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slicers/slicer1.xml" ContentType="application/vnd.ms-excel.slicer+xml"/>
  <Override PartName="/xl/pivotTables/pivotTable6.xml" ContentType="application/vnd.openxmlformats-officedocument.spreadsheetml.pivotTable+xml"/>
  <Override PartName="/xl/drawings/drawing7.xml" ContentType="application/vnd.openxmlformats-officedocument.drawing+xml"/>
  <Override PartName="/xl/tables/table8.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arshaReddy\Desktop\Excel 101\"/>
    </mc:Choice>
  </mc:AlternateContent>
  <xr:revisionPtr revIDLastSave="0" documentId="13_ncr:1_{1BF3F1A6-AB58-4111-A9DA-F2B056B7D3A0}" xr6:coauthVersionLast="47" xr6:coauthVersionMax="47" xr10:uidLastSave="{00000000-0000-0000-0000-000000000000}"/>
  <bookViews>
    <workbookView xWindow="-110" yWindow="-110" windowWidth="19420" windowHeight="10300" firstSheet="21" activeTab="21" xr2:uid="{F89C7CF8-B9DB-4FF6-BEFA-E409175B60E9}"/>
  </bookViews>
  <sheets>
    <sheet name="Agenda" sheetId="1" state="hidden" r:id="rId1"/>
    <sheet name="Data" sheetId="13" state="hidden" r:id="rId2"/>
    <sheet name="Data Dictionary" sheetId="34" state="hidden" r:id="rId3"/>
    <sheet name="Excel Universe" sheetId="2" state="hidden" r:id="rId4"/>
    <sheet name="Sheet7" sheetId="41" state="hidden" r:id="rId5"/>
    <sheet name="Sheet8" sheetId="42" state="hidden" r:id="rId6"/>
    <sheet name="Sorting and Filtering" sheetId="35" state="hidden" r:id="rId7"/>
    <sheet name="Lookup" sheetId="4" state="hidden" r:id="rId8"/>
    <sheet name="Index" sheetId="5" state="hidden" r:id="rId9"/>
    <sheet name="Sheet9" sheetId="43" state="hidden" r:id="rId10"/>
    <sheet name="Sheet10" sheetId="44" state="hidden" r:id="rId11"/>
    <sheet name="Sample data for pivot" sheetId="24" state="hidden" r:id="rId12"/>
    <sheet name="Pivot table" sheetId="6" state="hidden" r:id="rId13"/>
    <sheet name="Conditional formatting" sheetId="7" state="hidden" r:id="rId14"/>
    <sheet name="Visualizations" sheetId="10" state="hidden" r:id="rId15"/>
    <sheet name="Other Topics" sheetId="8" state="hidden" r:id="rId16"/>
    <sheet name="Shortcut keys" sheetId="11" state="hidden" r:id="rId17"/>
    <sheet name="Sheet12" sheetId="46" state="hidden" r:id="rId18"/>
    <sheet name="Functions" sheetId="15" state="hidden" r:id="rId19"/>
    <sheet name="Client ready Excel" sheetId="9" state="hidden" r:id="rId20"/>
    <sheet name="Appendix" sheetId="22" state="hidden" r:id="rId21"/>
    <sheet name="Index n Match" sheetId="16" r:id="rId22"/>
    <sheet name="IfError" sheetId="26" r:id="rId23"/>
    <sheet name="Unique, Sort, Filter" sheetId="17" r:id="rId24"/>
    <sheet name="Conditional Formating" sheetId="18" r:id="rId25"/>
    <sheet name="Data Modeling " sheetId="51" r:id="rId26"/>
    <sheet name="Pivot Table n Grouping" sheetId="27" r:id="rId27"/>
    <sheet name="Pivot Chart" sheetId="50" r:id="rId28"/>
  </sheets>
  <definedNames>
    <definedName name="_xlnm._FilterDatabase" localSheetId="19" hidden="1">'Client ready Excel'!$K$7:$N$21</definedName>
    <definedName name="_xlnm._FilterDatabase" localSheetId="13" hidden="1">'Conditional formatting'!$B$12:$D$12</definedName>
    <definedName name="_xlnm._FilterDatabase" localSheetId="22" hidden="1">IfError!$B$2:$F$377</definedName>
    <definedName name="_xlnm._FilterDatabase" localSheetId="6" hidden="1">'Sorting and Filtering'!$C$12:$G$27</definedName>
    <definedName name="_xlnm._FilterDatabase" localSheetId="23" hidden="1">'Unique, Sort, Filter'!$B$2:$E$77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_xlcn.WorksheetConnection_ExcelAnswers.xlsxProductCost1" hidden="1">ProductCost[]</definedName>
    <definedName name="_xlcn.WorksheetConnection_ExcelAnswers.xlsxProducts1" hidden="1">Products[]</definedName>
    <definedName name="Slicer_Region">#N/A</definedName>
  </definedNames>
  <calcPr calcId="191029"/>
  <pivotCaches>
    <pivotCache cacheId="0" r:id="rId29"/>
    <pivotCache cacheId="175" r:id="rId30"/>
    <pivotCache cacheId="2" r:id="rId31"/>
    <pivotCache cacheId="198" r:id="rId32"/>
  </pivotCaches>
  <extLs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 name="Products" connection="WorksheetConnection_Excel Answers.xlsx!Products"/>
          <x15:modelTable id="ProductCost" name="ProductCost" connection="WorksheetConnection_Excel Answers.xlsx!ProductCost"/>
        </x15:modelTables>
        <x15:modelRelationships>
          <x15:modelRelationship fromTable="Products" fromColumn="Product ID" toTable="ProductCost"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144" i="50"/>
  <c r="F145" i="50"/>
  <c r="F146" i="50"/>
  <c r="F147" i="50"/>
  <c r="F148" i="50"/>
  <c r="F149" i="50"/>
  <c r="F150" i="50"/>
  <c r="F151" i="50"/>
  <c r="F152" i="50"/>
  <c r="F153" i="50"/>
  <c r="F154" i="50"/>
  <c r="F155" i="50"/>
  <c r="F156" i="50"/>
  <c r="F157" i="50"/>
  <c r="F158" i="50"/>
  <c r="F159" i="50"/>
  <c r="F160" i="50"/>
  <c r="F161" i="50"/>
  <c r="F162" i="50"/>
  <c r="F163" i="50"/>
  <c r="F164" i="50"/>
  <c r="F165" i="50"/>
  <c r="F166" i="50"/>
  <c r="F167" i="50"/>
  <c r="F168" i="50"/>
  <c r="F169" i="50"/>
  <c r="F170" i="50"/>
  <c r="F171" i="50"/>
  <c r="F172" i="50"/>
  <c r="F173" i="50"/>
  <c r="F174" i="50"/>
  <c r="F175" i="50"/>
  <c r="F176" i="50"/>
  <c r="F177" i="50"/>
  <c r="F178" i="50"/>
  <c r="F179" i="50"/>
  <c r="F180" i="50"/>
  <c r="F181" i="50"/>
  <c r="F182" i="50"/>
  <c r="F183" i="50"/>
  <c r="F184" i="50"/>
  <c r="F185" i="50"/>
  <c r="F186" i="50"/>
  <c r="F187" i="50"/>
  <c r="F188" i="50"/>
  <c r="F189" i="50"/>
  <c r="F190" i="50"/>
  <c r="F191" i="50"/>
  <c r="F192" i="50"/>
  <c r="F193" i="50"/>
  <c r="F194" i="50"/>
  <c r="F195" i="50"/>
  <c r="F196" i="50"/>
  <c r="F197" i="50"/>
  <c r="F198" i="50"/>
  <c r="F199" i="50"/>
  <c r="G3" i="17" l="1" a="1"/>
  <c r="G3" i="17" s="1"/>
  <c r="F3" i="26"/>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J13" i="16" a="1"/>
  <c r="J13" i="16" s="1"/>
  <c r="J12" i="16" a="1"/>
  <c r="J12"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250D58-4F4F-40CB-A7BE-C6C804EF20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E2B5ACF-032F-4E45-A7D6-8D2048D25A52}" name="WorksheetConnection_Excel Answers.xlsx!ProductCost" type="102" refreshedVersion="8" minRefreshableVersion="5">
    <extLst>
      <ext xmlns:x15="http://schemas.microsoft.com/office/spreadsheetml/2010/11/main" uri="{DE250136-89BD-433C-8126-D09CA5730AF9}">
        <x15:connection id="ProductCost">
          <x15:rangePr sourceName="_xlcn.WorksheetConnection_ExcelAnswers.xlsxProductCost1"/>
        </x15:connection>
      </ext>
    </extLst>
  </connection>
  <connection id="3" xr16:uid="{71A34F62-112B-479E-9E08-792D94BCEAFB}" name="WorksheetConnection_Excel Answers.xlsx!Products" type="102" refreshedVersion="8" minRefreshableVersion="5">
    <extLst>
      <ext xmlns:x15="http://schemas.microsoft.com/office/spreadsheetml/2010/11/main" uri="{DE250136-89BD-433C-8126-D09CA5730AF9}">
        <x15:connection id="Products" autoDelete="1">
          <x15:rangePr sourceName="_xlcn.WorksheetConnection_ExcelAnswers.xlsxProduc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<sst xmlns="http://schemas.openxmlformats.org/spreadsheetml/2006/main" count="176279" uniqueCount="9336">
  <si>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</si>
  <si>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</si>
  <si>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</si>
  <si>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</si>
  <si>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</si>
  <si>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</si>
  <si>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</si>
  <si>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</si>
  <si>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</si>
  <si>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</si>
  <si>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</si>
  <si>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</si>
  <si>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</si>
  <si>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</si>
  <si>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</si>
  <si>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</si>
  <si>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</si>
  <si>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</si>
  <si>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</si>
  <si>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</si>
  <si>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</si>
  <si>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</si>
  <si>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</si>
  <si>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</si>
  <si>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</si>
  <si>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</si>
  <si>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</si>
  <si>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</si>
  <si>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</si>
  <si>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</si>
  <si>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</si>
  <si>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</si>
  <si>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</si>
  <si>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</si>
  <si>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</si>
  <si>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</si>
  <si>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</si>
  <si>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</si>
  <si>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</si>
  <si>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</si>
  <si>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</si>
  <si>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</si>
  <si>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</si>
  <si>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</si>
  <si>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</si>
  <si>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</si>
  <si>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</si>
  <si>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</si>
  <si>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</si>
  <si>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</si>
  <si>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</si>
  <si>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</si>
  <si>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</si>
  <si>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</si>
  <si>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</si>
  <si>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</si>
  <si>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</si>
  <si>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</si>
  <si>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</si>
  <si>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</si>
  <si>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</si>
  <si>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</si>
  <si>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</si>
  <si>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</si>
  <si>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</si>
  <si>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</si>
  <si>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</si>
  <si>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</si>
  <si>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</si>
  <si>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</si>
  <si>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</si>
  <si>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</si>
  <si>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</si>
  <si>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</si>
  <si>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</si>
  <si>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</si>
  <si>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</si>
  <si>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</si>
  <si>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</si>
  <si>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</si>
  <si>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</si>
  <si>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</si>
  <si>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</si>
  <si>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</si>
  <si>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</si>
  <si>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</si>
  <si>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</si>
  <si>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</si>
  <si>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</si>
  <si>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</si>
  <si>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</si>
  <si>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</si>
  <si>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</si>
  <si>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</si>
  <si>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</si>
  <si>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</si>
  <si>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</si>
  <si>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</si>
  <si>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</si>
  <si>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</si>
  <si>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</si>
  <si>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</si>
  <si>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</si>
  <si>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</si>
  <si>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</si>
  <si>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</si>
  <si>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</si>
  <si>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</si>
  <si>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</si>
  <si>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</si>
  <si>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</si>
  <si>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</si>
  <si>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</si>
  <si>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</si>
  <si>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</si>
  <si>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</si>
  <si>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</si>
  <si>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</si>
  <si>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</si>
  <si>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</si>
  <si>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</si>
  <si>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</si>
  <si>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</si>
  <si>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</si>
  <si>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</si>
  <si>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</si>
  <si>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</si>
  <si>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</si>
  <si>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</si>
  <si>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</si>
  <si>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</si>
  <si>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</si>
  <si>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</si>
  <si>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</si>
  <si>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</si>
  <si>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</si>
  <si>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</si>
  <si>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</si>
  <si>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</si>
  <si>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</si>
  <si>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</si>
  <si>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</si>
  <si>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</si>
  <si>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</si>
  <si>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</si>
  <si>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</si>
  <si>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</si>
  <si>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</si>
  <si>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</si>
  <si>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</si>
  <si>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</si>
  <si>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</si>
  <si>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</si>
  <si>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</si>
  <si>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</si>
  <si>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</si>
  <si>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</si>
  <si>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</si>
  <si>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</si>
  <si>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</si>
  <si>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</si>
  <si>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</si>
  <si>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</si>
  <si>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</si>
  <si>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</si>
  <si>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</si>
  <si>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</si>
  <si>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</si>
  <si>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</si>
  <si>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</si>
  <si>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</si>
  <si>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</si>
  <si>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</si>
  <si>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</si>
  <si>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</si>
  <si>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</si>
  <si>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</si>
  <si>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</si>
  <si>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</si>
  <si>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</si>
  <si>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</si>
  <si>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</si>
  <si>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</si>
  <si>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</si>
  <si>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</si>
  <si>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</si>
  <si>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</si>
  <si>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</si>
  <si>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</si>
  <si>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</si>
  <si>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</si>
  <si>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</si>
  <si>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</si>
  <si>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</si>
  <si>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</si>
  <si>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</si>
  <si>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</si>
  <si>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</si>
  <si>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</si>
  <si>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</si>
  <si>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</si>
  <si>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</si>
  <si>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</si>
  <si>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</si>
  <si>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</si>
  <si>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</si>
  <si>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</si>
  <si>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</si>
  <si>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</si>
  <si>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</si>
  <si>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</si>
  <si>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</si>
  <si>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</si>
  <si>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</si>
  <si>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</si>
  <si>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</si>
  <si>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</si>
  <si>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</si>
  <si>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</si>
  <si>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</si>
  <si>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</si>
  <si>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</si>
  <si>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</si>
  <si>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</si>
  <si>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</si>
  <si>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</si>
  <si>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</si>
  <si>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</si>
  <si>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</si>
  <si>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</si>
  <si>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</si>
  <si>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</si>
  <si>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</si>
  <si>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</si>
  <si>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</si>
  <si>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</si>
  <si>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</si>
  <si>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</si>
  <si>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</si>
  <si>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</si>
  <si>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</si>
  <si>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</si>
  <si>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</si>
  <si>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</si>
  <si>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</si>
  <si>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</si>
  <si>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</si>
  <si>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</si>
  <si>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</si>
  <si>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</si>
  <si>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</si>
  <si>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</si>
  <si>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</si>
  <si>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</si>
  <si>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</si>
  <si>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</si>
  <si>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</si>
  <si>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</si>
  <si>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</si>
  <si>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</si>
  <si>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</si>
  <si>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</si>
  <si>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</si>
  <si>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</si>
  <si>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</si>
  <si>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</si>
  <si>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</si>
  <si>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</si>
  <si>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</si>
  <si>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</si>
  <si>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</si>
  <si>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</si>
  <si>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</si>
  <si>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</si>
  <si>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</si>
  <si>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</si>
  <si>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</si>
  <si>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</si>
  <si>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</si>
  <si>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</si>
  <si>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</si>
  <si>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</si>
  <si>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</si>
  <si>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</si>
  <si>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</si>
  <si>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</si>
  <si>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</si>
  <si>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</si>
  <si>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</si>
  <si>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</si>
  <si>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</si>
  <si>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</si>
  <si>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</si>
  <si>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</si>
  <si>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</si>
  <si>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</si>
  <si>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</si>
  <si>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</si>
  <si>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</si>
  <si>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</si>
  <si>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</si>
  <si>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</si>
  <si>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</si>
  <si>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</si>
  <si>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</si>
  <si>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</si>
  <si>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</si>
  <si>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</si>
  <si>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</si>
  <si>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</si>
  <si>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</si>
  <si>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</si>
  <si>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</si>
  <si>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</si>
  <si>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</si>
  <si>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</si>
  <si>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</si>
  <si>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</si>
  <si>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</si>
  <si>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</si>
  <si>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</si>
  <si>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</si>
  <si>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</si>
  <si>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</si>
  <si>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</si>
  <si>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</si>
  <si>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</si>
  <si>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</si>
  <si>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</si>
  <si>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</si>
  <si>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</si>
  <si>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</si>
  <si>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</si>
  <si>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</si>
  <si>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</si>
  <si>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</si>
  <si>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</si>
  <si>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</si>
  <si>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</si>
  <si>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</si>
  <si>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</si>
  <si>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</si>
  <si>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</si>
  <si>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</si>
  <si>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</si>
  <si>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</si>
  <si>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</si>
  <si>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</si>
  <si>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</si>
  <si>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</si>
  <si>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</si>
  <si>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</si>
  <si>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</si>
  <si>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</si>
  <si>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</si>
  <si>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</si>
  <si>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</si>
  <si>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</si>
  <si>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</si>
  <si>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</si>
  <si>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</si>
  <si>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</si>
  <si>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</si>
  <si>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</si>
  <si>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</si>
  <si>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</si>
  <si>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</si>
  <si>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</si>
  <si>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</si>
  <si>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</si>
  <si>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</si>
  <si>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</si>
  <si>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</si>
  <si>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</si>
  <si>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</si>
  <si>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</si>
  <si>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</si>
  <si>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</si>
  <si>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</si>
  <si>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</si>
  <si>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</si>
  <si>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</si>
  <si>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</si>
  <si>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</si>
  <si>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</si>
  <si>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</si>
  <si>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</si>
  <si>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</si>
  <si>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</si>
  <si>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</si>
  <si>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</si>
  <si>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</si>
  <si>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</si>
  <si>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</si>
  <si>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</si>
  <si>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</si>
  <si>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</si>
  <si>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</si>
  <si>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</si>
  <si>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</si>
  <si>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</si>
  <si>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</si>
  <si>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</si>
  <si>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</si>
  <si>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</si>
  <si>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</si>
  <si>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</si>
  <si>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</si>
  <si>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</si>
  <si>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</si>
  <si>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</si>
  <si>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</si>
  <si>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</si>
  <si>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</si>
  <si>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</si>
  <si>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</si>
  <si>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</si>
  <si>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</si>
  <si>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</si>
  <si>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</si>
  <si>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</si>
  <si>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</si>
  <si>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</si>
  <si>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</si>
  <si>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</si>
  <si>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</si>
  <si>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</si>
  <si>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</si>
  <si>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</si>
  <si>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</si>
  <si>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</si>
  <si>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</si>
  <si>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</si>
  <si>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</si>
  <si>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</si>
  <si>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</si>
  <si>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</si>
  <si>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</si>
  <si>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</si>
  <si>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</si>
  <si>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</si>
  <si>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</si>
  <si>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</si>
  <si>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</si>
  <si>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</si>
  <si>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</si>
  <si>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</si>
  <si>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</si>
  <si>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</si>
  <si>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</si>
  <si>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</si>
  <si>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</si>
  <si>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</si>
  <si>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</si>
  <si>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</si>
  <si>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</si>
  <si>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</si>
  <si>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</si>
  <si>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</si>
  <si>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</si>
  <si>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</si>
  <si>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</si>
  <si>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</si>
  <si>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</si>
  <si>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</si>
  <si>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</si>
  <si>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</si>
  <si>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</si>
  <si>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</si>
  <si>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</si>
  <si>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</si>
  <si>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</si>
  <si>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</si>
  <si>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</si>
  <si>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</si>
  <si>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</si>
  <si>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</si>
  <si>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</si>
  <si>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</si>
  <si>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</si>
  <si>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</si>
  <si>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</si>
  <si>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</si>
  <si>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</si>
  <si>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</si>
  <si>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</si>
  <si>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</si>
  <si>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</si>
  <si>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</si>
  <si>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</si>
  <si>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</si>
  <si>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</si>
  <si>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</si>
  <si>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</si>
  <si>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</si>
  <si>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</si>
  <si>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</si>
  <si>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</si>
  <si>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</si>
  <si>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</si>
  <si>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</si>
  <si>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</si>
  <si>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</si>
  <si>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</si>
  <si>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</si>
  <si>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</si>
  <si>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</si>
  <si>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</si>
  <si>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</si>
  <si>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</si>
  <si>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</si>
  <si>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</si>
  <si>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</si>
  <si>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</si>
  <si>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</si>
  <si>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</si>
  <si>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</si>
  <si>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</si>
  <si>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</si>
  <si>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</si>
  <si>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</si>
  <si>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</si>
  <si>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</si>
  <si>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</si>
  <si>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</si>
  <si>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</si>
  <si>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</si>
  <si>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</si>
  <si>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</si>
  <si>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</si>
  <si>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</si>
  <si>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</si>
  <si>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</si>
  <si>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</si>
  <si>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</si>
  <si>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</si>
  <si>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</si>
  <si>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</si>
  <si>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</si>
  <si>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</si>
  <si>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</si>
  <si>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</si>
  <si>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</si>
  <si>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</si>
  <si>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</si>
  <si>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</si>
  <si>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</si>
  <si>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</si>
  <si>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</si>
  <si>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</si>
  <si>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</si>
  <si>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</si>
  <si>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</si>
  <si>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</si>
  <si>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</si>
  <si>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</si>
  <si>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</si>
  <si>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</si>
  <si>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</si>
  <si>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</si>
  <si>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</si>
  <si>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</si>
  <si>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</si>
  <si>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</si>
  <si>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</si>
  <si>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</si>
  <si>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</si>
  <si>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</si>
  <si>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</si>
  <si>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</si>
  <si>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</si>
  <si>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</si>
  <si>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</si>
  <si>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</si>
  <si>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</si>
  <si>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</si>
  <si>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</si>
  <si>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</si>
  <si>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</si>
  <si>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</si>
  <si>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</si>
  <si>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</si>
  <si>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</si>
  <si>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</si>
  <si>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</si>
  <si>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</si>
  <si>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</si>
  <si>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</si>
  <si>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</si>
  <si>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</si>
  <si>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</si>
  <si>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</si>
  <si>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</si>
  <si>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</si>
  <si>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</si>
  <si>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</si>
  <si>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</si>
  <si>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</si>
  <si>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</si>
  <si>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</si>
  <si>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</si>
  <si>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</si>
  <si>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</si>
  <si>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</si>
  <si>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</si>
  <si>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</si>
  <si>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</si>
  <si>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</si>
  <si>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</si>
  <si>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</si>
  <si>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</si>
  <si>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</si>
  <si>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</si>
  <si>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</si>
  <si>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</si>
  <si>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</si>
  <si>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</si>
  <si>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</si>
  <si>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</si>
  <si>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</si>
  <si>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</si>
  <si>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</si>
  <si>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</si>
  <si>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</si>
  <si>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</si>
  <si>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</si>
  <si>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</si>
  <si>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</si>
  <si>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</si>
  <si>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</si>
  <si>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</si>
  <si>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</si>
  <si>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</si>
  <si>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</si>
  <si>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</si>
  <si>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</si>
  <si>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</si>
  <si>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</si>
  <si>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</si>
  <si>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</si>
  <si>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</si>
  <si>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</si>
  <si>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</si>
  <si>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</si>
  <si>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</si>
  <si>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</si>
  <si>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</si>
  <si>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</si>
  <si>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</si>
  <si>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</si>
  <si>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</si>
  <si>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</si>
  <si>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</si>
  <si>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</si>
  <si>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</si>
  <si>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</si>
  <si>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</si>
  <si>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</si>
  <si>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</si>
  <si>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</si>
  <si>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</si>
  <si>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</si>
  <si>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</si>
  <si>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</si>
  <si>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</si>
  <si>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</si>
  <si>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</si>
  <si>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</si>
  <si>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</si>
  <si>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</si>
  <si>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</si>
  <si>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</si>
  <si>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</si>
  <si>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</si>
  <si>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</si>
  <si>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</si>
  <si>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</si>
  <si>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</si>
  <si>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</si>
  <si>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</si>
  <si>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</si>
  <si>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</si>
  <si>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</si>
  <si>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</si>
  <si>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</si>
  <si>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</si>
  <si>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</si>
  <si>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</si>
  <si>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</si>
  <si>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</si>
  <si>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</si>
  <si>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</si>
  <si>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</si>
  <si>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</si>
  <si>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</si>
  <si>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</si>
  <si>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</si>
  <si>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</si>
  <si>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</si>
  <si>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</si>
  <si>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</si>
  <si>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</si>
  <si>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</si>
  <si>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</si>
  <si>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</si>
  <si>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</si>
  <si>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</si>
  <si>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</si>
  <si>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</si>
  <si>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</si>
  <si>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</si>
  <si>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</si>
  <si>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</si>
  <si>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</si>
  <si>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</si>
  <si>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</si>
  <si>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</si>
  <si>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</si>
  <si>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</si>
  <si>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</si>
  <si>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</si>
  <si>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</si>
  <si>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</si>
  <si>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</si>
  <si>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</si>
  <si>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</si>
  <si>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</si>
  <si>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</si>
  <si>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</si>
  <si>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</si>
  <si>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</si>
  <si>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</si>
  <si>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</si>
  <si>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</si>
  <si>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</si>
  <si>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</si>
  <si>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</si>
  <si>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</si>
  <si>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</si>
  <si>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</si>
  <si>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</si>
  <si>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</si>
  <si>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</si>
  <si>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</si>
  <si>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</si>
  <si>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</si>
  <si>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</si>
  <si>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</si>
  <si>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</si>
  <si>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</si>
  <si>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</si>
  <si>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</si>
  <si>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</si>
  <si>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</si>
  <si>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</si>
  <si>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</si>
  <si>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</si>
  <si>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</si>
  <si>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</si>
  <si>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</si>
  <si>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</si>
  <si>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</si>
  <si>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</si>
  <si>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</si>
  <si>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</si>
  <si>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</si>
  <si>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</si>
  <si>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</si>
  <si>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</si>
  <si>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</si>
  <si>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</si>
  <si>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</si>
  <si>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</si>
  <si>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</si>
  <si>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</si>
  <si>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</si>
  <si>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</si>
  <si>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</si>
  <si>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</si>
  <si>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</si>
  <si>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</si>
  <si>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</si>
  <si>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</si>
  <si>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</si>
  <si>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</si>
  <si>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</si>
  <si>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</si>
  <si>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</si>
  <si>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</si>
  <si>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</si>
  <si>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</si>
  <si>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</si>
  <si>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</si>
  <si>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</si>
  <si>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</si>
  <si>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</si>
  <si>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</si>
  <si>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</si>
  <si>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</si>
  <si>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</si>
  <si>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</si>
  <si>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</si>
  <si>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</si>
  <si>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</si>
  <si>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</si>
  <si>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</si>
  <si>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</si>
  <si>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</si>
  <si>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</si>
  <si>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</si>
  <si>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</si>
  <si>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</si>
  <si>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</si>
  <si>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</si>
  <si>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</si>
  <si>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</si>
  <si>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</si>
  <si>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</si>
  <si>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</si>
  <si>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</si>
  <si>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</si>
  <si>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</si>
  <si>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</si>
  <si>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</si>
  <si>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</si>
  <si>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</si>
  <si>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</si>
  <si>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</si>
  <si>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</si>
  <si>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</si>
  <si>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</si>
  <si>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</si>
  <si>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</si>
  <si>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</si>
  <si>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</si>
  <si>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</si>
  <si>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</si>
  <si>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</si>
  <si>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</si>
  <si>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</si>
  <si>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</si>
  <si>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</si>
  <si>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</si>
  <si>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</si>
  <si>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</si>
  <si>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</si>
  <si>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</si>
  <si>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</si>
  <si>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</si>
  <si>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</si>
  <si>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</si>
  <si>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</si>
  <si>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</si>
  <si>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</si>
  <si>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</si>
  <si>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</si>
  <si>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</si>
  <si>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</si>
  <si>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</si>
  <si>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</si>
  <si>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</si>
  <si>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</si>
  <si>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</si>
  <si>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</si>
  <si>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</si>
  <si>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</si>
  <si>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</si>
  <si>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</si>
  <si>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</si>
  <si>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</si>
  <si>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</si>
  <si>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</si>
  <si>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</si>
  <si>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</si>
  <si>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</si>
  <si>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</si>
  <si>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</si>
  <si>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</si>
  <si>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</si>
  <si>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</si>
  <si>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</si>
  <si>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</si>
  <si>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</si>
  <si>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</si>
  <si>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</si>
  <si>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</si>
  <si>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</si>
  <si>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</si>
  <si>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</si>
  <si>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</si>
  <si>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</si>
  <si>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</si>
  <si>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</si>
  <si>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</si>
  <si>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</si>
  <si>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</si>
  <si>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</si>
  <si>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</si>
  <si>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</si>
  <si>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</si>
  <si>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</si>
  <si>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</si>
  <si>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</si>
  <si>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</si>
  <si>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</si>
  <si>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</si>
  <si>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</si>
  <si>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</si>
  <si>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</si>
  <si>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</si>
  <si>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</si>
  <si>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</si>
  <si>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</si>
  <si>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</si>
  <si>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</si>
  <si>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</si>
  <si>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</si>
  <si>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</si>
  <si>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</si>
  <si>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</si>
  <si>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</si>
  <si>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</si>
  <si>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</si>
  <si>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</si>
  <si>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</si>
  <si>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</si>
  <si>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</si>
  <si>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</si>
  <si>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</si>
  <si>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</si>
  <si>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</si>
  <si>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</si>
  <si>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</si>
  <si>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</si>
  <si>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</si>
  <si>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</si>
  <si>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</si>
  <si>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</si>
  <si>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</si>
  <si>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</si>
  <si>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</si>
  <si>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</si>
  <si>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</si>
  <si>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</si>
  <si>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</si>
  <si>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</si>
  <si>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</si>
  <si>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</si>
  <si>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</si>
  <si>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</si>
  <si>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</si>
  <si>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</si>
  <si>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</si>
  <si>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</si>
  <si>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</si>
  <si>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</si>
  <si>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</si>
  <si>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</si>
  <si>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</si>
  <si>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</si>
  <si>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</si>
  <si>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</si>
  <si>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</si>
  <si>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</si>
  <si>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</si>
  <si>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</si>
  <si>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</si>
  <si>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</si>
  <si>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</si>
  <si>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</si>
  <si>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</si>
  <si>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</si>
  <si>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</si>
  <si>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</si>
  <si>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</si>
  <si>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</si>
  <si>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</si>
  <si>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</si>
  <si>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</si>
  <si>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</si>
  <si>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</si>
  <si>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</si>
  <si>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</si>
  <si>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</si>
  <si>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</si>
  <si>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</si>
  <si>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</si>
  <si>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</si>
  <si>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</si>
  <si>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</si>
  <si>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</si>
  <si>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</si>
  <si>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</si>
  <si>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</si>
  <si>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</si>
  <si>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</si>
  <si>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</si>
  <si>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</si>
  <si>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</si>
  <si>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</si>
  <si>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</si>
  <si>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</si>
  <si>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</si>
  <si>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</si>
  <si>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</si>
  <si>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</si>
  <si>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</si>
  <si>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</si>
  <si>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</si>
  <si>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</si>
  <si>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</si>
  <si>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</si>
  <si>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</si>
  <si>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</si>
  <si>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</si>
  <si>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</si>
  <si>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</si>
  <si>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</si>
  <si>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</si>
  <si>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</si>
  <si>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</si>
  <si>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</si>
  <si>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</si>
  <si>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</si>
  <si>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</si>
  <si>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</si>
  <si>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</si>
  <si>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</si>
  <si>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</si>
  <si>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</si>
  <si>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</si>
  <si>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</si>
  <si>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</si>
  <si>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</si>
  <si>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</si>
  <si>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</si>
  <si>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</si>
  <si>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</si>
  <si>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</si>
  <si>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</si>
  <si>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</si>
  <si>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</si>
  <si>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</si>
  <si>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</si>
  <si>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</si>
  <si>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</si>
  <si>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</si>
  <si>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</si>
  <si>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</si>
  <si>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</si>
  <si>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</si>
  <si>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</si>
  <si>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</si>
  <si>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</si>
  <si>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</si>
  <si>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</si>
  <si>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</si>
  <si>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</si>
  <si>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</si>
  <si>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</si>
  <si>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</si>
  <si>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</si>
  <si>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</si>
  <si>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</si>
  <si>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</si>
  <si>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</si>
  <si>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</si>
  <si>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</si>
  <si>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</si>
  <si>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</si>
  <si>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</si>
  <si>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</si>
  <si>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</si>
  <si>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</si>
  <si>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</si>
  <si>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</si>
  <si>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</si>
  <si>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</si>
  <si>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</si>
  <si>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</si>
  <si>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</si>
  <si>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</si>
  <si>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</si>
  <si>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</si>
  <si>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</si>
  <si>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</si>
  <si>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</si>
  <si>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</si>
  <si>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</si>
  <si>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</si>
  <si>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</si>
  <si>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</si>
  <si>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</si>
  <si>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</si>
  <si>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</si>
  <si>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</si>
  <si>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</si>
  <si>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</si>
  <si>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</si>
  <si>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</si>
  <si>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</si>
  <si>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</si>
  <si>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</si>
  <si>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</si>
  <si>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</si>
  <si>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</si>
  <si>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</si>
  <si>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</si>
  <si>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</si>
  <si>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</si>
  <si>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</si>
  <si>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</si>
  <si>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</si>
  <si>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</si>
  <si>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</si>
  <si>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</si>
  <si>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</si>
  <si>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</si>
  <si>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</si>
  <si>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</si>
  <si>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</si>
  <si>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</si>
  <si>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</si>
  <si>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</si>
  <si>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</si>
  <si>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</si>
  <si>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</si>
  <si>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</si>
  <si>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</si>
  <si>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</si>
  <si>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</si>
  <si>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</si>
  <si>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</si>
  <si>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</si>
  <si>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</si>
  <si>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</si>
  <si>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</si>
  <si>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</si>
  <si>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</si>
  <si>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</si>
  <si>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</si>
  <si>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</si>
  <si>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</si>
  <si>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</si>
  <si>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</si>
  <si>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</si>
  <si>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</si>
  <si>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</si>
  <si>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</si>
  <si>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</si>
  <si>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</si>
  <si>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</si>
  <si>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</si>
  <si>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</si>
  <si>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</si>
  <si>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</si>
  <si>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</si>
  <si>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</si>
  <si>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</si>
  <si>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</si>
  <si>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</si>
  <si>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</si>
  <si>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</si>
  <si>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</si>
  <si>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</si>
  <si>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</si>
  <si>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</si>
  <si>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</si>
  <si>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</si>
  <si>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</si>
  <si>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</si>
  <si>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</si>
  <si>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</si>
  <si>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</si>
  <si>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</si>
  <si>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</si>
  <si>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</si>
  <si>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</si>
  <si>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</si>
  <si>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</si>
  <si>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</si>
  <si>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</si>
  <si>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</si>
  <si>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</si>
  <si>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</si>
  <si>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</si>
  <si>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</si>
  <si>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</si>
  <si>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</si>
  <si>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</si>
  <si>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</si>
  <si>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</si>
  <si>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</si>
  <si>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</si>
  <si>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</si>
  <si>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</si>
  <si>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</si>
  <si>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</si>
  <si>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</si>
  <si>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</si>
  <si>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</si>
  <si>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</si>
  <si>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</si>
  <si>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</si>
  <si>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</si>
  <si>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</si>
  <si>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</si>
  <si>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</si>
  <si>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</si>
  <si>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</si>
  <si>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</si>
  <si>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</si>
  <si>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</si>
  <si>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</si>
  <si>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</si>
  <si>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</si>
  <si>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</si>
  <si>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</si>
  <si>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</si>
  <si>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</si>
  <si>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</si>
  <si>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</si>
  <si>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</si>
  <si>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</si>
  <si>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</si>
  <si>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</si>
  <si>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</si>
  <si>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</si>
  <si>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</si>
  <si>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</si>
  <si>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</si>
  <si>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</si>
  <si>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</si>
  <si>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</si>
  <si>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</si>
  <si>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</si>
  <si>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</si>
  <si>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</si>
  <si>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</si>
  <si>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</si>
  <si>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</si>
  <si>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</si>
  <si>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</si>
  <si>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</si>
  <si>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</si>
  <si>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</si>
  <si>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</si>
  <si>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</si>
  <si>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</si>
  <si>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</si>
  <si>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</si>
  <si>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</si>
  <si>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</si>
  <si>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</si>
  <si>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</si>
  <si>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</si>
  <si>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</si>
  <si>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</si>
  <si>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</si>
  <si>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</si>
  <si>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</si>
  <si>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</si>
  <si>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</si>
  <si>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</si>
  <si>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</si>
  <si>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</si>
  <si>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</si>
  <si>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</si>
  <si>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</si>
  <si>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</si>
  <si>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</si>
  <si>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</si>
  <si>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</si>
  <si>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</si>
  <si>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</si>
  <si>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</si>
  <si>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</si>
  <si>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</si>
  <si>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</si>
  <si>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</si>
  <si>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</si>
  <si>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</si>
  <si>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</si>
  <si>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</si>
  <si>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</si>
  <si>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</si>
  <si>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</si>
  <si>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</si>
  <si>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</si>
  <si>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</si>
  <si>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</si>
  <si>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</si>
  <si>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</si>
  <si>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</si>
  <si>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</si>
  <si>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</si>
  <si>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</si>
  <si>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</si>
  <si>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</si>
  <si>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</si>
  <si>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</si>
  <si>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</si>
  <si>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</si>
  <si>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</si>
  <si>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</si>
  <si>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</si>
  <si>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</si>
  <si>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</si>
  <si>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</si>
  <si>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</si>
  <si>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</si>
  <si>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</si>
  <si>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</si>
  <si>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</si>
  <si>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</si>
  <si>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</si>
  <si>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</si>
  <si>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</si>
  <si>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</si>
  <si>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</si>
  <si>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</si>
  <si>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</si>
  <si>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</si>
  <si>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</si>
  <si>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</si>
  <si>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</si>
  <si>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</si>
  <si>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</si>
  <si>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</si>
  <si>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</si>
  <si>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</si>
  <si>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</si>
  <si>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</si>
  <si>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</si>
  <si>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</si>
  <si>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</si>
  <si>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</si>
  <si>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</si>
  <si>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</si>
  <si>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</si>
  <si>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</si>
  <si>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</si>
  <si>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</si>
  <si>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</si>
  <si>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</si>
  <si>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</si>
  <si>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</si>
  <si>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</si>
  <si>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</si>
  <si>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</si>
  <si>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</si>
  <si>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</si>
  <si>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</si>
  <si>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</si>
  <si>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</si>
  <si>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</si>
  <si>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</si>
  <si>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</si>
  <si>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</si>
  <si>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</si>
  <si>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</si>
  <si>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</si>
  <si>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</si>
  <si>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</si>
  <si>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</si>
  <si>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</si>
  <si>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</si>
  <si>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</si>
  <si>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</si>
  <si>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</si>
  <si>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</si>
  <si>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</si>
  <si>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</si>
  <si>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</si>
  <si>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</si>
  <si>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</si>
  <si>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</si>
  <si>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</si>
  <si>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</si>
  <si>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</si>
  <si>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</si>
  <si>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</si>
  <si>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</si>
  <si>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</si>
  <si>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</si>
  <si>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</si>
  <si>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</si>
  <si>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</si>
  <si>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</si>
  <si>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</si>
  <si>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</si>
  <si>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</si>
  <si>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</si>
  <si>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</si>
  <si>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</si>
  <si>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</si>
  <si>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</si>
  <si>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</si>
  <si>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</si>
  <si>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</si>
  <si>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</si>
  <si>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</si>
  <si>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</si>
  <si>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</si>
  <si>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</si>
  <si>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</si>
  <si>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</si>
  <si>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</si>
  <si>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</si>
  <si>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</si>
  <si>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</si>
  <si>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</si>
  <si>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</si>
  <si>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</si>
  <si>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</si>
  <si>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</si>
  <si>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</si>
  <si>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</si>
  <si>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</si>
  <si>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</si>
  <si>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</si>
  <si>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</si>
  <si>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</si>
  <si>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</si>
  <si>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</si>
  <si>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</si>
  <si>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</si>
  <si>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</si>
  <si>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</si>
  <si>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</si>
  <si>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</si>
  <si>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</si>
  <si>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</si>
  <si>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</si>
  <si>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</si>
  <si>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</si>
  <si>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</si>
  <si>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</si>
  <si>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</si>
  <si>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</si>
  <si>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</si>
  <si>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</si>
  <si>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</si>
  <si>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</si>
  <si>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</si>
  <si>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</si>
  <si>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</si>
  <si>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</si>
  <si>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</si>
  <si>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</si>
  <si>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</si>
  <si>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</si>
  <si>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</si>
  <si>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</si>
  <si>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</si>
  <si>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</si>
  <si>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</si>
  <si>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</si>
  <si>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</si>
  <si>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</si>
  <si>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</si>
  <si>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</si>
  <si>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</si>
  <si>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</si>
  <si>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</si>
  <si>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</si>
  <si>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</si>
  <si>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</si>
  <si>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</si>
  <si>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</si>
  <si>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</si>
  <si>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</si>
  <si>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</si>
  <si>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</si>
  <si>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</si>
  <si>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</si>
  <si>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</si>
  <si>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</si>
  <si>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</si>
  <si>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</si>
  <si>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</si>
  <si>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</si>
  <si>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</si>
  <si>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</si>
  <si>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</si>
  <si>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</si>
  <si>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</si>
  <si>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</si>
  <si>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</si>
  <si>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</si>
  <si>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</si>
  <si>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</si>
  <si>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</si>
  <si>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</si>
  <si>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</si>
  <si>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</si>
  <si>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</si>
  <si>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</si>
  <si>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</si>
  <si>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</si>
  <si>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</si>
  <si>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</si>
  <si>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</si>
  <si>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</si>
  <si>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</si>
  <si>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</si>
  <si>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</si>
  <si>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</si>
  <si>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</si>
  <si>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</si>
  <si>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</si>
  <si>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</si>
  <si>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</si>
  <si>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</si>
  <si>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</si>
  <si>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</si>
  <si>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</si>
  <si>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</si>
  <si>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</si>
  <si>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</si>
  <si>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</si>
  <si>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</si>
  <si>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</si>
  <si>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</si>
  <si>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</si>
  <si>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</si>
  <si>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</si>
  <si>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</si>
  <si>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</si>
  <si>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</si>
  <si>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</si>
  <si>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</si>
  <si>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</si>
  <si>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</si>
  <si>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</si>
  <si>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</si>
  <si>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</si>
  <si>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</si>
  <si>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</si>
  <si>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</si>
  <si>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</si>
  <si>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</si>
  <si>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</si>
  <si>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</si>
  <si>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</si>
  <si>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</si>
  <si>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</si>
  <si>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</si>
  <si>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</si>
  <si>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</si>
  <si>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</si>
  <si>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</si>
  <si>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</si>
  <si>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</si>
  <si>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</si>
  <si>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</si>
  <si>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</si>
  <si>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</si>
  <si>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</si>
  <si>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</si>
  <si>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</si>
  <si>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</si>
  <si>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</si>
  <si>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</si>
  <si>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</si>
  <si>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</si>
  <si>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</si>
  <si>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</si>
  <si>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</si>
  <si>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</si>
  <si>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</si>
  <si>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</si>
  <si>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</si>
  <si>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</si>
  <si>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</si>
  <si>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</si>
  <si>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</si>
  <si>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</si>
  <si>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</si>
  <si>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</si>
  <si>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</si>
  <si>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</si>
  <si>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</si>
  <si>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</si>
  <si>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</si>
  <si>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</si>
  <si>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</si>
  <si>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</si>
  <si>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</si>
  <si>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</si>
  <si>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</si>
  <si>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</si>
  <si>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</si>
  <si>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</si>
  <si>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</si>
  <si>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</si>
  <si>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</si>
  <si>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</si>
  <si>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</si>
  <si>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</si>
  <si>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</si>
  <si>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</si>
  <si>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</si>
  <si>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</si>
  <si>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</si>
  <si>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</si>
  <si>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</si>
  <si>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</si>
  <si>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</si>
  <si>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</si>
  <si>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</si>
  <si>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</si>
  <si>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</si>
  <si>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</si>
  <si>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</si>
  <si>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</si>
  <si>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</si>
  <si>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</si>
  <si>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</si>
  <si>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</si>
  <si>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</si>
  <si>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</si>
  <si>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</si>
  <si>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</si>
  <si>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</si>
  <si>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</si>
  <si>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</si>
  <si>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</si>
  <si>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</si>
  <si>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</si>
  <si>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</si>
  <si>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</si>
  <si>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</si>
  <si>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</si>
  <si>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</si>
  <si>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</si>
  <si>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</si>
  <si>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</si>
  <si>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</si>
  <si>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</si>
  <si>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</si>
  <si>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</si>
  <si>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</si>
  <si>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</si>
  <si>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</si>
  <si>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</si>
  <si>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</si>
  <si>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</si>
  <si>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</si>
  <si>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</si>
  <si>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</si>
  <si>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</si>
  <si>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</si>
  <si>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</si>
  <si>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</si>
  <si>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</si>
  <si>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</si>
  <si>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</si>
  <si>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</si>
  <si>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</si>
  <si>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</si>
  <si>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</si>
  <si>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</si>
  <si>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</si>
  <si>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</si>
  <si>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</si>
  <si>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</si>
  <si>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</si>
  <si>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</si>
  <si>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</si>
  <si>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</si>
  <si>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</si>
  <si>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</si>
  <si>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</si>
  <si>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</si>
  <si>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</si>
  <si>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</si>
  <si>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</si>
  <si>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</si>
  <si>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</si>
  <si>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</si>
  <si>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</si>
  <si>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</si>
  <si>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</si>
  <si>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</si>
  <si>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</si>
  <si>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</si>
  <si>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</si>
  <si>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</si>
  <si>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</si>
  <si>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</si>
  <si>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</si>
  <si>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</si>
  <si>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</si>
  <si>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</si>
  <si>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</si>
  <si>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</si>
  <si>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</si>
  <si>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</si>
  <si>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</si>
  <si>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</si>
  <si>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</si>
  <si>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</si>
  <si>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</si>
  <si>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</si>
  <si>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</si>
  <si>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</si>
  <si>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</si>
  <si>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</si>
  <si>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</si>
  <si>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</si>
  <si>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</si>
  <si>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</si>
  <si>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</si>
  <si>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</si>
  <si>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</si>
  <si>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</si>
  <si>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</si>
  <si>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</si>
  <si>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</si>
  <si>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</si>
  <si>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</si>
  <si>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</si>
  <si>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</si>
  <si>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</si>
  <si>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</si>
  <si>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</si>
  <si>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</si>
  <si>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</si>
  <si>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</si>
  <si>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</si>
  <si>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</si>
  <si>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</si>
  <si>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</si>
  <si>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</si>
  <si>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</si>
  <si>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</si>
  <si>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</si>
  <si>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</si>
  <si>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</si>
  <si>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</si>
  <si>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</si>
  <si>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</si>
  <si>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</si>
  <si>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</si>
  <si>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</si>
  <si>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</si>
  <si>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</si>
  <si>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</si>
  <si>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</si>
  <si>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</si>
  <si>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</si>
  <si>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</si>
  <si>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</si>
  <si>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</si>
  <si>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</si>
  <si>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</si>
  <si>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</si>
  <si>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</si>
  <si>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</si>
  <si>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</si>
  <si>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</si>
  <si>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</si>
  <si>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</si>
  <si>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</si>
  <si>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</si>
  <si>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</si>
  <si>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</si>
  <si>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</si>
  <si>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</si>
  <si>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</si>
  <si>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</si>
  <si>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</si>
  <si>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</si>
  <si>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</si>
  <si>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</si>
  <si>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</si>
  <si>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</si>
  <si>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</si>
  <si>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</si>
  <si>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</si>
  <si>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</si>
  <si>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</si>
  <si>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</si>
  <si>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</si>
  <si>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</si>
  <si>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</si>
  <si>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</si>
  <si>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</si>
  <si>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</si>
  <si>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</si>
  <si>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</si>
  <si>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</si>
  <si>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</si>
  <si>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</si>
  <si>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</si>
  <si>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</si>
  <si>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</si>
  <si>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</si>
  <si>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</si>
  <si>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</si>
  <si>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</si>
  <si>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</si>
  <si>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</si>
  <si>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</si>
  <si>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</si>
  <si>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</si>
  <si>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</si>
  <si>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</si>
  <si>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</si>
  <si>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</si>
  <si>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</si>
  <si>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</si>
  <si>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</si>
  <si>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</si>
  <si>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</si>
  <si>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</si>
  <si>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</si>
  <si>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</si>
  <si>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</si>
  <si>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</si>
  <si>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</si>
  <si>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</si>
  <si>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</si>
  <si>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</si>
  <si>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</si>
  <si>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</si>
  <si>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</si>
  <si>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</si>
  <si>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</si>
  <si>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</si>
  <si>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</si>
  <si>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</si>
  <si>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</si>
  <si>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</si>
  <si>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</si>
  <si>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</si>
  <si>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</si>
  <si>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</si>
  <si>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</si>
  <si>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</si>
  <si>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</si>
  <si>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</si>
  <si>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</si>
  <si>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</si>
  <si>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</si>
  <si>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</si>
  <si>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</si>
  <si>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</si>
  <si>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</si>
  <si>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</si>
  <si>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</si>
  <si>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</si>
  <si>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</si>
  <si>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</si>
  <si>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</si>
  <si>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</si>
  <si>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</si>
  <si>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</si>
  <si>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</si>
  <si>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</si>
  <si>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</si>
  <si>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</si>
  <si>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</si>
  <si>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</si>
  <si>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</si>
  <si>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</si>
  <si>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</si>
  <si>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</si>
  <si>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</si>
  <si>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</si>
  <si>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</si>
  <si>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</si>
  <si>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</si>
  <si>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</si>
  <si>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</si>
  <si>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</si>
  <si>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</si>
  <si>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</si>
  <si>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</si>
  <si>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</si>
  <si>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</si>
  <si>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</si>
  <si>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</si>
  <si>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</si>
  <si>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</si>
  <si>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</si>
  <si>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</si>
  <si>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</si>
  <si>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</si>
  <si>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</si>
  <si>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</si>
  <si>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</si>
  <si>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</si>
  <si>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</si>
  <si>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</si>
  <si>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</si>
  <si>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</si>
  <si>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</si>
  <si>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</si>
  <si>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</si>
  <si>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</si>
  <si>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</si>
  <si>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</si>
  <si>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</si>
  <si>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</si>
  <si>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</si>
  <si>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</si>
  <si>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</si>
  <si>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</si>
  <si>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</si>
  <si>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</si>
  <si>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</si>
  <si>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</si>
  <si>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</si>
  <si>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</si>
  <si>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</si>
  <si>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</si>
  <si>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</si>
  <si>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</si>
  <si>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</si>
  <si>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</si>
  <si>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</si>
  <si>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</si>
  <si>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</si>
  <si>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</si>
  <si>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</si>
  <si>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</si>
  <si>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</si>
  <si>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</si>
  <si>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</si>
  <si>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</si>
  <si>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</si>
  <si>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</si>
  <si>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</si>
  <si>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</si>
  <si>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</si>
  <si>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</si>
  <si>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</si>
  <si>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</si>
  <si>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</si>
  <si>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</si>
  <si>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</si>
  <si>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</si>
  <si>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</si>
  <si>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</si>
  <si>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</si>
  <si>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</si>
  <si>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</si>
  <si>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</si>
  <si>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</si>
  <si>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</si>
  <si>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</si>
  <si>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</si>
  <si>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</si>
  <si>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</si>
  <si>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</si>
  <si>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</si>
  <si>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</si>
  <si>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</si>
  <si>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</si>
  <si>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</si>
  <si>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</si>
  <si>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</si>
  <si>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</si>
  <si>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</si>
  <si>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</si>
  <si>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</si>
  <si>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</si>
  <si>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</si>
  <si>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</si>
  <si>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</si>
  <si>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</si>
  <si>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</si>
  <si>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</si>
  <si>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</si>
  <si>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</si>
  <si>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</si>
  <si>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</si>
  <si>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</si>
  <si>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</si>
  <si>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</si>
  <si>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</si>
  <si>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</si>
  <si>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</si>
  <si>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</si>
  <si>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</si>
  <si>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</si>
  <si>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</si>
  <si>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</si>
  <si>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</si>
  <si>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</si>
  <si>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</si>
  <si>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</si>
  <si>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</si>
  <si>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</si>
  <si>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</si>
  <si>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</si>
  <si>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</si>
  <si>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</si>
  <si>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</si>
  <si>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</si>
  <si>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</si>
  <si>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</si>
  <si>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</si>
  <si>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</si>
  <si>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</si>
  <si>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</si>
  <si>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</si>
  <si>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</si>
  <si>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</si>
  <si>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</si>
  <si>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</si>
  <si>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</si>
  <si>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</si>
  <si>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</si>
  <si>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</si>
  <si>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</si>
  <si>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</si>
  <si>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</si>
  <si>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</si>
  <si>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</si>
  <si>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</si>
  <si>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</si>
  <si>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</si>
  <si>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</si>
  <si>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</si>
  <si>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</si>
  <si>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</si>
  <si>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</si>
  <si>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</si>
  <si>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</si>
  <si>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</si>
  <si>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</si>
  <si>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</si>
  <si>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</si>
  <si>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</si>
  <si>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</si>
  <si>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</si>
  <si>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</si>
  <si>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</si>
  <si>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</si>
  <si>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</si>
  <si>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</si>
  <si>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</si>
  <si>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</si>
  <si>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</si>
  <si>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</si>
  <si>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</si>
  <si>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</si>
  <si>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</si>
  <si>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</si>
  <si>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</si>
  <si>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</si>
  <si>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</si>
  <si>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</si>
  <si>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</si>
  <si>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</si>
  <si>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</si>
  <si>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</si>
  <si>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</si>
  <si>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</si>
  <si>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</si>
  <si>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</si>
  <si>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</si>
  <si>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</si>
  <si>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</si>
  <si>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</si>
  <si>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</si>
  <si>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</si>
  <si>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</si>
  <si>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</si>
  <si>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</si>
  <si>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</si>
  <si>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</si>
  <si>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</si>
  <si>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</si>
  <si>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</si>
  <si>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</si>
  <si>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</si>
  <si>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</si>
  <si>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</si>
  <si>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</si>
  <si>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</si>
  <si>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</si>
  <si>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</si>
  <si>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</si>
  <si>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</si>
  <si>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</si>
  <si>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</si>
  <si>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</si>
  <si>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</si>
  <si>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</si>
  <si>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</si>
  <si>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</si>
  <si>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</si>
  <si>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</si>
  <si>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</si>
  <si>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</si>
  <si>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</si>
  <si>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</si>
  <si>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</si>
  <si>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</si>
  <si>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</si>
  <si>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</si>
  <si>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</si>
  <si>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</si>
  <si>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</si>
  <si>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</si>
  <si>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</si>
  <si>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</si>
  <si>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</si>
  <si>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</si>
  <si>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</si>
  <si>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</si>
  <si>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</si>
  <si>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</si>
  <si>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</si>
  <si>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</si>
  <si>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</si>
  <si>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</si>
  <si>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</si>
  <si>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</si>
  <si>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</si>
  <si>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</si>
  <si>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</si>
  <si>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</si>
  <si>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</si>
  <si>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</si>
  <si>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</si>
  <si>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</si>
  <si>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</si>
  <si>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</si>
  <si>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</si>
  <si>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</si>
  <si>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</si>
  <si>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</si>
  <si>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</si>
  <si>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</si>
  <si>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</si>
  <si>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</si>
  <si>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</si>
  <si>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</si>
  <si>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</si>
  <si>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</si>
  <si>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</si>
  <si>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</si>
  <si>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</si>
  <si>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</si>
  <si>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</si>
  <si>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</si>
  <si>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</si>
  <si>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</si>
  <si>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</si>
  <si>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</si>
  <si>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</si>
  <si>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</si>
  <si>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</si>
  <si>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</si>
  <si>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</si>
  <si>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</si>
  <si>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</si>
  <si>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</si>
  <si>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</si>
  <si>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</si>
  <si>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</si>
  <si>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</si>
  <si>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</si>
  <si>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</si>
  <si>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</si>
  <si>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</si>
  <si>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</si>
  <si>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</si>
  <si>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</si>
  <si>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</si>
  <si>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</si>
  <si>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</si>
  <si>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</si>
  <si>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</si>
  <si>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</si>
  <si>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</si>
  <si>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</si>
  <si>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</si>
  <si>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</si>
  <si>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</si>
  <si>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</si>
  <si>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</si>
  <si>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</si>
  <si>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</si>
  <si>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</si>
  <si>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</si>
  <si>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</si>
  <si>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</si>
  <si>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</si>
  <si>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</si>
  <si>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</si>
  <si>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</si>
  <si>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</si>
  <si>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</si>
  <si>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</si>
  <si>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</si>
  <si>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</si>
  <si>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</si>
  <si>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</si>
  <si>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</si>
  <si>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</si>
  <si>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</si>
  <si>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</si>
  <si>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</si>
  <si>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</si>
  <si>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</si>
  <si>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</si>
  <si>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</si>
  <si>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</si>
  <si>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</si>
  <si>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</si>
  <si>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</si>
  <si>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</si>
  <si>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</si>
  <si>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</si>
  <si>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</si>
  <si>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</si>
  <si>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</si>
  <si>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</si>
  <si>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</si>
  <si>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</si>
  <si>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</si>
  <si>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</si>
  <si>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</si>
  <si>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</si>
  <si>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</si>
  <si>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</si>
  <si>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</si>
  <si>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</si>
  <si>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</si>
  <si>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</si>
  <si>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</si>
  <si>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</si>
  <si>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</si>
  <si>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</si>
  <si>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</si>
  <si>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</si>
  <si>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</si>
  <si>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</si>
  <si>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</si>
  <si>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</si>
  <si>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</si>
  <si>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</si>
  <si>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</si>
  <si>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</si>
  <si>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</si>
  <si>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</si>
  <si>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</si>
  <si>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</si>
  <si>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</si>
  <si>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</si>
  <si>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</si>
  <si>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</si>
  <si>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</si>
  <si>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</si>
  <si>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</si>
  <si>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</si>
  <si>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</si>
  <si>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</si>
  <si>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</si>
  <si>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</si>
  <si>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</si>
  <si>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</si>
  <si>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</si>
  <si>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</si>
  <si>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</si>
  <si>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</si>
  <si>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</si>
  <si>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</si>
  <si>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</si>
  <si>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</si>
  <si>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</si>
  <si>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</si>
  <si>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</si>
  <si>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</si>
  <si>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</si>
  <si>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</si>
  <si>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</si>
  <si>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</si>
  <si>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</si>
  <si>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</si>
  <si>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</si>
  <si>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</si>
  <si>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</si>
  <si>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</si>
  <si>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</si>
  <si>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</si>
  <si>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</si>
  <si>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</si>
  <si>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</si>
  <si>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</si>
  <si>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</si>
  <si>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</si>
  <si>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</si>
  <si>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</si>
  <si>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</si>
  <si>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</si>
  <si>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</si>
  <si>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</si>
  <si>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</si>
  <si>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</si>
  <si>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</si>
  <si>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</si>
  <si>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</si>
  <si>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</si>
  <si>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</si>
  <si>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</si>
  <si>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</si>
  <si>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</si>
  <si>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</si>
  <si>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</si>
  <si>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</si>
  <si>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</si>
  <si>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</si>
  <si>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</si>
  <si>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</si>
  <si>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</si>
  <si>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</si>
  <si>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</si>
  <si>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</si>
  <si>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</si>
  <si>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</si>
  <si>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</si>
  <si>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</si>
  <si>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</si>
  <si>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</si>
  <si>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</si>
  <si>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</si>
  <si>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</si>
  <si>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</si>
  <si>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</si>
  <si>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</si>
  <si>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</si>
  <si>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</si>
  <si>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</si>
  <si>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</si>
  <si>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</si>
  <si>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</si>
  <si>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</si>
  <si>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</si>
  <si>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</si>
  <si>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</si>
  <si>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</si>
  <si>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</si>
  <si>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</si>
  <si>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</si>
  <si>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</si>
  <si>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</si>
  <si>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</si>
  <si>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</si>
  <si>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</si>
  <si>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</si>
  <si>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</si>
  <si>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</si>
  <si>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</si>
  <si>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</si>
  <si>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</si>
  <si>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</si>
  <si>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</si>
  <si>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</si>
  <si>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</si>
  <si>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</si>
  <si>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</si>
  <si>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</si>
  <si>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</si>
  <si>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</si>
  <si>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</si>
  <si>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</si>
  <si>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</si>
  <si>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</si>
  <si>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</si>
  <si>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</si>
  <si>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</si>
  <si>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</si>
  <si>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</si>
  <si>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</si>
  <si>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</si>
  <si>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</si>
  <si>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</si>
  <si>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</si>
  <si>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</si>
  <si>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</si>
  <si>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</si>
  <si>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</si>
  <si>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</si>
  <si>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</si>
  <si>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</si>
  <si>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</si>
  <si>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</si>
  <si>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</si>
  <si>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</si>
  <si>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</si>
  <si>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</si>
  <si>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</si>
  <si>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</si>
  <si>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</si>
  <si>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</si>
  <si>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</si>
  <si>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</si>
  <si>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</si>
  <si>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</si>
  <si>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</si>
  <si>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</si>
  <si>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</si>
  <si>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</si>
  <si>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</si>
  <si>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</si>
  <si>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</si>
  <si>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</si>
  <si>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</si>
  <si>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</si>
  <si>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</si>
  <si>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</si>
  <si>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</si>
  <si>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</si>
  <si>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</si>
  <si>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</si>
  <si>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</si>
  <si>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</si>
  <si>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</si>
  <si>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</si>
  <si>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</si>
  <si>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</si>
  <si>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</si>
  <si>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</si>
  <si>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</si>
  <si>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</si>
  <si>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</si>
  <si>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</si>
  <si>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</si>
  <si>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</si>
  <si>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</si>
  <si>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</si>
  <si>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</si>
  <si>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</si>
  <si>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</si>
  <si>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</si>
  <si>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</si>
  <si>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</si>
  <si>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</si>
  <si>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</si>
  <si>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</si>
  <si>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</si>
  <si>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</si>
  <si>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</si>
  <si>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</si>
  <si>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</si>
  <si>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</si>
  <si>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</si>
  <si>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</si>
  <si>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</si>
  <si>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</si>
  <si>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</si>
  <si>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</si>
  <si>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</si>
  <si>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</si>
  <si>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</si>
  <si>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</si>
  <si>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</si>
  <si>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</si>
  <si>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</si>
  <si>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</si>
  <si>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</si>
  <si>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</si>
  <si>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</si>
  <si>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</si>
  <si>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</si>
  <si>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</si>
  <si>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</si>
  <si>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</si>
  <si>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</si>
  <si>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</si>
  <si>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</si>
  <si>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</si>
  <si>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</si>
  <si>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</si>
  <si>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</si>
  <si>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</si>
  <si>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</si>
  <si>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</si>
  <si>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</si>
  <si>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</si>
  <si>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</si>
  <si>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</si>
  <si>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</si>
  <si>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</si>
  <si>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</si>
  <si>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</si>
  <si>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</si>
  <si>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</si>
  <si>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</si>
  <si>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</si>
  <si>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</si>
  <si>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</si>
  <si>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</si>
  <si>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</si>
  <si>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</si>
  <si>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</si>
  <si>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</si>
  <si>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</si>
  <si>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</si>
  <si>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</si>
  <si>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</si>
  <si>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</si>
  <si>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</si>
  <si>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</si>
  <si>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</si>
  <si>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</si>
  <si>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</si>
  <si>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</si>
  <si>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</si>
  <si>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</si>
  <si>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</si>
  <si>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</si>
  <si>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</si>
  <si>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</si>
  <si>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</si>
  <si>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</si>
  <si>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</si>
  <si>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</si>
  <si>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</si>
  <si>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</si>
  <si>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</si>
  <si>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</si>
  <si>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</si>
  <si>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</si>
  <si>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</si>
  <si>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</si>
  <si>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</si>
  <si>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</si>
  <si>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</si>
  <si>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</si>
  <si>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</si>
  <si>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</si>
  <si>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</si>
  <si>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</si>
  <si>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</si>
  <si>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</si>
  <si>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</si>
  <si>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</si>
  <si>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</si>
  <si>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</si>
  <si>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</si>
  <si>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</si>
  <si>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</si>
  <si>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</si>
  <si>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</si>
  <si>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</si>
  <si>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</si>
  <si>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</si>
  <si>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</si>
  <si>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</si>
  <si>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</si>
  <si>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</si>
  <si>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</si>
  <si>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</si>
  <si>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</si>
  <si>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</si>
  <si>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</si>
  <si>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</si>
  <si>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</si>
  <si>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</si>
  <si>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</si>
  <si>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</si>
  <si>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</si>
  <si>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</si>
  <si>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</si>
  <si>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</si>
  <si>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</si>
  <si>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</si>
  <si>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</si>
  <si>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</si>
  <si>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</si>
  <si>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</si>
  <si>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</si>
  <si>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</si>
  <si>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</si>
  <si>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</si>
  <si>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</si>
  <si>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</si>
  <si>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</si>
  <si>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</si>
  <si>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</si>
  <si>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</si>
  <si>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</si>
  <si>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</si>
  <si>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</si>
  <si>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</si>
  <si>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</si>
  <si>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</si>
  <si>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</si>
  <si>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</si>
  <si>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</si>
  <si>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</si>
  <si>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</si>
  <si>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</si>
  <si>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</si>
  <si>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</si>
  <si>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</si>
  <si>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</si>
  <si>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</si>
  <si>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</si>
  <si>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</si>
  <si>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</si>
  <si>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</si>
  <si>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</si>
  <si>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</si>
  <si>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</si>
  <si>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</si>
  <si>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</si>
  <si>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</si>
  <si>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</si>
  <si>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</si>
  <si>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</si>
  <si>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</si>
  <si>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</si>
  <si>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</si>
  <si>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</si>
  <si>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</si>
  <si>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</si>
  <si>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</si>
  <si>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</si>
  <si>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</si>
  <si>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</si>
  <si>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</si>
  <si>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</si>
  <si>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</si>
  <si>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</si>
  <si>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</si>
  <si>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</si>
  <si>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</si>
  <si>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</si>
  <si>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</si>
  <si>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</si>
  <si>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</si>
  <si>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</si>
  <si>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</si>
  <si>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</si>
  <si>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</si>
  <si>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</si>
  <si>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</si>
  <si>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</si>
  <si>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</si>
  <si>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</si>
  <si>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</si>
  <si>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</si>
  <si>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</si>
  <si>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</si>
  <si>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</si>
  <si>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</si>
  <si>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</si>
  <si>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</si>
  <si>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</si>
  <si>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</si>
  <si>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</si>
  <si>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</si>
  <si>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</si>
  <si>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</si>
  <si>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</si>
  <si>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</si>
  <si>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</si>
  <si>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</si>
  <si>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</si>
  <si>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</si>
  <si>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</si>
  <si>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</si>
  <si>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</si>
  <si>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</si>
  <si>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</si>
  <si>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</si>
  <si>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</si>
  <si>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</si>
  <si>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</si>
  <si>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</si>
  <si>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</si>
  <si>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</si>
  <si>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</si>
  <si>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</si>
  <si>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</si>
  <si>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</si>
  <si>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</si>
  <si>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</si>
  <si>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</si>
  <si>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</si>
  <si>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</si>
  <si>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</si>
  <si>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</si>
  <si>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</si>
  <si>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</si>
  <si>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</si>
  <si>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</si>
  <si>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</si>
  <si>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</si>
  <si>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</si>
  <si>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</si>
  <si>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</si>
  <si>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</si>
  <si>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</si>
  <si>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</si>
  <si>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</si>
  <si>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</si>
  <si>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</si>
  <si>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</si>
  <si>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</si>
  <si>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</si>
  <si>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</si>
  <si>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</si>
  <si>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</si>
  <si>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</si>
  <si>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</si>
  <si>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</si>
  <si>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</si>
  <si>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</si>
  <si>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</si>
  <si>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</si>
  <si>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</si>
  <si>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</si>
  <si>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</si>
  <si>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</si>
  <si>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</si>
  <si>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</si>
  <si>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</si>
  <si>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</si>
  <si>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</si>
  <si>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</si>
  <si>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</si>
  <si>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</si>
  <si>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</si>
  <si>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</si>
  <si>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</si>
  <si>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</si>
  <si>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</si>
  <si>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</si>
  <si>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</si>
  <si>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</si>
  <si>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</si>
  <si>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</si>
  <si>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</si>
  <si>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</si>
  <si>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</si>
  <si>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</si>
  <si>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</si>
  <si>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</si>
  <si>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</si>
  <si>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</si>
  <si>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</si>
  <si>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</si>
  <si>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</si>
  <si>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</si>
  <si>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</si>
  <si>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</si>
  <si>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</si>
  <si>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</si>
  <si>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</si>
  <si>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</si>
  <si>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</si>
  <si>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</si>
  <si>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</si>
  <si>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</si>
  <si>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</si>
  <si>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</si>
  <si>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</si>
  <si>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</si>
  <si>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</si>
  <si>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</si>
  <si>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</si>
  <si>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</si>
  <si>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</si>
  <si>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</si>
  <si>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</si>
  <si>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</si>
  <si>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</si>
  <si>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</si>
  <si>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</si>
  <si>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</si>
  <si>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</si>
  <si>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</si>
  <si>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</si>
  <si>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</si>
  <si>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</si>
  <si>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</si>
  <si>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</si>
  <si>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</si>
  <si>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</si>
  <si>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</si>
  <si>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</si>
  <si>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</si>
  <si>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</si>
  <si>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</si>
  <si>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</si>
  <si>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</si>
  <si>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</si>
  <si>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</si>
  <si>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</si>
  <si>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</si>
  <si>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</si>
  <si>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</si>
  <si>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</si>
  <si>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</si>
  <si>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</si>
  <si>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</si>
  <si>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</si>
  <si>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</si>
  <si>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</si>
  <si>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</si>
  <si>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</si>
  <si>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</si>
  <si>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</si>
  <si>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</si>
  <si>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</si>
  <si>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</si>
  <si>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</si>
  <si>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</si>
  <si>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</si>
  <si>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</si>
  <si>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</si>
  <si>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</si>
  <si>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</si>
  <si>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</si>
  <si>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</si>
  <si>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</si>
  <si>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</si>
  <si>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</si>
  <si>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</si>
  <si>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</si>
  <si>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</si>
  <si>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</si>
  <si>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</si>
  <si>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</si>
  <si>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</si>
  <si>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</si>
  <si>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</si>
  <si>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</si>
  <si>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</si>
  <si>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</si>
  <si>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</si>
  <si>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</si>
  <si>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</si>
  <si>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</si>
  <si>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</si>
  <si>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</si>
  <si>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</si>
  <si>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</si>
  <si>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</si>
  <si>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</si>
  <si>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</si>
  <si>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</si>
  <si>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</si>
  <si>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</si>
  <si>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</si>
  <si>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</si>
  <si>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</si>
  <si>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</si>
  <si>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</si>
  <si>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</si>
  <si>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</si>
  <si>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</si>
  <si>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</si>
  <si>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</si>
  <si>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</si>
  <si>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</si>
  <si>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</si>
  <si>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</si>
  <si>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</si>
  <si>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</si>
  <si>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</si>
  <si>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</si>
  <si>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</si>
  <si>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</si>
  <si>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</si>
  <si>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</si>
  <si>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</si>
  <si>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</si>
  <si>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</si>
  <si>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</si>
  <si>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</si>
  <si>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</si>
  <si>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</si>
  <si>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</si>
  <si>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</si>
  <si>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</si>
  <si>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</si>
  <si>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</si>
  <si>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</si>
  <si>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</si>
  <si>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</si>
  <si>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</si>
  <si>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</si>
  <si>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</si>
  <si>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</si>
  <si>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</si>
  <si>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</si>
  <si>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</si>
  <si>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</si>
  <si>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</si>
  <si>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</si>
  <si>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</si>
  <si>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</si>
  <si>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</si>
  <si>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</si>
  <si>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</si>
  <si>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</si>
  <si>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</si>
  <si>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</si>
  <si>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</si>
  <si>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</si>
  <si>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</si>
  <si>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</si>
  <si>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</si>
  <si>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</si>
  <si>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</si>
  <si>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</si>
  <si>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</si>
  <si>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</si>
  <si>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</si>
  <si>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</si>
  <si>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</si>
  <si>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</si>
  <si>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</si>
  <si>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</si>
  <si>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</si>
  <si>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</si>
  <si>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</si>
  <si>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</si>
  <si>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</si>
  <si>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</si>
  <si>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</si>
  <si>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</si>
  <si>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</si>
  <si>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</si>
  <si>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</si>
  <si>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</si>
  <si>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</si>
  <si>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</si>
  <si>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</si>
  <si>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</si>
  <si>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</si>
  <si>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</si>
  <si>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</si>
  <si>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</si>
  <si>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</si>
  <si>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</si>
  <si>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</si>
  <si>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</si>
  <si>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</si>
  <si>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</si>
  <si>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</si>
  <si>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</si>
  <si>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</si>
  <si>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</si>
  <si>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</si>
  <si>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</si>
  <si>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</si>
  <si>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</si>
  <si>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</si>
  <si>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</si>
  <si>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</si>
  <si>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</si>
  <si>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</si>
  <si>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</si>
  <si>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</si>
  <si>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</si>
  <si>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</si>
  <si>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</si>
  <si>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</si>
  <si>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</si>
  <si>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</si>
  <si>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</si>
  <si>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</si>
  <si>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</si>
  <si>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</si>
  <si>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</si>
  <si>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</si>
  <si>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</si>
  <si>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</si>
  <si>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</si>
  <si>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</si>
  <si>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</si>
  <si>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</si>
  <si>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</si>
  <si>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</si>
  <si>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</si>
  <si>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</si>
  <si>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</si>
  <si>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</si>
  <si>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</si>
  <si>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</si>
  <si>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</si>
  <si>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</si>
  <si>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</si>
  <si>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</si>
  <si>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</si>
  <si>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</si>
  <si>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</si>
  <si>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</si>
  <si>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</si>
  <si>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</si>
  <si>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</si>
  <si>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</si>
  <si>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</si>
  <si>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</si>
  <si>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</si>
  <si>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</si>
  <si>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</si>
  <si>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</si>
  <si>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</si>
  <si>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</si>
  <si>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</si>
  <si>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</si>
  <si>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</si>
  <si>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</si>
  <si>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</si>
  <si>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</si>
  <si>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</si>
  <si>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</si>
  <si>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</si>
  <si>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</si>
  <si>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</si>
  <si>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</si>
  <si>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</si>
  <si>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</si>
  <si>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</si>
  <si>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</si>
  <si>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</si>
  <si>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</si>
  <si>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</si>
  <si>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</si>
  <si>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</si>
  <si>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</si>
  <si>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</si>
  <si>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</si>
  <si>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</si>
  <si>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</si>
  <si>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</si>
  <si>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</si>
  <si>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</si>
  <si>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</si>
  <si>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</si>
  <si>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</si>
  <si>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</si>
  <si>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</si>
  <si>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</si>
  <si>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</si>
  <si>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</si>
  <si>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</si>
  <si>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</si>
  <si>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</si>
  <si>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</si>
  <si>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</si>
  <si>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</si>
  <si>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</si>
  <si>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</si>
  <si>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</si>
  <si>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</si>
  <si>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</si>
  <si>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</si>
  <si>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</si>
  <si>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</si>
  <si>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</si>
  <si>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</si>
  <si>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</si>
  <si>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</si>
  <si>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</si>
  <si>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</si>
  <si>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</si>
  <si>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</si>
  <si>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</si>
  <si>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</si>
  <si>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</si>
  <si>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</si>
  <si>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</si>
  <si>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</si>
  <si>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</si>
  <si>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</si>
  <si>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</si>
  <si>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</si>
  <si>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</si>
  <si>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</si>
  <si>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</si>
  <si>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</si>
  <si>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</si>
  <si>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</si>
  <si>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</si>
  <si>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</si>
  <si>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</si>
  <si>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</si>
  <si>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</si>
  <si>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</si>
  <si>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</si>
  <si>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</si>
  <si>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</si>
  <si>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</si>
  <si>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</si>
  <si>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</si>
  <si>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</si>
  <si>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</si>
  <si>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</si>
  <si>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</si>
  <si>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</si>
  <si>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</si>
  <si>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</si>
  <si>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</si>
  <si>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</si>
  <si>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</si>
  <si>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</si>
  <si>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</si>
  <si>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</si>
  <si>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</si>
  <si>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</si>
  <si>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</si>
  <si>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</si>
  <si>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</si>
  <si>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</si>
  <si>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</si>
  <si>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</si>
  <si>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</si>
  <si>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</si>
  <si>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</si>
  <si>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</si>
  <si>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</si>
  <si>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</si>
  <si>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</si>
  <si>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</si>
  <si>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</si>
  <si>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</si>
  <si>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</si>
  <si>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</si>
  <si>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</si>
  <si>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</si>
  <si>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</si>
  <si>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</si>
  <si>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</si>
  <si>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</si>
  <si>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</si>
  <si>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</si>
  <si>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</si>
  <si>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</si>
  <si>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</si>
  <si>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</si>
  <si>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</si>
  <si>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</si>
  <si>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</si>
  <si>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</si>
  <si>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</si>
  <si>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</si>
  <si>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</si>
  <si>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</si>
  <si>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</si>
  <si>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</si>
  <si>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</si>
  <si>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</si>
  <si>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</si>
  <si>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</si>
  <si>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</si>
  <si>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</si>
  <si>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</si>
  <si>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</si>
  <si>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</si>
  <si>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</si>
  <si>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</si>
  <si>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</si>
  <si>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</si>
  <si>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</si>
  <si>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</si>
  <si>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</si>
  <si>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</si>
  <si>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</si>
  <si>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</si>
  <si>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</si>
  <si>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</si>
  <si>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</si>
  <si>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</si>
  <si>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</si>
  <si>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</si>
  <si>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</si>
  <si>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</si>
  <si>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</si>
  <si>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</si>
  <si>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</si>
  <si>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</si>
  <si>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</si>
  <si>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</si>
  <si>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</si>
  <si>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</si>
  <si>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</si>
  <si>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</si>
  <si>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</si>
  <si>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</si>
  <si>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</si>
  <si>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</si>
  <si>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</si>
  <si>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</si>
  <si>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</si>
  <si>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</si>
  <si>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</si>
  <si>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</si>
  <si>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</si>
  <si>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</si>
  <si>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</si>
  <si>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</si>
  <si>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</si>
  <si>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</si>
  <si>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</si>
  <si>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</si>
  <si>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</si>
  <si>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</si>
  <si>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</si>
  <si>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</si>
  <si>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</si>
  <si>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</si>
  <si>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</si>
  <si>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</si>
  <si>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</si>
  <si>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</si>
  <si>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</si>
  <si>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</si>
  <si>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</si>
  <si>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</si>
  <si>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</si>
  <si>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</si>
  <si>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</si>
  <si>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</si>
  <si>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</si>
  <si>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</si>
  <si>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</si>
  <si>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</si>
  <si>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</si>
  <si>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</si>
  <si>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</si>
  <si>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</si>
  <si>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</si>
  <si>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</si>
  <si>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</si>
  <si>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</si>
  <si>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</si>
  <si>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</si>
  <si>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</si>
  <si>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</si>
  <si>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</si>
  <si>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</si>
  <si>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</si>
  <si>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</si>
  <si>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</si>
  <si>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</si>
  <si>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</si>
  <si>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</si>
  <si>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</si>
  <si>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</si>
  <si>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</si>
  <si>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</si>
  <si>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</si>
  <si>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</si>
  <si>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</si>
  <si>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</si>
  <si>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</si>
  <si>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</si>
  <si>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</si>
  <si>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</si>
  <si>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</si>
  <si>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</si>
  <si>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</si>
  <si>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</si>
  <si>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</si>
  <si>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</si>
  <si>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</si>
  <si>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</si>
  <si>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</si>
  <si>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</si>
  <si>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</si>
  <si>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</si>
  <si>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</si>
  <si>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</si>
  <si>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</si>
  <si>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</si>
  <si>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</si>
  <si>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</si>
  <si>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</si>
  <si>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</si>
  <si>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</si>
  <si>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</si>
  <si>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</si>
  <si>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</si>
  <si>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</si>
  <si>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</si>
  <si>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</si>
  <si>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</si>
  <si>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</si>
  <si>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</si>
  <si>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</si>
  <si>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</si>
  <si>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</si>
  <si>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</si>
  <si>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</si>
  <si>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</si>
  <si>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</si>
  <si>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</si>
  <si>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</si>
  <si>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</si>
  <si>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</si>
  <si>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</si>
  <si>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</si>
  <si>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</si>
  <si>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</si>
  <si>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</si>
  <si>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</si>
  <si>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</si>
  <si>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</si>
  <si>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</si>
  <si>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</si>
  <si>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</si>
  <si>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</si>
  <si>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</si>
  <si>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</si>
  <si>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</si>
  <si>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</si>
  <si>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</si>
  <si>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</si>
  <si>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</si>
  <si>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</si>
  <si>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</si>
  <si>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</si>
  <si>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</si>
  <si>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</si>
  <si>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</si>
  <si>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</si>
  <si>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</si>
  <si>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</si>
  <si>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</si>
  <si>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</si>
  <si>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</si>
  <si>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</si>
  <si>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</si>
  <si>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</si>
  <si>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</si>
  <si>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</si>
  <si>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</si>
  <si>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</si>
  <si>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</si>
  <si>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</si>
  <si>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</si>
  <si>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</si>
  <si>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</si>
  <si>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</si>
  <si>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</si>
  <si>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</si>
  <si>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</si>
  <si>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</si>
  <si>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</si>
  <si>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</si>
  <si>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</si>
  <si>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</si>
  <si>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</si>
  <si>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</si>
  <si>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</si>
  <si>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</si>
  <si>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</si>
  <si>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</si>
  <si>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</si>
  <si>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</si>
  <si>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</si>
  <si>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</si>
  <si>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</si>
  <si>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</si>
  <si>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</si>
  <si>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</si>
  <si>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</si>
  <si>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</si>
  <si>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</si>
  <si>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</si>
  <si>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</si>
  <si>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</si>
  <si>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</si>
  <si>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</si>
  <si>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</si>
  <si>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</si>
  <si>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</si>
  <si>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</si>
  <si>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</si>
  <si>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</si>
  <si>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</si>
  <si>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</si>
  <si>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</si>
  <si>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</si>
  <si>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</si>
  <si>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</si>
  <si>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</si>
  <si>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</si>
  <si>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</si>
  <si>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</si>
  <si>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</si>
  <si>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</si>
  <si>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</si>
  <si>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</si>
  <si>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</si>
  <si>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</si>
  <si>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</si>
  <si>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</si>
  <si>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</si>
  <si>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</si>
  <si>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</si>
  <si>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</si>
  <si>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</si>
  <si>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</si>
  <si>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</si>
  <si>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</si>
  <si>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</si>
  <si>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</si>
  <si>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</si>
  <si>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</si>
  <si>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</si>
  <si>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</si>
  <si>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</si>
  <si>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</si>
  <si>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</si>
  <si>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</si>
  <si>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</si>
  <si>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</si>
  <si>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</si>
  <si>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</si>
  <si>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</si>
  <si>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</si>
  <si>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</si>
  <si>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</si>
  <si>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</si>
  <si>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</si>
  <si>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</si>
  <si>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</si>
  <si>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</si>
  <si>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</si>
  <si>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</si>
  <si>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</si>
  <si>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</si>
  <si>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</si>
  <si>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</si>
  <si>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</si>
  <si>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</si>
  <si>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</si>
  <si>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</si>
  <si>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</si>
  <si>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</si>
  <si>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</si>
  <si>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</si>
  <si>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</si>
  <si>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</si>
  <si>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</si>
  <si>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</si>
  <si>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</si>
  <si>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</si>
  <si>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</si>
  <si>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</si>
  <si>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</si>
  <si>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</si>
  <si>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</si>
  <si>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</si>
  <si>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</si>
  <si>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</si>
  <si>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</si>
  <si>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</si>
  <si>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</si>
  <si>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</si>
  <si>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</si>
  <si>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</si>
  <si>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</si>
  <si>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</si>
  <si>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</si>
  <si>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</si>
  <si>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</si>
  <si>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</si>
  <si>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</si>
  <si>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</si>
  <si>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</si>
  <si>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</si>
  <si>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</si>
  <si>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</si>
  <si>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</si>
  <si>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</si>
  <si>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</si>
  <si>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</si>
  <si>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</si>
  <si>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</si>
  <si>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</si>
  <si>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</si>
  <si>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</si>
  <si>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</si>
  <si>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</si>
  <si>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</si>
  <si>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</si>
  <si>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</si>
  <si>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</si>
  <si>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</si>
  <si>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</si>
  <si>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</si>
  <si>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</si>
  <si>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</si>
  <si>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</si>
  <si>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</si>
  <si>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</si>
  <si>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</si>
  <si>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</si>
  <si>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</si>
  <si>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</si>
  <si>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</si>
  <si>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</si>
  <si>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</si>
  <si>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</si>
  <si>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</si>
  <si>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</si>
  <si>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</si>
  <si>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</si>
  <si>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</si>
  <si>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</si>
  <si>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</si>
  <si>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</si>
  <si>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</si>
  <si>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</si>
  <si>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</si>
  <si>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</si>
  <si>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</si>
  <si>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</si>
  <si>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</si>
  <si>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</si>
  <si>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</si>
  <si>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</si>
  <si>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</si>
  <si>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</si>
  <si>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</si>
  <si>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</si>
  <si>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</si>
  <si>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</si>
  <si>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</si>
  <si>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</si>
  <si>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</si>
  <si>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</si>
  <si>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</si>
  <si>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</si>
  <si>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</si>
  <si>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</si>
  <si>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</si>
  <si>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</si>
  <si>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</si>
  <si>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</si>
  <si>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</si>
  <si>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</si>
  <si>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</si>
  <si>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</si>
  <si>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</si>
  <si>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</si>
  <si>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</si>
  <si>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</si>
  <si>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</si>
  <si>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</si>
  <si>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</si>
  <si>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</si>
  <si>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</si>
  <si>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</si>
  <si>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</si>
  <si>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</si>
  <si>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</si>
  <si>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</si>
  <si>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</si>
  <si>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</si>
  <si>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</si>
  <si>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</si>
  <si>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</si>
  <si>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</si>
  <si>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</si>
  <si>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</si>
  <si>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</si>
  <si>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</si>
  <si>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</si>
  <si>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</si>
  <si>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</si>
  <si>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</si>
  <si>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</si>
  <si>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</si>
  <si>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</si>
  <si>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</si>
  <si>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</si>
  <si>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</si>
  <si>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</si>
  <si>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</si>
  <si>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</si>
  <si>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</si>
  <si>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</si>
  <si>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</si>
  <si>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</si>
  <si>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</si>
  <si>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</si>
  <si>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</si>
  <si>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</si>
  <si>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</si>
  <si>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</si>
  <si>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</si>
  <si>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</si>
  <si>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</si>
  <si>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</si>
  <si>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</si>
  <si>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</si>
  <si>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</si>
  <si>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</si>
  <si>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</si>
  <si>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</si>
  <si>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</si>
  <si>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</si>
  <si>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</si>
  <si>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</si>
  <si>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</si>
  <si>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</si>
  <si>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</si>
  <si>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</si>
  <si>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</si>
  <si>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</si>
  <si>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</si>
  <si>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</si>
  <si>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</si>
  <si>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</si>
  <si>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</si>
  <si>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</si>
  <si>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</si>
  <si>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</si>
  <si>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</si>
  <si>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</si>
  <si>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</si>
  <si>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</si>
  <si>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</si>
  <si>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</si>
  <si>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</si>
  <si>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</si>
  <si>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</si>
  <si>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</si>
  <si>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</si>
  <si>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</si>
  <si>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</si>
  <si>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</si>
  <si>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</si>
  <si>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</si>
  <si>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</si>
  <si>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</si>
  <si>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</si>
  <si>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</si>
  <si>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</si>
  <si>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</si>
  <si>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</si>
  <si>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</si>
  <si>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</si>
  <si>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</si>
  <si>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</si>
  <si>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</si>
  <si>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</si>
  <si>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</si>
  <si>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</si>
  <si>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</si>
  <si>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</si>
  <si>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</si>
  <si>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</si>
  <si>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</si>
  <si>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</si>
  <si>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</si>
  <si>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</si>
  <si>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</si>
  <si>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</si>
  <si>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</si>
  <si>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</si>
  <si>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</si>
  <si>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</si>
  <si>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</si>
  <si>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</si>
  <si>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</si>
  <si>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</si>
  <si>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</si>
  <si>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</si>
  <si>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</si>
  <si>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</si>
  <si>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</si>
  <si>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</si>
  <si>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</si>
  <si>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</si>
  <si>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</si>
  <si>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</si>
  <si>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</si>
  <si>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</si>
  <si>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</si>
  <si>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</si>
  <si>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</si>
  <si>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</si>
  <si>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</si>
  <si>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</si>
  <si>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</si>
  <si>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</si>
  <si>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</si>
  <si>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</si>
  <si>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</si>
  <si>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</si>
  <si>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</si>
  <si>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</si>
  <si>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</si>
  <si>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</si>
  <si>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</si>
  <si>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</si>
  <si>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</si>
  <si>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</si>
  <si>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</si>
  <si>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</si>
  <si>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</si>
  <si>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</si>
  <si>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</si>
  <si>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</si>
  <si>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</si>
  <si>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</si>
  <si>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</si>
  <si>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</si>
  <si>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</si>
  <si>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</si>
  <si>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</si>
  <si>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</si>
  <si>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</si>
  <si>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</si>
  <si>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</si>
  <si>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</si>
  <si>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</si>
  <si>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</si>
  <si>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</si>
  <si>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</si>
  <si>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</si>
  <si>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</si>
  <si>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</si>
  <si>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</si>
  <si>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</si>
  <si>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</si>
  <si>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</si>
  <si>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</si>
  <si>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</si>
  <si>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</si>
  <si>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</si>
  <si>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</si>
  <si>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</si>
  <si>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</si>
  <si>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</si>
  <si>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</si>
  <si>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</si>
  <si>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</si>
  <si>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</si>
  <si>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</si>
  <si>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</si>
  <si>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</si>
  <si>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</si>
  <si>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</si>
  <si>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</si>
  <si>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</si>
  <si>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</si>
  <si>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</si>
  <si>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</si>
  <si>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</si>
  <si>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</si>
  <si>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</si>
  <si>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</si>
  <si>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</si>
  <si>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</si>
  <si>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</si>
  <si>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</si>
  <si>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</si>
  <si>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</si>
  <si>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</si>
  <si>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</si>
  <si>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</si>
  <si>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</si>
  <si>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</si>
  <si>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</si>
  <si>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</si>
  <si>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</si>
  <si>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</si>
  <si>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</si>
  <si>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</si>
  <si>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</si>
  <si>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</si>
  <si>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</si>
  <si>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</si>
  <si>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</si>
  <si>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</si>
  <si>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</si>
  <si>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</si>
  <si>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</si>
  <si>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</si>
  <si>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</si>
  <si>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</si>
  <si>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</si>
  <si>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</si>
  <si>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</si>
  <si>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</si>
  <si>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</si>
  <si>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</si>
  <si>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</si>
  <si>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</si>
  <si>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</si>
  <si>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</si>
  <si>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</si>
  <si>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</si>
  <si>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</si>
  <si>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</si>
  <si>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</si>
  <si>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</si>
  <si>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</si>
  <si>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</si>
  <si>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</si>
  <si>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</si>
  <si>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</si>
  <si>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</si>
  <si>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</si>
  <si>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</si>
  <si>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</si>
  <si>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</si>
  <si>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</si>
  <si>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</si>
  <si>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</si>
  <si>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</si>
  <si>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</si>
  <si>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</si>
  <si>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</si>
  <si>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</si>
  <si>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</si>
  <si>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</si>
  <si>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</si>
  <si>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</si>
  <si>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</si>
  <si>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</si>
  <si>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</si>
  <si>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</si>
  <si>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</si>
  <si>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</si>
  <si>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</si>
  <si>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</si>
  <si>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</si>
  <si>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</si>
  <si>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</si>
  <si>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</si>
  <si>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</si>
  <si>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</si>
  <si>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</si>
  <si>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</si>
  <si>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</si>
  <si>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</si>
  <si>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</si>
  <si>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</si>
  <si>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</si>
  <si>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</si>
  <si>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</si>
  <si>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</si>
  <si>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</si>
  <si>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</si>
  <si>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</si>
  <si>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</si>
  <si>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</si>
  <si>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</si>
  <si>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</si>
  <si>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</si>
  <si>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</si>
  <si>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</si>
  <si>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</si>
  <si>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</si>
  <si>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</si>
  <si>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</si>
  <si>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</si>
  <si>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</si>
  <si>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</si>
  <si>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</si>
  <si>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</si>
  <si>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</si>
  <si>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</si>
  <si>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</si>
  <si>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</si>
  <si>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</si>
  <si>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</si>
  <si>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</si>
  <si>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</si>
  <si>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</si>
  <si>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</si>
  <si>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</si>
  <si>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</si>
  <si>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</si>
  <si>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</si>
  <si>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</si>
  <si>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</si>
  <si>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</si>
  <si>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</si>
  <si>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</si>
  <si>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</si>
  <si>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</si>
  <si>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</si>
  <si>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</si>
  <si>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</si>
  <si>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</si>
  <si>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</si>
  <si>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</si>
  <si>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</si>
  <si>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</si>
  <si>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</si>
  <si>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</si>
  <si>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</si>
  <si>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</si>
  <si>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</si>
  <si>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</si>
  <si>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</si>
  <si>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</si>
  <si>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</si>
  <si>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</si>
  <si>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</si>
  <si>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</si>
  <si>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</si>
  <si>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</si>
  <si>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</si>
  <si>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</si>
  <si>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</si>
  <si>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</si>
  <si>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</si>
  <si>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</si>
  <si>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</si>
  <si>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</si>
  <si>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</si>
  <si>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</si>
  <si>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</si>
  <si>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</si>
  <si>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</si>
  <si>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</si>
  <si>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</si>
  <si>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</si>
  <si>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</si>
  <si>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</si>
  <si>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</si>
  <si>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</si>
  <si>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</si>
  <si>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</si>
  <si>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</si>
  <si>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</si>
  <si>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</si>
  <si>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</si>
  <si>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</si>
  <si>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</si>
  <si>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</si>
  <si>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</si>
  <si>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</si>
  <si>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</si>
  <si>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</si>
  <si>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</si>
  <si>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</si>
  <si>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</si>
  <si>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</si>
  <si>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</si>
  <si>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</si>
  <si>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</si>
  <si>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</si>
  <si>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</si>
  <si>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</si>
  <si>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</si>
  <si>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</si>
  <si>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</si>
  <si>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</si>
  <si>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</si>
  <si>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</si>
  <si>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</si>
  <si>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</si>
  <si>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</si>
  <si>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</si>
  <si>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</si>
  <si>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</si>
  <si>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</si>
  <si>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</si>
  <si>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</si>
  <si>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</si>
  <si>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</si>
  <si>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</si>
  <si>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</si>
  <si>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</si>
  <si>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</si>
  <si>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</si>
  <si>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</si>
  <si>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</si>
  <si>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</si>
  <si>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</si>
  <si>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</si>
  <si>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</si>
  <si>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</si>
  <si>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</si>
  <si>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</si>
  <si>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</si>
  <si>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</si>
  <si>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</si>
  <si>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</si>
  <si>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</si>
  <si>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</si>
  <si>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</si>
  <si>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</si>
  <si>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</si>
  <si>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</si>
  <si>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</si>
  <si>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</si>
  <si>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</si>
  <si>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</si>
  <si>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</si>
  <si>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</si>
  <si>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</si>
  <si>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</si>
  <si>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</si>
  <si>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</si>
  <si>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</si>
  <si>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</si>
  <si>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</si>
  <si>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</si>
  <si>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</si>
  <si>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</si>
  <si>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</si>
  <si>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</si>
  <si>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</si>
  <si>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</si>
  <si>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</si>
  <si>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</si>
  <si>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</si>
  <si>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</si>
  <si>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</si>
  <si>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</si>
  <si>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</si>
  <si>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</si>
  <si>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</si>
  <si>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</si>
  <si>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</si>
  <si>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</si>
  <si>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</si>
  <si>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</si>
  <si>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</si>
  <si>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</si>
  <si>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</si>
  <si>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</si>
  <si>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</si>
  <si>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</si>
  <si>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</si>
  <si>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</si>
  <si>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</si>
  <si>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</si>
  <si>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</si>
  <si>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</si>
  <si>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</si>
  <si>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</si>
  <si>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</si>
  <si>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</si>
  <si>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</si>
  <si>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</si>
  <si>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</si>
  <si>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</si>
  <si>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</si>
  <si>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</si>
  <si>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</si>
  <si>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</si>
  <si>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</si>
  <si>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</si>
  <si>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</si>
  <si>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</si>
  <si>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</si>
  <si>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</si>
  <si>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</si>
  <si>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</si>
  <si>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</si>
  <si>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</si>
  <si>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</si>
  <si>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</si>
  <si>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</si>
  <si>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</si>
  <si>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</si>
  <si>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</si>
  <si>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</si>
  <si>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</si>
  <si>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</si>
  <si>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</si>
  <si>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</si>
  <si>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</si>
  <si>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</si>
  <si>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</si>
  <si>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</si>
  <si>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</si>
  <si>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</si>
  <si>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</si>
  <si>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</si>
  <si>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</si>
  <si>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</si>
  <si>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</si>
  <si>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</si>
  <si>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</si>
  <si>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</si>
  <si>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</si>
  <si>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</si>
  <si>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</si>
  <si>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</si>
  <si>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</si>
  <si>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</si>
  <si>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</si>
  <si>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</si>
  <si>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</si>
  <si>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</si>
  <si>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</si>
  <si>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</si>
  <si>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</si>
  <si>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</si>
  <si>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</si>
  <si>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</si>
  <si>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</si>
  <si>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</si>
  <si>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</si>
  <si>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</si>
  <si>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</si>
  <si>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</si>
  <si>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</si>
  <si>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</si>
  <si>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</si>
  <si>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</si>
  <si>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</si>
  <si>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</si>
  <si>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</si>
  <si>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</si>
  <si>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</si>
  <si>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</si>
  <si>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</si>
  <si>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</si>
  <si>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</si>
  <si>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</si>
  <si>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</si>
  <si>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</si>
  <si>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</si>
  <si>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</si>
  <si>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</si>
  <si>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</si>
  <si>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</si>
  <si>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</si>
  <si>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</si>
  <si>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</si>
  <si>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</si>
  <si>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</si>
  <si>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</si>
  <si>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</si>
  <si>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</si>
  <si>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</si>
  <si>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</si>
  <si>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</si>
  <si>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</si>
  <si>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</si>
  <si>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</si>
  <si>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</si>
  <si>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</si>
  <si>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</si>
  <si>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</si>
  <si>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</si>
  <si>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</si>
  <si>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</si>
  <si>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</si>
  <si>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</si>
  <si>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</si>
  <si>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</si>
  <si>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</si>
  <si>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</si>
  <si>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</si>
  <si>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</si>
  <si>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</si>
  <si>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</si>
  <si>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</si>
  <si>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</si>
  <si>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</si>
  <si>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</si>
  <si>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</si>
  <si>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</si>
  <si>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</si>
  <si>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</si>
  <si>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</si>
  <si>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</si>
  <si>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</si>
  <si>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</si>
  <si>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</si>
  <si>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</si>
  <si>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</si>
  <si>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</si>
  <si>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</si>
  <si>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</si>
  <si>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</si>
  <si>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</si>
  <si>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</si>
  <si>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</si>
  <si>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</si>
  <si>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</si>
  <si>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</si>
  <si>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</si>
  <si>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</si>
  <si>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</si>
  <si>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</si>
  <si>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</si>
  <si>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</si>
  <si>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</si>
  <si>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</si>
  <si>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</si>
  <si>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</si>
  <si>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</si>
  <si>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</si>
  <si>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</si>
  <si>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</si>
  <si>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</si>
  <si>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</si>
  <si>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</si>
  <si>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</si>
  <si>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</si>
  <si>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</si>
  <si>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</si>
  <si>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</si>
  <si>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</si>
  <si>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</si>
  <si>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</si>
  <si>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</si>
  <si>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</si>
  <si>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</si>
  <si>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</si>
  <si>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</si>
  <si>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</si>
  <si>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</si>
  <si>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</si>
  <si>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</si>
  <si>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</si>
  <si>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</si>
  <si>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</si>
  <si>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</si>
  <si>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</si>
  <si>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</si>
  <si>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</si>
  <si>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</si>
  <si>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</si>
  <si>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</si>
  <si>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</si>
  <si>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</si>
  <si>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</si>
  <si>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</si>
  <si>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</si>
  <si>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</si>
  <si>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</si>
  <si>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</si>
  <si>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</si>
  <si>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</si>
  <si>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</si>
  <si>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</si>
  <si>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</si>
  <si>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</si>
  <si>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</si>
  <si>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</si>
  <si>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</si>
  <si>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</si>
  <si>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</si>
  <si>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</si>
  <si>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</si>
  <si>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</si>
  <si>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</si>
  <si>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</si>
  <si>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</si>
  <si>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</si>
  <si>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</si>
  <si>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</si>
  <si>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</si>
  <si>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</si>
  <si>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</si>
  <si>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</si>
  <si>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</si>
  <si>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</si>
  <si>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</si>
  <si>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</si>
  <si>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</si>
  <si>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</si>
  <si>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</si>
  <si>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</si>
  <si>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</si>
  <si>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</si>
  <si>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</si>
  <si>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</si>
  <si>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</si>
  <si>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</si>
  <si>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</si>
  <si>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</si>
  <si>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</si>
  <si>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</si>
  <si>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</si>
  <si>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</si>
  <si>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</si>
  <si>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</si>
  <si>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</si>
  <si>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</si>
  <si>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</si>
  <si>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</si>
  <si>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</si>
  <si>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</si>
  <si>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</si>
  <si>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</si>
  <si>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</si>
  <si>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</si>
  <si>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</si>
  <si>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</si>
  <si>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</si>
  <si>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</si>
  <si>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</si>
  <si>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</si>
  <si>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</si>
  <si>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</si>
  <si>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</si>
  <si>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</si>
  <si>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</si>
  <si>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</si>
  <si>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</si>
  <si>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</si>
  <si>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</si>
  <si>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</si>
  <si>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</si>
  <si>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</si>
  <si>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</si>
  <si>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</si>
  <si>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</si>
  <si>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</si>
  <si>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</si>
  <si>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</si>
  <si>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</si>
  <si>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</si>
  <si>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</si>
  <si>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</si>
  <si>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</si>
  <si>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</si>
  <si>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</si>
  <si>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</si>
  <si>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</si>
  <si>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</si>
  <si>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</si>
  <si>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</si>
  <si>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</si>
  <si>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</si>
  <si>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</si>
  <si>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</si>
  <si>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</si>
  <si>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</si>
  <si>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</si>
  <si>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</si>
  <si>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</si>
  <si>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</si>
  <si>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</si>
  <si>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</si>
  <si>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</si>
  <si>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</si>
  <si>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</si>
  <si>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</si>
  <si>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</si>
  <si>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</si>
  <si>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</si>
  <si>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</si>
  <si>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</si>
  <si>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</si>
  <si>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</si>
  <si>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</si>
  <si>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</si>
  <si>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</si>
  <si>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</si>
  <si>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</si>
  <si>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</si>
  <si>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</si>
  <si>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</si>
  <si>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</si>
  <si>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</si>
  <si>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</si>
  <si>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</si>
  <si>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</si>
  <si>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</si>
  <si>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</si>
  <si>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</si>
  <si>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</si>
  <si>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</si>
  <si>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</si>
  <si>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</si>
  <si>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</si>
  <si>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</si>
  <si>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</si>
  <si>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</si>
  <si>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</si>
  <si>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</si>
  <si>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</si>
  <si>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</si>
  <si>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</si>
  <si>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</si>
  <si>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</si>
  <si>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</si>
  <si>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</si>
  <si>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</si>
  <si>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</si>
  <si>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</si>
  <si>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</si>
  <si>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</si>
  <si>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</si>
  <si>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</si>
  <si>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</si>
  <si>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</si>
  <si>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</si>
  <si>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</si>
  <si>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</si>
  <si>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</si>
  <si>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</si>
  <si>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</si>
  <si>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</si>
  <si>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</si>
  <si>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</si>
  <si>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</si>
  <si>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</si>
  <si>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</si>
  <si>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</si>
  <si>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</si>
  <si>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</si>
  <si>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</si>
  <si>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</si>
  <si>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</si>
  <si>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</si>
  <si>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</si>
  <si>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</si>
  <si>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</si>
  <si>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</si>
  <si>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</si>
  <si>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</si>
  <si>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</si>
  <si>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</si>
  <si>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</si>
  <si>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</si>
  <si>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</si>
  <si>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</si>
  <si>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</si>
  <si>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</si>
  <si>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</si>
  <si>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</si>
  <si>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</si>
  <si>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</si>
  <si>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</si>
  <si>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</si>
  <si>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</si>
  <si>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</si>
  <si>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</si>
  <si>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</si>
  <si>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</si>
  <si>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</si>
  <si>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</si>
  <si>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</si>
  <si>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</si>
  <si>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</si>
  <si>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</si>
  <si>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</si>
  <si>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</si>
  <si>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</si>
  <si>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</si>
  <si>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</si>
  <si>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</si>
  <si>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</si>
  <si>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</si>
  <si>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</si>
  <si>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</si>
  <si>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</si>
  <si>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</si>
  <si>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</si>
  <si>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</si>
  <si>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</si>
  <si>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</si>
  <si>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</si>
  <si>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</si>
  <si>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</si>
  <si>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</si>
  <si>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</si>
  <si>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</si>
  <si>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</si>
  <si>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</si>
  <si>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</si>
  <si>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</si>
  <si>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</si>
  <si>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</si>
  <si>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</si>
  <si>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</si>
  <si>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</si>
  <si>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</si>
  <si>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</si>
  <si>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</si>
  <si>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</si>
  <si>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</si>
  <si>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</si>
  <si>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</si>
  <si>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</si>
  <si>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</si>
  <si>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</si>
  <si>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</si>
  <si>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</si>
  <si>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</si>
  <si>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</si>
  <si>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</si>
  <si>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</si>
  <si>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</si>
  <si>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</si>
  <si>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</si>
  <si>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</si>
  <si>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</si>
  <si>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</si>
  <si>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</si>
  <si>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</si>
  <si>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</si>
  <si>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</si>
  <si>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</si>
  <si>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</si>
  <si>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</si>
  <si>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</si>
  <si>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</si>
  <si>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</si>
  <si>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</si>
  <si>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</si>
  <si>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</si>
  <si>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</si>
  <si>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</si>
  <si>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</si>
  <si>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</si>
  <si>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</si>
  <si>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</si>
  <si>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</si>
  <si>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</si>
  <si>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</si>
  <si>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</si>
  <si>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</si>
  <si>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</si>
  <si>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</si>
  <si>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</si>
  <si>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</si>
  <si>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</si>
  <si>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</si>
  <si>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</si>
  <si>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</si>
  <si>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</si>
  <si>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</si>
  <si>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</si>
  <si>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</si>
  <si>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</si>
  <si>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</si>
  <si>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</si>
  <si>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</si>
  <si>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</si>
  <si>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</si>
  <si>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</si>
  <si>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</si>
  <si>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</si>
  <si>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</si>
  <si>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</si>
  <si>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</si>
  <si>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</si>
  <si>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</si>
  <si>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</si>
  <si>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</si>
  <si>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</si>
  <si>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</si>
  <si>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</si>
  <si>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</si>
  <si>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</si>
  <si>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</si>
  <si>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</si>
  <si>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</si>
  <si>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</si>
  <si>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</si>
  <si>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</si>
  <si>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</si>
  <si>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</si>
  <si>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</si>
  <si>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</si>
  <si>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</si>
  <si>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</si>
  <si>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</si>
  <si>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</si>
  <si>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</si>
  <si>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</si>
  <si>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</si>
  <si>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</si>
  <si>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</si>
  <si>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</si>
  <si>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</si>
  <si>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</si>
  <si>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</si>
  <si>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</si>
  <si>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</si>
  <si>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</si>
  <si>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</si>
  <si>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</si>
  <si>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</si>
  <si>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</si>
  <si>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</si>
  <si>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</si>
  <si>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</si>
  <si>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</si>
  <si>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</si>
  <si>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</si>
  <si>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</si>
  <si>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</si>
  <si>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</si>
  <si>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</si>
  <si>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</si>
  <si>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</si>
  <si>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</si>
  <si>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</si>
  <si>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</si>
  <si>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</si>
  <si>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</si>
  <si>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</si>
  <si>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</si>
  <si>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</si>
  <si>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</si>
  <si>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</si>
  <si>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</si>
  <si>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</si>
  <si>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</si>
  <si>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</si>
  <si>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</si>
  <si>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</si>
  <si>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</si>
  <si>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</si>
  <si>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</si>
  <si>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</si>
  <si>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</si>
  <si>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</si>
  <si>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</si>
  <si>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</si>
  <si>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</si>
  <si>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</si>
  <si>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</si>
  <si>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</si>
  <si>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</si>
  <si>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</si>
  <si>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</si>
  <si>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</si>
  <si>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</si>
  <si>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</si>
  <si>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</si>
  <si>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</si>
  <si>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</si>
  <si>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</si>
  <si>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</si>
  <si>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</si>
  <si>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</si>
  <si>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</si>
  <si>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</si>
  <si>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</si>
  <si>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</si>
  <si>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</si>
  <si>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</si>
  <si>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</si>
  <si>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</si>
  <si>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</si>
  <si>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</si>
  <si>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</si>
  <si>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</si>
  <si>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</si>
  <si>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</si>
  <si>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</si>
  <si>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</si>
  <si>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</si>
  <si>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</si>
  <si>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</si>
  <si>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</si>
  <si>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</si>
  <si>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</si>
  <si>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</si>
  <si>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</si>
  <si>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</si>
  <si>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</si>
  <si>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</si>
  <si>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</si>
  <si>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</si>
  <si>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</si>
  <si>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</si>
  <si>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</si>
  <si>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</si>
  <si>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</si>
  <si>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</si>
  <si>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</si>
  <si>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</si>
  <si>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</si>
  <si>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</si>
  <si>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</si>
  <si>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</si>
  <si>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</si>
  <si>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</si>
  <si>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</si>
  <si>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</si>
  <si>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</si>
  <si>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</si>
  <si>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</si>
  <si>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</si>
  <si>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</si>
  <si>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</si>
  <si>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</si>
  <si>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</si>
  <si>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</si>
  <si>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</si>
  <si>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</si>
  <si>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</si>
  <si>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</si>
  <si>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</si>
  <si>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</si>
  <si>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</si>
  <si>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</si>
  <si>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</si>
  <si>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</si>
  <si>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</si>
  <si>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</si>
  <si>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</si>
  <si>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</si>
  <si>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</si>
  <si>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</si>
  <si>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</si>
  <si>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</si>
  <si>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</si>
  <si>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</si>
  <si>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</si>
  <si>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</si>
  <si>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</si>
  <si>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</si>
  <si>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</si>
  <si>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</si>
  <si>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</si>
  <si>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</si>
  <si>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</si>
  <si>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</si>
  <si>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</si>
  <si>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</si>
  <si>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</si>
  <si>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</si>
  <si>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</si>
  <si>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</si>
  <si>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</si>
  <si>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</si>
  <si>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</si>
  <si>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</si>
  <si>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</si>
  <si>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</si>
  <si>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</si>
  <si>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</si>
  <si>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</si>
  <si>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</si>
  <si>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</si>
  <si>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</si>
  <si>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</si>
  <si>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</si>
  <si>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</si>
  <si>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</si>
  <si>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</si>
  <si>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</si>
  <si>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</si>
  <si>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</si>
  <si>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</si>
  <si>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</si>
  <si>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</si>
  <si>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</si>
  <si>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</si>
  <si>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</si>
  <si>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</si>
  <si>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</si>
  <si>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</si>
  <si>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</si>
  <si>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</si>
  <si>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</si>
  <si>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</si>
  <si>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</si>
  <si>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</si>
  <si>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</si>
  <si>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</si>
  <si>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</si>
  <si>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</si>
  <si>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</si>
  <si>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</si>
  <si>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</si>
  <si>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</si>
  <si>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</si>
  <si>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</si>
  <si>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</si>
  <si>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</si>
  <si>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</si>
  <si>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</si>
  <si>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</si>
  <si>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</si>
  <si>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</si>
  <si>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</si>
  <si>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</si>
  <si>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</si>
  <si>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</si>
  <si>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</si>
  <si>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</si>
  <si>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</si>
  <si>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</si>
  <si>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</si>
  <si>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</si>
  <si>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</si>
  <si>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</si>
  <si>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</si>
  <si>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</si>
  <si>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</si>
  <si>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</si>
  <si>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</si>
  <si>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</si>
  <si>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</si>
  <si>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</si>
  <si>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</si>
  <si>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</si>
  <si>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</si>
  <si>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</si>
  <si>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</si>
  <si>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</si>
  <si>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</si>
  <si>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</si>
  <si>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</si>
  <si>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</si>
  <si>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</si>
  <si>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</si>
  <si>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</si>
  <si>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</si>
  <si>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</si>
  <si>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</si>
  <si>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</si>
  <si>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</si>
  <si>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</si>
  <si>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</si>
  <si>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</si>
  <si>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</si>
  <si>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</si>
  <si>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</si>
  <si>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</si>
  <si>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</si>
  <si>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</si>
  <si>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</si>
  <si>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</si>
  <si>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</si>
  <si>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</si>
  <si>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</si>
  <si>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</si>
  <si>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</si>
  <si>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</si>
  <si>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</si>
  <si>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</si>
  <si>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</si>
  <si>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</si>
  <si>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</si>
  <si>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</si>
  <si>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</si>
  <si>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</si>
  <si>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</si>
  <si>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</si>
  <si>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</si>
  <si>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</si>
  <si>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</si>
  <si>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</si>
  <si>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</si>
  <si>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</si>
  <si>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</si>
  <si>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</si>
  <si>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</si>
  <si>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</si>
  <si>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</si>
  <si>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</si>
  <si>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</si>
  <si>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</si>
  <si>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</si>
  <si>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</si>
  <si>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</si>
  <si>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</si>
  <si>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</si>
  <si>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</si>
  <si>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</si>
  <si>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</si>
  <si>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</si>
  <si>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</si>
  <si>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</si>
  <si>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</si>
  <si>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</si>
  <si>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</si>
  <si>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</si>
  <si>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</si>
  <si>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</si>
  <si>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</si>
  <si>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</si>
  <si>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</si>
  <si>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</si>
  <si>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</si>
  <si>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</si>
  <si>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</si>
  <si>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</si>
  <si>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</si>
  <si>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</si>
  <si>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</si>
  <si>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</si>
  <si>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</si>
  <si>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</si>
  <si>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</si>
  <si>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</si>
  <si>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</si>
  <si>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</si>
  <si>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</si>
  <si>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</si>
  <si>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</si>
  <si>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</si>
  <si>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</si>
  <si>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</si>
  <si>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</si>
  <si>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</si>
  <si>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</si>
  <si>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</si>
  <si>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</si>
  <si>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</si>
  <si>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</si>
  <si>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</si>
  <si>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</si>
  <si>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</si>
  <si>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</si>
  <si>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</si>
  <si>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</si>
  <si>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</si>
  <si>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</si>
  <si>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</si>
  <si>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</si>
  <si>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</si>
  <si>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</si>
  <si>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</si>
  <si>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</si>
  <si>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</si>
  <si>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</si>
  <si>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</si>
  <si>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</si>
  <si>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</si>
  <si>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</si>
  <si>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</si>
  <si>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</si>
  <si>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</si>
  <si>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</si>
  <si>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</si>
  <si>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</si>
  <si>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</si>
  <si>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</si>
  <si>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</si>
  <si>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</si>
  <si>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</si>
  <si>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</si>
  <si>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</si>
  <si>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</si>
  <si>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</si>
  <si>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</si>
  <si>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</si>
  <si>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</si>
  <si>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</si>
  <si>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</si>
  <si>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</si>
  <si>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</si>
  <si>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</si>
  <si>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</si>
  <si>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</si>
  <si>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</si>
  <si>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</si>
  <si>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</si>
  <si>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</si>
  <si>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</si>
  <si>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</si>
  <si>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</si>
  <si>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</si>
  <si>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</si>
  <si>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</si>
  <si>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</si>
  <si>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</si>
  <si>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</si>
  <si>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</si>
  <si>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</si>
  <si>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</si>
  <si>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</si>
  <si>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</si>
  <si>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</si>
  <si>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</si>
  <si>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</si>
  <si>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</si>
  <si>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</si>
  <si>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</si>
  <si>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</si>
  <si>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</si>
  <si>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</si>
  <si>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</si>
  <si>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</si>
  <si>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</si>
  <si>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</si>
  <si>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</si>
  <si>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</si>
  <si>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</si>
  <si>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</si>
  <si>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</si>
  <si>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</si>
  <si>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</si>
  <si>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</si>
  <si>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</si>
  <si>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</si>
  <si>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</si>
  <si>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</si>
  <si>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</si>
  <si>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</si>
  <si>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</si>
  <si>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</si>
  <si>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</si>
  <si>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</si>
  <si>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</si>
  <si>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</si>
  <si>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</si>
  <si>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</si>
  <si>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</si>
  <si>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</si>
  <si>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</si>
  <si>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</si>
  <si>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</si>
  <si>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</si>
  <si>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</si>
  <si>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</si>
  <si>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</si>
  <si>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</si>
  <si>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</si>
  <si>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</si>
  <si>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</si>
  <si>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</si>
  <si>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</si>
  <si>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</si>
  <si>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</si>
  <si>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</si>
  <si>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</si>
  <si>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</si>
  <si>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</si>
  <si>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</si>
  <si>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</si>
  <si>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</si>
  <si>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</si>
  <si>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</si>
  <si>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</si>
  <si>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</si>
  <si>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</si>
  <si>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</si>
  <si>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</si>
  <si>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</si>
  <si>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</si>
  <si>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</si>
  <si>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</si>
  <si>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</si>
  <si>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</si>
  <si>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</si>
  <si>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</si>
  <si>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</si>
  <si>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</si>
  <si>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</si>
  <si>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</si>
  <si>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</si>
  <si>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</si>
  <si>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</si>
  <si>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</si>
  <si>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</si>
  <si>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</si>
  <si>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</si>
  <si>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</si>
  <si>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</si>
  <si>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</si>
  <si>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</si>
  <si>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</si>
  <si>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</si>
  <si>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</si>
  <si>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</si>
  <si>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</si>
  <si>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</si>
  <si>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</si>
  <si>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</si>
  <si>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</si>
  <si>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</si>
  <si>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</si>
  <si>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</si>
  <si>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</si>
  <si>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</si>
  <si>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</si>
  <si>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</si>
  <si>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</si>
  <si>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</si>
  <si>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</si>
  <si>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</si>
  <si>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</si>
  <si>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</si>
  <si>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</si>
  <si>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</si>
  <si>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</si>
  <si>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</si>
  <si>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</si>
  <si>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</si>
  <si>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</si>
  <si>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</si>
  <si>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</si>
  <si>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</si>
  <si>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</si>
  <si>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</si>
  <si>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</si>
  <si>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</si>
  <si>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</si>
  <si>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</si>
  <si>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</si>
  <si>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</si>
  <si>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</si>
  <si>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</si>
  <si>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</si>
  <si>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</si>
  <si>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</si>
  <si>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</si>
  <si>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</si>
  <si>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</si>
  <si>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</si>
  <si>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</si>
  <si>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</si>
  <si>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</si>
  <si>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</si>
  <si>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</si>
  <si>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</si>
  <si>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</si>
  <si>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</si>
  <si>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</si>
  <si>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</si>
  <si>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</si>
  <si>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</si>
  <si>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</si>
  <si>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</si>
  <si>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</si>
  <si>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</si>
  <si>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</si>
  <si>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</si>
  <si>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</si>
  <si>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</si>
  <si>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</si>
  <si>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</si>
  <si>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</si>
  <si>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</si>
  <si>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</si>
  <si>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</si>
  <si>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</si>
  <si>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</si>
  <si>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</si>
  <si>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</si>
  <si>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</si>
  <si>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</si>
  <si>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</si>
  <si>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</si>
  <si>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</si>
  <si>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</si>
  <si>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</si>
  <si>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</si>
  <si>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</si>
  <si>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</si>
  <si>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</si>
  <si>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</si>
  <si>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</si>
  <si>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</si>
  <si>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</si>
  <si>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</si>
  <si>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</si>
  <si>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</si>
  <si>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</si>
  <si>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</si>
  <si>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</si>
  <si>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</si>
  <si>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</si>
  <si>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</si>
  <si>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</si>
  <si>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</si>
  <si>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</si>
  <si>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</si>
  <si>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</si>
  <si>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</si>
  <si>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</si>
  <si>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</si>
  <si>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</si>
  <si>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</si>
  <si>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</si>
  <si>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</si>
  <si>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</si>
  <si>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</si>
  <si>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</si>
  <si>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</si>
  <si>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</si>
  <si>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</si>
  <si>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</si>
  <si>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</si>
  <si>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</si>
  <si>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</si>
  <si>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</si>
  <si>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</si>
  <si>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</si>
  <si>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</si>
  <si>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</si>
  <si>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</si>
  <si>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</si>
  <si>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</si>
  <si>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</si>
  <si>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</si>
  <si>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</si>
  <si>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</si>
  <si>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</si>
  <si>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</si>
  <si>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</si>
  <si>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</si>
  <si>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</si>
  <si>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</si>
  <si>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</si>
  <si>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</si>
  <si>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</si>
  <si>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</si>
  <si>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</si>
  <si>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</si>
  <si>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</si>
  <si>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</si>
  <si>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</si>
  <si>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</si>
  <si>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</si>
  <si>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</si>
  <si>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</si>
  <si>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</si>
  <si>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</si>
  <si>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</si>
  <si>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</si>
  <si>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</si>
  <si>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</si>
  <si>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</si>
  <si>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</si>
  <si>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</si>
  <si>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</si>
  <si>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</si>
  <si>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</si>
  <si>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</si>
  <si>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</si>
  <si>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</si>
  <si>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</si>
  <si>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</si>
  <si>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</si>
  <si>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</si>
  <si>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</si>
  <si>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</si>
  <si>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</si>
  <si>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</si>
  <si>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</si>
  <si>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</si>
  <si>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</si>
  <si>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</si>
  <si>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</si>
  <si>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</si>
  <si>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</si>
  <si>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</si>
  <si>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</si>
  <si>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</si>
  <si>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</si>
  <si>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</si>
  <si>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</si>
  <si>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</si>
  <si>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</si>
  <si>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</si>
  <si>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</si>
  <si>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</si>
  <si>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</si>
  <si>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</si>
  <si>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</si>
  <si>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</si>
  <si>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</si>
  <si>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</si>
  <si>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</si>
  <si>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</si>
  <si>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</si>
  <si>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</si>
  <si>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</si>
  <si>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</si>
  <si>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</si>
  <si>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</si>
  <si>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</si>
  <si>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</si>
  <si>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</si>
  <si>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</si>
  <si>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</si>
  <si>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</si>
  <si>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</si>
  <si>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</si>
  <si>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</si>
  <si>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</si>
  <si>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</si>
  <si>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</si>
  <si>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</si>
  <si>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</si>
  <si>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</si>
  <si>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</si>
  <si>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</si>
  <si>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</si>
  <si>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</si>
  <si>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</si>
  <si>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</si>
  <si>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</si>
  <si>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</si>
  <si>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</si>
  <si>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</si>
  <si>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</si>
  <si>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</si>
  <si>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</si>
  <si>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</si>
  <si>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</si>
  <si>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</si>
  <si>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</si>
  <si>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</si>
  <si>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</si>
  <si>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</si>
  <si>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</si>
  <si>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</si>
  <si>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</si>
  <si>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</si>
  <si>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</si>
  <si>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</si>
  <si>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</si>
  <si>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</si>
  <si>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</si>
  <si>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</si>
  <si>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</si>
  <si>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</si>
  <si>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</si>
  <si>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</si>
  <si>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</si>
  <si>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</si>
  <si>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</si>
  <si>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</si>
  <si>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</si>
  <si>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</si>
  <si>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</si>
  <si>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</si>
  <si>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</si>
  <si>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</si>
  <si>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</si>
  <si>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</si>
  <si>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</si>
  <si>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</si>
  <si>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</si>
  <si>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</si>
  <si>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</si>
  <si>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</si>
  <si>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</si>
  <si>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</si>
  <si>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</si>
  <si>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</si>
  <si>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</si>
  <si>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</si>
  <si>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</si>
  <si>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</si>
  <si>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</si>
  <si>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</si>
  <si>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</si>
  <si>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</si>
  <si>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</si>
  <si>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</si>
  <si>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</si>
  <si>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</si>
  <si>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</si>
  <si>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</si>
  <si>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</si>
  <si>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</si>
  <si>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</si>
  <si>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</si>
  <si>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</si>
  <si>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</si>
  <si>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</si>
  <si>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</si>
  <si>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</si>
  <si>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</si>
  <si>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</si>
  <si>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</si>
  <si>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</si>
  <si>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</si>
  <si>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</si>
  <si>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</si>
  <si>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</si>
  <si>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</si>
  <si>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</si>
  <si>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</si>
  <si>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</si>
  <si>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</si>
  <si>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</si>
  <si>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</si>
  <si>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</si>
  <si>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</si>
  <si>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</si>
  <si>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</si>
  <si>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</si>
  <si>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</si>
  <si>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</si>
  <si>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</si>
  <si>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</si>
  <si>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</si>
  <si>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</si>
  <si>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</si>
  <si>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</si>
  <si>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</si>
  <si>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</si>
  <si>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</si>
  <si>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</si>
  <si>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</si>
  <si>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</si>
  <si>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</si>
  <si>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</si>
  <si>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</si>
  <si>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</si>
  <si>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</si>
  <si>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</si>
  <si>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</si>
  <si>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</si>
  <si>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</si>
  <si>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</si>
  <si>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</si>
  <si>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</si>
  <si>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</si>
  <si>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</si>
  <si>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</si>
  <si>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</si>
  <si>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</si>
  <si>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</si>
  <si>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</si>
  <si>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</si>
  <si>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</si>
  <si>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</si>
  <si>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</si>
  <si>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</si>
  <si>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</si>
  <si>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</si>
  <si>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</si>
  <si>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</si>
  <si>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</si>
  <si>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</si>
  <si>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</si>
  <si>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</si>
  <si>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</si>
  <si>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</si>
  <si>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</si>
  <si>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</si>
  <si>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</si>
  <si>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</si>
  <si>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</si>
  <si>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</si>
  <si>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</si>
  <si>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</si>
  <si>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</si>
  <si>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</si>
  <si>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</si>
  <si>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</si>
  <si>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</si>
  <si>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</si>
  <si>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</si>
  <si>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</si>
  <si>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</si>
  <si>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</si>
  <si>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</si>
  <si>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</si>
  <si>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</si>
  <si>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</si>
  <si>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</si>
  <si>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</si>
  <si>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</si>
  <si>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</si>
  <si>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</si>
  <si>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</si>
  <si>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</si>
  <si>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</si>
  <si>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</si>
  <si>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</si>
  <si>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</si>
  <si>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</si>
  <si>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</si>
  <si>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</si>
  <si>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</si>
  <si>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</si>
  <si>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</si>
  <si>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</si>
  <si>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</si>
  <si>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</si>
  <si>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</si>
  <si>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</si>
  <si>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</si>
  <si>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</si>
  <si>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</si>
  <si>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</si>
  <si>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</si>
  <si>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</si>
  <si>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</si>
  <si>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</si>
  <si>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</si>
  <si>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</si>
  <si>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</si>
  <si>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</si>
  <si>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</si>
  <si>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</si>
  <si>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</si>
  <si>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</si>
  <si>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</si>
  <si>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</si>
  <si>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</si>
  <si>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</si>
  <si>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</si>
  <si>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</si>
  <si>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</si>
  <si>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</si>
  <si>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</si>
  <si>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</si>
  <si>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</si>
  <si>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</si>
  <si>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</si>
  <si>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</si>
  <si>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</si>
  <si>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</si>
  <si>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</si>
  <si>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</si>
  <si>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</si>
  <si>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</si>
  <si>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</si>
  <si>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</si>
  <si>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</si>
  <si>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</si>
  <si>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</si>
  <si>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</si>
  <si>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</si>
  <si>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</si>
  <si>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</si>
  <si>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</si>
  <si>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</si>
  <si>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</si>
  <si>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</si>
  <si>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</si>
  <si>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</si>
  <si>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</si>
  <si>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</si>
  <si>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</si>
  <si>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</si>
  <si>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</si>
  <si>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</si>
  <si>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</si>
  <si>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</si>
  <si>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</si>
  <si>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</si>
  <si>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</si>
  <si>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</si>
  <si>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</si>
  <si>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</si>
  <si>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</si>
  <si>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</si>
  <si>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</si>
  <si>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</si>
  <si>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</si>
  <si>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</si>
  <si>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</si>
  <si>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</si>
  <si>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</si>
  <si>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</si>
  <si>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</si>
  <si>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</si>
  <si>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</si>
  <si>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</si>
  <si>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</si>
  <si>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</si>
  <si>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</si>
  <si>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</si>
  <si>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</si>
  <si>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</si>
  <si>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</si>
  <si>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</si>
  <si>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</si>
  <si>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</si>
  <si>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</si>
  <si>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</si>
  <si>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</si>
  <si>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</si>
  <si>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</si>
  <si>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</si>
  <si>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</si>
  <si>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</si>
  <si>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</si>
  <si>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</si>
  <si>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</si>
  <si>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</si>
  <si>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</si>
  <si>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</si>
  <si>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</si>
  <si>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</si>
  <si>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</si>
  <si>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</si>
  <si>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</si>
  <si>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</si>
  <si>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</si>
  <si>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</si>
  <si>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</si>
  <si>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</si>
  <si>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</si>
  <si>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</si>
  <si>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</si>
  <si>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</si>
  <si>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</si>
  <si>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</si>
  <si>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</si>
  <si>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</si>
  <si>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</si>
  <si>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</si>
  <si>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</si>
  <si>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</si>
  <si>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</si>
  <si>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</si>
  <si>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</si>
  <si>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</si>
  <si>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</si>
  <si>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</si>
  <si>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</si>
  <si>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</si>
  <si>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</si>
  <si>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</si>
  <si>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</si>
  <si>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</si>
  <si>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</si>
  <si>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</si>
  <si>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</si>
  <si>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</si>
  <si>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</si>
  <si>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</si>
  <si>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</si>
  <si>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</si>
  <si>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</si>
  <si>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</si>
  <si>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</si>
  <si>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</si>
  <si>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</si>
  <si>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</si>
  <si>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</si>
  <si>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</si>
  <si>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</si>
  <si>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</si>
  <si>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</si>
  <si>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</si>
  <si>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</si>
  <si>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</si>
  <si>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</si>
  <si>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</si>
  <si>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</si>
  <si>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</si>
  <si>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</si>
  <si>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</si>
  <si>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</si>
  <si>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</si>
  <si>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</si>
  <si>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</si>
  <si>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</si>
  <si>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</si>
  <si>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</si>
  <si>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</si>
  <si>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</si>
  <si>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</si>
  <si>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</si>
  <si>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</si>
  <si>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</si>
  <si>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</si>
  <si>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</si>
  <si>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</si>
  <si>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</si>
  <si>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</si>
  <si>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</si>
  <si>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</si>
  <si>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</si>
  <si>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</si>
  <si>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</si>
  <si>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</si>
  <si>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</si>
  <si>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</si>
  <si>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</si>
  <si>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</si>
  <si>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</si>
  <si>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</si>
  <si>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</si>
  <si>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</si>
  <si>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</si>
  <si>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</si>
  <si>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</si>
  <si>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</si>
  <si>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</si>
  <si>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</si>
  <si>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</si>
  <si>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</si>
  <si>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</si>
  <si>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</si>
  <si>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</si>
  <si>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</si>
  <si>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</si>
  <si>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</si>
  <si>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</si>
  <si>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</si>
  <si>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</si>
  <si>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</si>
  <si>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</si>
  <si>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</si>
  <si>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</si>
  <si>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</si>
  <si>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</si>
  <si>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</si>
  <si>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</si>
  <si>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</si>
  <si>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</si>
  <si>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</si>
  <si>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</si>
  <si>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</si>
  <si>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</si>
  <si>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</si>
  <si>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</si>
  <si>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</si>
  <si>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</si>
  <si>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</si>
  <si>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</si>
  <si>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</si>
  <si>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</si>
  <si>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</si>
  <si>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</si>
  <si>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</si>
  <si>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</si>
  <si>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</si>
  <si>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</si>
  <si>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</si>
  <si>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</si>
  <si>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</si>
  <si>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</si>
  <si>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</si>
  <si>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</si>
  <si>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</si>
  <si>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</si>
  <si>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</si>
  <si>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</si>
  <si>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</si>
  <si>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</si>
  <si>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</si>
  <si>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</si>
  <si>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</si>
  <si>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</si>
  <si>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</si>
  <si>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</si>
  <si>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</si>
  <si>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</si>
  <si>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</si>
  <si>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</si>
  <si>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</si>
  <si>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</si>
  <si>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</si>
  <si>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</si>
  <si>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</si>
  <si>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</si>
  <si>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</si>
  <si>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</si>
  <si>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</si>
  <si>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</si>
  <si>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</si>
  <si>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</si>
  <si>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</si>
  <si>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</si>
  <si>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</si>
  <si>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</si>
  <si>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</si>
  <si>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</si>
  <si>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</si>
  <si>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</si>
  <si>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</si>
  <si>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</si>
  <si>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</si>
  <si>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</si>
  <si>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</si>
  <si>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</si>
  <si>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</si>
  <si>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</si>
  <si>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</si>
  <si>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</si>
  <si>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</si>
  <si>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</si>
  <si>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</si>
  <si>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</si>
  <si>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</si>
  <si>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</si>
  <si>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</si>
  <si>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</si>
  <si>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</si>
  <si>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</si>
  <si>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</si>
  <si>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</si>
  <si>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</si>
  <si>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</si>
  <si>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</si>
  <si>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</si>
  <si>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</si>
  <si>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</si>
  <si>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</si>
  <si>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</si>
  <si>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</si>
  <si>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</si>
  <si>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</si>
  <si>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</si>
  <si>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</si>
  <si>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</si>
  <si>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</si>
  <si>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</si>
  <si>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</si>
  <si>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</si>
  <si>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</si>
  <si>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</si>
  <si>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</si>
  <si>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</si>
  <si>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</si>
  <si>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</si>
  <si>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</si>
  <si>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</si>
  <si>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</si>
  <si>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</si>
  <si>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</si>
  <si>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</si>
  <si>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</si>
  <si>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</si>
  <si>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</si>
  <si>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</si>
  <si>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</si>
  <si>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</si>
  <si>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</si>
  <si>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</si>
  <si>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</si>
  <si>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</si>
  <si>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</si>
  <si>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</si>
  <si>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</si>
  <si>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</si>
  <si>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</si>
  <si>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</si>
  <si>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</si>
  <si>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</si>
  <si>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</si>
  <si>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</si>
  <si>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</si>
  <si>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</si>
  <si>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</si>
  <si>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</si>
  <si>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</si>
  <si>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</si>
  <si>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</si>
  <si>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</si>
  <si>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</si>
  <si>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</si>
  <si>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</si>
  <si>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</si>
  <si>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</si>
  <si>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</si>
  <si>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</si>
  <si>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</si>
  <si>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</si>
  <si>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</si>
  <si>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</si>
  <si>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</si>
  <si>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</si>
  <si>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</si>
  <si>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</si>
  <si>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</si>
  <si>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</si>
  <si>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</si>
  <si>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</si>
  <si>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</si>
  <si>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</si>
  <si>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</si>
  <si>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</si>
  <si>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</si>
  <si>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</si>
  <si>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</si>
  <si>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</si>
  <si>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</si>
  <si>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</si>
  <si>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</si>
  <si>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</si>
  <si>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</si>
  <si>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</si>
  <si>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</si>
  <si>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</si>
  <si>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</si>
  <si>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</si>
  <si>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</si>
  <si>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</si>
  <si>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</si>
  <si>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</si>
  <si>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</si>
  <si>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</si>
  <si>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</si>
  <si>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</si>
  <si>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</si>
  <si>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</si>
  <si>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</si>
  <si>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</si>
  <si>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</si>
  <si>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</si>
  <si>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</si>
  <si>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</si>
  <si>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</si>
  <si>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</si>
  <si>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</si>
  <si>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</si>
  <si>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</si>
  <si>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</si>
  <si>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</si>
  <si>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</si>
  <si>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</si>
  <si>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</si>
  <si>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</si>
  <si>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</si>
  <si>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</si>
  <si>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</si>
  <si>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</si>
  <si>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</si>
  <si>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</si>
  <si>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</si>
  <si>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</si>
  <si>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</si>
  <si>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</si>
  <si>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</si>
  <si>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</si>
  <si>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</si>
  <si>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</si>
  <si>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</si>
  <si>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</si>
  <si>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</si>
  <si>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</si>
  <si>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</si>
  <si>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</si>
  <si>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</si>
  <si>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</si>
  <si>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</si>
  <si>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</si>
  <si>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</si>
  <si>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</si>
  <si>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</si>
  <si>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</si>
  <si>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</si>
  <si>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</si>
  <si>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</si>
  <si>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</si>
  <si>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</si>
  <si>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</si>
  <si>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</si>
  <si>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</si>
  <si>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</si>
  <si>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</si>
  <si>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</si>
  <si>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</si>
  <si>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</si>
  <si>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</si>
  <si>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</si>
  <si>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</si>
  <si>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</si>
  <si>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</si>
  <si>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</si>
  <si>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</si>
  <si>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</si>
  <si>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</si>
  <si>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</si>
  <si>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</si>
  <si>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</si>
  <si>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</si>
  <si>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</si>
  <si>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</si>
  <si>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</si>
  <si>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</si>
  <si>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</si>
  <si>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</si>
  <si>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</si>
  <si>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</si>
  <si>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</si>
  <si>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</si>
  <si>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</si>
  <si>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</si>
  <si>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</si>
  <si>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</si>
  <si>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</si>
  <si>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</si>
  <si>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</si>
  <si>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</si>
  <si>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</si>
  <si>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</si>
  <si>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</si>
  <si>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</si>
  <si>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</si>
  <si>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</si>
  <si>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</si>
  <si>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</si>
  <si>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</si>
  <si>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</si>
  <si>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</si>
  <si>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</si>
  <si>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</si>
  <si>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</si>
  <si>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</si>
  <si>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</si>
  <si>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</si>
  <si>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</si>
  <si>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</si>
  <si>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</si>
  <si>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</si>
  <si>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</si>
  <si>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</si>
  <si>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</si>
  <si>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</si>
  <si>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</si>
  <si>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</si>
  <si>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</si>
  <si>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</si>
  <si>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</si>
  <si>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</si>
  <si>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</si>
  <si>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</si>
  <si>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</si>
  <si>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</si>
  <si>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</si>
  <si>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</si>
  <si>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</si>
  <si>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</si>
  <si>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</si>
  <si>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</si>
  <si>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</si>
  <si>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</si>
  <si>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</si>
  <si>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</si>
  <si>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</si>
  <si>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</si>
  <si>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</si>
  <si>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</si>
  <si>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</si>
  <si>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</si>
  <si>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</si>
  <si>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</si>
  <si>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</si>
  <si>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</si>
  <si>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</si>
  <si>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</si>
  <si>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</si>
  <si>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</si>
  <si>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</si>
  <si>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</si>
  <si>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</si>
  <si>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</si>
  <si>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</si>
  <si>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</si>
  <si>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</si>
  <si>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</si>
  <si>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</si>
  <si>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</si>
  <si>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</si>
  <si>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</si>
  <si>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</si>
  <si>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</si>
  <si>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</si>
  <si>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</si>
  <si>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</si>
  <si>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</si>
  <si>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</si>
  <si>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</si>
  <si>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</si>
  <si>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</si>
  <si>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</si>
  <si>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</si>
  <si>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</si>
  <si>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</si>
  <si>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</si>
  <si>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</si>
  <si>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</si>
  <si>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</si>
  <si>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</si>
  <si>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</si>
  <si>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</si>
  <si>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</si>
  <si>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</si>
  <si>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</si>
  <si>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</si>
  <si>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</si>
  <si>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</si>
  <si>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</si>
  <si>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</si>
  <si>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</si>
  <si>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</si>
  <si>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</si>
  <si>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</si>
  <si>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</si>
  <si>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</si>
  <si>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</si>
  <si>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</si>
  <si>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</si>
  <si>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</si>
  <si>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</si>
  <si>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</si>
  <si>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</si>
  <si>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</si>
  <si>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</si>
  <si>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</si>
  <si>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</si>
  <si>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</si>
  <si>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</si>
  <si>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</si>
  <si>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</si>
  <si>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</si>
  <si>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</si>
  <si>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</si>
  <si>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</si>
  <si>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</si>
  <si>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</si>
  <si>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</si>
  <si>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</si>
  <si>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</si>
  <si>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</si>
  <si>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</si>
  <si>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</si>
  <si>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</si>
  <si>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</si>
  <si>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</si>
  <si>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</si>
  <si>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</si>
  <si>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</si>
  <si>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</si>
  <si>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</si>
  <si>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</si>
  <si>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</si>
  <si>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</si>
  <si>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</si>
  <si>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</si>
  <si>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</si>
  <si>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</si>
  <si>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</si>
  <si>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</si>
  <si>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</si>
  <si>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</si>
  <si>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</si>
  <si>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</si>
  <si>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</si>
  <si>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</si>
  <si>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</si>
  <si>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</si>
  <si>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</si>
  <si>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</si>
  <si>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</si>
  <si>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</si>
  <si>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</si>
  <si>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</si>
  <si>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</si>
  <si>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</si>
  <si>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</si>
  <si>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</si>
  <si>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</si>
  <si>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</si>
  <si>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</si>
  <si>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</si>
  <si>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</si>
  <si>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</si>
  <si>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</si>
  <si>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</si>
  <si>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</si>
  <si>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</si>
  <si>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</si>
  <si>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</si>
  <si>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</si>
  <si>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</si>
  <si>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</si>
  <si>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</si>
  <si>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</si>
  <si>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</si>
  <si>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</si>
  <si>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</si>
  <si>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</si>
  <si>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</si>
  <si>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</si>
  <si>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</si>
  <si>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</si>
  <si>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</si>
  <si>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</si>
  <si>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</si>
  <si>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</si>
  <si>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</si>
  <si>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</si>
  <si>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</si>
  <si>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</si>
  <si>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</si>
  <si>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</si>
  <si>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</si>
  <si>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</si>
  <si>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</si>
  <si>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</si>
  <si>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</si>
  <si>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</si>
  <si>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</si>
  <si>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</si>
  <si>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</si>
  <si>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</si>
  <si>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</si>
  <si>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</si>
  <si>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</si>
  <si>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</si>
  <si>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</si>
  <si>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</si>
  <si>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</si>
  <si>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</si>
  <si>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</si>
  <si>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</si>
  <si>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</si>
  <si>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</si>
  <si>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</si>
  <si>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</si>
  <si>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</si>
  <si>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</si>
  <si>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</si>
  <si>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</si>
  <si>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</si>
  <si>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</si>
  <si>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</si>
  <si>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</si>
  <si>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</si>
  <si>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</si>
  <si>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</si>
  <si>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</si>
  <si>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</si>
  <si>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</si>
  <si>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</si>
  <si>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</si>
  <si>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</si>
  <si>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</si>
  <si>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</si>
  <si>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</si>
  <si>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</si>
  <si>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</si>
  <si>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</si>
  <si>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</si>
  <si>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</si>
  <si>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</si>
  <si>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</si>
  <si>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</si>
  <si>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</si>
  <si>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</si>
  <si>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</si>
  <si>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</si>
  <si>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</si>
  <si>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</si>
  <si>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</si>
  <si>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</si>
  <si>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</si>
  <si>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</si>
  <si>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</si>
  <si>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</si>
  <si>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</si>
  <si>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</si>
  <si>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</si>
  <si>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</si>
  <si>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</si>
  <si>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</si>
  <si>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</si>
  <si>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</si>
  <si>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</si>
  <si>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</si>
  <si>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</si>
  <si>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</si>
  <si>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</si>
  <si>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</si>
  <si>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</si>
  <si>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</si>
  <si>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</si>
  <si>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</si>
  <si>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</si>
  <si>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</si>
  <si>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</si>
  <si>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</si>
  <si>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</si>
  <si>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</si>
  <si>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</si>
  <si>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</si>
  <si>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</si>
  <si>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</si>
  <si>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</si>
  <si>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</si>
  <si>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</si>
  <si>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</si>
  <si>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</si>
  <si>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</si>
  <si>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</si>
  <si>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</si>
  <si>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</si>
  <si>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</si>
  <si>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</si>
  <si>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</si>
  <si>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</si>
  <si>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</si>
  <si>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</si>
  <si>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</si>
  <si>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</si>
  <si>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</si>
  <si>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</si>
  <si>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</si>
  <si>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</si>
  <si>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</si>
  <si>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</si>
  <si>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</si>
  <si>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</si>
  <si>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</si>
  <si>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</si>
  <si>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</si>
  <si>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</si>
  <si>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</si>
  <si>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</si>
  <si>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</si>
  <si>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</si>
  <si>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</si>
  <si>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</si>
  <si>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</si>
  <si>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</si>
  <si>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</si>
  <si>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</si>
  <si>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</si>
  <si>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</si>
  <si>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</si>
  <si>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</si>
  <si>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</si>
  <si>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</si>
  <si>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</si>
  <si>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</si>
  <si>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</si>
  <si>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</si>
  <si>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</si>
  <si>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</si>
  <si>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</si>
  <si>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</si>
  <si>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</si>
  <si>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</si>
  <si>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</si>
  <si>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</si>
  <si>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</si>
  <si>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</si>
  <si>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</si>
  <si>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</si>
  <si>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</si>
  <si>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</si>
  <si>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</si>
  <si>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</si>
  <si>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</si>
  <si>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</si>
  <si>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</si>
  <si>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</si>
  <si>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</si>
  <si>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</si>
  <si>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</si>
  <si>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</si>
  <si>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</si>
  <si>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</si>
  <si>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</si>
  <si>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</si>
  <si>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</si>
  <si>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</si>
  <si>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</si>
  <si>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</si>
  <si>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</si>
  <si>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</si>
  <si>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</si>
  <si>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</si>
  <si>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</si>
  <si>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</si>
  <si>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</si>
  <si>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</si>
  <si>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</si>
  <si>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</si>
  <si>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</si>
  <si>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</si>
  <si>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</si>
  <si>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</si>
  <si>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</si>
  <si>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</si>
  <si>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</si>
  <si>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</si>
  <si>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</si>
  <si>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</si>
  <si>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</si>
  <si>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</si>
  <si>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</si>
  <si>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</si>
  <si>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</si>
  <si>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</si>
  <si>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</si>
  <si>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</si>
  <si>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</si>
  <si>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</si>
  <si>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</si>
  <si>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</si>
  <si>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</si>
  <si>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</si>
  <si>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</si>
  <si>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</si>
  <si>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</si>
  <si>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</si>
  <si>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</si>
  <si>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</si>
  <si>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</si>
  <si>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</si>
  <si>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</si>
  <si>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</si>
  <si>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</si>
  <si>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</si>
  <si>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</si>
  <si>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</si>
  <si>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</si>
  <si>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</si>
  <si>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</si>
  <si>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</si>
  <si>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</si>
  <si>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</si>
  <si>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</si>
  <si>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</si>
  <si>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</si>
  <si>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</si>
  <si>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</si>
  <si>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</si>
  <si>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</si>
  <si>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</si>
  <si>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</si>
  <si>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</si>
  <si>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</si>
  <si>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</si>
  <si>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</si>
  <si>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</si>
  <si>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</si>
  <si>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</si>
  <si>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</si>
  <si>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</si>
  <si>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</si>
  <si>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</si>
  <si>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</si>
  <si>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</si>
  <si>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</si>
  <si>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</si>
  <si>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</si>
  <si>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</si>
  <si>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</si>
  <si>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</si>
  <si>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</si>
  <si>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</si>
  <si>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</si>
  <si>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</si>
  <si>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</si>
  <si>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</si>
  <si>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</si>
  <si>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</si>
  <si>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</si>
  <si>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</si>
  <si>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</si>
  <si>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</si>
  <si>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</si>
  <si>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</si>
  <si>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</si>
  <si>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</si>
  <si>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</si>
  <si>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</si>
  <si>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</si>
  <si>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</si>
  <si>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</si>
  <si>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</si>
  <si>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</si>
  <si>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</si>
  <si>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</si>
  <si>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</si>
  <si>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</si>
  <si>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</si>
  <si>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</si>
  <si>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</si>
  <si>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</si>
  <si>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</si>
  <si>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</si>
  <si>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</si>
  <si>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</si>
  <si>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</si>
  <si>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</si>
  <si>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</si>
  <si>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</si>
  <si>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</si>
  <si>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</si>
  <si>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</si>
  <si>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</si>
  <si>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</si>
  <si>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</si>
  <si>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</si>
  <si>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</si>
  <si>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</si>
  <si>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</si>
  <si>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</si>
  <si>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</si>
  <si>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</si>
  <si>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</si>
  <si>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</si>
  <si>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</si>
  <si>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</si>
  <si>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</si>
  <si>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</si>
  <si>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</si>
  <si>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</si>
  <si>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</si>
  <si>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</si>
  <si>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</si>
  <si>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</si>
  <si>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</si>
  <si>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</si>
  <si>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</si>
  <si>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</si>
  <si>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</si>
  <si>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</si>
  <si>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</si>
  <si>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</si>
  <si>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</si>
  <si>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</si>
  <si>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</si>
  <si>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</si>
  <si>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</si>
  <si>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</si>
  <si>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</si>
  <si>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</si>
  <si>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</si>
  <si>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</si>
  <si>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</si>
  <si>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</si>
  <si>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</si>
  <si>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</si>
  <si>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</si>
  <si>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</si>
  <si>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</si>
  <si>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</si>
  <si>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</si>
  <si>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</si>
  <si>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</si>
  <si>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</si>
  <si>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</si>
  <si>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</si>
  <si>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</si>
  <si>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</si>
  <si>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</si>
  <si>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</si>
  <si>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</si>
  <si>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</si>
  <si>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</si>
  <si>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</si>
  <si>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</si>
  <si>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</si>
  <si>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</si>
  <si>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</si>
  <si>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</si>
  <si>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</si>
  <si>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</si>
  <si>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</si>
  <si>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</si>
  <si>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</si>
  <si>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</si>
  <si>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</si>
  <si>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</si>
  <si>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</si>
  <si>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</si>
  <si>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</si>
  <si>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</si>
  <si>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</si>
  <si>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</si>
  <si>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</si>
  <si>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</si>
  <si>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</si>
  <si>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</si>
  <si>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</si>
  <si>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</si>
  <si>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</si>
  <si>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</si>
  <si>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</si>
  <si>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</si>
  <si>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</si>
  <si>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</si>
  <si>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</si>
  <si>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</si>
  <si>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</si>
  <si>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</si>
  <si>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</si>
  <si>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</si>
  <si>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</si>
  <si>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</si>
  <si>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</si>
  <si>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</si>
  <si>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</si>
  <si>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</si>
  <si>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</si>
  <si>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</si>
  <si>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</si>
  <si>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</si>
  <si>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</si>
  <si>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</si>
  <si>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</si>
  <si>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</si>
  <si>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</si>
  <si>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</si>
  <si>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</si>
  <si>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</si>
  <si>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</si>
  <si>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</si>
  <si>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</si>
  <si>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</si>
  <si>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</si>
  <si>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</si>
  <si>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</si>
  <si>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</si>
  <si>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</si>
  <si>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</si>
  <si>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</si>
  <si>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</si>
  <si>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</si>
  <si>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</si>
  <si>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</si>
  <si>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</si>
  <si>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</si>
  <si>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</si>
  <si>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</si>
  <si>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</si>
  <si>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</si>
  <si>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</si>
  <si>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</si>
  <si>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</si>
  <si>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</si>
  <si>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</si>
  <si>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</si>
  <si>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</si>
  <si>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</si>
  <si>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</si>
  <si>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</si>
  <si>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</si>
  <si>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</si>
  <si>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</si>
  <si>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</si>
  <si>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</si>
  <si>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</si>
  <si>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</si>
  <si>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</si>
  <si>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</si>
  <si>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</si>
  <si>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</si>
  <si>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</si>
  <si>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</si>
  <si>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</si>
  <si>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</si>
  <si>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</si>
  <si>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</si>
  <si>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</si>
  <si>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</si>
  <si>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</si>
  <si>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</si>
  <si>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</si>
  <si>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</si>
  <si>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</si>
  <si>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</si>
  <si>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</si>
  <si>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</si>
  <si>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</si>
  <si>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</si>
  <si>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</si>
  <si>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</si>
  <si>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</si>
  <si>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</si>
  <si>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</si>
  <si>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</si>
  <si>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</si>
  <si>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</si>
  <si>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</si>
  <si>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</si>
  <si>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</si>
  <si>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</si>
  <si>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</si>
  <si>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</si>
  <si>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</si>
  <si>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</si>
  <si>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</si>
  <si>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</si>
  <si>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</si>
  <si>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</si>
  <si>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</si>
  <si>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</si>
  <si>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</si>
  <si>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</si>
  <si>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</si>
  <si>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</si>
  <si>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</si>
  <si>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</si>
  <si>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</si>
  <si>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</si>
  <si>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</si>
  <si>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</si>
  <si>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</si>
  <si>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</si>
  <si>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</si>
  <si>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</si>
  <si>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</si>
  <si>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</si>
  <si>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</si>
  <si>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</si>
  <si>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</si>
  <si>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</si>
  <si>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</si>
  <si>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</si>
  <si>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</si>
  <si>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</si>
  <si>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</si>
  <si>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</si>
  <si>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</si>
  <si>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</si>
  <si>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</si>
  <si>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</si>
  <si>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</si>
  <si>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</si>
  <si>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</si>
  <si>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</si>
  <si>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</si>
  <si>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</si>
  <si>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</si>
  <si>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</si>
  <si>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</si>
  <si>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</si>
  <si>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</si>
  <si>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</si>
  <si>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</si>
  <si>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</si>
  <si>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</si>
  <si>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</si>
  <si>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</si>
  <si>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</si>
  <si>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</si>
  <si>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</si>
  <si>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</si>
  <si>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</si>
  <si>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</si>
  <si>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</si>
  <si>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</si>
  <si>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</si>
  <si>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</si>
  <si>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</si>
  <si>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</si>
  <si>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</si>
  <si>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</si>
  <si>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</si>
  <si>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</si>
  <si>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</si>
  <si>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</si>
  <si>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</si>
  <si>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</si>
  <si>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</si>
  <si>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</si>
  <si>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</si>
  <si>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</si>
  <si>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</si>
  <si>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</si>
  <si>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</si>
  <si>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</si>
  <si>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</si>
  <si>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</si>
  <si>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</si>
  <si>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</si>
  <si>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</si>
  <si>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</si>
  <si>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</si>
  <si>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</si>
  <si>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</si>
  <si>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</si>
  <si>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</si>
  <si>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</si>
  <si>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</si>
  <si>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</si>
  <si>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</si>
  <si>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</si>
  <si>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</si>
  <si>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</si>
  <si>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</si>
  <si>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</si>
  <si>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</si>
  <si>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</si>
  <si>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</si>
  <si>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</si>
  <si>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</si>
  <si>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</si>
  <si>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</si>
  <si>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</si>
  <si>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</si>
  <si>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</si>
  <si>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</si>
  <si>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</si>
  <si>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</si>
  <si>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</si>
  <si>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</si>
  <si>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</si>
  <si>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</si>
  <si>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</si>
  <si>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</si>
  <si>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</si>
  <si>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</si>
  <si>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</si>
  <si>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</si>
  <si>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</si>
  <si>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</si>
  <si>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</si>
  <si>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</si>
  <si>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</si>
  <si>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</si>
  <si>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</si>
  <si>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</si>
  <si>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</si>
  <si>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</si>
  <si>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</si>
  <si>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</si>
  <si>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</si>
  <si>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</si>
  <si>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</si>
  <si>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</si>
  <si>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</si>
  <si>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</si>
  <si>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</si>
  <si>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</si>
  <si>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</si>
  <si>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</si>
  <si>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</si>
  <si>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</si>
  <si>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</si>
  <si>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</si>
  <si>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</si>
  <si>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</si>
  <si>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</si>
  <si>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</si>
  <si>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</si>
  <si>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</si>
  <si>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</si>
  <si>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</si>
  <si>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</si>
  <si>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</si>
  <si>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</si>
  <si>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</si>
  <si>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</si>
  <si>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</si>
  <si>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</si>
  <si>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</si>
  <si>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</si>
  <si>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</si>
  <si>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</si>
  <si>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</si>
  <si>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</si>
  <si>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</si>
  <si>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</si>
  <si>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</si>
  <si>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</si>
  <si>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</si>
  <si>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</si>
  <si>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</si>
  <si>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</si>
  <si>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</si>
  <si>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</si>
  <si>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</si>
  <si>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</si>
  <si>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</si>
  <si>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</si>
  <si>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</si>
  <si>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</si>
  <si>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</si>
  <si>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</si>
  <si>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</si>
  <si>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</si>
  <si>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</si>
  <si>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</si>
  <si>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</si>
  <si>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</si>
  <si>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</si>
  <si>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</si>
  <si>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</si>
  <si>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</si>
  <si>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</si>
  <si>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</si>
  <si>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</si>
  <si>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</si>
  <si>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</si>
  <si>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</si>
  <si>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</si>
  <si>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</si>
  <si>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</si>
  <si>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</si>
  <si>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</si>
  <si>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</si>
  <si>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</si>
  <si>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</si>
  <si>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</si>
  <si>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</si>
  <si>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</si>
  <si>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</si>
  <si>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</si>
  <si>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</si>
  <si>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</si>
  <si>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</si>
  <si>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</si>
  <si>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</si>
  <si>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</si>
  <si>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</si>
  <si>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</si>
  <si>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</si>
  <si>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</si>
  <si>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</si>
  <si>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</si>
  <si>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</si>
  <si>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</si>
  <si>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</si>
  <si>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</si>
  <si>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</si>
  <si>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</si>
  <si>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</si>
  <si>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</si>
  <si>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</si>
  <si>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</si>
  <si>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</si>
  <si>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</si>
  <si>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</si>
  <si>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</si>
  <si>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</si>
  <si>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</si>
  <si>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</si>
  <si>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</si>
  <si>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</si>
  <si>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</si>
  <si>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</si>
  <si>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</si>
  <si>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</si>
  <si>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</si>
  <si>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</si>
  <si>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</si>
  <si>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</si>
  <si>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</si>
  <si>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</si>
  <si>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</si>
  <si>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</si>
  <si>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</si>
  <si>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</si>
  <si>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</si>
  <si>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</si>
  <si>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</si>
  <si>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</si>
  <si>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</si>
  <si>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</si>
  <si>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</si>
  <si>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</si>
  <si>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</si>
  <si>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</si>
  <si>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</si>
  <si>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</si>
  <si>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</si>
  <si>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</si>
  <si>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</si>
  <si>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</si>
  <si>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</si>
  <si>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</si>
  <si>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</si>
  <si>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</si>
  <si>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</si>
  <si>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</si>
  <si>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</si>
  <si>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</si>
  <si>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</si>
  <si>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</si>
  <si>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</si>
  <si>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</si>
  <si>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</si>
  <si>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</si>
  <si>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</si>
  <si>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</si>
  <si>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</si>
  <si>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</si>
  <si>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</si>
  <si>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</si>
  <si>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</si>
  <si>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</si>
  <si>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</si>
  <si>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</si>
  <si>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</si>
  <si>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</si>
  <si>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</si>
  <si>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</si>
  <si>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</si>
  <si>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</si>
  <si>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</si>
  <si>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</si>
  <si>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</si>
  <si>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</si>
  <si>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</si>
  <si>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</si>
  <si>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</si>
  <si>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</si>
  <si>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</si>
  <si>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</si>
  <si>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</si>
  <si>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</si>
  <si>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</si>
  <si>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</si>
  <si>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</si>
  <si>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</si>
  <si>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</si>
  <si>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</si>
  <si>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</si>
  <si>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</si>
  <si>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</si>
  <si>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</si>
  <si>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</si>
  <si>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</si>
  <si>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</si>
  <si>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</si>
  <si>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</si>
  <si>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</si>
  <si>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</si>
  <si>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</si>
  <si>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</si>
  <si>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</si>
  <si>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</si>
  <si>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</si>
  <si>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</si>
  <si>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</si>
  <si>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</si>
  <si>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</si>
  <si>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</si>
  <si>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</si>
  <si>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</si>
  <si>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</si>
  <si>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</si>
  <si>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</si>
  <si>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</si>
  <si>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</si>
  <si>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</si>
  <si>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</si>
  <si>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</si>
  <si>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</si>
  <si>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</si>
  <si>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</si>
  <si>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</si>
  <si>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</si>
  <si>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</si>
  <si>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</si>
  <si>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</si>
  <si>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</si>
  <si>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</si>
  <si>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</si>
  <si>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</si>
  <si>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</si>
  <si>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</si>
  <si>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</si>
  <si>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</si>
  <si>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</si>
  <si>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</si>
  <si>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</si>
  <si>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</si>
  <si>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</si>
  <si>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</si>
  <si>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</si>
  <si>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</si>
  <si>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</si>
  <si>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</si>
  <si>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</si>
  <si>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</si>
  <si>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</si>
  <si>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</si>
  <si>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</si>
  <si>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</si>
  <si>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</si>
  <si>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</si>
  <si>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</si>
  <si>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</si>
  <si>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</si>
  <si>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</si>
  <si>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</si>
  <si>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</si>
  <si>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</si>
  <si>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</si>
  <si>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</si>
  <si>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</si>
  <si>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</si>
  <si>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</si>
  <si>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</si>
  <si>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</si>
  <si>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</si>
  <si>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</si>
  <si>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</si>
  <si>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</si>
  <si>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</si>
  <si>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</si>
  <si>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</si>
  <si>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</si>
  <si>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</si>
  <si>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</si>
  <si>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</si>
  <si>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</si>
  <si>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</si>
  <si>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</si>
  <si>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</si>
  <si>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</si>
  <si>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</si>
  <si>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</si>
  <si>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</si>
  <si>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</si>
  <si>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</si>
  <si>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</si>
  <si>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</si>
  <si>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</si>
  <si>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</si>
  <si>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</si>
  <si>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</si>
  <si>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</si>
  <si>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</si>
  <si>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</si>
  <si>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</si>
  <si>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</si>
  <si>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</si>
  <si>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</si>
  <si>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</si>
  <si>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</si>
  <si>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</si>
  <si>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</si>
  <si>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</si>
  <si>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</si>
  <si>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</si>
  <si>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</si>
  <si>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</si>
  <si>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</si>
  <si>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</si>
  <si>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</si>
  <si>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</si>
  <si>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</si>
  <si>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</si>
  <si>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</si>
  <si>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</si>
  <si>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</si>
  <si>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</si>
  <si>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</si>
  <si>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</si>
  <si>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</si>
  <si>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</si>
  <si>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</si>
  <si>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</si>
  <si>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</si>
  <si>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</si>
  <si>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</si>
  <si>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</si>
  <si>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</si>
  <si>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</si>
  <si>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</si>
  <si>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</si>
  <si>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</si>
  <si>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</si>
  <si>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</si>
  <si>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</si>
  <si>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</si>
  <si>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</si>
  <si>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</si>
  <si>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</si>
  <si>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</si>
  <si>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</si>
  <si>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</si>
  <si>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</si>
  <si>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</si>
  <si>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</si>
  <si>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</si>
  <si>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</si>
  <si>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</si>
  <si>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</si>
  <si>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</si>
  <si>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</si>
  <si>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</si>
  <si>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</si>
  <si>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</si>
  <si>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</si>
  <si>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</si>
  <si>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</si>
  <si>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</si>
  <si>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</si>
  <si>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</si>
  <si>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</si>
  <si>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</si>
  <si>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</si>
  <si>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</si>
  <si>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</si>
  <si>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</si>
  <si>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</si>
  <si>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</si>
  <si>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</si>
  <si>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</si>
  <si>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</si>
  <si>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</si>
  <si>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</si>
  <si>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</si>
  <si>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</si>
  <si>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</si>
  <si>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</si>
  <si>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</si>
  <si>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</si>
  <si>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</si>
  <si>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</si>
  <si>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</si>
  <si>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</si>
  <si>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</si>
  <si>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</si>
  <si>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</si>
  <si>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</si>
  <si>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</si>
  <si>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</si>
  <si>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</si>
  <si>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</si>
  <si>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</si>
  <si>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</si>
  <si>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</si>
  <si>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</si>
  <si>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</si>
  <si>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</si>
  <si>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</si>
  <si>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</si>
  <si>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</si>
  <si>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</si>
  <si>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</si>
  <si>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</si>
  <si>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</si>
  <si>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</si>
  <si>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</si>
  <si>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</si>
  <si>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</si>
  <si>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</si>
  <si>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</si>
  <si>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</si>
  <si>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</si>
  <si>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</si>
  <si>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</si>
  <si>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</si>
  <si>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</si>
  <si>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</si>
  <si>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</si>
  <si>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</si>
  <si>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</si>
  <si>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</si>
  <si>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</si>
  <si>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</si>
  <si>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</si>
  <si>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</si>
  <si>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</si>
  <si>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</si>
  <si>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</si>
  <si>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</si>
  <si>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</si>
  <si>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</si>
  <si>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</si>
  <si>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</si>
  <si>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</si>
  <si>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</si>
  <si>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</si>
  <si>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</si>
  <si>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</si>
  <si>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</si>
  <si>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</si>
  <si>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</si>
  <si>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</si>
  <si>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</si>
  <si>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</si>
  <si>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</si>
  <si>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</si>
  <si>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</si>
  <si>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</si>
  <si>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</si>
  <si>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</si>
  <si>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</si>
  <si>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</si>
  <si>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</si>
  <si>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</si>
  <si>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</si>
  <si>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</si>
  <si>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</si>
  <si>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</si>
  <si>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</si>
  <si>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</si>
  <si>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</si>
  <si>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</si>
  <si>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</si>
  <si>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</si>
  <si>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</si>
  <si>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</si>
  <si>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</si>
  <si>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</si>
  <si>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</si>
  <si>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</si>
  <si>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</si>
  <si>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</si>
  <si>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</si>
  <si>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</si>
  <si>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</si>
  <si>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</si>
  <si>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</si>
  <si>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</si>
  <si>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</si>
  <si>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</si>
  <si>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</si>
  <si>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</si>
  <si>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</si>
  <si>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</si>
  <si>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</si>
  <si>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</si>
  <si>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</si>
  <si>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</si>
  <si>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</si>
  <si>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</si>
  <si>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</si>
  <si>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</si>
  <si>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</si>
  <si>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</si>
  <si>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</si>
  <si>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</si>
  <si>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</si>
  <si>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</si>
  <si>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</si>
  <si>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</si>
  <si>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</si>
  <si>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</si>
  <si>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</si>
  <si>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</si>
  <si>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</si>
  <si>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</si>
  <si>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</si>
  <si>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</si>
  <si>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</si>
  <si>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</si>
  <si>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</si>
  <si>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</si>
  <si>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</si>
  <si>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</si>
  <si>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</si>
  <si>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</si>
  <si>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</si>
  <si>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</si>
  <si>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</si>
  <si>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</si>
  <si>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</si>
  <si>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</si>
  <si>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</si>
  <si>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</si>
  <si>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</si>
  <si>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</si>
  <si>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</si>
  <si>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</si>
  <si>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</si>
  <si>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</si>
  <si>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</si>
  <si>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</si>
  <si>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</si>
  <si>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</si>
  <si>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</si>
  <si>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</si>
  <si>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</si>
  <si>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</si>
  <si>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</si>
  <si>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</si>
  <si>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</si>
  <si>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</si>
  <si>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</si>
  <si>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</si>
  <si>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</si>
  <si>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</si>
  <si>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</si>
  <si>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</si>
  <si>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</si>
  <si>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</si>
  <si>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</si>
  <si>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</si>
  <si>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</si>
  <si>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</si>
  <si>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</si>
  <si>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</si>
  <si>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</si>
  <si>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</si>
  <si>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</si>
  <si>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</si>
  <si>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</si>
  <si>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</si>
  <si>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</si>
  <si>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</si>
  <si>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</si>
  <si>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</si>
  <si>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</si>
  <si>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</si>
  <si>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</si>
  <si>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</si>
  <si>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</si>
  <si>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</si>
  <si>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</si>
  <si>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</si>
  <si>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</si>
  <si>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</si>
  <si>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</si>
  <si>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</si>
  <si>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</si>
  <si>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</si>
  <si>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</si>
  <si>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</si>
  <si>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</si>
  <si>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</si>
  <si>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</si>
  <si>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</si>
  <si>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</si>
  <si>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</si>
  <si>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</si>
  <si>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</si>
  <si>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</si>
  <si>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</si>
  <si>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</si>
  <si>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</si>
  <si>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</si>
  <si>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</si>
  <si>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</si>
  <si>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</si>
  <si>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</si>
  <si>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</si>
  <si>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</si>
  <si>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</si>
  <si>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</si>
  <si>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</si>
  <si>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</si>
  <si>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</si>
  <si>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</si>
  <si>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</si>
  <si>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</si>
  <si>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</si>
  <si>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</si>
  <si>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</si>
  <si>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</si>
  <si>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</si>
  <si>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</si>
  <si>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</si>
  <si>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</si>
  <si>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</si>
  <si>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</si>
  <si>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</si>
  <si>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</si>
  <si>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</si>
  <si>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</si>
  <si>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</si>
  <si>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</si>
  <si>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</si>
  <si>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</si>
  <si>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</si>
  <si>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</si>
  <si>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</si>
  <si>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</si>
  <si>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</si>
  <si>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</si>
  <si>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</si>
  <si>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</si>
  <si>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</si>
  <si>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</si>
  <si>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</si>
  <si>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</si>
  <si>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</si>
  <si>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</si>
  <si>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</si>
  <si>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</si>
  <si>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</si>
  <si>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</si>
  <si>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</si>
  <si>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</si>
  <si>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</si>
  <si>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</si>
  <si>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</si>
  <si>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</si>
  <si>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</si>
  <si>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</si>
  <si>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</si>
  <si>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</si>
  <si>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</si>
  <si>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</si>
  <si>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</si>
  <si>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</si>
  <si>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</si>
  <si>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</si>
  <si>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</si>
  <si>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</si>
  <si>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</si>
  <si>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</si>
  <si>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</si>
  <si>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</si>
  <si>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</si>
  <si>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</si>
  <si>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</si>
  <si>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</si>
  <si>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</si>
  <si>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</si>
  <si>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</si>
  <si>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</si>
  <si>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</si>
  <si>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</si>
  <si>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</si>
  <si>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</si>
  <si>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</si>
  <si>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</si>
  <si>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</si>
  <si>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</si>
  <si>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</si>
  <si>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</si>
  <si>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</si>
  <si>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</si>
  <si>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</si>
  <si>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</si>
  <si>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</si>
  <si>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</si>
  <si>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</si>
  <si>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</si>
  <si>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</si>
  <si>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</si>
  <si>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</si>
  <si>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</si>
  <si>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</si>
  <si>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</si>
  <si>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</si>
  <si>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</si>
  <si>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</si>
  <si>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</si>
  <si>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</si>
  <si>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</si>
  <si>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</si>
  <si>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</si>
  <si>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</si>
  <si>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</si>
  <si>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</si>
  <si>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</si>
  <si>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</si>
  <si>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</si>
  <si>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</si>
  <si>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</si>
  <si>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</si>
  <si>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</si>
  <si>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</si>
  <si>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</si>
  <si>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</si>
  <si>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</si>
  <si>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</si>
  <si>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</si>
  <si>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</si>
  <si>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</si>
  <si>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</si>
  <si>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</si>
  <si>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</si>
  <si>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</si>
  <si>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</si>
  <si>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</si>
  <si>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</si>
  <si>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</si>
  <si>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</si>
  <si>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</si>
  <si>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</si>
  <si>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</si>
  <si>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</si>
  <si>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</si>
  <si>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</si>
  <si>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</si>
  <si>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</si>
  <si>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</si>
  <si>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</si>
  <si>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</si>
  <si>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</si>
  <si>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</si>
  <si>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</si>
  <si>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</si>
  <si>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</si>
  <si>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</si>
  <si>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</si>
  <si>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</si>
  <si>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</si>
  <si>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</si>
  <si>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</si>
  <si>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</si>
  <si>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</si>
  <si>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</si>
  <si>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</si>
  <si>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</si>
  <si>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</si>
  <si>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</si>
  <si>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</si>
  <si>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</si>
  <si>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</si>
  <si>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</si>
  <si>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</si>
  <si>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</si>
  <si>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</si>
  <si>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</si>
  <si>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</si>
  <si>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</si>
  <si>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</si>
  <si>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</si>
  <si>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</si>
  <si>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</si>
  <si>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</si>
  <si>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</si>
  <si>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</si>
  <si>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</si>
  <si>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</si>
  <si>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</si>
  <si>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</si>
  <si>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</si>
  <si>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</si>
  <si>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</si>
  <si>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</si>
  <si>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</si>
  <si>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</si>
  <si>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</si>
  <si>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</si>
  <si>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</si>
  <si>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</si>
  <si>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</si>
  <si>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</si>
  <si>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</si>
  <si>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</si>
  <si>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</si>
  <si>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</si>
  <si>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</si>
  <si>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</si>
  <si>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</si>
  <si>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</si>
  <si>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</si>
  <si>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</si>
  <si>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</si>
  <si>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</si>
  <si>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</si>
  <si>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</si>
  <si>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</si>
  <si>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</si>
  <si>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</si>
  <si>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</si>
  <si>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</si>
  <si>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</si>
  <si>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</si>
  <si>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</si>
  <si>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</si>
  <si>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</si>
  <si>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</si>
  <si>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</si>
  <si>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</si>
  <si>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</si>
  <si>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</si>
  <si>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</si>
  <si>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</si>
  <si>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</si>
  <si>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</si>
  <si>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</si>
  <si>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</si>
  <si>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</si>
  <si>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</si>
  <si>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</si>
  <si>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</si>
  <si>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</si>
  <si>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</si>
  <si>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</si>
  <si>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</si>
  <si>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</si>
  <si>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</si>
  <si>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</si>
  <si>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</si>
  <si>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</si>
  <si>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</si>
  <si>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</si>
  <si>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</si>
  <si>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</si>
  <si>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</si>
  <si>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</si>
  <si>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</si>
  <si>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</si>
  <si>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</si>
  <si>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</si>
  <si>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</si>
  <si>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</si>
  <si>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</si>
  <si>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</si>
  <si>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</si>
  <si>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</si>
  <si>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</si>
  <si>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</si>
  <si>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</si>
  <si>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</si>
  <si>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</si>
  <si>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</si>
  <si>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</si>
  <si>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</si>
  <si>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</si>
  <si>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</si>
  <si>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</si>
  <si>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</si>
  <si>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</si>
  <si>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</si>
  <si>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</si>
  <si>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</si>
  <si>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</si>
  <si>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</si>
  <si>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</si>
  <si>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</si>
  <si>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</si>
  <si>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</si>
  <si>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</si>
  <si>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</si>
  <si>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</si>
  <si>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</si>
  <si>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</si>
  <si>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</si>
  <si>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</si>
  <si>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</si>
  <si>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</si>
  <si>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</si>
  <si>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</si>
  <si>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</si>
  <si>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</si>
  <si>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</si>
  <si>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</si>
  <si>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</si>
  <si>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</si>
  <si>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</si>
  <si>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</si>
  <si>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</si>
  <si>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</si>
  <si>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</si>
  <si>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</si>
  <si>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</si>
  <si>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</si>
  <si>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</si>
  <si>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</si>
  <si>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</si>
  <si>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</si>
  <si>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</si>
  <si>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</si>
  <si>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</si>
  <si>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</si>
  <si>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</si>
  <si>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</si>
  <si>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</si>
  <si>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</si>
  <si>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</si>
  <si>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</si>
  <si>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</si>
  <si>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</si>
  <si>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</si>
  <si>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</si>
  <si>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</si>
  <si>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</si>
  <si>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</si>
  <si>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</si>
  <si>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</si>
  <si>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</si>
  <si>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</si>
  <si>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</si>
  <si>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</si>
  <si>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</si>
  <si>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</si>
  <si>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</si>
  <si>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</si>
  <si>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</si>
  <si>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</si>
  <si>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</si>
  <si>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</si>
  <si>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</si>
  <si>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</si>
  <si>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</si>
  <si>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</si>
  <si>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</si>
  <si>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</si>
  <si>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</si>
  <si>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</si>
  <si>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</si>
  <si>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</si>
  <si>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</si>
  <si>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</si>
  <si>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</si>
  <si>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</si>
  <si>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</si>
  <si>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</si>
  <si>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</si>
  <si>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</si>
  <si>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</si>
  <si>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</si>
  <si>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</si>
  <si>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</si>
  <si>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</si>
  <si>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</si>
  <si>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</si>
  <si>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</si>
  <si>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</si>
  <si>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</si>
  <si>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</si>
  <si>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</si>
  <si>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</si>
  <si>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</si>
  <si>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</si>
  <si>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</si>
  <si>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</si>
  <si>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</si>
  <si>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</si>
  <si>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</si>
  <si>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</si>
  <si>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</si>
  <si>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</si>
  <si>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</si>
  <si>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</si>
  <si>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</si>
  <si>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</si>
  <si>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</si>
  <si>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</si>
  <si>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</si>
  <si>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</si>
  <si>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</si>
  <si>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</si>
  <si>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</si>
  <si>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</si>
  <si>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</si>
  <si>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</si>
  <si>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</si>
  <si>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</si>
  <si>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</si>
  <si>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</si>
  <si>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</si>
  <si>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</si>
  <si>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</si>
  <si>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</si>
  <si>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</si>
  <si>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</si>
  <si>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</si>
  <si>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</si>
  <si>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</si>
  <si>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</si>
  <si>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</si>
  <si>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</si>
  <si>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</si>
  <si>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</si>
  <si>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</si>
  <si>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</si>
  <si>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</si>
  <si>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</si>
  <si>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</si>
  <si>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</si>
  <si>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</si>
  <si>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</si>
  <si>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</si>
  <si>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</si>
  <si>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</si>
  <si>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</si>
  <si>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</si>
  <si>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</si>
  <si>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</si>
  <si>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</si>
  <si>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</si>
  <si>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</si>
  <si>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</si>
  <si>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</si>
  <si>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</si>
  <si>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</si>
  <si>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</si>
  <si>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</si>
  <si>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</si>
  <si>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</si>
  <si>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</si>
  <si>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</si>
  <si>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</si>
  <si>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</si>
  <si>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</si>
  <si>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</si>
  <si>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</si>
  <si>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</si>
  <si>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</si>
  <si>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</si>
  <si>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</si>
  <si>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</si>
  <si>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</si>
  <si>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</si>
  <si>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</si>
  <si>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</si>
  <si>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</si>
  <si>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</si>
  <si>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</si>
  <si>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</si>
  <si>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</si>
  <si>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</si>
  <si>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</si>
  <si>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</si>
  <si>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</si>
  <si>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</si>
  <si>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</si>
  <si>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</si>
  <si>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</si>
  <si>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</si>
  <si>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</si>
  <si>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</si>
  <si>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</si>
  <si>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</si>
  <si>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</si>
  <si>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</si>
  <si>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</si>
  <si>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</si>
  <si>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</si>
  <si>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</si>
  <si>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</si>
  <si>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</si>
  <si>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</si>
  <si>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</si>
  <si>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</si>
  <si>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</si>
  <si>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</si>
  <si>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</si>
  <si>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</si>
  <si>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</si>
  <si>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</si>
  <si>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</si>
  <si>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</si>
  <si>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</si>
  <si>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</si>
  <si>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</si>
  <si>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</si>
  <si>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</si>
  <si>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</si>
  <si>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</si>
  <si>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</si>
  <si>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</si>
  <si>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</si>
  <si>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</si>
  <si>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</si>
  <si>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</si>
  <si>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</si>
  <si>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</si>
  <si>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</si>
  <si>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</si>
  <si>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</si>
  <si>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</si>
  <si>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</si>
  <si>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</si>
  <si>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</si>
  <si>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</si>
  <si>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</si>
  <si>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</si>
  <si>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</si>
  <si>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</si>
  <si>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</si>
  <si>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</si>
  <si>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</si>
  <si>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</si>
  <si>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</si>
  <si>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</si>
  <si>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</si>
  <si>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</si>
  <si>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</si>
  <si>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</si>
  <si>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</si>
  <si>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</si>
  <si>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</si>
  <si>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</si>
  <si>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</si>
  <si>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</si>
  <si>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</si>
  <si>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</si>
  <si>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</si>
  <si>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</si>
  <si>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</si>
  <si>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</si>
  <si>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</si>
  <si>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</si>
  <si>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</si>
  <si>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</si>
  <si>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</si>
  <si>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</si>
  <si>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</si>
  <si>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</si>
  <si>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</si>
  <si>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</si>
  <si>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</si>
  <si>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</si>
  <si>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</si>
  <si>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</si>
  <si>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</si>
  <si>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</si>
  <si>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</si>
  <si>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</si>
  <si>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</si>
  <si>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</si>
  <si>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</si>
  <si>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</si>
  <si>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</si>
  <si>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</si>
  <si>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</si>
  <si>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</si>
  <si>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</si>
  <si>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</si>
  <si>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</si>
  <si>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</si>
  <si>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</si>
  <si>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</si>
  <si>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</si>
  <si>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</si>
  <si>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</si>
  <si>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</si>
  <si>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</si>
  <si>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</si>
  <si>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</si>
  <si>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</si>
  <si>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</si>
  <si>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</si>
  <si>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</si>
  <si>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</si>
  <si>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</si>
  <si>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</si>
  <si>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</si>
  <si>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</si>
  <si>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</si>
  <si>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</si>
  <si>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</si>
  <si>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</si>
  <si>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</si>
  <si>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</si>
  <si>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</si>
  <si>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</si>
  <si>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</si>
  <si>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</si>
  <si>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</si>
  <si>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</si>
  <si>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</si>
  <si>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</si>
  <si>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</si>
  <si>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</si>
  <si>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</si>
  <si>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</si>
  <si>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</si>
  <si>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</si>
  <si>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</si>
  <si>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</si>
  <si>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</si>
  <si>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</si>
  <si>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</si>
  <si>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</si>
  <si>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</si>
  <si>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</si>
  <si>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</si>
  <si>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</si>
  <si>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</si>
  <si>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</si>
  <si>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</si>
  <si>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</si>
  <si>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</si>
  <si>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</si>
  <si>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</si>
  <si>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</si>
  <si>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</si>
  <si>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</si>
  <si>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</si>
  <si>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</si>
  <si>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</si>
  <si>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</si>
  <si>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</si>
  <si>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</si>
  <si>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</si>
  <si>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</si>
  <si>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</si>
  <si>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</si>
  <si>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</si>
  <si>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</si>
  <si>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</si>
  <si>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</si>
  <si>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</si>
  <si>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</si>
  <si>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</si>
  <si>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</si>
  <si>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</si>
  <si>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</si>
  <si>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</si>
  <si>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</si>
  <si>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</si>
  <si>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</si>
  <si>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</si>
  <si>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</si>
  <si>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</si>
  <si>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</si>
  <si>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</si>
  <si>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</si>
  <si>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</si>
  <si>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</si>
  <si>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</si>
  <si>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</si>
  <si>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</si>
  <si>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</si>
  <si>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</si>
  <si>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</si>
  <si>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</si>
  <si>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</si>
  <si>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</si>
  <si>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</si>
  <si>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</si>
  <si>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</si>
  <si>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</si>
  <si>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</si>
  <si>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</si>
  <si>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</si>
  <si>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</si>
  <si>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</si>
  <si>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</si>
  <si>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</si>
  <si>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</si>
  <si>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</si>
  <si>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</si>
  <si>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</si>
  <si>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</si>
  <si>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</si>
  <si>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</si>
  <si>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</si>
  <si>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</si>
  <si>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</si>
  <si>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</si>
  <si>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</si>
  <si>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</si>
  <si>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</si>
  <si>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</si>
  <si>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</si>
  <si>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</si>
  <si>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</si>
  <si>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</si>
  <si>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</si>
  <si>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</si>
  <si>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</si>
  <si>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</si>
  <si>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</si>
  <si>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</si>
  <si>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</si>
  <si>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</si>
  <si>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</si>
  <si>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</si>
  <si>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</si>
  <si>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</si>
  <si>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</si>
  <si>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</si>
  <si>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</si>
  <si>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</si>
  <si>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</si>
  <si>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</si>
  <si>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</si>
  <si>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</si>
  <si>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</si>
  <si>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</si>
  <si>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</si>
  <si>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</si>
  <si>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</si>
  <si>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</si>
  <si>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</si>
  <si>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</si>
  <si>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</si>
  <si>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</si>
  <si>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</si>
  <si>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</si>
  <si>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</si>
  <si>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</si>
  <si>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</si>
  <si>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</si>
  <si>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</si>
  <si>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</si>
  <si>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</si>
  <si>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</si>
  <si>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</si>
  <si>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</si>
  <si>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</si>
  <si>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</si>
  <si>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</si>
  <si>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</si>
  <si>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</si>
  <si>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</si>
  <si>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</si>
  <si>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</si>
  <si>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</si>
  <si>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</si>
  <si>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</si>
  <si>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</si>
  <si>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</si>
  <si>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</si>
  <si>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</si>
  <si>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</si>
  <si>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</si>
  <si>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</si>
  <si>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</si>
  <si>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</si>
  <si>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</si>
  <si>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</si>
  <si>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</si>
  <si>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</si>
  <si>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</si>
  <si>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</si>
  <si>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</si>
  <si>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</si>
  <si>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</si>
  <si>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</si>
  <si>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</si>
  <si>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</si>
  <si>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</si>
  <si>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</si>
  <si>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</si>
  <si>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</si>
  <si>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</si>
  <si>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</si>
  <si>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</si>
  <si>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</si>
  <si>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</si>
  <si>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</si>
  <si>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</si>
  <si>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</si>
  <si>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</si>
  <si>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</si>
  <si>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</si>
  <si>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</si>
  <si>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</si>
  <si>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</si>
  <si>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</si>
  <si>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</si>
  <si>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</si>
  <si>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</si>
  <si>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</si>
  <si>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</si>
  <si>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</si>
  <si>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</si>
  <si>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</si>
  <si>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</si>
  <si>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</si>
  <si>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</si>
  <si>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</si>
  <si>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</si>
  <si>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</si>
  <si>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</si>
  <si>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</si>
  <si>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</si>
  <si>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</si>
  <si>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</si>
  <si>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</si>
  <si>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</si>
  <si>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</si>
  <si>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</si>
  <si>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</si>
  <si>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</si>
  <si>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</si>
  <si>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</si>
  <si>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</si>
  <si>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</si>
  <si>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</si>
  <si>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</si>
  <si>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</si>
  <si>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</si>
  <si>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</si>
  <si>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</si>
  <si>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</si>
  <si>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</si>
  <si>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</si>
  <si>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</si>
  <si>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</si>
  <si>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</si>
  <si>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</si>
  <si>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</si>
  <si>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</si>
  <si>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</si>
  <si>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</si>
  <si>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</si>
  <si>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</si>
  <si>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</si>
  <si>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</si>
  <si>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</si>
  <si>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</si>
  <si>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</si>
  <si>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</si>
  <si>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</si>
  <si>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</si>
  <si>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</si>
  <si>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</si>
  <si>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</si>
  <si>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</si>
  <si>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</si>
  <si>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</si>
  <si>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</si>
  <si>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</si>
  <si>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</si>
  <si>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</si>
  <si>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</si>
  <si>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</si>
  <si>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</si>
  <si>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</si>
  <si>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</si>
  <si>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</si>
  <si>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</si>
  <si>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</si>
  <si>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</si>
  <si>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</si>
  <si>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</si>
  <si>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</si>
  <si>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</si>
  <si>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</si>
  <si>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</si>
  <si>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</si>
  <si>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</si>
  <si>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</si>
  <si>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</si>
  <si>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</si>
  <si>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</si>
  <si>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</si>
  <si>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</si>
  <si>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</si>
  <si>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</si>
  <si>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</si>
  <si>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</si>
  <si>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</si>
  <si>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</si>
  <si>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</si>
  <si>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</si>
  <si>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</si>
  <si>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</si>
  <si>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</si>
  <si>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</si>
  <si>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</si>
  <si>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</si>
  <si>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</si>
  <si>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</si>
  <si>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</si>
  <si>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</si>
  <si>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</si>
  <si>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</si>
  <si>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</si>
  <si>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</si>
  <si>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</si>
  <si>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</si>
  <si>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</si>
  <si>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</si>
  <si>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</si>
  <si>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</si>
  <si>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</si>
  <si>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</si>
  <si>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</si>
  <si>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</si>
  <si>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</si>
  <si>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</si>
  <si>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</si>
  <si>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</si>
  <si>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</si>
  <si>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</si>
  <si>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</si>
  <si>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</si>
  <si>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</si>
  <si>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</si>
  <si>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</si>
  <si>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</si>
  <si>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</si>
  <si>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</si>
  <si>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</si>
  <si>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</si>
  <si>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</si>
  <si>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</si>
  <si>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</si>
  <si>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</si>
  <si>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</si>
  <si>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</si>
  <si>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</si>
  <si>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</si>
  <si>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</si>
  <si>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</si>
  <si>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</si>
  <si>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</si>
  <si>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</si>
  <si>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</si>
  <si>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</si>
  <si>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</si>
  <si>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</si>
  <si>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</si>
  <si>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</si>
  <si>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</si>
  <si>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</si>
  <si>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</si>
  <si>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</si>
  <si>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</si>
  <si>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</si>
  <si>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</si>
  <si>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</si>
  <si>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</si>
  <si>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</si>
  <si>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</si>
  <si>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</si>
  <si>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</si>
  <si>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</si>
  <si>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</si>
  <si>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</si>
  <si>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</si>
  <si>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</si>
  <si>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</si>
  <si>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</si>
  <si>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</si>
  <si>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</si>
  <si>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</si>
  <si>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</si>
  <si>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</si>
  <si>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</si>
  <si>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</si>
  <si>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</si>
  <si>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</si>
  <si>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</si>
  <si>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</si>
  <si>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</si>
  <si>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</si>
  <si>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</si>
  <si>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</si>
  <si>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</si>
  <si>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</si>
  <si>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</si>
  <si>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</si>
  <si>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</si>
  <si>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</si>
  <si>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</si>
  <si>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</si>
  <si>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</si>
  <si>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</si>
  <si>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</si>
  <si>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</si>
  <si>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</si>
  <si>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</si>
  <si>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</si>
  <si>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</si>
  <si>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</si>
  <si>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</si>
  <si>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</si>
  <si>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</si>
  <si>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</si>
  <si>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</si>
  <si>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</si>
  <si>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</si>
  <si>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</si>
  <si>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</si>
  <si>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</si>
  <si>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</si>
  <si>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</si>
  <si>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</si>
  <si>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</si>
  <si>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</si>
  <si>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</si>
  <si>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</si>
  <si>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</si>
  <si>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</si>
  <si>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</si>
  <si>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</si>
  <si>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</si>
  <si>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</si>
  <si>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</si>
  <si>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</si>
  <si>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</si>
  <si>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</si>
  <si>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</si>
  <si>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</si>
  <si>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</si>
  <si>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</si>
  <si>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</si>
  <si>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</si>
  <si>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</si>
  <si>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</si>
  <si>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</si>
  <si>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</si>
  <si>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</si>
  <si>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</si>
  <si>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</si>
  <si>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</si>
  <si>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</si>
  <si>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</si>
  <si>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</si>
  <si>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</si>
  <si>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</si>
  <si>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</si>
  <si>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</si>
  <si>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</si>
  <si>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</si>
  <si>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</si>
  <si>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</si>
  <si>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</si>
  <si>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</si>
  <si>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</si>
  <si>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</si>
  <si>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</si>
  <si>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</si>
  <si>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</si>
  <si>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</si>
  <si>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</si>
  <si>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</si>
  <si>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</si>
  <si>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</si>
  <si>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</si>
  <si>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</si>
  <si>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</si>
  <si>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</si>
  <si>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</si>
  <si>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</si>
  <si>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</si>
  <si>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</si>
  <si>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</si>
  <si>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</si>
  <si>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</si>
  <si>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</si>
  <si>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</si>
  <si>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</si>
  <si>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</si>
  <si>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</si>
  <si>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</si>
  <si>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</si>
  <si>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</si>
  <si>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</si>
  <si>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</si>
  <si>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</si>
  <si>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</si>
  <si>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</si>
  <si>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</si>
  <si>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</si>
  <si>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</si>
  <si>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</si>
  <si>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</si>
  <si>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</si>
  <si>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</si>
  <si>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</si>
  <si>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</si>
  <si>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</si>
  <si>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</si>
  <si>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</si>
  <si>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</si>
  <si>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</si>
  <si>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</si>
  <si>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</si>
  <si>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</si>
  <si>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</si>
  <si>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</si>
  <si>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</si>
  <si>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</si>
  <si>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</si>
  <si>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</si>
  <si>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</si>
  <si>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</si>
  <si>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</si>
  <si>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</si>
  <si>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</si>
  <si>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</si>
  <si>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</si>
  <si>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</si>
  <si>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</si>
  <si>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</si>
  <si>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</si>
  <si>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</si>
  <si>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</si>
  <si>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</si>
  <si>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</si>
  <si>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</si>
  <si>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</si>
  <si>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</si>
  <si>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</si>
  <si>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</si>
  <si>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</si>
  <si>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</si>
  <si>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</si>
  <si>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</si>
  <si>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</si>
  <si>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</si>
  <si>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</si>
  <si>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</si>
  <si>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</si>
  <si>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</si>
  <si>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</si>
  <si>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</si>
  <si>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</si>
  <si>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</si>
  <si>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</si>
  <si>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</si>
  <si>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</si>
  <si>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</si>
  <si>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</si>
  <si>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</si>
  <si>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</si>
  <si>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</si>
  <si>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</si>
  <si>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</si>
  <si>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</si>
  <si>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</si>
  <si>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</si>
  <si>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</si>
  <si>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</si>
  <si>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</si>
  <si>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</si>
  <si>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</si>
  <si>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</si>
  <si>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</si>
  <si>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</si>
  <si>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</si>
  <si>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</si>
  <si>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</si>
  <si>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</si>
  <si>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</si>
  <si>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</si>
  <si>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</si>
  <si>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</si>
  <si>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</si>
  <si>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</si>
  <si>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</si>
  <si>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</si>
  <si>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</si>
  <si>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</si>
  <si>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</si>
  <si>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</si>
  <si>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</si>
  <si>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</si>
  <si>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</si>
  <si>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</si>
  <si>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</si>
  <si>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</si>
  <si>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</si>
  <si>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</si>
  <si>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</si>
  <si>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</si>
  <si>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</si>
  <si>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</si>
  <si>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</si>
  <si>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</si>
  <si>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</si>
  <si>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</si>
  <si>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</si>
  <si>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</si>
  <si>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</si>
  <si>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</si>
  <si>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</si>
  <si>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</si>
  <si>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</si>
  <si>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</si>
  <si>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</si>
  <si>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</si>
  <si>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</si>
  <si>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</si>
  <si>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</si>
  <si>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</si>
  <si>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</si>
  <si>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</si>
  <si>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</si>
  <si>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</si>
  <si>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</si>
  <si>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</si>
  <si>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</si>
  <si>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</si>
  <si>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</si>
  <si>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</si>
  <si>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</si>
  <si>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</si>
  <si>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</si>
  <si>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</si>
  <si>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</si>
  <si>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</si>
  <si>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</si>
  <si>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</si>
  <si>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</si>
  <si>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</si>
  <si>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</si>
  <si>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</si>
  <si>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</si>
  <si>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</si>
  <si>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</si>
  <si>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</si>
  <si>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</si>
  <si>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</si>
  <si>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</si>
  <si>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</si>
  <si>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</si>
  <si>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</si>
  <si>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</si>
  <si>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</si>
  <si>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</si>
  <si>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</si>
  <si>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</si>
  <si>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</si>
  <si>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</si>
  <si>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</si>
  <si>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</si>
  <si>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</si>
  <si>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</si>
  <si>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</si>
  <si>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</si>
  <si>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</si>
  <si>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</si>
  <si>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</si>
  <si>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</si>
  <si>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</si>
  <si>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</si>
  <si>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</si>
  <si>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</si>
  <si>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</si>
  <si>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</si>
  <si>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</si>
  <si>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</si>
  <si>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</si>
  <si>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</si>
  <si>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</si>
  <si>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</si>
  <si>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</si>
  <si>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</si>
  <si>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</si>
  <si>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</si>
  <si>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</si>
  <si>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</si>
  <si>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</si>
  <si>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</si>
  <si>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</si>
  <si>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</si>
  <si>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</si>
  <si>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</si>
  <si>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</si>
  <si>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</si>
  <si>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</si>
  <si>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</si>
  <si>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</si>
  <si>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</si>
  <si>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</si>
  <si>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</si>
  <si>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</si>
  <si>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</si>
  <si>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</si>
  <si>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</si>
  <si>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</si>
  <si>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</si>
  <si>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</si>
  <si>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</si>
  <si>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</si>
  <si>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</si>
  <si>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</si>
  <si>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</si>
  <si>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</si>
  <si>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</si>
  <si>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</si>
  <si>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</si>
  <si>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</si>
  <si>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</si>
  <si>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</si>
  <si>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</si>
  <si>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</si>
  <si>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</si>
  <si>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</si>
  <si>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</si>
  <si>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</si>
  <si>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</si>
  <si>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</si>
  <si>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</si>
  <si>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</si>
  <si>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</si>
  <si>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</si>
  <si>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</si>
  <si>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</si>
  <si>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</si>
  <si>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</si>
  <si>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</si>
  <si>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</si>
  <si>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</si>
  <si>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</si>
  <si>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</si>
  <si>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</si>
  <si>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</si>
  <si>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</si>
  <si>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</si>
  <si>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</si>
  <si>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</si>
  <si>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</si>
  <si>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</si>
  <si>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</si>
  <si>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</si>
  <si>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</si>
  <si>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</si>
  <si>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</si>
  <si>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</si>
  <si>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</si>
  <si>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</si>
  <si>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</si>
  <si>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</si>
  <si>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</si>
  <si>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</si>
  <si>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</si>
  <si>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</si>
  <si>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</si>
  <si>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</si>
  <si>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</si>
  <si>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</si>
  <si>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</si>
  <si>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</si>
  <si>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</si>
  <si>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</si>
  <si>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</si>
  <si>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</si>
  <si>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</si>
  <si>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</si>
  <si>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</si>
  <si>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</si>
  <si>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</si>
  <si>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</si>
  <si>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</si>
  <si>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</si>
  <si>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</si>
  <si>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</si>
  <si>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</si>
  <si>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</si>
  <si>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</si>
  <si>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</si>
  <si>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</si>
  <si>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</si>
  <si>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</si>
  <si>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</si>
  <si>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</si>
  <si>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</si>
  <si>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</si>
  <si>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</si>
  <si>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</si>
  <si>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</si>
  <si>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</si>
  <si>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</si>
  <si>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</si>
  <si>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</si>
  <si>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</si>
  <si>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</si>
  <si>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</si>
  <si>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</si>
  <si>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</si>
  <si>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</si>
  <si>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</si>
  <si>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</si>
  <si>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</si>
  <si>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</si>
  <si>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</si>
  <si>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</si>
  <si>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</si>
  <si>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</si>
  <si>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</si>
  <si>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</si>
  <si>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</si>
  <si>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</si>
  <si>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</si>
  <si>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</si>
  <si>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</si>
  <si>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</si>
  <si>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</si>
  <si>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</si>
  <si>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</si>
  <si>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</si>
  <si>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</si>
  <si>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</si>
  <si>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</si>
  <si>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</si>
  <si>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</si>
  <si>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</si>
  <si>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</si>
  <si>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</si>
  <si>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</si>
  <si>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</si>
  <si>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</si>
  <si>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</si>
  <si>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</si>
  <si>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</si>
  <si>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</si>
  <si>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</si>
  <si>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</si>
  <si>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</si>
  <si>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</si>
  <si>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</si>
  <si>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</si>
  <si>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</si>
  <si>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</si>
  <si>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</si>
  <si>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</si>
  <si>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</si>
  <si>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</si>
  <si>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</si>
  <si>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</si>
  <si>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</si>
  <si>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</si>
  <si>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</si>
  <si>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</si>
  <si>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</si>
  <si>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</si>
  <si>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</si>
  <si>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</si>
  <si>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</si>
  <si>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</si>
  <si>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</si>
  <si>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</si>
  <si>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</si>
  <si>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</si>
  <si>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</si>
  <si>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</si>
  <si>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</si>
  <si>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</si>
  <si>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</si>
  <si>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</si>
  <si>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</si>
  <si>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</si>
  <si>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</si>
  <si>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</si>
  <si>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</si>
  <si>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</si>
  <si>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</si>
  <si>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</si>
  <si>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</si>
  <si>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</si>
  <si>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</si>
  <si>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</si>
  <si>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</si>
  <si>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</si>
  <si>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</si>
  <si>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</si>
  <si>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</si>
  <si>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</si>
  <si>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</si>
  <si>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</si>
  <si>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</si>
  <si>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</si>
  <si>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</si>
  <si>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</si>
  <si>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</si>
  <si>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</si>
  <si>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</si>
  <si>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</si>
  <si>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</si>
  <si>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</si>
  <si>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</si>
  <si>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</si>
  <si>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</si>
  <si>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</si>
  <si>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</si>
  <si>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</si>
  <si>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</si>
  <si>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</si>
  <si>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</si>
  <si>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</si>
  <si>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</si>
  <si>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</si>
  <si>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</si>
  <si>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</si>
  <si>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</si>
  <si>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</si>
  <si>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</si>
  <si>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</si>
  <si>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</si>
  <si>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</si>
  <si>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</si>
  <si>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</si>
  <si>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</si>
  <si>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</si>
  <si>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</si>
  <si>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</si>
  <si>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</si>
  <si>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</si>
  <si>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</si>
  <si>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</si>
  <si>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</si>
  <si>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</si>
  <si>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</si>
  <si>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</si>
  <si>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</si>
  <si>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</si>
  <si>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</si>
  <si>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</si>
  <si>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</si>
  <si>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</si>
  <si>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</si>
  <si>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</si>
  <si>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</si>
  <si>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</si>
  <si>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</si>
  <si>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</si>
  <si>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</si>
  <si>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</si>
  <si>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</si>
  <si>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</si>
  <si>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</si>
  <si>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</si>
  <si>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</si>
  <si>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</si>
  <si>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</si>
  <si>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</si>
  <si>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</si>
  <si>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</si>
  <si>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</si>
  <si>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</si>
  <si>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</si>
  <si>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</si>
  <si>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</si>
  <si>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</si>
  <si>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</si>
  <si>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</si>
  <si>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</si>
  <si>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</si>
  <si>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</si>
  <si>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</si>
  <si>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</si>
  <si>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</si>
  <si>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</si>
  <si>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</si>
  <si>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</si>
  <si>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</si>
  <si>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</si>
  <si>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</si>
  <si>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</si>
  <si>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</si>
  <si>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</si>
  <si>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</si>
  <si>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</si>
  <si>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</si>
  <si>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</si>
  <si>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</si>
  <si>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</si>
  <si>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</si>
  <si>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</si>
  <si>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</si>
  <si>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</si>
  <si>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</si>
  <si>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</si>
  <si>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</si>
  <si>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</si>
  <si>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</si>
  <si>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</si>
  <si>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</si>
  <si>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</si>
  <si>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</si>
  <si>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</si>
  <si>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</si>
  <si>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</si>
  <si>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</si>
  <si>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</si>
  <si>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</si>
  <si>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</si>
  <si>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</si>
  <si>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</si>
  <si>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</si>
  <si>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</si>
  <si>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</si>
  <si>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</si>
  <si>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</si>
  <si>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</si>
  <si>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</si>
  <si>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</si>
  <si>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</si>
  <si>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</si>
  <si>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</si>
  <si>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</si>
  <si>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</si>
  <si>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</si>
  <si>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</si>
  <si>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</si>
  <si>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</si>
  <si>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</si>
  <si>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</si>
  <si>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</si>
  <si>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</si>
  <si>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</si>
  <si>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</si>
  <si>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</si>
  <si>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</si>
  <si>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</si>
  <si>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</si>
  <si>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</si>
  <si>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</si>
  <si>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</si>
  <si>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</si>
  <si>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</si>
  <si>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</si>
  <si>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</si>
  <si>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</si>
  <si>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</si>
  <si>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</si>
  <si>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</si>
  <si>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</si>
  <si>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</si>
  <si>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</si>
  <si>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</si>
  <si>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</si>
  <si>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</si>
  <si>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</si>
  <si>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</si>
  <si>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</si>
  <si>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</si>
  <si>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</si>
  <si>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</si>
  <si>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</si>
  <si>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</si>
  <si>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</si>
  <si>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</si>
  <si>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</si>
  <si>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</si>
  <si>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</si>
  <si>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</si>
  <si>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</si>
  <si>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</si>
  <si>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</si>
  <si>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</si>
  <si>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</si>
  <si>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</si>
  <si>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</si>
  <si>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</si>
  <si>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</si>
  <si>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</si>
  <si>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</si>
  <si>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</si>
  <si>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</si>
  <si>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</si>
  <si>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</si>
  <si>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</si>
  <si>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</si>
  <si>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</si>
  <si>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</si>
  <si>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</si>
  <si>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</si>
  <si>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</si>
  <si>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</si>
  <si>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</si>
  <si>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</si>
  <si>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</si>
  <si>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</si>
  <si>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</si>
  <si>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</si>
  <si>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</si>
  <si>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</si>
  <si>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</si>
  <si>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</si>
  <si>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</si>
  <si>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</si>
  <si>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</si>
  <si>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</si>
  <si>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</si>
  <si>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</si>
  <si>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</si>
  <si>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</si>
  <si>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</si>
  <si>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</si>
  <si>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</si>
  <si>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</si>
  <si>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</si>
  <si>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</si>
  <si>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</si>
  <si>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</si>
  <si>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</si>
  <si>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</si>
  <si>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</si>
  <si>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</si>
  <si>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</si>
  <si>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</si>
  <si>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</si>
  <si>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</si>
  <si>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</si>
  <si>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</si>
  <si>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</si>
  <si>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</si>
  <si>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</si>
  <si>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</si>
  <si>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</si>
  <si>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</si>
  <si>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</si>
  <si>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</si>
  <si>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</si>
  <si>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</si>
  <si>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</si>
  <si>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</si>
  <si>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</si>
  <si>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</si>
  <si>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</si>
  <si>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</si>
  <si>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</si>
  <si>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</si>
  <si>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</si>
  <si>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</si>
  <si>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</si>
  <si>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</si>
  <si>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</si>
  <si>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</si>
  <si>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</si>
  <si>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</si>
  <si>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</si>
  <si>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</si>
  <si>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</si>
  <si>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</si>
  <si>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</si>
  <si>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</si>
  <si>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</si>
  <si>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</si>
  <si>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</si>
  <si>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</si>
  <si>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</si>
  <si>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</si>
  <si>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</si>
  <si>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</si>
  <si>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</si>
  <si>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</si>
  <si>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</si>
  <si>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</si>
  <si>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</si>
  <si>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</si>
  <si>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</si>
  <si>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</si>
  <si>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</si>
  <si>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</si>
  <si>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</si>
  <si>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</si>
  <si>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</si>
  <si>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</si>
  <si>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</si>
  <si>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</si>
  <si>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</si>
  <si>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</si>
  <si>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</si>
  <si>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</si>
  <si>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</si>
  <si>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</si>
  <si>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</si>
  <si>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</si>
  <si>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</si>
  <si>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</si>
  <si>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</si>
  <si>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</si>
  <si>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</si>
  <si>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</si>
  <si>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</si>
  <si>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</si>
  <si>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</si>
  <si>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</si>
  <si>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</si>
  <si>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</si>
  <si>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</si>
  <si>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</si>
  <si>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</si>
  <si>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</si>
  <si>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</si>
  <si>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</si>
  <si>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</si>
  <si>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</si>
  <si>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</si>
  <si>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</si>
  <si>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</si>
  <si>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</si>
  <si>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</si>
  <si>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</si>
  <si>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</si>
  <si>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</si>
  <si>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</si>
  <si>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</si>
  <si>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</si>
  <si>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</si>
  <si>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</si>
  <si>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</si>
  <si>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</si>
  <si>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</si>
  <si>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</si>
  <si>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</si>
  <si>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</si>
  <si>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</si>
  <si>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</si>
  <si>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</si>
  <si>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</si>
  <si>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</si>
  <si>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</si>
  <si>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</si>
  <si>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</si>
  <si>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</si>
  <si>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</si>
  <si>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</si>
  <si>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</si>
  <si>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</si>
  <si>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</si>
  <si>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</si>
  <si>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</si>
  <si>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</si>
  <si>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</si>
  <si>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</si>
  <si>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</si>
  <si>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</si>
  <si>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</si>
  <si>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</si>
  <si>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</si>
  <si>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</si>
  <si>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</si>
  <si>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</si>
  <si>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</si>
  <si>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</si>
  <si>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</si>
  <si>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</si>
  <si>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</si>
  <si>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</si>
  <si>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</si>
  <si>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</si>
  <si>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</si>
  <si>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</si>
  <si>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</si>
  <si>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</si>
  <si>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</si>
  <si>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</si>
  <si>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</si>
  <si>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</si>
  <si>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</si>
  <si>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</si>
  <si>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</si>
  <si>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</si>
  <si>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</si>
  <si>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</si>
  <si>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</si>
  <si>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</si>
  <si>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Unique Products</t>
  </si>
  <si>
    <t>Beauty Total</t>
  </si>
  <si>
    <t>Electronics Total</t>
  </si>
  <si>
    <t>Furniture Total</t>
  </si>
  <si>
    <t>Health Care Total</t>
  </si>
  <si>
    <t>Men clothing Total</t>
  </si>
  <si>
    <t>Women clothing Total</t>
  </si>
  <si>
    <t>Count of Product ID</t>
  </si>
  <si>
    <t>Average of Sales</t>
  </si>
  <si>
    <t>Day of Week</t>
  </si>
  <si>
    <t>Sunday</t>
  </si>
  <si>
    <t>Monday</t>
  </si>
  <si>
    <t>Tuesday</t>
  </si>
  <si>
    <t>Wednesday</t>
  </si>
  <si>
    <t>Thursday</t>
  </si>
  <si>
    <t>Friday</t>
  </si>
  <si>
    <t>Saturday</t>
  </si>
  <si>
    <t>Average of Quantity Ordered</t>
  </si>
  <si>
    <t>Cost Type</t>
  </si>
  <si>
    <t>High</t>
  </si>
  <si>
    <t>Low</t>
  </si>
  <si>
    <t>Moderate</t>
  </si>
  <si>
    <t>Sum of Sales</t>
  </si>
  <si>
    <t>No of IDs</t>
  </si>
  <si>
    <t>3-103</t>
  </si>
  <si>
    <t>103-203</t>
  </si>
  <si>
    <t>203-303</t>
  </si>
  <si>
    <t>303-403</t>
  </si>
  <si>
    <t>403-503</t>
  </si>
  <si>
    <t>503-603</t>
  </si>
  <si>
    <t>603-703</t>
  </si>
  <si>
    <t>703-803</t>
  </si>
  <si>
    <t>803-903</t>
  </si>
  <si>
    <t>903-1003</t>
  </si>
  <si>
    <t>Using Index and match functions to 
display the product info based on input specified</t>
  </si>
  <si>
    <t>Displaying Error Message</t>
  </si>
  <si>
    <t>Formating the Products where Price is &gt; average price</t>
  </si>
  <si>
    <t>Created relationship between Products and ProductsCost table and showing sales by Product Cost type</t>
  </si>
  <si>
    <t>Pivot Table</t>
  </si>
  <si>
    <t>Grouping the sales and showing no of Products within that sales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</si>
</sst>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_-[$$-409]* #,##0.00_ ;_-[$$-409]* \-#,##0.00\ ;_-[$$-409]* &quot;-&quot;??_ ;_-@_ "/>
    <numFmt numFmtId="172" formatCode="yyyy/mm/dd;@"/>
    <numFmt numFmtId="173" formatCode="dddd"/>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11">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4" tint="0.39997558519241921"/>
      </right>
      <top style="thin">
        <color theme="4" tint="0.39997558519241921"/>
      </top>
      <bottom style="thin">
        <color theme="4" tint="0.39997558519241921"/>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34">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2" fontId="0" fillId="0" borderId="0" xfId="0" applyNumberFormat="1"/>
    <xf numFmtId="0" fontId="19" fillId="0" borderId="0" xfId="0" applyFon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7" fontId="0" fillId="0" borderId="1" xfId="0" applyNumberForma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0" fontId="0" fillId="0" borderId="0" xfId="0" applyAlignment="1">
      <alignment horizontal="center"/>
    </xf>
    <xf numFmtId="171" fontId="3" fillId="0" borderId="0" xfId="0" applyNumberFormat="1" applyFont="1" applyAlignment="1">
      <alignment horizontal="center"/>
    </xf>
    <xf numFmtId="171" fontId="0" fillId="0" borderId="0" xfId="0" applyNumberFormat="1"/>
    <xf numFmtId="1" fontId="3" fillId="0" borderId="0" xfId="0" applyNumberFormat="1" applyFont="1" applyAlignment="1">
      <alignment horizontal="center"/>
    </xf>
    <xf numFmtId="1" fontId="0" fillId="0" borderId="0" xfId="0" applyNumberFormat="1"/>
    <xf numFmtId="172" fontId="3" fillId="0" borderId="0" xfId="0" applyNumberFormat="1" applyFont="1" applyAlignment="1">
      <alignment horizontal="center"/>
    </xf>
    <xf numFmtId="172" fontId="0" fillId="0" borderId="0" xfId="0" applyNumberFormat="1"/>
    <xf numFmtId="171" fontId="0" fillId="0" borderId="1" xfId="4" applyNumberFormat="1" applyFont="1" applyBorder="1" applyAlignment="1">
      <alignment horizontal="left"/>
    </xf>
    <xf numFmtId="171" fontId="2" fillId="8" borderId="14" xfId="0" applyNumberFormat="1" applyFont="1" applyFill="1" applyBorder="1" applyAlignment="1">
      <alignment horizontal="left"/>
    </xf>
    <xf numFmtId="0" fontId="3" fillId="0" borderId="15" xfId="0" applyFont="1" applyBorder="1" applyAlignment="1">
      <alignment horizontal="center"/>
    </xf>
    <xf numFmtId="0" fontId="0" fillId="0" borderId="4" xfId="0" applyBorder="1" applyAlignment="1">
      <alignment horizontal="left"/>
    </xf>
    <xf numFmtId="2" fontId="3" fillId="0" borderId="0" xfId="0" applyNumberFormat="1" applyFont="1" applyAlignment="1">
      <alignment horizontal="center"/>
    </xf>
    <xf numFmtId="173" fontId="3" fillId="0" borderId="0" xfId="0" applyNumberFormat="1" applyFont="1" applyAlignment="1">
      <alignment horizontal="center"/>
    </xf>
    <xf numFmtId="173" fontId="0" fillId="0" borderId="0" xfId="0" applyNumberFormat="1"/>
    <xf numFmtId="49" fontId="0" fillId="0" borderId="0" xfId="0" applyNumberForma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0" fillId="0" borderId="0" xfId="0" applyNumberFormat="1"/>
    <xf numFmtId="164" fontId="0" fillId="0" borderId="2" xfId="4" applyFont="1" applyBorder="1"/>
    <xf numFmtId="0" fontId="3" fillId="0" borderId="18" xfId="0" applyFont="1" applyBorder="1" applyAlignment="1">
      <alignment horizontal="center"/>
    </xf>
    <xf numFmtId="0" fontId="3" fillId="0" borderId="19" xfId="0" applyFont="1" applyBorder="1" applyAlignment="1">
      <alignment horizontal="center"/>
    </xf>
    <xf numFmtId="0" fontId="0" fillId="0" borderId="16" xfId="0" applyBorder="1" applyAlignment="1">
      <alignment horizontal="left"/>
    </xf>
    <xf numFmtId="0" fontId="0" fillId="0" borderId="20" xfId="0" applyBorder="1"/>
    <xf numFmtId="164" fontId="0" fillId="0" borderId="17" xfId="4" applyFont="1" applyBorder="1"/>
    <xf numFmtId="0" fontId="0" fillId="0" borderId="0" xfId="0" applyBorder="1"/>
    <xf numFmtId="0" fontId="2" fillId="8" borderId="0" xfId="0" applyFont="1" applyFill="1" applyBorder="1" applyAlignment="1">
      <alignment horizontal="center"/>
    </xf>
    <xf numFmtId="0" fontId="0" fillId="9" borderId="0" xfId="0" applyFont="1" applyFill="1" applyBorder="1" applyAlignment="1">
      <alignment horizontal="left"/>
    </xf>
    <xf numFmtId="0" fontId="2" fillId="8" borderId="4" xfId="0" applyFont="1" applyFill="1" applyBorder="1" applyAlignment="1">
      <alignment horizontal="center"/>
    </xf>
    <xf numFmtId="0" fontId="0" fillId="9" borderId="4" xfId="0" applyFont="1" applyFill="1" applyBorder="1" applyAlignment="1">
      <alignment horizontal="left"/>
    </xf>
    <xf numFmtId="0" fontId="0" fillId="0" borderId="4" xfId="0" applyFont="1" applyBorder="1" applyAlignment="1">
      <alignment horizontal="left"/>
    </xf>
    <xf numFmtId="3" fontId="0" fillId="0" borderId="0" xfId="0" applyNumberFormat="1"/>
    <xf numFmtId="164" fontId="0" fillId="0" borderId="0" xfId="0" applyNumberFormat="1"/>
    <xf numFmtId="0" fontId="0" fillId="10" borderId="0" xfId="0" applyFill="1" applyAlignment="1">
      <alignment wrapText="1"/>
    </xf>
    <xf numFmtId="0" fontId="0" fillId="10" borderId="0" xfId="0" applyFill="1"/>
    <xf numFmtId="0" fontId="0" fillId="10" borderId="0" xfId="0" applyFill="1" applyAlignment="1">
      <alignment horizontal="center"/>
    </xf>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32">
    <dxf>
      <numFmt numFmtId="171" formatCode="_-[$$-409]* #,##0.00_ ;_-[$$-409]* \-#,##0.00\ ;_-[$$-409]* &quot;-&quot;??_ ;_-@_ "/>
    </dxf>
    <dxf>
      <numFmt numFmtId="171" formatCode="_-[$$-409]* #,##0.00_ ;_-[$$-409]* \-#,##0.00\ ;_-[$$-409]* &quot;-&quot;??_ ;_-@_ "/>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border>
    </dxf>
    <dxf>
      <fill>
        <patternFill>
          <bgColor rgb="FF00B050"/>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173" formatCode="dddd"/>
    </dxf>
    <dxf>
      <numFmt numFmtId="172" formatCode="yyyy/mm/dd;@"/>
    </dxf>
    <dxf>
      <numFmt numFmtId="2" formatCode="0.00"/>
    </dxf>
    <dxf>
      <numFmt numFmtId="1" formatCode="0"/>
    </dxf>
    <dxf>
      <numFmt numFmtId="2" formatCode="0.00"/>
    </dxf>
    <dxf>
      <numFmt numFmtId="171" formatCode="_-[$$-409]* #,##0.00_ ;_-[$$-409]* \-#,##0.00\ ;_-[$$-409]* &quot;-&quot;??_ ;_-@_ "/>
    </dxf>
    <dxf>
      <numFmt numFmtId="1" formatCode="0"/>
    </dxf>
    <dxf>
      <font>
        <b/>
      </font>
      <alignment horizontal="center" vertical="bottom" textRotation="0" wrapText="0" indent="0" justifyLastLine="0" shrinkToFit="0" readingOrder="0"/>
    </dxf>
    <dxf>
      <numFmt numFmtId="0" formatCode="General"/>
    </dxf>
    <dxf>
      <numFmt numFmtId="2" formatCode="0.00"/>
    </dxf>
    <dxf>
      <numFmt numFmtId="1" formatCode="0"/>
    </dxf>
    <dxf>
      <font>
        <b/>
      </font>
      <alignment horizontal="center" vertical="bottom" textRotation="0" wrapText="0" indent="0" justifyLastLine="0" shrinkToFit="0" readingOrder="0"/>
    </dxf>
    <dxf>
      <numFmt numFmtId="172" formatCode="yyyy/mm/dd;@"/>
    </dxf>
    <dxf>
      <numFmt numFmtId="171" formatCode="_-[$$-409]* #,##0.00_ ;_-[$$-409]* \-#,##0.00\ ;_-[$$-409]* &quot;-&quot;??_ ;_-@_ "/>
    </dxf>
    <dxf>
      <numFmt numFmtId="1" formatCode="0"/>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Answers.xlsx]Pivot Chart!PivotTable10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Chart'!$I$4:$I$11</c:f>
              <c:strCache>
                <c:ptCount val="7"/>
                <c:pt idx="0">
                  <c:v>Sunday</c:v>
                </c:pt>
                <c:pt idx="1">
                  <c:v>Monday</c:v>
                </c:pt>
                <c:pt idx="2">
                  <c:v>Tuesday</c:v>
                </c:pt>
                <c:pt idx="3">
                  <c:v>Wednesday</c:v>
                </c:pt>
                <c:pt idx="4">
                  <c:v>Thursday</c:v>
                </c:pt>
                <c:pt idx="5">
                  <c:v>Friday</c:v>
                </c:pt>
                <c:pt idx="6">
                  <c:v>Saturday</c:v>
                </c:pt>
              </c:strCache>
            </c:strRef>
          </c:cat>
          <c:val>
            <c:numRef>
              <c:f>'Pivot Chart'!$J$4:$J$11</c:f>
              <c:numCache>
                <c:formatCode>0.00</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extLst>
            <c:ext xmlns:c16="http://schemas.microsoft.com/office/drawing/2014/chart" uri="{C3380CC4-5D6E-409C-BE32-E72D297353CC}">
              <c16:uniqueId val="{00000000-03C0-47F9-9CE3-A3405E20FB2B}"/>
            </c:ext>
          </c:extLst>
        </c:ser>
        <c:dLbls>
          <c:dLblPos val="outEnd"/>
          <c:showLegendKey val="0"/>
          <c:showVal val="1"/>
          <c:showCatName val="0"/>
          <c:showSerName val="0"/>
          <c:showPercent val="0"/>
          <c:showBubbleSize val="0"/>
        </c:dLbls>
        <c:gapWidth val="219"/>
        <c:overlap val="-27"/>
        <c:axId val="599911375"/>
        <c:axId val="178074399"/>
      </c:barChart>
      <c:catAx>
        <c:axId val="59991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4399"/>
        <c:crosses val="autoZero"/>
        <c:auto val="1"/>
        <c:lblAlgn val="ctr"/>
        <c:lblOffset val="100"/>
        <c:noMultiLvlLbl val="0"/>
      </c:catAx>
      <c:valAx>
        <c:axId val="1780743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1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133350</xdr:colOff>
      <xdr:row>0</xdr:row>
      <xdr:rowOff>177800</xdr:rowOff>
    </xdr:from>
    <xdr:to>
      <xdr:col>19</xdr:col>
      <xdr:colOff>133350</xdr:colOff>
      <xdr:row>14</xdr:row>
      <xdr:rowOff>123825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07CB15E1-E713-58AB-C724-F3F7D440FC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608050" y="177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6350</xdr:colOff>
      <xdr:row>12</xdr:row>
      <xdr:rowOff>0</xdr:rowOff>
    </xdr:from>
    <xdr:to>
      <xdr:col>18</xdr:col>
      <xdr:colOff>63500</xdr:colOff>
      <xdr:row>26</xdr:row>
      <xdr:rowOff>165100</xdr:rowOff>
    </xdr:to>
    <xdr:graphicFrame macro="">
      <xdr:nvGraphicFramePr>
        <xdr:cNvPr id="2" name="Chart 1">
          <a:extLst>
            <a:ext uri="{FF2B5EF4-FFF2-40B4-BE49-F238E27FC236}">
              <a16:creationId xmlns:a16="http://schemas.microsoft.com/office/drawing/2014/main" id="{51BCDEFA-A234-7623-0253-877579EAD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 Reddy" refreshedDate="45004.529131828705" createdVersion="8" refreshedVersion="8" minRefreshableVersion="3" recordCount="317" xr:uid="{0511B894-57EF-4F0B-9EC8-9DFF6E2EFC65}">
  <cacheSource type="worksheet">
    <worksheetSource ref="A2:D319" sheet="Pivot Table n Grouping"/>
  </cacheSource>
  <cacheFields count="4">
    <cacheField name="Product ID" numFmtId="0">
      <sharedItems containsSemiMixedTypes="0" containsString="0" containsNumber="1" containsInteger="1" minValue="1" maxValue="317" count="31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sharedItems>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ount="317">
        <n v="819.02798151014304"/>
        <n v="118.40418954628251"/>
        <n v="210.24405252503021"/>
        <n v="717.19606967835614"/>
        <n v="349.06851602851606"/>
        <n v="858.24708402454792"/>
        <n v="670.18076854137348"/>
        <n v="838.87096805773956"/>
        <n v="532.44881807283764"/>
        <n v="901.75207712333111"/>
        <n v="75.247746120574391"/>
        <n v="927.9734710905733"/>
        <n v="319.46570323192071"/>
        <n v="208.75261388365652"/>
        <n v="761.49999282586066"/>
        <n v="221.93171719551108"/>
        <n v="380.98804158533375"/>
        <n v="172.37716430620696"/>
        <n v="568.91955298491757"/>
        <n v="169.39530135006686"/>
        <n v="396.58310482471779"/>
        <n v="272.06576737501763"/>
        <n v="269.28101080167778"/>
        <n v="882.97918983309285"/>
        <n v="952.61886780912528"/>
        <n v="225.03699666257148"/>
        <n v="567.40288613357677"/>
        <n v="547.93225214359472"/>
        <n v="336.74967696647917"/>
        <n v="614.66816011736489"/>
        <n v="327.77297253102256"/>
        <n v="24.403998968489439"/>
        <n v="261.72670140886413"/>
        <n v="111.61100300335347"/>
        <n v="82.301004664267367"/>
        <n v="404.33660068422216"/>
        <n v="807.89165182854799"/>
        <n v="56.103233240345496"/>
        <n v="400.26928141260652"/>
        <n v="221.73331067330483"/>
        <n v="454.7919958390172"/>
        <n v="506.4274292943187"/>
        <n v="840.36394369531945"/>
        <n v="904.02033596562603"/>
        <n v="687.42100635702559"/>
        <n v="571.63411360165128"/>
        <n v="766.62475872369612"/>
        <n v="983.04235377821874"/>
        <n v="914.27898389212396"/>
        <n v="338.66449375777228"/>
        <n v="887.90723222881888"/>
        <n v="3.901262170159403"/>
        <n v="784.28229867939251"/>
        <n v="231.76208456307913"/>
        <n v="715.70850640349704"/>
        <n v="265.21564753105287"/>
        <n v="727.91576558001589"/>
        <n v="304.74761999572041"/>
        <n v="574.27061314560069"/>
        <n v="215.69260389684652"/>
        <n v="901.39814738035102"/>
        <n v="206.25471794336093"/>
        <n v="783.34200454383313"/>
        <n v="174.62144019881242"/>
        <n v="856.49415799252154"/>
        <n v="942.70314971288826"/>
        <n v="337.92223433054301"/>
        <n v="154.96392458634546"/>
        <n v="324.06776317935027"/>
        <n v="752.66825884863272"/>
        <n v="940.95848641364023"/>
        <n v="974.02233348064965"/>
        <n v="3.4077981438487281"/>
        <n v="70.385473712773489"/>
        <n v="989.89081853595053"/>
        <n v="630.25939650209671"/>
        <n v="182.20695352816097"/>
        <n v="260.40024872659427"/>
        <n v="372.89525954534076"/>
        <n v="804.96497910249593"/>
        <n v="170.87317245230759"/>
        <n v="348.77216415710797"/>
        <n v="721.72509626997021"/>
        <n v="716.25559984022391"/>
        <n v="819.68440357803047"/>
        <n v="709.33047205181424"/>
        <n v="232.23149343367811"/>
        <n v="460.67076798837417"/>
        <n v="214.70974969554513"/>
        <n v="167.217542841138"/>
        <n v="627.8243721304832"/>
        <n v="583.28784643414997"/>
        <n v="199.86193090269344"/>
        <n v="899.78904955133885"/>
        <n v="365.16539998990794"/>
        <n v="77.054494462303168"/>
        <n v="998.04380917173341"/>
        <n v="484.53016292736828"/>
        <n v="903.41558083039638"/>
        <n v="923.21029795029904"/>
        <n v="87.409804634881681"/>
        <n v="625.03726903662641"/>
        <n v="481.47225439756789"/>
        <n v="839.97507034975388"/>
        <n v="611.00481684469844"/>
        <n v="507.66755644701709"/>
        <n v="980.63815104421019"/>
        <n v="602.6829844514682"/>
        <n v="989.58395181582478"/>
        <n v="62.016930112134936"/>
        <n v="396.64760963185699"/>
        <n v="524.33686713753605"/>
        <n v="179.32272088660451"/>
        <n v="157.89413193058144"/>
        <n v="891.73653631902255"/>
        <n v="753.55164163391896"/>
        <n v="608.63047708395789"/>
        <n v="796.18231342514923"/>
        <n v="59.304081384875197"/>
        <n v="650.57701342068151"/>
        <n v="34.876403858193903"/>
        <n v="11.145902055801571"/>
        <n v="574.07679367264325"/>
        <n v="400.50123956588811"/>
        <n v="287.63592705968466"/>
        <n v="996.42119886815249"/>
        <n v="637.59218865974094"/>
        <n v="656.66606465364805"/>
        <n v="745.64245024078423"/>
        <n v="702.07875359966624"/>
        <n v="558.8582375669198"/>
        <n v="313.50371674329114"/>
        <n v="289.63517269868765"/>
        <n v="306.80621459102264"/>
        <n v="679.39949785606518"/>
        <n v="282.61649494090813"/>
        <n v="494.77635140442891"/>
        <n v="105.73952292645849"/>
        <n v="217.03921858587827"/>
        <n v="144.43475073127343"/>
        <n v="959.55839067754198"/>
        <n v="779.99266250581525"/>
        <n v="472.1390903947713"/>
        <n v="33.774798316303368"/>
        <n v="757.80049114080418"/>
        <n v="790.53335177700114"/>
        <n v="235.90893366001697"/>
        <n v="431.69813618514996"/>
        <n v="541.56472459958957"/>
        <n v="633.96946455709485"/>
        <n v="359.71939253398011"/>
        <n v="82.875441158237081"/>
        <n v="100.18638863815643"/>
        <n v="145.19943790941468"/>
        <n v="139.38062406631579"/>
        <n v="135.15437733730073"/>
        <n v="596.82788998465787"/>
        <n v="311.2716693475823"/>
        <n v="705.17498655962493"/>
        <n v="766.21895454294747"/>
        <n v="309.64512440824831"/>
        <n v="74.041856566927962"/>
        <n v="141.80664158514278"/>
        <n v="758.99768604610426"/>
        <n v="195.42330840187395"/>
        <n v="509.87349055340371"/>
        <n v="508.5886963747065"/>
        <n v="992.56884737704263"/>
        <n v="749.96641575528565"/>
        <n v="353.17365100629695"/>
        <n v="687.85525106861246"/>
        <n v="482.82447232747438"/>
        <n v="291.27275783866679"/>
        <n v="502.91762976456113"/>
        <n v="227.72147611064887"/>
        <n v="166.04114647861334"/>
        <n v="409.36808487316159"/>
        <n v="122.03978745164346"/>
        <n v="224.9734717497619"/>
        <n v="687.95253524429404"/>
        <n v="450.39257963823229"/>
        <n v="669.50032374457601"/>
        <n v="881.2277097137827"/>
        <n v="817.25620711684803"/>
        <n v="191.99065580669628"/>
        <n v="342.72848171845806"/>
        <n v="344.05193958451929"/>
        <n v="561.35494116678171"/>
        <n v="197.15367165885255"/>
        <n v="793.70885083139615"/>
        <n v="74.013357220392706"/>
        <n v="39.558669298214944"/>
        <n v="323.73757502020027"/>
        <n v="417.73070544372047"/>
        <n v="733.64145940949163"/>
        <n v="690.29065949380015"/>
        <n v="314.89952688018894"/>
        <n v="454.53676655502693"/>
        <n v="449.88329358209234"/>
        <n v="560.44261320787075"/>
        <n v="743.53431648065964"/>
        <n v="488.32846377179095"/>
        <n v="62.038332907441429"/>
        <n v="684.75911769565369"/>
        <n v="669.54358391485607"/>
        <n v="668.37636652999754"/>
        <n v="308.39387168224096"/>
        <n v="155.01504191679294"/>
        <n v="369.50168332754441"/>
        <n v="511.65141237755574"/>
        <n v="304.47476691186324"/>
        <n v="668.09645631968465"/>
        <n v="410.25703865636365"/>
        <n v="905.02494126789622"/>
        <n v="189.22562147556167"/>
        <n v="183.7956692345256"/>
        <n v="336.71619560833898"/>
        <n v="496.24909350724391"/>
        <n v="886.8037330294361"/>
        <n v="549.48365407977087"/>
        <n v="697.58200465282937"/>
        <n v="487.16995116991603"/>
        <n v="64.589253590976895"/>
        <n v="314.18035426675107"/>
        <n v="272.07807733084996"/>
        <n v="306.90289038069676"/>
        <n v="451.41861106421976"/>
        <n v="192.87778928712629"/>
        <n v="842.8816108853141"/>
        <n v="374.89594350759148"/>
        <n v="775.15542020051714"/>
        <n v="448.53800242009345"/>
        <n v="88.215396810372937"/>
        <n v="585.0740726210438"/>
        <n v="726.53278257271336"/>
        <n v="43.23431569316061"/>
        <n v="7.5921902911325612"/>
        <n v="205.44874081958852"/>
        <n v="152.6929405093851"/>
        <n v="615.17039147091646"/>
        <n v="597.51600410963908"/>
        <n v="419.37401745066148"/>
        <n v="203.37155937602947"/>
        <n v="31.430191842196532"/>
        <n v="636.33181070615205"/>
        <n v="159.92846501965718"/>
        <n v="435.79436802921776"/>
        <n v="807.56929623953215"/>
        <n v="888.79557872020564"/>
        <n v="147.11355743702393"/>
        <n v="91.111713112769451"/>
        <n v="430.8105601273673"/>
        <n v="836.55364222061655"/>
        <n v="327.99138902734381"/>
        <n v="929.66129418913783"/>
        <n v="28.724662896931541"/>
        <n v="6.0319183216621663"/>
        <n v="619.07855027625658"/>
        <n v="717.26174273576055"/>
        <n v="29.659515705867001"/>
        <n v="930.7639121542669"/>
        <n v="606.21637910068898"/>
        <n v="772.09749042394537"/>
        <n v="30.339425770627649"/>
        <n v="543.93346117302212"/>
        <n v="976.51875630382915"/>
        <n v="21.05072363002003"/>
        <n v="148.03960083510637"/>
        <n v="757.84739765194593"/>
        <n v="608.09294463303002"/>
        <n v="950.09471661982241"/>
        <n v="172.84540469493061"/>
        <n v="552.85001038211794"/>
        <n v="379.35072478979146"/>
        <n v="577.47494731061192"/>
        <n v="770.06053261072759"/>
        <n v="790.70818951988804"/>
        <n v="621.73844198233542"/>
        <n v="408.73778414555841"/>
        <n v="459.47790676249622"/>
        <n v="684.03958954701545"/>
        <n v="104.63274802235667"/>
        <n v="733.50053687462628"/>
        <n v="665.72929005838853"/>
        <n v="226.71343846390036"/>
        <n v="868.79438065441889"/>
        <n v="863.02063628673079"/>
        <n v="535.89222291434533"/>
        <n v="903.37328933966569"/>
        <n v="941.05226088389315"/>
        <n v="951.63887345431613"/>
        <n v="81.945588766435762"/>
        <n v="380.87576455354366"/>
        <n v="909.93028831331344"/>
        <n v="796.20742502490771"/>
        <n v="208.42669836835336"/>
        <n v="578.40591914000868"/>
        <n v="302.80318271735365"/>
        <n v="641.97245564968341"/>
        <n v="394.26073152838313"/>
        <n v="570.98269878154247"/>
        <n v="743.31372199176076"/>
        <n v="595.82489320187597"/>
        <n v="352.61042926343669"/>
        <n v="133.28737967030847"/>
        <n v="614.24368692328721"/>
        <n v="119.23589062072615"/>
        <n v="942.08819686797858"/>
        <n v="421.29653525316979"/>
        <n v="107.54774662789789"/>
        <n v="639.86295313127209"/>
        <n v="27.622311898918618"/>
        <n v="169.96323472944863"/>
        <n v="430.90083620395092"/>
        <n v="54.215295848543342"/>
        <n v="402.2393916240058"/>
        <n v="579.04264636928281"/>
      </sharedItems>
      <fieldGroup base="3">
        <rangePr autoStart="0" autoEnd="0" startNum="3" endNum="1000" groupInterval="100"/>
        <groupItems count="12">
          <s v="&lt;3"/>
          <s v="3-103"/>
          <s v="103-203"/>
          <s v="203-303"/>
          <s v="303-403"/>
          <s v="403-503"/>
          <s v="503-603"/>
          <s v="603-703"/>
          <s v="703-803"/>
          <s v="803-903"/>
          <s v="903-1003"/>
          <s v="&gt;1003"/>
        </groupItems>
      </fieldGroup>
    </cacheField>
  </cacheFields>
  <extLst>
    <ext xmlns:x14="http://schemas.microsoft.com/office/spreadsheetml/2009/9/main" uri="{725AE2AE-9491-48be-B2B4-4EB974FC3084}">
      <x14:pivotCacheDefinition pivotCacheId="94149826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 Reddy" refreshedDate="45004.64186909722" createdVersion="8" refreshedVersion="8" minRefreshableVersion="3" recordCount="198" xr:uid="{6F78F277-0603-4A83-B1ED-D3033BAD985E}">
  <cacheSource type="worksheet">
    <worksheetSource name="Table27"/>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1">
      <sharedItems containsSemiMixedTypes="0" containsString="0" containsNumber="1" containsInteger="1" minValue="1" maxValue="4"/>
    </cacheField>
    <cacheField name="Price Each" numFmtId="2">
      <sharedItems containsSemiMixedTypes="0" containsString="0" containsNumber="1" minValue="2.99" maxValue="1700"/>
    </cacheField>
    <cacheField name="Order Date" numFmtId="172">
      <sharedItems containsSemiMixedTypes="0" containsNonDate="0" containsDate="1" containsString="0" minDate="2019-09-01T11:11:00" maxDate="2019-09-30T21:51:00"/>
    </cacheField>
    <cacheField name="Day of Week"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 Reddy" refreshedDate="45006.821670254627" backgroundQuery="1" createdVersion="8" refreshedVersion="8" minRefreshableVersion="3" recordCount="0" supportSubquery="1" supportAdvancedDrill="1" xr:uid="{3DB25202-E526-4E4F-B540-3BD57ED7633C}">
  <cacheSource type="external" connectionId="1"/>
  <cacheFields count="4">
    <cacheField name="[ProductCost].[Cost Type].[Cost Type]" caption="Cost Type" numFmtId="0" hierarchy="1" level="1">
      <sharedItems count="3">
        <s v="High"/>
        <s v="Low"/>
        <s v="Moderate"/>
      </sharedItems>
    </cacheField>
    <cacheField name="[Measures].[Sum of Sales]" caption="Sum of Sales" numFmtId="0" hierarchy="12" level="32767"/>
    <cacheField name="[Measures].[No of IDs]" caption="No of IDs" numFmtId="0" hierarchy="6" level="32767"/>
    <cacheField name="[Measures].[Count of Product ID]" caption="Count of Product ID" numFmtId="0" hierarchy="13" level="32767"/>
  </cacheFields>
  <cacheHierarchies count="14">
    <cacheHierarchy uniqueName="[ProductCost].[Product ID]" caption="Product ID" attribute="1" defaultMemberUniqueName="[ProductCost].[Product ID].[All]" allUniqueName="[ProductCost].[Product ID].[All]" dimensionUniqueName="[ProductCost]" displayFolder="" count="0" memberValueDatatype="20" unbalanced="0"/>
    <cacheHierarchy uniqueName="[ProductCost].[Cost Type]" caption="Cost Type" attribute="1" defaultMemberUniqueName="[ProductCost].[Cost Type].[All]" allUniqueName="[ProductCost].[Cost Type].[All]" dimensionUniqueName="[ProductCost]" displayFolder="" count="2" memberValueDatatype="130" unbalanced="0">
      <fieldsUsage count="2">
        <fieldUsage x="-1"/>
        <fieldUsage x="0"/>
      </fieldsUsage>
    </cacheHierarchy>
    <cacheHierarchy uniqueName="[Products].[Product ID]" caption="Product ID" attribute="1" defaultMemberUniqueName="[Products].[Product ID].[All]" allUniqueName="[Products].[Product ID].[All]" dimensionUniqueName="[Products]"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Region]" caption="Region" attribute="1" defaultMemberUniqueName="[Products].[Region].[All]" allUniqueName="[Products].[Region].[All]" dimensionUniqueName="[Products]" displayFolder="" count="0" memberValueDatatype="130" unbalanced="0"/>
    <cacheHierarchy uniqueName="[Products].[Sales]" caption="Sales" attribute="1" defaultMemberUniqueName="[Products].[Sales].[All]" allUniqueName="[Products].[Sales].[All]" dimensionUniqueName="[Products]" displayFolder="" count="0" memberValueDatatype="5" unbalanced="0"/>
    <cacheHierarchy uniqueName="[Measures].[No of IDs]" caption="No of IDs" measure="1" displayFolder="" measureGroup="Products" count="0" oneField="1">
      <fieldsUsage count="1">
        <fieldUsage x="2"/>
      </fieldsUsage>
    </cacheHierarchy>
    <cacheHierarchy uniqueName="[Measures].[__XL_Count Products]" caption="__XL_Count Products" measure="1" displayFolder="" measureGroup="Products" count="0" hidden="1"/>
    <cacheHierarchy uniqueName="[Measures].[__XL_Count ProductCost]" caption="__XL_Count ProductCost" measure="1" displayFolder="" measureGroup="ProductCost" count="0" hidden="1"/>
    <cacheHierarchy uniqueName="[Measures].[__No measures defined]" caption="__No measures defined" measure="1" displayFolder="" count="0" hidden="1"/>
    <cacheHierarchy uniqueName="[Measures].[Sum of Product ID]" caption="Sum of Product ID" measure="1" displayFolder="" measureGroup="ProductCost" count="0" hidden="1">
      <extLst>
        <ext xmlns:x15="http://schemas.microsoft.com/office/spreadsheetml/2010/11/main" uri="{B97F6D7D-B522-45F9-BDA1-12C45D357490}">
          <x15:cacheHierarchy aggregatedColumn="0"/>
        </ext>
      </extLst>
    </cacheHierarchy>
    <cacheHierarchy uniqueName="[Measures].[Sum of Product ID 2]" caption="Sum of Product ID 2" measure="1" displayFolder="" measureGroup="Product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Product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 ID]" caption="Count of Product ID" measure="1" displayFolder="" measureGroup="Products" count="0" oneField="1" hidden="1">
      <fieldsUsage count="1">
        <fieldUsage x="3"/>
      </fieldsUsage>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ProductCost" uniqueName="[ProductCost]" caption="ProductCost"/>
    <dimension name="Products" uniqueName="[Products]" caption="Products"/>
  </dimensions>
  <measureGroups count="2">
    <measureGroup name="ProductCost" caption="ProductCost"/>
    <measureGroup name="Products" caption="Product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x v="0"/>
    <x v="0"/>
    <x v="0"/>
    <x v="0"/>
  </r>
  <r>
    <x v="1"/>
    <x v="1"/>
    <x v="1"/>
    <x v="1"/>
  </r>
  <r>
    <x v="2"/>
    <x v="0"/>
    <x v="0"/>
    <x v="2"/>
  </r>
  <r>
    <x v="3"/>
    <x v="2"/>
    <x v="1"/>
    <x v="3"/>
  </r>
  <r>
    <x v="4"/>
    <x v="3"/>
    <x v="2"/>
    <x v="4"/>
  </r>
  <r>
    <x v="5"/>
    <x v="4"/>
    <x v="2"/>
    <x v="5"/>
  </r>
  <r>
    <x v="6"/>
    <x v="5"/>
    <x v="0"/>
    <x v="6"/>
  </r>
  <r>
    <x v="7"/>
    <x v="3"/>
    <x v="1"/>
    <x v="7"/>
  </r>
  <r>
    <x v="8"/>
    <x v="4"/>
    <x v="1"/>
    <x v="8"/>
  </r>
  <r>
    <x v="9"/>
    <x v="4"/>
    <x v="3"/>
    <x v="9"/>
  </r>
  <r>
    <x v="10"/>
    <x v="5"/>
    <x v="0"/>
    <x v="10"/>
  </r>
  <r>
    <x v="11"/>
    <x v="3"/>
    <x v="3"/>
    <x v="11"/>
  </r>
  <r>
    <x v="12"/>
    <x v="1"/>
    <x v="1"/>
    <x v="12"/>
  </r>
  <r>
    <x v="13"/>
    <x v="0"/>
    <x v="2"/>
    <x v="13"/>
  </r>
  <r>
    <x v="14"/>
    <x v="2"/>
    <x v="3"/>
    <x v="14"/>
  </r>
  <r>
    <x v="15"/>
    <x v="4"/>
    <x v="1"/>
    <x v="15"/>
  </r>
  <r>
    <x v="16"/>
    <x v="4"/>
    <x v="2"/>
    <x v="16"/>
  </r>
  <r>
    <x v="17"/>
    <x v="1"/>
    <x v="3"/>
    <x v="17"/>
  </r>
  <r>
    <x v="18"/>
    <x v="1"/>
    <x v="1"/>
    <x v="18"/>
  </r>
  <r>
    <x v="19"/>
    <x v="0"/>
    <x v="0"/>
    <x v="19"/>
  </r>
  <r>
    <x v="20"/>
    <x v="2"/>
    <x v="0"/>
    <x v="20"/>
  </r>
  <r>
    <x v="21"/>
    <x v="0"/>
    <x v="2"/>
    <x v="21"/>
  </r>
  <r>
    <x v="22"/>
    <x v="2"/>
    <x v="3"/>
    <x v="22"/>
  </r>
  <r>
    <x v="23"/>
    <x v="0"/>
    <x v="3"/>
    <x v="23"/>
  </r>
  <r>
    <x v="24"/>
    <x v="3"/>
    <x v="2"/>
    <x v="24"/>
  </r>
  <r>
    <x v="25"/>
    <x v="3"/>
    <x v="2"/>
    <x v="25"/>
  </r>
  <r>
    <x v="26"/>
    <x v="4"/>
    <x v="1"/>
    <x v="26"/>
  </r>
  <r>
    <x v="27"/>
    <x v="2"/>
    <x v="0"/>
    <x v="27"/>
  </r>
  <r>
    <x v="28"/>
    <x v="0"/>
    <x v="1"/>
    <x v="28"/>
  </r>
  <r>
    <x v="29"/>
    <x v="4"/>
    <x v="3"/>
    <x v="29"/>
  </r>
  <r>
    <x v="30"/>
    <x v="5"/>
    <x v="3"/>
    <x v="30"/>
  </r>
  <r>
    <x v="31"/>
    <x v="0"/>
    <x v="2"/>
    <x v="31"/>
  </r>
  <r>
    <x v="32"/>
    <x v="4"/>
    <x v="3"/>
    <x v="32"/>
  </r>
  <r>
    <x v="33"/>
    <x v="2"/>
    <x v="1"/>
    <x v="33"/>
  </r>
  <r>
    <x v="34"/>
    <x v="4"/>
    <x v="1"/>
    <x v="34"/>
  </r>
  <r>
    <x v="35"/>
    <x v="5"/>
    <x v="0"/>
    <x v="35"/>
  </r>
  <r>
    <x v="36"/>
    <x v="4"/>
    <x v="2"/>
    <x v="36"/>
  </r>
  <r>
    <x v="37"/>
    <x v="1"/>
    <x v="3"/>
    <x v="37"/>
  </r>
  <r>
    <x v="38"/>
    <x v="3"/>
    <x v="2"/>
    <x v="38"/>
  </r>
  <r>
    <x v="39"/>
    <x v="1"/>
    <x v="3"/>
    <x v="39"/>
  </r>
  <r>
    <x v="40"/>
    <x v="5"/>
    <x v="2"/>
    <x v="40"/>
  </r>
  <r>
    <x v="41"/>
    <x v="2"/>
    <x v="0"/>
    <x v="41"/>
  </r>
  <r>
    <x v="42"/>
    <x v="1"/>
    <x v="1"/>
    <x v="42"/>
  </r>
  <r>
    <x v="43"/>
    <x v="4"/>
    <x v="0"/>
    <x v="43"/>
  </r>
  <r>
    <x v="44"/>
    <x v="1"/>
    <x v="1"/>
    <x v="44"/>
  </r>
  <r>
    <x v="45"/>
    <x v="1"/>
    <x v="3"/>
    <x v="45"/>
  </r>
  <r>
    <x v="46"/>
    <x v="5"/>
    <x v="1"/>
    <x v="46"/>
  </r>
  <r>
    <x v="47"/>
    <x v="3"/>
    <x v="1"/>
    <x v="47"/>
  </r>
  <r>
    <x v="48"/>
    <x v="5"/>
    <x v="1"/>
    <x v="48"/>
  </r>
  <r>
    <x v="49"/>
    <x v="1"/>
    <x v="0"/>
    <x v="49"/>
  </r>
  <r>
    <x v="50"/>
    <x v="3"/>
    <x v="1"/>
    <x v="50"/>
  </r>
  <r>
    <x v="51"/>
    <x v="0"/>
    <x v="2"/>
    <x v="51"/>
  </r>
  <r>
    <x v="52"/>
    <x v="0"/>
    <x v="1"/>
    <x v="52"/>
  </r>
  <r>
    <x v="53"/>
    <x v="2"/>
    <x v="2"/>
    <x v="53"/>
  </r>
  <r>
    <x v="54"/>
    <x v="5"/>
    <x v="2"/>
    <x v="54"/>
  </r>
  <r>
    <x v="55"/>
    <x v="2"/>
    <x v="0"/>
    <x v="55"/>
  </r>
  <r>
    <x v="56"/>
    <x v="5"/>
    <x v="0"/>
    <x v="56"/>
  </r>
  <r>
    <x v="57"/>
    <x v="1"/>
    <x v="1"/>
    <x v="57"/>
  </r>
  <r>
    <x v="58"/>
    <x v="1"/>
    <x v="0"/>
    <x v="58"/>
  </r>
  <r>
    <x v="59"/>
    <x v="5"/>
    <x v="2"/>
    <x v="59"/>
  </r>
  <r>
    <x v="60"/>
    <x v="2"/>
    <x v="1"/>
    <x v="60"/>
  </r>
  <r>
    <x v="61"/>
    <x v="0"/>
    <x v="0"/>
    <x v="61"/>
  </r>
  <r>
    <x v="62"/>
    <x v="3"/>
    <x v="3"/>
    <x v="62"/>
  </r>
  <r>
    <x v="63"/>
    <x v="5"/>
    <x v="0"/>
    <x v="63"/>
  </r>
  <r>
    <x v="64"/>
    <x v="3"/>
    <x v="2"/>
    <x v="64"/>
  </r>
  <r>
    <x v="65"/>
    <x v="2"/>
    <x v="2"/>
    <x v="65"/>
  </r>
  <r>
    <x v="66"/>
    <x v="5"/>
    <x v="0"/>
    <x v="66"/>
  </r>
  <r>
    <x v="67"/>
    <x v="4"/>
    <x v="2"/>
    <x v="67"/>
  </r>
  <r>
    <x v="68"/>
    <x v="0"/>
    <x v="3"/>
    <x v="68"/>
  </r>
  <r>
    <x v="69"/>
    <x v="0"/>
    <x v="3"/>
    <x v="69"/>
  </r>
  <r>
    <x v="70"/>
    <x v="3"/>
    <x v="3"/>
    <x v="70"/>
  </r>
  <r>
    <x v="71"/>
    <x v="1"/>
    <x v="2"/>
    <x v="71"/>
  </r>
  <r>
    <x v="72"/>
    <x v="4"/>
    <x v="2"/>
    <x v="72"/>
  </r>
  <r>
    <x v="73"/>
    <x v="5"/>
    <x v="2"/>
    <x v="73"/>
  </r>
  <r>
    <x v="74"/>
    <x v="5"/>
    <x v="2"/>
    <x v="74"/>
  </r>
  <r>
    <x v="75"/>
    <x v="0"/>
    <x v="2"/>
    <x v="75"/>
  </r>
  <r>
    <x v="76"/>
    <x v="4"/>
    <x v="0"/>
    <x v="76"/>
  </r>
  <r>
    <x v="77"/>
    <x v="2"/>
    <x v="1"/>
    <x v="77"/>
  </r>
  <r>
    <x v="78"/>
    <x v="0"/>
    <x v="3"/>
    <x v="78"/>
  </r>
  <r>
    <x v="79"/>
    <x v="5"/>
    <x v="2"/>
    <x v="79"/>
  </r>
  <r>
    <x v="80"/>
    <x v="2"/>
    <x v="2"/>
    <x v="80"/>
  </r>
  <r>
    <x v="81"/>
    <x v="1"/>
    <x v="3"/>
    <x v="81"/>
  </r>
  <r>
    <x v="82"/>
    <x v="5"/>
    <x v="3"/>
    <x v="82"/>
  </r>
  <r>
    <x v="83"/>
    <x v="3"/>
    <x v="3"/>
    <x v="83"/>
  </r>
  <r>
    <x v="84"/>
    <x v="2"/>
    <x v="1"/>
    <x v="84"/>
  </r>
  <r>
    <x v="85"/>
    <x v="4"/>
    <x v="0"/>
    <x v="85"/>
  </r>
  <r>
    <x v="86"/>
    <x v="3"/>
    <x v="2"/>
    <x v="86"/>
  </r>
  <r>
    <x v="87"/>
    <x v="0"/>
    <x v="3"/>
    <x v="87"/>
  </r>
  <r>
    <x v="88"/>
    <x v="4"/>
    <x v="2"/>
    <x v="88"/>
  </r>
  <r>
    <x v="89"/>
    <x v="2"/>
    <x v="3"/>
    <x v="89"/>
  </r>
  <r>
    <x v="90"/>
    <x v="2"/>
    <x v="2"/>
    <x v="90"/>
  </r>
  <r>
    <x v="91"/>
    <x v="1"/>
    <x v="2"/>
    <x v="91"/>
  </r>
  <r>
    <x v="92"/>
    <x v="1"/>
    <x v="1"/>
    <x v="92"/>
  </r>
  <r>
    <x v="93"/>
    <x v="4"/>
    <x v="1"/>
    <x v="93"/>
  </r>
  <r>
    <x v="94"/>
    <x v="5"/>
    <x v="1"/>
    <x v="94"/>
  </r>
  <r>
    <x v="95"/>
    <x v="5"/>
    <x v="3"/>
    <x v="95"/>
  </r>
  <r>
    <x v="96"/>
    <x v="4"/>
    <x v="1"/>
    <x v="96"/>
  </r>
  <r>
    <x v="97"/>
    <x v="4"/>
    <x v="3"/>
    <x v="97"/>
  </r>
  <r>
    <x v="98"/>
    <x v="4"/>
    <x v="3"/>
    <x v="98"/>
  </r>
  <r>
    <x v="99"/>
    <x v="4"/>
    <x v="1"/>
    <x v="99"/>
  </r>
  <r>
    <x v="100"/>
    <x v="4"/>
    <x v="3"/>
    <x v="100"/>
  </r>
  <r>
    <x v="101"/>
    <x v="5"/>
    <x v="3"/>
    <x v="101"/>
  </r>
  <r>
    <x v="102"/>
    <x v="1"/>
    <x v="0"/>
    <x v="102"/>
  </r>
  <r>
    <x v="103"/>
    <x v="1"/>
    <x v="1"/>
    <x v="103"/>
  </r>
  <r>
    <x v="104"/>
    <x v="2"/>
    <x v="3"/>
    <x v="104"/>
  </r>
  <r>
    <x v="105"/>
    <x v="2"/>
    <x v="1"/>
    <x v="105"/>
  </r>
  <r>
    <x v="106"/>
    <x v="1"/>
    <x v="1"/>
    <x v="106"/>
  </r>
  <r>
    <x v="107"/>
    <x v="0"/>
    <x v="2"/>
    <x v="107"/>
  </r>
  <r>
    <x v="108"/>
    <x v="0"/>
    <x v="0"/>
    <x v="108"/>
  </r>
  <r>
    <x v="109"/>
    <x v="2"/>
    <x v="1"/>
    <x v="109"/>
  </r>
  <r>
    <x v="110"/>
    <x v="4"/>
    <x v="0"/>
    <x v="110"/>
  </r>
  <r>
    <x v="111"/>
    <x v="2"/>
    <x v="3"/>
    <x v="111"/>
  </r>
  <r>
    <x v="112"/>
    <x v="2"/>
    <x v="3"/>
    <x v="112"/>
  </r>
  <r>
    <x v="113"/>
    <x v="1"/>
    <x v="2"/>
    <x v="113"/>
  </r>
  <r>
    <x v="114"/>
    <x v="5"/>
    <x v="1"/>
    <x v="114"/>
  </r>
  <r>
    <x v="115"/>
    <x v="3"/>
    <x v="2"/>
    <x v="115"/>
  </r>
  <r>
    <x v="116"/>
    <x v="4"/>
    <x v="3"/>
    <x v="116"/>
  </r>
  <r>
    <x v="117"/>
    <x v="2"/>
    <x v="0"/>
    <x v="117"/>
  </r>
  <r>
    <x v="118"/>
    <x v="0"/>
    <x v="0"/>
    <x v="118"/>
  </r>
  <r>
    <x v="119"/>
    <x v="0"/>
    <x v="3"/>
    <x v="119"/>
  </r>
  <r>
    <x v="120"/>
    <x v="2"/>
    <x v="2"/>
    <x v="120"/>
  </r>
  <r>
    <x v="121"/>
    <x v="5"/>
    <x v="0"/>
    <x v="121"/>
  </r>
  <r>
    <x v="122"/>
    <x v="4"/>
    <x v="0"/>
    <x v="122"/>
  </r>
  <r>
    <x v="123"/>
    <x v="4"/>
    <x v="1"/>
    <x v="123"/>
  </r>
  <r>
    <x v="124"/>
    <x v="1"/>
    <x v="3"/>
    <x v="124"/>
  </r>
  <r>
    <x v="125"/>
    <x v="2"/>
    <x v="3"/>
    <x v="125"/>
  </r>
  <r>
    <x v="126"/>
    <x v="5"/>
    <x v="3"/>
    <x v="126"/>
  </r>
  <r>
    <x v="127"/>
    <x v="0"/>
    <x v="0"/>
    <x v="127"/>
  </r>
  <r>
    <x v="128"/>
    <x v="2"/>
    <x v="2"/>
    <x v="128"/>
  </r>
  <r>
    <x v="129"/>
    <x v="0"/>
    <x v="1"/>
    <x v="129"/>
  </r>
  <r>
    <x v="130"/>
    <x v="3"/>
    <x v="3"/>
    <x v="130"/>
  </r>
  <r>
    <x v="131"/>
    <x v="2"/>
    <x v="3"/>
    <x v="131"/>
  </r>
  <r>
    <x v="132"/>
    <x v="3"/>
    <x v="2"/>
    <x v="132"/>
  </r>
  <r>
    <x v="133"/>
    <x v="2"/>
    <x v="1"/>
    <x v="133"/>
  </r>
  <r>
    <x v="134"/>
    <x v="5"/>
    <x v="0"/>
    <x v="134"/>
  </r>
  <r>
    <x v="135"/>
    <x v="1"/>
    <x v="0"/>
    <x v="135"/>
  </r>
  <r>
    <x v="136"/>
    <x v="3"/>
    <x v="2"/>
    <x v="136"/>
  </r>
  <r>
    <x v="137"/>
    <x v="1"/>
    <x v="2"/>
    <x v="137"/>
  </r>
  <r>
    <x v="138"/>
    <x v="0"/>
    <x v="1"/>
    <x v="138"/>
  </r>
  <r>
    <x v="139"/>
    <x v="5"/>
    <x v="0"/>
    <x v="139"/>
  </r>
  <r>
    <x v="140"/>
    <x v="3"/>
    <x v="3"/>
    <x v="140"/>
  </r>
  <r>
    <x v="141"/>
    <x v="2"/>
    <x v="2"/>
    <x v="141"/>
  </r>
  <r>
    <x v="142"/>
    <x v="5"/>
    <x v="1"/>
    <x v="142"/>
  </r>
  <r>
    <x v="143"/>
    <x v="4"/>
    <x v="3"/>
    <x v="143"/>
  </r>
  <r>
    <x v="144"/>
    <x v="5"/>
    <x v="3"/>
    <x v="144"/>
  </r>
  <r>
    <x v="145"/>
    <x v="4"/>
    <x v="0"/>
    <x v="145"/>
  </r>
  <r>
    <x v="146"/>
    <x v="5"/>
    <x v="0"/>
    <x v="146"/>
  </r>
  <r>
    <x v="147"/>
    <x v="1"/>
    <x v="0"/>
    <x v="147"/>
  </r>
  <r>
    <x v="148"/>
    <x v="3"/>
    <x v="0"/>
    <x v="148"/>
  </r>
  <r>
    <x v="149"/>
    <x v="3"/>
    <x v="2"/>
    <x v="149"/>
  </r>
  <r>
    <x v="150"/>
    <x v="0"/>
    <x v="1"/>
    <x v="150"/>
  </r>
  <r>
    <x v="151"/>
    <x v="5"/>
    <x v="2"/>
    <x v="151"/>
  </r>
  <r>
    <x v="152"/>
    <x v="5"/>
    <x v="3"/>
    <x v="152"/>
  </r>
  <r>
    <x v="153"/>
    <x v="0"/>
    <x v="0"/>
    <x v="153"/>
  </r>
  <r>
    <x v="154"/>
    <x v="4"/>
    <x v="3"/>
    <x v="154"/>
  </r>
  <r>
    <x v="155"/>
    <x v="2"/>
    <x v="1"/>
    <x v="155"/>
  </r>
  <r>
    <x v="156"/>
    <x v="5"/>
    <x v="3"/>
    <x v="156"/>
  </r>
  <r>
    <x v="157"/>
    <x v="2"/>
    <x v="3"/>
    <x v="157"/>
  </r>
  <r>
    <x v="158"/>
    <x v="0"/>
    <x v="3"/>
    <x v="158"/>
  </r>
  <r>
    <x v="159"/>
    <x v="0"/>
    <x v="0"/>
    <x v="159"/>
  </r>
  <r>
    <x v="160"/>
    <x v="0"/>
    <x v="2"/>
    <x v="160"/>
  </r>
  <r>
    <x v="161"/>
    <x v="5"/>
    <x v="1"/>
    <x v="161"/>
  </r>
  <r>
    <x v="162"/>
    <x v="2"/>
    <x v="3"/>
    <x v="162"/>
  </r>
  <r>
    <x v="163"/>
    <x v="0"/>
    <x v="0"/>
    <x v="163"/>
  </r>
  <r>
    <x v="164"/>
    <x v="2"/>
    <x v="0"/>
    <x v="164"/>
  </r>
  <r>
    <x v="165"/>
    <x v="4"/>
    <x v="0"/>
    <x v="165"/>
  </r>
  <r>
    <x v="166"/>
    <x v="1"/>
    <x v="0"/>
    <x v="166"/>
  </r>
  <r>
    <x v="167"/>
    <x v="3"/>
    <x v="2"/>
    <x v="167"/>
  </r>
  <r>
    <x v="168"/>
    <x v="0"/>
    <x v="1"/>
    <x v="168"/>
  </r>
  <r>
    <x v="169"/>
    <x v="2"/>
    <x v="1"/>
    <x v="169"/>
  </r>
  <r>
    <x v="170"/>
    <x v="0"/>
    <x v="3"/>
    <x v="170"/>
  </r>
  <r>
    <x v="171"/>
    <x v="4"/>
    <x v="3"/>
    <x v="171"/>
  </r>
  <r>
    <x v="172"/>
    <x v="2"/>
    <x v="1"/>
    <x v="172"/>
  </r>
  <r>
    <x v="173"/>
    <x v="3"/>
    <x v="3"/>
    <x v="173"/>
  </r>
  <r>
    <x v="174"/>
    <x v="1"/>
    <x v="0"/>
    <x v="174"/>
  </r>
  <r>
    <x v="175"/>
    <x v="2"/>
    <x v="0"/>
    <x v="175"/>
  </r>
  <r>
    <x v="176"/>
    <x v="3"/>
    <x v="0"/>
    <x v="176"/>
  </r>
  <r>
    <x v="177"/>
    <x v="5"/>
    <x v="2"/>
    <x v="177"/>
  </r>
  <r>
    <x v="178"/>
    <x v="4"/>
    <x v="1"/>
    <x v="178"/>
  </r>
  <r>
    <x v="179"/>
    <x v="1"/>
    <x v="3"/>
    <x v="179"/>
  </r>
  <r>
    <x v="180"/>
    <x v="5"/>
    <x v="1"/>
    <x v="180"/>
  </r>
  <r>
    <x v="181"/>
    <x v="4"/>
    <x v="0"/>
    <x v="181"/>
  </r>
  <r>
    <x v="182"/>
    <x v="0"/>
    <x v="1"/>
    <x v="182"/>
  </r>
  <r>
    <x v="183"/>
    <x v="4"/>
    <x v="3"/>
    <x v="183"/>
  </r>
  <r>
    <x v="184"/>
    <x v="4"/>
    <x v="2"/>
    <x v="184"/>
  </r>
  <r>
    <x v="185"/>
    <x v="3"/>
    <x v="2"/>
    <x v="185"/>
  </r>
  <r>
    <x v="186"/>
    <x v="4"/>
    <x v="1"/>
    <x v="186"/>
  </r>
  <r>
    <x v="187"/>
    <x v="4"/>
    <x v="0"/>
    <x v="187"/>
  </r>
  <r>
    <x v="188"/>
    <x v="5"/>
    <x v="0"/>
    <x v="188"/>
  </r>
  <r>
    <x v="189"/>
    <x v="2"/>
    <x v="0"/>
    <x v="189"/>
  </r>
  <r>
    <x v="190"/>
    <x v="2"/>
    <x v="1"/>
    <x v="190"/>
  </r>
  <r>
    <x v="191"/>
    <x v="3"/>
    <x v="2"/>
    <x v="191"/>
  </r>
  <r>
    <x v="192"/>
    <x v="0"/>
    <x v="2"/>
    <x v="192"/>
  </r>
  <r>
    <x v="193"/>
    <x v="2"/>
    <x v="2"/>
    <x v="193"/>
  </r>
  <r>
    <x v="194"/>
    <x v="0"/>
    <x v="0"/>
    <x v="194"/>
  </r>
  <r>
    <x v="195"/>
    <x v="0"/>
    <x v="1"/>
    <x v="195"/>
  </r>
  <r>
    <x v="196"/>
    <x v="3"/>
    <x v="2"/>
    <x v="196"/>
  </r>
  <r>
    <x v="197"/>
    <x v="5"/>
    <x v="2"/>
    <x v="197"/>
  </r>
  <r>
    <x v="198"/>
    <x v="2"/>
    <x v="0"/>
    <x v="198"/>
  </r>
  <r>
    <x v="199"/>
    <x v="2"/>
    <x v="1"/>
    <x v="199"/>
  </r>
  <r>
    <x v="200"/>
    <x v="3"/>
    <x v="1"/>
    <x v="200"/>
  </r>
  <r>
    <x v="201"/>
    <x v="1"/>
    <x v="3"/>
    <x v="201"/>
  </r>
  <r>
    <x v="202"/>
    <x v="0"/>
    <x v="0"/>
    <x v="202"/>
  </r>
  <r>
    <x v="203"/>
    <x v="2"/>
    <x v="3"/>
    <x v="203"/>
  </r>
  <r>
    <x v="204"/>
    <x v="1"/>
    <x v="3"/>
    <x v="204"/>
  </r>
  <r>
    <x v="205"/>
    <x v="3"/>
    <x v="2"/>
    <x v="205"/>
  </r>
  <r>
    <x v="206"/>
    <x v="2"/>
    <x v="1"/>
    <x v="206"/>
  </r>
  <r>
    <x v="207"/>
    <x v="0"/>
    <x v="0"/>
    <x v="207"/>
  </r>
  <r>
    <x v="208"/>
    <x v="1"/>
    <x v="3"/>
    <x v="208"/>
  </r>
  <r>
    <x v="209"/>
    <x v="2"/>
    <x v="3"/>
    <x v="209"/>
  </r>
  <r>
    <x v="210"/>
    <x v="2"/>
    <x v="3"/>
    <x v="210"/>
  </r>
  <r>
    <x v="211"/>
    <x v="5"/>
    <x v="2"/>
    <x v="211"/>
  </r>
  <r>
    <x v="212"/>
    <x v="4"/>
    <x v="2"/>
    <x v="212"/>
  </r>
  <r>
    <x v="213"/>
    <x v="4"/>
    <x v="0"/>
    <x v="213"/>
  </r>
  <r>
    <x v="214"/>
    <x v="3"/>
    <x v="0"/>
    <x v="214"/>
  </r>
  <r>
    <x v="215"/>
    <x v="3"/>
    <x v="0"/>
    <x v="215"/>
  </r>
  <r>
    <x v="216"/>
    <x v="4"/>
    <x v="0"/>
    <x v="216"/>
  </r>
  <r>
    <x v="217"/>
    <x v="4"/>
    <x v="3"/>
    <x v="217"/>
  </r>
  <r>
    <x v="218"/>
    <x v="5"/>
    <x v="0"/>
    <x v="218"/>
  </r>
  <r>
    <x v="219"/>
    <x v="4"/>
    <x v="0"/>
    <x v="219"/>
  </r>
  <r>
    <x v="220"/>
    <x v="2"/>
    <x v="3"/>
    <x v="220"/>
  </r>
  <r>
    <x v="221"/>
    <x v="1"/>
    <x v="2"/>
    <x v="221"/>
  </r>
  <r>
    <x v="222"/>
    <x v="5"/>
    <x v="0"/>
    <x v="222"/>
  </r>
  <r>
    <x v="223"/>
    <x v="2"/>
    <x v="1"/>
    <x v="223"/>
  </r>
  <r>
    <x v="224"/>
    <x v="1"/>
    <x v="0"/>
    <x v="224"/>
  </r>
  <r>
    <x v="225"/>
    <x v="3"/>
    <x v="2"/>
    <x v="225"/>
  </r>
  <r>
    <x v="226"/>
    <x v="3"/>
    <x v="2"/>
    <x v="226"/>
  </r>
  <r>
    <x v="227"/>
    <x v="1"/>
    <x v="1"/>
    <x v="227"/>
  </r>
  <r>
    <x v="228"/>
    <x v="3"/>
    <x v="2"/>
    <x v="228"/>
  </r>
  <r>
    <x v="229"/>
    <x v="0"/>
    <x v="0"/>
    <x v="229"/>
  </r>
  <r>
    <x v="230"/>
    <x v="0"/>
    <x v="3"/>
    <x v="230"/>
  </r>
  <r>
    <x v="231"/>
    <x v="1"/>
    <x v="0"/>
    <x v="231"/>
  </r>
  <r>
    <x v="232"/>
    <x v="4"/>
    <x v="2"/>
    <x v="232"/>
  </r>
  <r>
    <x v="233"/>
    <x v="0"/>
    <x v="2"/>
    <x v="233"/>
  </r>
  <r>
    <x v="234"/>
    <x v="0"/>
    <x v="0"/>
    <x v="234"/>
  </r>
  <r>
    <x v="235"/>
    <x v="0"/>
    <x v="3"/>
    <x v="235"/>
  </r>
  <r>
    <x v="236"/>
    <x v="5"/>
    <x v="3"/>
    <x v="236"/>
  </r>
  <r>
    <x v="237"/>
    <x v="5"/>
    <x v="3"/>
    <x v="237"/>
  </r>
  <r>
    <x v="238"/>
    <x v="4"/>
    <x v="0"/>
    <x v="238"/>
  </r>
  <r>
    <x v="239"/>
    <x v="2"/>
    <x v="3"/>
    <x v="239"/>
  </r>
  <r>
    <x v="240"/>
    <x v="2"/>
    <x v="3"/>
    <x v="240"/>
  </r>
  <r>
    <x v="241"/>
    <x v="5"/>
    <x v="2"/>
    <x v="241"/>
  </r>
  <r>
    <x v="242"/>
    <x v="4"/>
    <x v="3"/>
    <x v="242"/>
  </r>
  <r>
    <x v="243"/>
    <x v="0"/>
    <x v="1"/>
    <x v="243"/>
  </r>
  <r>
    <x v="244"/>
    <x v="4"/>
    <x v="0"/>
    <x v="244"/>
  </r>
  <r>
    <x v="245"/>
    <x v="4"/>
    <x v="0"/>
    <x v="245"/>
  </r>
  <r>
    <x v="246"/>
    <x v="1"/>
    <x v="0"/>
    <x v="246"/>
  </r>
  <r>
    <x v="247"/>
    <x v="3"/>
    <x v="2"/>
    <x v="247"/>
  </r>
  <r>
    <x v="248"/>
    <x v="5"/>
    <x v="0"/>
    <x v="248"/>
  </r>
  <r>
    <x v="249"/>
    <x v="0"/>
    <x v="0"/>
    <x v="249"/>
  </r>
  <r>
    <x v="250"/>
    <x v="5"/>
    <x v="2"/>
    <x v="250"/>
  </r>
  <r>
    <x v="251"/>
    <x v="2"/>
    <x v="2"/>
    <x v="251"/>
  </r>
  <r>
    <x v="252"/>
    <x v="5"/>
    <x v="2"/>
    <x v="252"/>
  </r>
  <r>
    <x v="253"/>
    <x v="5"/>
    <x v="3"/>
    <x v="253"/>
  </r>
  <r>
    <x v="254"/>
    <x v="1"/>
    <x v="3"/>
    <x v="254"/>
  </r>
  <r>
    <x v="255"/>
    <x v="2"/>
    <x v="2"/>
    <x v="255"/>
  </r>
  <r>
    <x v="256"/>
    <x v="5"/>
    <x v="2"/>
    <x v="256"/>
  </r>
  <r>
    <x v="257"/>
    <x v="3"/>
    <x v="1"/>
    <x v="257"/>
  </r>
  <r>
    <x v="258"/>
    <x v="5"/>
    <x v="3"/>
    <x v="258"/>
  </r>
  <r>
    <x v="259"/>
    <x v="3"/>
    <x v="3"/>
    <x v="259"/>
  </r>
  <r>
    <x v="260"/>
    <x v="0"/>
    <x v="1"/>
    <x v="260"/>
  </r>
  <r>
    <x v="261"/>
    <x v="3"/>
    <x v="0"/>
    <x v="261"/>
  </r>
  <r>
    <x v="262"/>
    <x v="5"/>
    <x v="3"/>
    <x v="262"/>
  </r>
  <r>
    <x v="263"/>
    <x v="3"/>
    <x v="1"/>
    <x v="263"/>
  </r>
  <r>
    <x v="264"/>
    <x v="3"/>
    <x v="3"/>
    <x v="264"/>
  </r>
  <r>
    <x v="265"/>
    <x v="5"/>
    <x v="2"/>
    <x v="265"/>
  </r>
  <r>
    <x v="266"/>
    <x v="4"/>
    <x v="3"/>
    <x v="266"/>
  </r>
  <r>
    <x v="267"/>
    <x v="5"/>
    <x v="3"/>
    <x v="267"/>
  </r>
  <r>
    <x v="268"/>
    <x v="2"/>
    <x v="0"/>
    <x v="268"/>
  </r>
  <r>
    <x v="269"/>
    <x v="0"/>
    <x v="1"/>
    <x v="269"/>
  </r>
  <r>
    <x v="270"/>
    <x v="5"/>
    <x v="0"/>
    <x v="270"/>
  </r>
  <r>
    <x v="271"/>
    <x v="0"/>
    <x v="3"/>
    <x v="271"/>
  </r>
  <r>
    <x v="272"/>
    <x v="2"/>
    <x v="2"/>
    <x v="272"/>
  </r>
  <r>
    <x v="273"/>
    <x v="1"/>
    <x v="1"/>
    <x v="273"/>
  </r>
  <r>
    <x v="274"/>
    <x v="5"/>
    <x v="1"/>
    <x v="274"/>
  </r>
  <r>
    <x v="275"/>
    <x v="0"/>
    <x v="1"/>
    <x v="275"/>
  </r>
  <r>
    <x v="276"/>
    <x v="2"/>
    <x v="3"/>
    <x v="276"/>
  </r>
  <r>
    <x v="277"/>
    <x v="0"/>
    <x v="3"/>
    <x v="277"/>
  </r>
  <r>
    <x v="278"/>
    <x v="1"/>
    <x v="1"/>
    <x v="278"/>
  </r>
  <r>
    <x v="279"/>
    <x v="4"/>
    <x v="3"/>
    <x v="279"/>
  </r>
  <r>
    <x v="280"/>
    <x v="3"/>
    <x v="2"/>
    <x v="280"/>
  </r>
  <r>
    <x v="281"/>
    <x v="5"/>
    <x v="2"/>
    <x v="281"/>
  </r>
  <r>
    <x v="282"/>
    <x v="0"/>
    <x v="2"/>
    <x v="282"/>
  </r>
  <r>
    <x v="283"/>
    <x v="3"/>
    <x v="0"/>
    <x v="283"/>
  </r>
  <r>
    <x v="284"/>
    <x v="1"/>
    <x v="0"/>
    <x v="284"/>
  </r>
  <r>
    <x v="285"/>
    <x v="4"/>
    <x v="0"/>
    <x v="285"/>
  </r>
  <r>
    <x v="286"/>
    <x v="5"/>
    <x v="2"/>
    <x v="286"/>
  </r>
  <r>
    <x v="287"/>
    <x v="4"/>
    <x v="2"/>
    <x v="287"/>
  </r>
  <r>
    <x v="288"/>
    <x v="3"/>
    <x v="2"/>
    <x v="288"/>
  </r>
  <r>
    <x v="289"/>
    <x v="5"/>
    <x v="0"/>
    <x v="289"/>
  </r>
  <r>
    <x v="290"/>
    <x v="1"/>
    <x v="1"/>
    <x v="290"/>
  </r>
  <r>
    <x v="291"/>
    <x v="4"/>
    <x v="3"/>
    <x v="291"/>
  </r>
  <r>
    <x v="292"/>
    <x v="0"/>
    <x v="1"/>
    <x v="292"/>
  </r>
  <r>
    <x v="293"/>
    <x v="3"/>
    <x v="2"/>
    <x v="293"/>
  </r>
  <r>
    <x v="294"/>
    <x v="3"/>
    <x v="2"/>
    <x v="294"/>
  </r>
  <r>
    <x v="295"/>
    <x v="2"/>
    <x v="0"/>
    <x v="295"/>
  </r>
  <r>
    <x v="296"/>
    <x v="1"/>
    <x v="3"/>
    <x v="296"/>
  </r>
  <r>
    <x v="297"/>
    <x v="5"/>
    <x v="2"/>
    <x v="297"/>
  </r>
  <r>
    <x v="298"/>
    <x v="4"/>
    <x v="0"/>
    <x v="298"/>
  </r>
  <r>
    <x v="299"/>
    <x v="5"/>
    <x v="2"/>
    <x v="299"/>
  </r>
  <r>
    <x v="300"/>
    <x v="0"/>
    <x v="3"/>
    <x v="300"/>
  </r>
  <r>
    <x v="301"/>
    <x v="4"/>
    <x v="1"/>
    <x v="301"/>
  </r>
  <r>
    <x v="302"/>
    <x v="0"/>
    <x v="0"/>
    <x v="302"/>
  </r>
  <r>
    <x v="303"/>
    <x v="5"/>
    <x v="0"/>
    <x v="303"/>
  </r>
  <r>
    <x v="304"/>
    <x v="0"/>
    <x v="0"/>
    <x v="304"/>
  </r>
  <r>
    <x v="305"/>
    <x v="1"/>
    <x v="0"/>
    <x v="305"/>
  </r>
  <r>
    <x v="306"/>
    <x v="3"/>
    <x v="0"/>
    <x v="306"/>
  </r>
  <r>
    <x v="307"/>
    <x v="2"/>
    <x v="2"/>
    <x v="307"/>
  </r>
  <r>
    <x v="308"/>
    <x v="5"/>
    <x v="2"/>
    <x v="308"/>
  </r>
  <r>
    <x v="309"/>
    <x v="3"/>
    <x v="1"/>
    <x v="309"/>
  </r>
  <r>
    <x v="310"/>
    <x v="0"/>
    <x v="1"/>
    <x v="310"/>
  </r>
  <r>
    <x v="311"/>
    <x v="5"/>
    <x v="0"/>
    <x v="311"/>
  </r>
  <r>
    <x v="312"/>
    <x v="5"/>
    <x v="3"/>
    <x v="312"/>
  </r>
  <r>
    <x v="313"/>
    <x v="2"/>
    <x v="1"/>
    <x v="313"/>
  </r>
  <r>
    <x v="314"/>
    <x v="2"/>
    <x v="3"/>
    <x v="314"/>
  </r>
  <r>
    <x v="315"/>
    <x v="5"/>
    <x v="0"/>
    <x v="315"/>
  </r>
  <r>
    <x v="316"/>
    <x v="5"/>
    <x v="0"/>
    <x v="31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995301-BF98-45B1-8D6D-1F181878856A}" name="PivotTable2"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Sum of Sales" fld="1" baseField="0" baseItem="0"/>
    <dataField fld="2" subtotal="count" baseField="0" baseItem="0"/>
    <dataField name="Count of Product ID" fld="3" subtotal="count" baseField="0" baseItem="0"/>
  </dataFields>
  <pivotHierarchies count="14">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roduct ID"/>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Product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387CAF-751D-402E-A5A8-0ED14D735A2C}" name="PivotTable3" cacheId="17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X3:Y14" firstHeaderRow="1" firstDataRow="1" firstDataCol="1"/>
  <pivotFields count="4">
    <pivotField dataField="1" compact="0" outline="0" showAll="0">
      <items count="3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extLst>
        <ext xmlns:x14="http://schemas.microsoft.com/office/spreadsheetml/2009/9/main" uri="{2946ED86-A175-432a-8AC1-64E0C546D7DE}">
          <x14:pivotField fillDownLabels="1"/>
        </ext>
      </extLst>
    </pivotField>
    <pivotField compact="0" outline="0" showAll="0">
      <items count="7">
        <item x="5"/>
        <item x="4"/>
        <item x="3"/>
        <item x="2"/>
        <item x="0"/>
        <item x="1"/>
        <item t="default"/>
      </items>
      <extLst>
        <ext xmlns:x14="http://schemas.microsoft.com/office/spreadsheetml/2009/9/main" uri="{2946ED86-A175-432a-8AC1-64E0C546D7DE}">
          <x14:pivotField fillDownLabels="1"/>
        </ext>
      </extLst>
    </pivotField>
    <pivotField compact="0" outline="0" showAll="0">
      <items count="5">
        <item x="0"/>
        <item x="3"/>
        <item x="2"/>
        <item x="1"/>
        <item t="default"/>
      </items>
      <extLst>
        <ext xmlns:x14="http://schemas.microsoft.com/office/spreadsheetml/2009/9/main" uri="{2946ED86-A175-432a-8AC1-64E0C546D7DE}">
          <x14:pivotField fillDownLabels="1"/>
        </ext>
      </extLst>
    </pivotField>
    <pivotField axis="axisRow" compact="0" numFmtId="164" outline="0" showAll="0">
      <items count="13">
        <item x="0"/>
        <item x="1"/>
        <item x="2"/>
        <item x="3"/>
        <item x="4"/>
        <item x="5"/>
        <item x="6"/>
        <item x="7"/>
        <item x="8"/>
        <item x="9"/>
        <item x="10"/>
        <item x="11"/>
        <item t="default"/>
      </items>
      <extLst>
        <ext xmlns:x14="http://schemas.microsoft.com/office/spreadsheetml/2009/9/main" uri="{2946ED86-A175-432a-8AC1-64E0C546D7DE}">
          <x14:pivotField fillDownLabels="1"/>
        </ext>
      </extLst>
    </pivotField>
  </pivotFields>
  <rowFields count="1">
    <field x="3"/>
  </rowFields>
  <rowItems count="11">
    <i>
      <x v="1"/>
    </i>
    <i>
      <x v="2"/>
    </i>
    <i>
      <x v="3"/>
    </i>
    <i>
      <x v="4"/>
    </i>
    <i>
      <x v="5"/>
    </i>
    <i>
      <x v="6"/>
    </i>
    <i>
      <x v="7"/>
    </i>
    <i>
      <x v="8"/>
    </i>
    <i>
      <x v="9"/>
    </i>
    <i>
      <x v="10"/>
    </i>
    <i t="grand">
      <x/>
    </i>
  </rowItems>
  <colItems count="1">
    <i/>
  </colItems>
  <dataFields count="1">
    <dataField name="Count of Product 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1CFD3C-548F-4441-BF1F-EE3756745E18}" name="PivotTable1" cacheId="17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2:P33" firstHeaderRow="0" firstDataRow="1" firstDataCol="2"/>
  <pivotFields count="4">
    <pivotField dataField="1" compact="0" outline="0" showAll="0">
      <extLst>
        <ext xmlns:x14="http://schemas.microsoft.com/office/spreadsheetml/2009/9/main" uri="{2946ED86-A175-432a-8AC1-64E0C546D7DE}">
          <x14:pivotField fillDownLabels="1"/>
        </ext>
      </extLst>
    </pivotField>
    <pivotField axis="axisRow" compact="0" outline="0" showAll="0">
      <items count="7">
        <item x="5"/>
        <item x="4"/>
        <item x="3"/>
        <item x="2"/>
        <item x="0"/>
        <item x="1"/>
        <item t="default"/>
      </items>
      <extLst>
        <ext xmlns:x14="http://schemas.microsoft.com/office/spreadsheetml/2009/9/main" uri="{2946ED86-A175-432a-8AC1-64E0C546D7DE}">
          <x14:pivotField fillDownLabels="1"/>
        </ext>
      </extLst>
    </pivotField>
    <pivotField axis="axisRow" compact="0" outline="0" showAll="0">
      <items count="5">
        <item x="0"/>
        <item x="3"/>
        <item x="2"/>
        <item x="1"/>
        <item t="default"/>
      </items>
      <extLst>
        <ext xmlns:x14="http://schemas.microsoft.com/office/spreadsheetml/2009/9/main" uri="{2946ED86-A175-432a-8AC1-64E0C546D7DE}">
          <x14:pivotField fillDownLabels="1"/>
        </ext>
      </extLst>
    </pivotField>
    <pivotField dataField="1" compact="0" numFmtId="164" outline="0" showAll="0">
      <items count="13">
        <item x="0"/>
        <item x="1"/>
        <item x="2"/>
        <item x="3"/>
        <item x="4"/>
        <item x="5"/>
        <item x="6"/>
        <item x="7"/>
        <item x="8"/>
        <item x="9"/>
        <item x="10"/>
        <item x="11"/>
        <item t="default"/>
      </items>
      <extLst>
        <ext xmlns:x14="http://schemas.microsoft.com/office/spreadsheetml/2009/9/main" uri="{2946ED86-A175-432a-8AC1-64E0C546D7DE}">
          <x14:pivotField fillDownLabels="1"/>
        </ext>
      </extLst>
    </pivotField>
  </pivotFields>
  <rowFields count="2">
    <field x="1"/>
    <field x="2"/>
  </rowFields>
  <rowItems count="31">
    <i>
      <x/>
      <x/>
    </i>
    <i r="1">
      <x v="1"/>
    </i>
    <i r="1">
      <x v="2"/>
    </i>
    <i r="1">
      <x v="3"/>
    </i>
    <i t="default">
      <x/>
    </i>
    <i>
      <x v="1"/>
      <x/>
    </i>
    <i r="1">
      <x v="1"/>
    </i>
    <i r="1">
      <x v="2"/>
    </i>
    <i r="1">
      <x v="3"/>
    </i>
    <i t="default">
      <x v="1"/>
    </i>
    <i>
      <x v="2"/>
      <x/>
    </i>
    <i r="1">
      <x v="1"/>
    </i>
    <i r="1">
      <x v="2"/>
    </i>
    <i r="1">
      <x v="3"/>
    </i>
    <i t="default">
      <x v="2"/>
    </i>
    <i>
      <x v="3"/>
      <x/>
    </i>
    <i r="1">
      <x v="1"/>
    </i>
    <i r="1">
      <x v="2"/>
    </i>
    <i r="1">
      <x v="3"/>
    </i>
    <i t="default">
      <x v="3"/>
    </i>
    <i>
      <x v="4"/>
      <x/>
    </i>
    <i r="1">
      <x v="1"/>
    </i>
    <i r="1">
      <x v="2"/>
    </i>
    <i r="1">
      <x v="3"/>
    </i>
    <i t="default">
      <x v="4"/>
    </i>
    <i>
      <x v="5"/>
      <x/>
    </i>
    <i r="1">
      <x v="1"/>
    </i>
    <i r="1">
      <x v="2"/>
    </i>
    <i r="1">
      <x v="3"/>
    </i>
    <i t="default">
      <x v="5"/>
    </i>
    <i t="grand">
      <x/>
    </i>
  </rowItems>
  <colFields count="1">
    <field x="-2"/>
  </colFields>
  <colItems count="2">
    <i>
      <x/>
    </i>
    <i i="1">
      <x v="1"/>
    </i>
  </colItems>
  <dataFields count="2">
    <dataField name="Count of Product ID" fld="0" subtotal="count" baseField="2" baseItem="0"/>
    <dataField name="Average of Sales" fld="3" subtotal="average" baseField="2" baseItem="1" numFmtId="171"/>
  </dataFields>
  <formats count="2">
    <format dxfId="0">
      <pivotArea outline="0"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1CDE96-73EE-4C2B-9EB7-D03C6F49C4EC}"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J11" firstHeaderRow="1" firstDataRow="1" firstDataCol="1"/>
  <pivotFields count="6">
    <pivotField showAll="0"/>
    <pivotField showAll="0"/>
    <pivotField dataField="1" numFmtId="1" showAll="0"/>
    <pivotField numFmtId="2" showAll="0"/>
    <pivotField numFmtId="172" showAll="0"/>
    <pivotField axis="axisRow" showAll="0">
      <items count="8">
        <item x="1"/>
        <item x="2"/>
        <item x="0"/>
        <item x="5"/>
        <item x="6"/>
        <item x="3"/>
        <item x="4"/>
        <item t="default"/>
      </items>
    </pivotField>
  </pivotFields>
  <rowFields count="1">
    <field x="5"/>
  </rowFields>
  <rowItems count="8">
    <i>
      <x/>
    </i>
    <i>
      <x v="1"/>
    </i>
    <i>
      <x v="2"/>
    </i>
    <i>
      <x v="3"/>
    </i>
    <i>
      <x v="4"/>
    </i>
    <i>
      <x v="5"/>
    </i>
    <i>
      <x v="6"/>
    </i>
    <i t="grand">
      <x/>
    </i>
  </rowItems>
  <colItems count="1">
    <i/>
  </colItems>
  <dataFields count="1">
    <dataField name="Average of Quantity Ordered" fld="2" subtotal="average" baseField="5" baseItem="1"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D0DEEE-FF77-447B-8179-CA90B279B0B0}" sourceName="Region">
  <pivotTables>
    <pivotTable tabId="27" name="PivotTable1"/>
    <pivotTable tabId="27" name="PivotTable3"/>
  </pivotTables>
  <data>
    <tabular pivotCacheId="941498266">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1AAD6BC-6A83-49C4-82E1-CFC0774F1FAF}"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31">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6FF566-88C5-41E1-B680-E85170D8BD30}" name="Table2" displayName="Table2" ref="B1:F199" totalsRowShown="0">
  <autoFilter ref="B1:F199" xr:uid="{096FF566-88C5-41E1-B680-E85170D8BD30}"/>
  <tableColumns count="5">
    <tableColumn id="1" xr3:uid="{18F49317-D407-42B0-84AB-CBD893FD8B17}" name="Order ID"/>
    <tableColumn id="2" xr3:uid="{1015AC0F-9ADA-478D-91B1-C0067ED557F8}" name="Product"/>
    <tableColumn id="3" xr3:uid="{35AD5FD2-5249-46BE-9AA1-F69DECBA2E75}" name="Quantity Ordered" dataDxfId="30"/>
    <tableColumn id="4" xr3:uid="{592B4799-C710-4F23-A594-2E1D2F26A845}" name="Price Each" dataDxfId="29"/>
    <tableColumn id="5" xr3:uid="{7DB39FAD-8D34-49B8-BD90-4D0894FBCF39}" name="Order Date" dataDxfId="2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522431-2013-4108-B19A-86A645210DD8}" name="Table3" displayName="Table3" ref="B2:F312" totalsRowShown="0" headerRowDxfId="27">
  <autoFilter ref="B2:F312" xr:uid="{5A522431-2013-4108-B19A-86A645210DD8}"/>
  <tableColumns count="5">
    <tableColumn id="1" xr3:uid="{20425C4B-10EC-4B65-AC57-83161F9BEBF5}" name="Order ID"/>
    <tableColumn id="2" xr3:uid="{2FCEDB3B-0FD6-4883-AAC4-345E2BFB1396}" name="Product"/>
    <tableColumn id="3" xr3:uid="{C30797CF-2C2D-4321-9834-A6E36E3D8EAC}" name="Quantity" dataDxfId="26"/>
    <tableColumn id="4" xr3:uid="{FB0AA7F5-00AD-4B62-A1BB-0083A02E5225}" name="Total Sales" dataDxfId="25"/>
    <tableColumn id="5" xr3:uid="{577747F5-8782-4A90-84C1-95CD9888A1E0}" name="Each unit cost" dataDxfId="24">
      <calculatedColumnFormula>IFERROR(E3/D3, Table3[[#This Row],[Order ID]] &amp; Table3[[#This Row],[Product]])</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E9526EC-8825-41E6-B250-20824D7059F2}" name="Table4" displayName="Table4" ref="B2:E77" totalsRowShown="0" headerRowDxfId="23">
  <autoFilter ref="B2:E77" xr:uid="{5E9526EC-8825-41E6-B250-20824D7059F2}"/>
  <tableColumns count="4">
    <tableColumn id="1" xr3:uid="{58FC29D0-1E1C-4A31-9104-526E34252554}" name="Order ID"/>
    <tableColumn id="2" xr3:uid="{C3A8713A-C646-4AED-91A5-73AE85313D46}" name="Product"/>
    <tableColumn id="3" xr3:uid="{C7434E56-22AF-4FAF-A539-362AC42A4E89}" name="Quantity Ordered" dataDxfId="22"/>
    <tableColumn id="4" xr3:uid="{1F8E558B-25BD-47BE-9B4B-D6E04762DD96}" name="Price Each" dataDxfId="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D268D76-B2A3-4F4C-B6CE-C5104479C4E3}" name="Table7" displayName="Table7" ref="B2:E340" totalsRowShown="0">
  <autoFilter ref="B2:E340" xr:uid="{2D268D76-B2A3-4F4C-B6CE-C5104479C4E3}"/>
  <tableColumns count="4">
    <tableColumn id="1" xr3:uid="{8915F4DE-27E7-47E6-A4D7-1E32E723030A}" name="Order ID"/>
    <tableColumn id="2" xr3:uid="{35626BEE-85B1-4856-AA8B-19F8AC2643DD}" name="Product"/>
    <tableColumn id="3" xr3:uid="{D174034D-6588-455B-9DC0-BBF1C4D75738}" name="Quantity Ordered"/>
    <tableColumn id="4" xr3:uid="{D85A62B7-4BF1-47EE-9303-182E6FF2198F}" name="Price Each" dataDxfId="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C58C7B8-C7E9-4FB6-87F5-1C90CD5145AB}" name="Products" displayName="Products" ref="A2:D319" totalsRowShown="0" headerRowDxfId="8" headerRowBorderDxfId="14" tableBorderDxfId="15" totalsRowBorderDxfId="13">
  <autoFilter ref="A2:D319" xr:uid="{CC58C7B8-C7E9-4FB6-87F5-1C90CD5145AB}"/>
  <tableColumns count="4">
    <tableColumn id="1" xr3:uid="{D97726A6-5C44-4259-BBD3-E04CB9E0FCAF}" name="Product ID" dataDxfId="12"/>
    <tableColumn id="2" xr3:uid="{20665492-7A6A-4DD1-ABAF-E89EC15E6F0A}" name="Category" dataDxfId="11"/>
    <tableColumn id="3" xr3:uid="{FDE1E315-8EE6-4167-85EF-5B85F16B48ED}" name="Region" dataDxfId="10"/>
    <tableColumn id="4" xr3:uid="{80D645E4-076A-4A17-A5CF-D8501E066741}" name="Sales" dataDxfId="9" dataCellStyle="Currenc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49F4A0-BCBB-42C4-AF56-9604130B5382}" name="ProductCost" displayName="ProductCost" ref="G2:H319" totalsRowShown="0" tableBorderDxfId="4">
  <autoFilter ref="G2:H319" xr:uid="{EB49F4A0-BCBB-42C4-AF56-9604130B5382}"/>
  <tableColumns count="2">
    <tableColumn id="1" xr3:uid="{9D11FD18-2878-4BCB-B049-6CCF2172854F}" name="Product ID" dataDxfId="3"/>
    <tableColumn id="2" xr3:uid="{48CDAF64-0848-465A-88CD-0569F366DEF9}" name="Cost Type" dataDxfId="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7332C9-A2CC-46CC-8F37-51C0D75D2703}" name="Table27" displayName="Table27" ref="A1:F199" totalsRowShown="0">
  <autoFilter ref="A1:F199" xr:uid="{096FF566-88C5-41E1-B680-E85170D8BD30}"/>
  <tableColumns count="6">
    <tableColumn id="1" xr3:uid="{E4A31BFD-273F-4CE0-B7CC-B2EC16A9525E}" name="Order ID"/>
    <tableColumn id="2" xr3:uid="{533D877C-7E56-46CA-8724-109AA34C9A3F}" name="Product"/>
    <tableColumn id="3" xr3:uid="{D00C9BBE-C4DF-4D5C-96F4-38F46153513A}" name="Quantity Ordered" dataDxfId="19"/>
    <tableColumn id="4" xr3:uid="{0A5015A0-031B-4CE6-9B7D-6A8E0BA94902}" name="Price Each" dataDxfId="18"/>
    <tableColumn id="5" xr3:uid="{5BDC644A-4D66-4943-B683-FFC3864E1B06}" name="Order Date" dataDxfId="17"/>
    <tableColumn id="6" xr3:uid="{AA1A76A3-043A-46CF-8033-387D62A96EAC}" name="Day of Week" dataDxfId="16">
      <calculatedColumnFormula>TEXT(Table27[[#This Row],[Order Date]],"dddd")</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0.bin"/><Relationship Id="rId7" Type="http://schemas.microsoft.com/office/2007/relationships/slicer" Target="../slicers/slicer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1.bin"/><Relationship Id="rId1" Type="http://schemas.openxmlformats.org/officeDocument/2006/relationships/pivotTable" Target="../pivotTables/pivotTable6.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H9" sqref="H9"/>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5"/>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H9" sqref="H9"/>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workbookViewId="0">
      <selection activeCell="H9" sqref="H9"/>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election activeCell="H9" sqref="H9"/>
    </sheetView>
  </sheetViews>
  <sheetFormatPr defaultRowHeight="14.5" x14ac:dyDescent="0.35"/>
  <cols>
    <col min="16" max="16" width="11.08984375" bestFit="1" customWidth="1"/>
    <col min="17" max="17" width="12.453125" customWidth="1"/>
  </cols>
  <sheetData>
    <row r="4" spans="17:18" x14ac:dyDescent="0.35">
      <c r="R4" s="56"/>
    </row>
    <row r="16" spans="17:18" x14ac:dyDescent="0.35">
      <c r="Q16" s="72">
        <v>0.375</v>
      </c>
    </row>
    <row r="18" spans="16:17" x14ac:dyDescent="0.35">
      <c r="Q18" s="71">
        <v>1200</v>
      </c>
    </row>
    <row r="20" spans="16:17" x14ac:dyDescent="0.35">
      <c r="Q20" s="52"/>
    </row>
    <row r="21" spans="16:17" ht="21.5" x14ac:dyDescent="0.35">
      <c r="Q21" s="55">
        <v>12</v>
      </c>
    </row>
    <row r="24" spans="16:17" x14ac:dyDescent="0.35">
      <c r="P24" s="73">
        <v>12</v>
      </c>
    </row>
    <row r="27" spans="16:17" x14ac:dyDescent="0.35">
      <c r="P27" s="74">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H9" sqref="H9"/>
    </sheetView>
  </sheetViews>
  <sheetFormatPr defaultColWidth="30.7265625" defaultRowHeight="14.5" x14ac:dyDescent="0.35"/>
  <cols>
    <col min="1" max="1" width="8.1796875" customWidth="1"/>
    <col min="2" max="2" width="9.1796875" customWidth="1"/>
  </cols>
  <sheetData>
    <row r="2" spans="2:7" x14ac:dyDescent="0.35">
      <c r="B2" s="4" t="s">
        <v>10</v>
      </c>
      <c r="C2" s="94" t="s">
        <v>9</v>
      </c>
      <c r="D2" s="94"/>
      <c r="E2" s="94"/>
    </row>
    <row r="3" spans="2:7" x14ac:dyDescent="0.35">
      <c r="B3" s="4">
        <v>1</v>
      </c>
      <c r="C3" s="92" t="s">
        <v>12</v>
      </c>
      <c r="D3" s="92"/>
      <c r="E3" s="92"/>
    </row>
    <row r="4" spans="2:7" x14ac:dyDescent="0.35">
      <c r="B4" s="6"/>
      <c r="C4" s="93" t="s">
        <v>13</v>
      </c>
      <c r="D4" s="93"/>
      <c r="E4" s="93"/>
    </row>
    <row r="5" spans="2:7" x14ac:dyDescent="0.35">
      <c r="B5" s="6"/>
      <c r="C5" s="93" t="s">
        <v>14</v>
      </c>
      <c r="D5" s="93"/>
      <c r="E5" s="93"/>
    </row>
    <row r="6" spans="2:7" x14ac:dyDescent="0.35">
      <c r="B6" s="6"/>
      <c r="C6" s="93"/>
      <c r="D6" s="93"/>
      <c r="E6" s="93"/>
    </row>
    <row r="7" spans="2:7" x14ac:dyDescent="0.35">
      <c r="B7" s="4">
        <v>2</v>
      </c>
      <c r="C7" s="92" t="s">
        <v>15</v>
      </c>
      <c r="D7" s="92"/>
      <c r="E7" s="92"/>
    </row>
    <row r="8" spans="2:7" x14ac:dyDescent="0.35">
      <c r="B8" s="7"/>
      <c r="C8" s="93" t="s">
        <v>13</v>
      </c>
      <c r="D8" s="93"/>
      <c r="E8" s="93"/>
    </row>
    <row r="9" spans="2:7" x14ac:dyDescent="0.35">
      <c r="B9" s="7"/>
      <c r="C9" s="93" t="s">
        <v>16</v>
      </c>
      <c r="D9" s="93"/>
      <c r="E9" s="93"/>
    </row>
    <row r="12" spans="2:7" x14ac:dyDescent="0.35">
      <c r="C12" s="33" t="s">
        <v>171</v>
      </c>
      <c r="D12" s="33" t="s">
        <v>9262</v>
      </c>
      <c r="E12" s="33" t="s">
        <v>9263</v>
      </c>
      <c r="F12" s="33" t="s">
        <v>89</v>
      </c>
      <c r="G12" s="33" t="s">
        <v>9264</v>
      </c>
    </row>
    <row r="13" spans="2:7" x14ac:dyDescent="0.35">
      <c r="C13" s="57" t="s">
        <v>9250</v>
      </c>
      <c r="D13" s="57" t="s">
        <v>9251</v>
      </c>
      <c r="E13" s="57" t="s">
        <v>9252</v>
      </c>
      <c r="F13" s="57" t="s">
        <v>95</v>
      </c>
      <c r="G13" s="57" t="s">
        <v>9223</v>
      </c>
    </row>
    <row r="14" spans="2:7" x14ac:dyDescent="0.35">
      <c r="C14" s="57" t="s">
        <v>9259</v>
      </c>
      <c r="D14" s="57" t="s">
        <v>9260</v>
      </c>
      <c r="E14" s="57" t="s">
        <v>9261</v>
      </c>
      <c r="F14" s="57" t="s">
        <v>9222</v>
      </c>
      <c r="G14" s="57" t="s">
        <v>9236</v>
      </c>
    </row>
    <row r="15" spans="2:7" x14ac:dyDescent="0.35">
      <c r="C15" s="57" t="s">
        <v>9204</v>
      </c>
      <c r="D15" s="57" t="s">
        <v>9205</v>
      </c>
      <c r="E15" s="57" t="s">
        <v>9206</v>
      </c>
      <c r="F15" s="57" t="s">
        <v>9207</v>
      </c>
      <c r="G15" s="57" t="s">
        <v>9208</v>
      </c>
    </row>
    <row r="16" spans="2:7" x14ac:dyDescent="0.35">
      <c r="C16" s="58" t="s">
        <v>9209</v>
      </c>
      <c r="D16" s="57" t="s">
        <v>9210</v>
      </c>
      <c r="E16" s="57" t="s">
        <v>9211</v>
      </c>
      <c r="F16" s="57" t="s">
        <v>9212</v>
      </c>
      <c r="G16" s="57" t="s">
        <v>9213</v>
      </c>
    </row>
    <row r="17" spans="3:7" x14ac:dyDescent="0.35">
      <c r="C17" s="57" t="s">
        <v>9224</v>
      </c>
      <c r="D17" s="57" t="s">
        <v>9225</v>
      </c>
      <c r="E17" s="57" t="s">
        <v>9226</v>
      </c>
      <c r="F17" s="57" t="s">
        <v>9227</v>
      </c>
      <c r="G17" s="57" t="s">
        <v>9228</v>
      </c>
    </row>
    <row r="18" spans="3:7" x14ac:dyDescent="0.35">
      <c r="C18" s="57" t="s">
        <v>9214</v>
      </c>
      <c r="D18" s="57" t="s">
        <v>9215</v>
      </c>
      <c r="E18" s="57" t="s">
        <v>9216</v>
      </c>
      <c r="F18" s="57" t="s">
        <v>9217</v>
      </c>
      <c r="G18" s="57" t="s">
        <v>9218</v>
      </c>
    </row>
    <row r="19" spans="3:7" x14ac:dyDescent="0.35">
      <c r="C19" s="58" t="s">
        <v>9247</v>
      </c>
      <c r="D19" s="57" t="s">
        <v>9248</v>
      </c>
      <c r="E19" s="57" t="s">
        <v>9249</v>
      </c>
      <c r="F19" s="57" t="s">
        <v>9212</v>
      </c>
      <c r="G19" s="57" t="s">
        <v>9218</v>
      </c>
    </row>
    <row r="20" spans="3:7" x14ac:dyDescent="0.35">
      <c r="C20" s="57" t="s">
        <v>9244</v>
      </c>
      <c r="D20" s="57" t="s">
        <v>9245</v>
      </c>
      <c r="E20" s="57" t="s">
        <v>9246</v>
      </c>
      <c r="F20" s="57" t="s">
        <v>93</v>
      </c>
      <c r="G20" s="57" t="s">
        <v>9213</v>
      </c>
    </row>
    <row r="21" spans="3:7" x14ac:dyDescent="0.35">
      <c r="C21" s="57" t="s">
        <v>9219</v>
      </c>
      <c r="D21" s="57" t="s">
        <v>9220</v>
      </c>
      <c r="E21" s="57" t="s">
        <v>9221</v>
      </c>
      <c r="F21" s="57" t="s">
        <v>9222</v>
      </c>
      <c r="G21" s="57" t="s">
        <v>9223</v>
      </c>
    </row>
    <row r="22" spans="3:7" x14ac:dyDescent="0.35">
      <c r="C22" s="57" t="s">
        <v>9256</v>
      </c>
      <c r="D22" s="57" t="s">
        <v>9257</v>
      </c>
      <c r="E22" s="57" t="s">
        <v>9258</v>
      </c>
      <c r="F22" s="57" t="s">
        <v>9207</v>
      </c>
      <c r="G22" s="57" t="s">
        <v>9232</v>
      </c>
    </row>
    <row r="23" spans="3:7" x14ac:dyDescent="0.35">
      <c r="C23" s="57" t="s">
        <v>9241</v>
      </c>
      <c r="D23" s="57" t="s">
        <v>9242</v>
      </c>
      <c r="E23" s="57" t="s">
        <v>9243</v>
      </c>
      <c r="F23" s="57" t="s">
        <v>99</v>
      </c>
      <c r="G23" s="57" t="s">
        <v>9208</v>
      </c>
    </row>
    <row r="24" spans="3:7" x14ac:dyDescent="0.35">
      <c r="C24" s="58" t="s">
        <v>9253</v>
      </c>
      <c r="D24" s="57" t="s">
        <v>9254</v>
      </c>
      <c r="E24" s="57" t="s">
        <v>9255</v>
      </c>
      <c r="F24" s="57" t="s">
        <v>9212</v>
      </c>
      <c r="G24" s="57" t="s">
        <v>9228</v>
      </c>
    </row>
    <row r="25" spans="3:7" x14ac:dyDescent="0.35">
      <c r="C25" s="57" t="s">
        <v>9229</v>
      </c>
      <c r="D25" s="57" t="s">
        <v>9230</v>
      </c>
      <c r="E25" s="57" t="s">
        <v>9231</v>
      </c>
      <c r="F25" s="57" t="s">
        <v>95</v>
      </c>
      <c r="G25" s="57" t="s">
        <v>9232</v>
      </c>
    </row>
    <row r="26" spans="3:7" x14ac:dyDescent="0.35">
      <c r="C26" s="57" t="s">
        <v>9233</v>
      </c>
      <c r="D26" s="57" t="s">
        <v>9234</v>
      </c>
      <c r="E26" s="57" t="s">
        <v>9235</v>
      </c>
      <c r="F26" s="57" t="s">
        <v>99</v>
      </c>
      <c r="G26" s="57" t="s">
        <v>9236</v>
      </c>
    </row>
    <row r="27" spans="3:7" x14ac:dyDescent="0.35">
      <c r="C27" s="58" t="s">
        <v>9237</v>
      </c>
      <c r="D27" s="57" t="s">
        <v>9238</v>
      </c>
      <c r="E27" s="57" t="s">
        <v>9239</v>
      </c>
      <c r="F27" s="57" t="s">
        <v>9212</v>
      </c>
      <c r="G27" s="57"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H9" sqref="H9"/>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92" t="s">
        <v>9</v>
      </c>
      <c r="D2" s="92"/>
      <c r="E2" s="92"/>
      <c r="F2" s="92"/>
      <c r="G2" s="92"/>
      <c r="H2" s="92"/>
      <c r="J2" s="38"/>
    </row>
    <row r="3" spans="2:10" x14ac:dyDescent="0.35">
      <c r="B3" s="4">
        <v>1</v>
      </c>
      <c r="C3" s="92" t="s">
        <v>17</v>
      </c>
      <c r="D3" s="92"/>
      <c r="E3" s="92"/>
      <c r="F3" s="92"/>
      <c r="G3" s="92"/>
      <c r="H3" s="92"/>
    </row>
    <row r="4" spans="2:10" x14ac:dyDescent="0.35">
      <c r="B4" s="4">
        <v>2</v>
      </c>
      <c r="C4" s="92" t="s">
        <v>18</v>
      </c>
      <c r="D4" s="92"/>
      <c r="E4" s="92"/>
      <c r="F4" s="92"/>
      <c r="G4" s="92"/>
      <c r="H4" s="92"/>
    </row>
    <row r="6" spans="2:10" x14ac:dyDescent="0.35">
      <c r="B6" s="33" t="s">
        <v>103</v>
      </c>
      <c r="C6" s="33" t="s">
        <v>171</v>
      </c>
      <c r="D6" s="33" t="s">
        <v>9262</v>
      </c>
      <c r="E6" s="33" t="s">
        <v>9263</v>
      </c>
      <c r="F6" s="33" t="s">
        <v>89</v>
      </c>
    </row>
    <row r="7" spans="2:10" x14ac:dyDescent="0.35">
      <c r="B7" s="9">
        <v>2001</v>
      </c>
      <c r="C7" s="57" t="s">
        <v>9204</v>
      </c>
      <c r="D7" s="57" t="s">
        <v>9205</v>
      </c>
      <c r="E7" s="57" t="s">
        <v>9206</v>
      </c>
      <c r="F7" s="57" t="s">
        <v>9207</v>
      </c>
    </row>
    <row r="8" spans="2:10" x14ac:dyDescent="0.35">
      <c r="B8" s="9">
        <v>2002</v>
      </c>
      <c r="C8" s="57" t="s">
        <v>9209</v>
      </c>
      <c r="D8" s="57" t="s">
        <v>9210</v>
      </c>
      <c r="E8" s="57" t="s">
        <v>9211</v>
      </c>
      <c r="F8" s="57" t="s">
        <v>9212</v>
      </c>
    </row>
    <row r="9" spans="2:10" x14ac:dyDescent="0.35">
      <c r="B9" s="9">
        <v>2003</v>
      </c>
      <c r="C9" s="57" t="s">
        <v>9214</v>
      </c>
      <c r="D9" s="57" t="s">
        <v>9215</v>
      </c>
      <c r="E9" s="57" t="s">
        <v>9216</v>
      </c>
      <c r="F9" s="57" t="s">
        <v>9217</v>
      </c>
    </row>
    <row r="10" spans="2:10" x14ac:dyDescent="0.35">
      <c r="B10" s="9">
        <v>2004</v>
      </c>
      <c r="C10" s="57" t="s">
        <v>9219</v>
      </c>
      <c r="D10" s="57" t="s">
        <v>9220</v>
      </c>
      <c r="E10" s="57" t="s">
        <v>9221</v>
      </c>
      <c r="F10" s="57" t="s">
        <v>9222</v>
      </c>
    </row>
    <row r="11" spans="2:10" x14ac:dyDescent="0.35">
      <c r="B11" s="9">
        <v>2005</v>
      </c>
      <c r="C11" s="57" t="s">
        <v>9224</v>
      </c>
      <c r="D11" s="57" t="s">
        <v>9225</v>
      </c>
      <c r="E11" s="57" t="s">
        <v>9226</v>
      </c>
      <c r="F11" s="57" t="s">
        <v>9227</v>
      </c>
    </row>
    <row r="12" spans="2:10" x14ac:dyDescent="0.35">
      <c r="B12" s="9">
        <v>2006</v>
      </c>
      <c r="C12" s="57" t="s">
        <v>9229</v>
      </c>
      <c r="D12" s="57" t="s">
        <v>9230</v>
      </c>
      <c r="E12" s="57" t="s">
        <v>9231</v>
      </c>
      <c r="F12" s="57" t="s">
        <v>95</v>
      </c>
    </row>
    <row r="13" spans="2:10" x14ac:dyDescent="0.35">
      <c r="B13" s="9">
        <v>2007</v>
      </c>
      <c r="C13" s="57" t="s">
        <v>9233</v>
      </c>
      <c r="D13" s="57" t="s">
        <v>9234</v>
      </c>
      <c r="E13" s="57" t="s">
        <v>9235</v>
      </c>
      <c r="F13" s="57" t="s">
        <v>99</v>
      </c>
    </row>
    <row r="14" spans="2:10" x14ac:dyDescent="0.35">
      <c r="B14" s="9">
        <v>2008</v>
      </c>
      <c r="C14" s="57" t="s">
        <v>9237</v>
      </c>
      <c r="D14" s="57" t="s">
        <v>9238</v>
      </c>
      <c r="E14" s="57" t="s">
        <v>9239</v>
      </c>
      <c r="F14" s="57" t="s">
        <v>9212</v>
      </c>
    </row>
    <row r="15" spans="2:10" x14ac:dyDescent="0.35">
      <c r="B15" s="9">
        <v>2009</v>
      </c>
      <c r="C15" s="57" t="s">
        <v>9241</v>
      </c>
      <c r="D15" s="57" t="s">
        <v>9242</v>
      </c>
      <c r="E15" s="57" t="s">
        <v>9243</v>
      </c>
      <c r="F15" s="57" t="s">
        <v>99</v>
      </c>
    </row>
    <row r="16" spans="2:10" x14ac:dyDescent="0.35">
      <c r="B16" s="9">
        <v>2010</v>
      </c>
      <c r="C16" s="57" t="s">
        <v>9244</v>
      </c>
      <c r="D16" s="57" t="s">
        <v>9245</v>
      </c>
      <c r="E16" s="57" t="s">
        <v>9246</v>
      </c>
      <c r="F16" s="57" t="s">
        <v>93</v>
      </c>
    </row>
    <row r="17" spans="2:14" x14ac:dyDescent="0.35">
      <c r="B17" s="9">
        <v>2011</v>
      </c>
      <c r="C17" s="57" t="s">
        <v>9247</v>
      </c>
      <c r="D17" s="57" t="s">
        <v>9248</v>
      </c>
      <c r="E17" s="57" t="s">
        <v>9249</v>
      </c>
      <c r="F17" s="57" t="s">
        <v>9212</v>
      </c>
    </row>
    <row r="18" spans="2:14" x14ac:dyDescent="0.35">
      <c r="B18" s="9">
        <v>2012</v>
      </c>
      <c r="C18" s="57" t="s">
        <v>9250</v>
      </c>
      <c r="D18" s="57" t="s">
        <v>9251</v>
      </c>
      <c r="E18" s="57" t="s">
        <v>9252</v>
      </c>
      <c r="F18" s="57" t="s">
        <v>95</v>
      </c>
    </row>
    <row r="19" spans="2:14" x14ac:dyDescent="0.35">
      <c r="B19" s="9">
        <v>2013</v>
      </c>
      <c r="C19" s="57" t="s">
        <v>9253</v>
      </c>
      <c r="D19" s="57" t="s">
        <v>9254</v>
      </c>
      <c r="E19" s="57" t="s">
        <v>9255</v>
      </c>
      <c r="F19" s="57" t="s">
        <v>9212</v>
      </c>
    </row>
    <row r="20" spans="2:14" x14ac:dyDescent="0.35">
      <c r="B20" s="9">
        <v>2014</v>
      </c>
      <c r="C20" s="57" t="s">
        <v>9256</v>
      </c>
      <c r="D20" s="57" t="s">
        <v>9257</v>
      </c>
      <c r="E20" s="57" t="s">
        <v>9258</v>
      </c>
      <c r="F20" s="57" t="s">
        <v>9207</v>
      </c>
    </row>
    <row r="21" spans="2:14" x14ac:dyDescent="0.35">
      <c r="B21" s="9">
        <v>2015</v>
      </c>
      <c r="C21" s="57" t="s">
        <v>9259</v>
      </c>
      <c r="D21" s="57" t="s">
        <v>9260</v>
      </c>
      <c r="E21" s="57" t="s">
        <v>9261</v>
      </c>
      <c r="F21" s="57" t="s">
        <v>9222</v>
      </c>
    </row>
    <row r="24" spans="2:14" x14ac:dyDescent="0.35">
      <c r="B24" s="98" t="s">
        <v>85</v>
      </c>
      <c r="C24" s="98"/>
      <c r="D24" s="98"/>
      <c r="E24" s="98"/>
      <c r="F24" s="98"/>
      <c r="G24" s="98"/>
      <c r="H24" s="98"/>
      <c r="I24" s="98"/>
      <c r="J24" s="98"/>
      <c r="K24" s="98"/>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95" t="s">
        <v>39</v>
      </c>
      <c r="C26" s="95"/>
      <c r="D26" s="95"/>
      <c r="E26" s="95"/>
      <c r="F26" s="95"/>
      <c r="G26" s="95"/>
      <c r="H26" s="95"/>
      <c r="I26" s="95"/>
      <c r="J26" s="95"/>
      <c r="K26" s="95"/>
      <c r="M26" s="2">
        <v>2011</v>
      </c>
      <c r="N26" s="9" t="str">
        <f>VLOOKUP(M26,B6:F21,2,0)</f>
        <v>Marty Mongo</v>
      </c>
    </row>
    <row r="27" spans="2:14" x14ac:dyDescent="0.35">
      <c r="B27" s="96"/>
      <c r="C27" s="96"/>
      <c r="D27" s="96"/>
      <c r="E27" s="96"/>
      <c r="F27" s="96"/>
      <c r="G27" s="96"/>
      <c r="H27" s="96"/>
      <c r="I27" s="96"/>
      <c r="J27" s="96"/>
      <c r="K27" s="96"/>
      <c r="M27" s="2">
        <v>2016</v>
      </c>
      <c r="N27" s="9" t="e">
        <f>VLOOKUP(M27,M19,2,0)</f>
        <v>#N/A</v>
      </c>
    </row>
    <row r="28" spans="2:14" x14ac:dyDescent="0.35">
      <c r="B28" s="100" t="s">
        <v>40</v>
      </c>
      <c r="C28" s="100"/>
      <c r="D28" s="100"/>
      <c r="E28" s="100"/>
      <c r="F28" s="100"/>
      <c r="G28" s="100"/>
      <c r="H28" s="100"/>
      <c r="I28" s="100"/>
      <c r="J28" s="100"/>
      <c r="K28" s="100"/>
      <c r="M28" s="2">
        <v>2003</v>
      </c>
      <c r="N28" s="9" t="str">
        <f t="shared" ref="N28" si="0">VLOOKUP(M28,B8:F23,2,0)</f>
        <v>Harry Helpsalot</v>
      </c>
    </row>
    <row r="29" spans="2:14" x14ac:dyDescent="0.35">
      <c r="B29" s="99" t="s">
        <v>41</v>
      </c>
      <c r="C29" s="99"/>
      <c r="D29" s="99"/>
      <c r="E29" s="99"/>
      <c r="F29" s="99"/>
      <c r="G29" s="99"/>
      <c r="H29" s="99"/>
      <c r="I29" s="99"/>
      <c r="J29" s="99"/>
      <c r="K29" s="99"/>
    </row>
    <row r="30" spans="2:14" x14ac:dyDescent="0.35">
      <c r="B30" s="99" t="s">
        <v>42</v>
      </c>
      <c r="C30" s="99"/>
      <c r="D30" s="99"/>
      <c r="E30" s="99"/>
      <c r="F30" s="99"/>
      <c r="G30" s="99"/>
      <c r="H30" s="99"/>
      <c r="I30" s="99"/>
      <c r="J30" s="99"/>
      <c r="K30" s="99"/>
    </row>
    <row r="31" spans="2:14" x14ac:dyDescent="0.35">
      <c r="B31" s="99" t="s">
        <v>43</v>
      </c>
      <c r="C31" s="99"/>
      <c r="D31" s="99"/>
      <c r="E31" s="99"/>
      <c r="F31" s="99"/>
      <c r="G31" s="99"/>
      <c r="H31" s="99"/>
      <c r="I31" s="99"/>
      <c r="J31" s="99"/>
      <c r="K31" s="99"/>
    </row>
    <row r="32" spans="2:14" x14ac:dyDescent="0.35">
      <c r="B32" s="99" t="s">
        <v>44</v>
      </c>
      <c r="C32" s="99"/>
      <c r="D32" s="99"/>
      <c r="E32" s="99"/>
      <c r="F32" s="99"/>
      <c r="G32" s="99"/>
      <c r="H32" s="99"/>
      <c r="I32" s="99"/>
      <c r="J32" s="99"/>
      <c r="K32" s="99"/>
    </row>
    <row r="35" spans="2:11" x14ac:dyDescent="0.35">
      <c r="B35" s="60" t="s">
        <v>103</v>
      </c>
      <c r="C35" s="9">
        <v>1</v>
      </c>
      <c r="D35" s="9">
        <v>2</v>
      </c>
      <c r="E35" s="9">
        <v>3</v>
      </c>
    </row>
    <row r="36" spans="2:11" x14ac:dyDescent="0.35">
      <c r="B36" s="60" t="s">
        <v>171</v>
      </c>
      <c r="C36" s="9" t="s">
        <v>92</v>
      </c>
      <c r="D36" s="9" t="s">
        <v>90</v>
      </c>
      <c r="E36" s="9" t="s">
        <v>96</v>
      </c>
    </row>
    <row r="37" spans="2:11" x14ac:dyDescent="0.35">
      <c r="B37" s="60"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98" t="s">
        <v>86</v>
      </c>
      <c r="C43" s="98"/>
      <c r="D43" s="98"/>
      <c r="E43" s="98"/>
      <c r="F43" s="98"/>
      <c r="G43" s="98"/>
      <c r="H43" s="98"/>
      <c r="I43" s="98"/>
      <c r="J43" s="98"/>
      <c r="K43" s="98"/>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98" t="s">
        <v>83</v>
      </c>
      <c r="C50" s="98"/>
      <c r="D50" s="98"/>
      <c r="E50" s="98"/>
      <c r="F50" s="98"/>
      <c r="G50" s="98"/>
      <c r="H50" s="98"/>
      <c r="I50" s="98"/>
      <c r="J50" s="98"/>
      <c r="K50" s="98"/>
    </row>
    <row r="52" spans="2:11" ht="35.5" customHeight="1" x14ac:dyDescent="0.35">
      <c r="B52" s="97" t="s">
        <v>81</v>
      </c>
      <c r="C52" s="97"/>
      <c r="D52" s="97"/>
      <c r="E52" s="97"/>
      <c r="F52" s="97"/>
      <c r="G52" s="97"/>
      <c r="H52" s="97"/>
      <c r="I52" s="97"/>
      <c r="J52" s="97"/>
      <c r="K52" s="97"/>
    </row>
    <row r="53" spans="2:11" x14ac:dyDescent="0.35">
      <c r="B53" s="25" t="s">
        <v>84</v>
      </c>
    </row>
    <row r="54" spans="2:11" ht="34" customHeight="1" x14ac:dyDescent="0.35">
      <c r="B54" s="97" t="s">
        <v>82</v>
      </c>
      <c r="C54" s="97"/>
      <c r="D54" s="97"/>
      <c r="E54" s="97"/>
      <c r="F54" s="97"/>
      <c r="G54" s="97"/>
      <c r="H54" s="97"/>
      <c r="I54" s="97"/>
      <c r="J54" s="97"/>
      <c r="K54" s="97"/>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H9" sqref="H9"/>
    </sheetView>
  </sheetViews>
  <sheetFormatPr defaultRowHeight="14.5" x14ac:dyDescent="0.35"/>
  <cols>
    <col min="2" max="2" width="9" customWidth="1"/>
  </cols>
  <sheetData>
    <row r="2" spans="2:17" x14ac:dyDescent="0.35">
      <c r="B2" s="4" t="s">
        <v>10</v>
      </c>
      <c r="C2" s="92" t="s">
        <v>9</v>
      </c>
      <c r="D2" s="92"/>
      <c r="E2" s="92"/>
      <c r="F2" s="92"/>
      <c r="G2" s="92"/>
      <c r="H2" s="92"/>
    </row>
    <row r="3" spans="2:17" x14ac:dyDescent="0.35">
      <c r="B3" s="4">
        <v>1</v>
      </c>
      <c r="C3" s="92" t="s">
        <v>17</v>
      </c>
      <c r="D3" s="92"/>
      <c r="E3" s="92"/>
      <c r="F3" s="92"/>
      <c r="G3" s="92"/>
      <c r="H3" s="92"/>
    </row>
    <row r="4" spans="2:17" x14ac:dyDescent="0.35">
      <c r="B4" s="4">
        <v>2</v>
      </c>
      <c r="C4" s="92" t="s">
        <v>9132</v>
      </c>
      <c r="D4" s="92"/>
      <c r="E4" s="92"/>
      <c r="F4" s="92"/>
      <c r="G4" s="92"/>
      <c r="H4" s="92"/>
    </row>
    <row r="6" spans="2:17" x14ac:dyDescent="0.35">
      <c r="B6" s="96" t="s">
        <v>9282</v>
      </c>
      <c r="C6" s="96"/>
      <c r="D6" s="96"/>
      <c r="E6" s="96"/>
      <c r="F6" s="96"/>
      <c r="G6" s="96"/>
    </row>
    <row r="7" spans="2:17" x14ac:dyDescent="0.35">
      <c r="B7" s="96" t="s">
        <v>9076</v>
      </c>
      <c r="C7" s="96"/>
      <c r="D7" s="96"/>
      <c r="E7" s="96"/>
      <c r="F7" s="96"/>
      <c r="G7" s="96"/>
      <c r="H7" s="96"/>
      <c r="I7" s="96"/>
      <c r="J7" s="96"/>
      <c r="K7" s="96"/>
      <c r="L7" s="96"/>
      <c r="M7" s="96"/>
      <c r="N7" s="96"/>
      <c r="O7" s="96"/>
      <c r="P7" s="96"/>
      <c r="Q7" s="96"/>
    </row>
    <row r="8" spans="2:17" x14ac:dyDescent="0.35">
      <c r="B8" s="96" t="s">
        <v>9116</v>
      </c>
      <c r="C8" s="96"/>
      <c r="D8" s="96"/>
      <c r="E8" s="96"/>
      <c r="F8" s="96"/>
      <c r="G8" s="96"/>
      <c r="H8" s="96"/>
      <c r="I8" s="96"/>
      <c r="J8" s="96"/>
      <c r="K8" s="96"/>
      <c r="L8" s="96"/>
      <c r="M8" s="96"/>
      <c r="N8" s="96"/>
      <c r="O8" s="96"/>
      <c r="P8" s="96"/>
      <c r="Q8" s="96"/>
    </row>
    <row r="9" spans="2:17" x14ac:dyDescent="0.35">
      <c r="B9" s="96" t="s">
        <v>9077</v>
      </c>
      <c r="C9" s="96"/>
      <c r="D9" s="96"/>
      <c r="E9" s="96"/>
      <c r="F9" s="96"/>
      <c r="G9" s="96"/>
      <c r="H9" s="96"/>
      <c r="I9" s="96"/>
      <c r="J9" s="96"/>
      <c r="K9" s="96"/>
      <c r="L9" s="96"/>
      <c r="M9" s="96"/>
      <c r="N9" s="96"/>
      <c r="O9" s="96"/>
      <c r="P9" s="96"/>
      <c r="Q9" s="96"/>
    </row>
    <row r="10" spans="2:17" x14ac:dyDescent="0.35">
      <c r="B10" s="96"/>
      <c r="C10" s="96"/>
      <c r="D10" s="96"/>
      <c r="E10" s="96"/>
      <c r="F10" s="96"/>
      <c r="G10" s="96"/>
      <c r="H10" s="96"/>
      <c r="I10" s="96"/>
      <c r="J10" s="96"/>
      <c r="K10" s="96"/>
      <c r="L10" s="96"/>
      <c r="M10" s="96"/>
      <c r="N10" s="96"/>
      <c r="O10" s="96"/>
      <c r="P10" s="96"/>
      <c r="Q10" s="96"/>
    </row>
    <row r="11" spans="2:17" x14ac:dyDescent="0.35">
      <c r="B11" s="102" t="s">
        <v>9117</v>
      </c>
      <c r="C11" s="102"/>
      <c r="D11" s="102"/>
      <c r="E11" s="102"/>
      <c r="F11" s="102"/>
      <c r="G11" s="102"/>
      <c r="H11" s="102"/>
      <c r="I11" s="102"/>
      <c r="J11" s="102"/>
      <c r="K11" s="102"/>
      <c r="L11" s="102"/>
      <c r="M11" s="102"/>
      <c r="N11" s="102"/>
      <c r="O11" s="102"/>
      <c r="P11" s="102"/>
      <c r="Q11" s="102"/>
    </row>
    <row r="12" spans="2:17" x14ac:dyDescent="0.35">
      <c r="B12" s="96"/>
      <c r="C12" s="96"/>
      <c r="D12" s="96"/>
      <c r="E12" s="96"/>
      <c r="F12" s="96"/>
      <c r="G12" s="96"/>
      <c r="H12" s="96"/>
      <c r="I12" s="96"/>
      <c r="J12" s="96"/>
      <c r="K12" s="96"/>
      <c r="L12" s="96"/>
      <c r="M12" s="96"/>
      <c r="N12" s="96"/>
      <c r="O12" s="96"/>
      <c r="P12" s="96"/>
      <c r="Q12" s="96"/>
    </row>
    <row r="13" spans="2:17" x14ac:dyDescent="0.35">
      <c r="B13" s="96" t="s">
        <v>84</v>
      </c>
      <c r="C13" s="96"/>
      <c r="D13" s="96"/>
      <c r="E13" s="96"/>
      <c r="F13" s="96"/>
      <c r="G13" s="96"/>
      <c r="H13" s="96"/>
      <c r="I13" s="96"/>
      <c r="J13" s="96"/>
      <c r="K13" s="96"/>
      <c r="L13" s="96"/>
      <c r="M13" s="96"/>
      <c r="N13" s="96"/>
      <c r="O13" s="96"/>
      <c r="P13" s="96"/>
      <c r="Q13" s="96"/>
    </row>
    <row r="14" spans="2:17" x14ac:dyDescent="0.35">
      <c r="B14" s="96" t="s">
        <v>9118</v>
      </c>
      <c r="C14" s="96"/>
      <c r="D14" s="96"/>
      <c r="E14" s="96"/>
      <c r="F14" s="96"/>
      <c r="G14" s="96"/>
      <c r="H14" s="96"/>
      <c r="I14" s="96"/>
      <c r="J14" s="96"/>
      <c r="K14" s="96"/>
      <c r="L14" s="96"/>
      <c r="M14" s="96"/>
      <c r="N14" s="96"/>
      <c r="O14" s="96"/>
      <c r="P14" s="96"/>
      <c r="Q14" s="96"/>
    </row>
    <row r="15" spans="2:17" ht="14.5" customHeight="1" x14ac:dyDescent="0.35">
      <c r="B15" s="103" t="s">
        <v>9119</v>
      </c>
      <c r="C15" s="103"/>
      <c r="D15" s="103"/>
      <c r="E15" s="103"/>
      <c r="F15" s="103"/>
      <c r="G15" s="103"/>
      <c r="H15" s="103"/>
      <c r="I15" s="103"/>
      <c r="J15" s="103"/>
      <c r="K15" s="103"/>
      <c r="L15" s="103"/>
      <c r="M15" s="103"/>
      <c r="N15" s="103"/>
      <c r="O15" s="103"/>
      <c r="P15" s="103"/>
      <c r="Q15" s="103"/>
    </row>
    <row r="16" spans="2:17" ht="17.5" x14ac:dyDescent="0.35">
      <c r="B16" s="101"/>
      <c r="C16" s="101"/>
      <c r="D16" s="101"/>
      <c r="E16" s="101"/>
      <c r="F16" s="101"/>
      <c r="G16" s="101"/>
      <c r="H16" s="101"/>
      <c r="I16" s="101"/>
      <c r="J16" s="101"/>
      <c r="K16" s="101"/>
      <c r="L16" s="101"/>
      <c r="M16" s="101"/>
      <c r="N16" s="101"/>
      <c r="O16" s="101"/>
      <c r="P16" s="101"/>
      <c r="Q16" s="101"/>
    </row>
    <row r="17" spans="2:17" ht="15" x14ac:dyDescent="0.4">
      <c r="B17" s="96" t="s">
        <v>9127</v>
      </c>
      <c r="C17" s="96"/>
      <c r="D17" s="96"/>
      <c r="E17" s="96"/>
      <c r="F17" s="96"/>
      <c r="G17" s="96"/>
      <c r="H17" s="96"/>
      <c r="I17" s="96"/>
      <c r="J17" s="96"/>
      <c r="K17" s="96"/>
      <c r="L17" s="96"/>
      <c r="M17" s="96"/>
      <c r="N17" s="96"/>
      <c r="O17" s="96"/>
      <c r="P17" s="96"/>
      <c r="Q17" s="96"/>
    </row>
    <row r="18" spans="2:17" ht="15" x14ac:dyDescent="0.4">
      <c r="B18" s="96" t="s">
        <v>9128</v>
      </c>
      <c r="C18" s="96"/>
      <c r="D18" s="96"/>
      <c r="E18" s="96"/>
      <c r="F18" s="96"/>
      <c r="G18" s="96"/>
      <c r="H18" s="96"/>
      <c r="I18" s="96"/>
      <c r="J18" s="96"/>
      <c r="K18" s="96"/>
      <c r="L18" s="96"/>
      <c r="M18" s="96"/>
      <c r="N18" s="96"/>
      <c r="O18" s="96"/>
      <c r="P18" s="96"/>
      <c r="Q18" s="96"/>
    </row>
    <row r="19" spans="2:17" ht="15" x14ac:dyDescent="0.4">
      <c r="B19" s="96" t="s">
        <v>9129</v>
      </c>
      <c r="C19" s="96"/>
      <c r="D19" s="96"/>
      <c r="E19" s="96"/>
      <c r="F19" s="96"/>
      <c r="G19" s="96"/>
      <c r="H19" s="96"/>
      <c r="I19" s="96"/>
      <c r="J19" s="96"/>
      <c r="K19" s="96"/>
      <c r="L19" s="96"/>
      <c r="M19" s="96"/>
      <c r="N19" s="96"/>
      <c r="O19" s="96"/>
      <c r="P19" s="96"/>
      <c r="Q19" s="96"/>
    </row>
    <row r="20" spans="2:17" ht="17.5" x14ac:dyDescent="0.35">
      <c r="B20" s="101"/>
      <c r="C20" s="101"/>
      <c r="D20" s="101"/>
      <c r="E20" s="101"/>
      <c r="F20" s="101"/>
      <c r="G20" s="101"/>
      <c r="H20" s="101"/>
      <c r="I20" s="101"/>
      <c r="J20" s="101"/>
      <c r="K20" s="101"/>
      <c r="L20" s="101"/>
      <c r="M20" s="101"/>
      <c r="N20" s="101"/>
      <c r="O20" s="101"/>
      <c r="P20" s="101"/>
      <c r="Q20" s="101"/>
    </row>
    <row r="21" spans="2:17" ht="17.5" x14ac:dyDescent="0.35">
      <c r="B21" s="101"/>
      <c r="C21" s="101"/>
      <c r="D21" s="101"/>
      <c r="E21" s="101"/>
      <c r="F21" s="101"/>
      <c r="G21" s="101"/>
      <c r="H21" s="101"/>
      <c r="I21" s="101"/>
      <c r="J21" s="101"/>
      <c r="K21" s="101"/>
      <c r="L21" s="101"/>
      <c r="M21" s="101"/>
      <c r="N21" s="101"/>
      <c r="O21" s="101"/>
      <c r="P21" s="101"/>
      <c r="Q21" s="101"/>
    </row>
    <row r="22" spans="2:17" x14ac:dyDescent="0.35">
      <c r="B22" s="102" t="s">
        <v>9122</v>
      </c>
      <c r="C22" s="102"/>
      <c r="D22" s="102"/>
      <c r="E22" s="102"/>
      <c r="F22" s="102"/>
      <c r="G22" s="102"/>
      <c r="H22" s="102"/>
      <c r="I22" s="102"/>
      <c r="J22" s="102"/>
      <c r="K22" s="102"/>
      <c r="L22" s="102"/>
      <c r="M22" s="102"/>
      <c r="N22" s="102"/>
      <c r="O22" s="102"/>
      <c r="P22" s="102"/>
      <c r="Q22" s="102"/>
    </row>
    <row r="23" spans="2:17" ht="17.5" x14ac:dyDescent="0.35">
      <c r="B23" s="101"/>
      <c r="C23" s="101"/>
      <c r="D23" s="101"/>
      <c r="E23" s="101"/>
      <c r="F23" s="101"/>
      <c r="G23" s="101"/>
      <c r="H23" s="101"/>
      <c r="I23" s="101"/>
      <c r="J23" s="101"/>
      <c r="K23" s="101"/>
      <c r="L23" s="101"/>
      <c r="M23" s="101"/>
      <c r="N23" s="101"/>
      <c r="O23" s="101"/>
      <c r="P23" s="101"/>
      <c r="Q23" s="101"/>
    </row>
    <row r="24" spans="2:17" x14ac:dyDescent="0.35">
      <c r="B24" s="96" t="s">
        <v>84</v>
      </c>
      <c r="C24" s="96"/>
      <c r="D24" s="96"/>
      <c r="E24" s="96"/>
      <c r="F24" s="96"/>
      <c r="G24" s="96"/>
      <c r="H24" s="96"/>
      <c r="I24" s="96"/>
      <c r="J24" s="96"/>
      <c r="K24" s="96"/>
      <c r="L24" s="96"/>
      <c r="M24" s="96"/>
      <c r="N24" s="96"/>
      <c r="O24" s="96"/>
      <c r="P24" s="96"/>
      <c r="Q24" s="96"/>
    </row>
    <row r="25" spans="2:17" x14ac:dyDescent="0.35">
      <c r="B25" s="96" t="s">
        <v>9120</v>
      </c>
      <c r="C25" s="96"/>
      <c r="D25" s="96"/>
      <c r="E25" s="96"/>
      <c r="F25" s="96"/>
      <c r="G25" s="96"/>
      <c r="H25" s="96"/>
      <c r="I25" s="96"/>
      <c r="J25" s="96"/>
      <c r="K25" s="96"/>
      <c r="L25" s="96"/>
      <c r="M25" s="96"/>
      <c r="N25" s="96"/>
      <c r="O25" s="96"/>
      <c r="P25" s="96"/>
      <c r="Q25" s="96"/>
    </row>
    <row r="26" spans="2:17" ht="14.5" customHeight="1" x14ac:dyDescent="0.35">
      <c r="B26" s="103" t="s">
        <v>9121</v>
      </c>
      <c r="C26" s="103"/>
      <c r="D26" s="103"/>
      <c r="E26" s="103"/>
      <c r="F26" s="103"/>
      <c r="G26" s="103"/>
      <c r="H26" s="103"/>
      <c r="I26" s="103"/>
      <c r="J26" s="103"/>
      <c r="K26" s="103"/>
      <c r="L26" s="103"/>
      <c r="M26" s="103"/>
      <c r="N26" s="103"/>
      <c r="O26" s="103"/>
      <c r="P26" s="103"/>
      <c r="Q26" s="103"/>
    </row>
    <row r="27" spans="2:17" x14ac:dyDescent="0.35">
      <c r="B27" s="96"/>
      <c r="C27" s="96"/>
      <c r="D27" s="96"/>
      <c r="E27" s="96"/>
      <c r="F27" s="96"/>
      <c r="G27" s="96"/>
      <c r="H27" s="96"/>
      <c r="I27" s="96"/>
      <c r="J27" s="96"/>
      <c r="K27" s="96"/>
      <c r="L27" s="96"/>
      <c r="M27" s="96"/>
      <c r="N27" s="96"/>
      <c r="O27" s="96"/>
      <c r="P27" s="96"/>
      <c r="Q27" s="96"/>
    </row>
    <row r="28" spans="2:17" ht="15" x14ac:dyDescent="0.4">
      <c r="B28" s="96" t="s">
        <v>9123</v>
      </c>
      <c r="C28" s="96"/>
      <c r="D28" s="96"/>
      <c r="E28" s="96"/>
      <c r="F28" s="96"/>
      <c r="G28" s="96"/>
      <c r="H28" s="96"/>
      <c r="I28" s="96"/>
      <c r="J28" s="96"/>
      <c r="K28" s="96"/>
      <c r="L28" s="96"/>
      <c r="M28" s="96"/>
      <c r="N28" s="96"/>
      <c r="O28" s="96"/>
      <c r="P28" s="96"/>
      <c r="Q28" s="96"/>
    </row>
    <row r="29" spans="2:17" ht="15" x14ac:dyDescent="0.4">
      <c r="B29" s="96" t="s">
        <v>9124</v>
      </c>
      <c r="C29" s="96"/>
      <c r="D29" s="96"/>
      <c r="E29" s="96"/>
      <c r="F29" s="96"/>
      <c r="G29" s="96"/>
      <c r="H29" s="96"/>
      <c r="I29" s="96"/>
      <c r="J29" s="96"/>
      <c r="K29" s="96"/>
      <c r="L29" s="96"/>
      <c r="M29" s="96"/>
      <c r="N29" s="96"/>
      <c r="O29" s="96"/>
      <c r="P29" s="96"/>
      <c r="Q29" s="96"/>
    </row>
    <row r="30" spans="2:17" ht="15" x14ac:dyDescent="0.4">
      <c r="B30" s="96" t="s">
        <v>9125</v>
      </c>
      <c r="C30" s="96"/>
      <c r="D30" s="96"/>
      <c r="E30" s="96"/>
      <c r="F30" s="96"/>
      <c r="G30" s="96"/>
      <c r="H30" s="96"/>
      <c r="I30" s="96"/>
      <c r="J30" s="96"/>
      <c r="K30" s="96"/>
      <c r="L30" s="96"/>
      <c r="M30" s="96"/>
      <c r="N30" s="96"/>
      <c r="O30" s="96"/>
      <c r="P30" s="96"/>
      <c r="Q30" s="96"/>
    </row>
    <row r="31" spans="2:17" ht="15" x14ac:dyDescent="0.4">
      <c r="B31" s="96" t="s">
        <v>9126</v>
      </c>
      <c r="C31" s="96"/>
      <c r="D31" s="96"/>
      <c r="E31" s="96"/>
      <c r="F31" s="96"/>
      <c r="G31" s="96"/>
      <c r="H31" s="96"/>
      <c r="I31" s="96"/>
      <c r="J31" s="96"/>
      <c r="K31" s="96"/>
      <c r="L31" s="96"/>
      <c r="M31" s="96"/>
      <c r="N31" s="96"/>
      <c r="O31" s="96"/>
      <c r="P31" s="96"/>
      <c r="Q31" s="96"/>
    </row>
    <row r="32" spans="2:17" x14ac:dyDescent="0.35">
      <c r="B32" s="96"/>
      <c r="C32" s="96"/>
      <c r="D32" s="96"/>
      <c r="E32" s="96"/>
      <c r="F32" s="96"/>
      <c r="G32" s="96"/>
      <c r="H32" s="96"/>
      <c r="I32" s="96"/>
      <c r="J32" s="96"/>
      <c r="K32" s="96"/>
      <c r="L32" s="96"/>
      <c r="M32" s="96"/>
      <c r="N32" s="96"/>
      <c r="O32" s="96"/>
      <c r="P32" s="96"/>
      <c r="Q32" s="96"/>
    </row>
    <row r="33" spans="2:17" x14ac:dyDescent="0.35">
      <c r="B33" s="96" t="s">
        <v>9144</v>
      </c>
      <c r="C33" s="96"/>
      <c r="D33" s="96"/>
      <c r="E33" s="96"/>
      <c r="F33" s="96"/>
      <c r="G33" s="96"/>
      <c r="H33" s="96"/>
      <c r="I33" s="96"/>
      <c r="J33" s="96"/>
      <c r="K33" s="96"/>
      <c r="L33" s="96"/>
      <c r="M33" s="96"/>
      <c r="N33" s="96"/>
      <c r="O33" s="96"/>
      <c r="P33" s="96"/>
      <c r="Q33" s="96"/>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96"/>
      <c r="C43" s="96"/>
      <c r="D43" s="96"/>
      <c r="E43" s="96"/>
      <c r="F43" s="96"/>
      <c r="G43" s="96"/>
      <c r="H43" s="96"/>
      <c r="I43" s="96"/>
      <c r="J43" s="96"/>
      <c r="K43" s="96"/>
      <c r="L43" s="96"/>
      <c r="M43" s="96"/>
      <c r="N43" s="96"/>
      <c r="O43" s="96"/>
      <c r="P43" s="96"/>
      <c r="Q43" s="96"/>
    </row>
    <row r="44" spans="2:17" hidden="1" x14ac:dyDescent="0.35">
      <c r="B44" s="105" t="s">
        <v>9130</v>
      </c>
      <c r="C44" s="105"/>
      <c r="D44" s="105"/>
      <c r="E44" s="105"/>
      <c r="F44" s="105"/>
      <c r="G44" s="105"/>
      <c r="H44" s="105"/>
      <c r="I44" s="105"/>
      <c r="J44" s="105"/>
      <c r="K44" s="105"/>
      <c r="L44" s="105"/>
      <c r="M44" s="105"/>
      <c r="N44" s="105"/>
      <c r="O44" s="105"/>
      <c r="P44" s="105"/>
      <c r="Q44" s="105"/>
    </row>
    <row r="45" spans="2:17" hidden="1" x14ac:dyDescent="0.35">
      <c r="B45" s="106"/>
      <c r="C45" s="106"/>
      <c r="D45" s="106"/>
      <c r="E45" s="106"/>
      <c r="F45" s="106"/>
      <c r="G45" s="106"/>
      <c r="H45" s="106"/>
      <c r="I45" s="106"/>
      <c r="J45" s="106"/>
      <c r="K45" s="106"/>
      <c r="L45" s="106"/>
      <c r="M45" s="106"/>
      <c r="N45" s="106"/>
      <c r="O45" s="106"/>
      <c r="P45" s="106"/>
      <c r="Q45" s="106"/>
    </row>
    <row r="46" spans="2:17" ht="38" hidden="1" customHeight="1" x14ac:dyDescent="0.35">
      <c r="B46" s="104" t="s">
        <v>9270</v>
      </c>
      <c r="C46" s="104"/>
      <c r="D46" s="104"/>
      <c r="E46" s="104"/>
      <c r="F46" s="104"/>
      <c r="G46" s="104"/>
      <c r="H46" s="104"/>
      <c r="I46" s="104"/>
      <c r="J46" s="104"/>
      <c r="K46" s="104"/>
      <c r="L46" s="104"/>
      <c r="M46" s="104"/>
      <c r="N46" s="104"/>
      <c r="O46" s="104"/>
      <c r="P46" s="104"/>
      <c r="Q46" s="104"/>
    </row>
    <row r="47" spans="2:17" ht="58" hidden="1" customHeight="1" x14ac:dyDescent="0.35">
      <c r="B47" s="104" t="s">
        <v>9271</v>
      </c>
      <c r="C47" s="104"/>
      <c r="D47" s="104"/>
      <c r="E47" s="104"/>
      <c r="F47" s="104"/>
      <c r="G47" s="104"/>
      <c r="H47" s="104"/>
      <c r="I47" s="104"/>
      <c r="J47" s="104"/>
      <c r="K47" s="104"/>
      <c r="L47" s="104"/>
      <c r="M47" s="104"/>
      <c r="N47" s="104"/>
      <c r="O47" s="104"/>
      <c r="P47" s="104"/>
      <c r="Q47" s="104"/>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1" t="s">
        <v>9272</v>
      </c>
      <c r="C3" s="61" t="s">
        <v>9081</v>
      </c>
    </row>
    <row r="4" spans="1:5" x14ac:dyDescent="0.35">
      <c r="A4" s="61" t="s">
        <v>9147</v>
      </c>
      <c r="B4" s="61"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1" t="s">
        <v>9265</v>
      </c>
      <c r="B3" t="s">
        <v>9272</v>
      </c>
      <c r="C3" t="s">
        <v>9294</v>
      </c>
      <c r="D3" t="s">
        <v>9295</v>
      </c>
    </row>
    <row r="4" spans="1:4" x14ac:dyDescent="0.35">
      <c r="A4" s="59" t="s">
        <v>9166</v>
      </c>
      <c r="B4">
        <v>10</v>
      </c>
      <c r="C4">
        <v>1700</v>
      </c>
      <c r="D4" s="63">
        <v>1700</v>
      </c>
    </row>
    <row r="5" spans="1:4" x14ac:dyDescent="0.35">
      <c r="A5" s="62" t="s">
        <v>9153</v>
      </c>
      <c r="B5">
        <v>7</v>
      </c>
      <c r="C5">
        <v>875</v>
      </c>
      <c r="D5" s="63">
        <v>875</v>
      </c>
    </row>
    <row r="6" spans="1:4" x14ac:dyDescent="0.35">
      <c r="A6" s="62" t="s">
        <v>9083</v>
      </c>
      <c r="B6">
        <v>3</v>
      </c>
      <c r="C6">
        <v>825</v>
      </c>
      <c r="D6" s="63">
        <v>825</v>
      </c>
    </row>
    <row r="7" spans="1:4" x14ac:dyDescent="0.35">
      <c r="A7" s="59" t="s">
        <v>9158</v>
      </c>
      <c r="B7">
        <v>278</v>
      </c>
      <c r="C7">
        <v>2045.22</v>
      </c>
      <c r="D7" s="63">
        <v>2045.22</v>
      </c>
    </row>
    <row r="8" spans="1:4" x14ac:dyDescent="0.35">
      <c r="A8" s="62" t="s">
        <v>9153</v>
      </c>
      <c r="B8">
        <v>27</v>
      </c>
      <c r="C8">
        <v>539.7299999999999</v>
      </c>
      <c r="D8" s="63">
        <v>539.7299999999999</v>
      </c>
    </row>
    <row r="9" spans="1:4" x14ac:dyDescent="0.35">
      <c r="A9" s="62" t="s">
        <v>9082</v>
      </c>
      <c r="B9">
        <v>175</v>
      </c>
      <c r="C9">
        <v>1354.25</v>
      </c>
      <c r="D9" s="63">
        <v>1354.25</v>
      </c>
    </row>
    <row r="10" spans="1:4" x14ac:dyDescent="0.35">
      <c r="A10" s="62" t="s">
        <v>9083</v>
      </c>
      <c r="B10">
        <v>76</v>
      </c>
      <c r="C10">
        <v>151.24</v>
      </c>
      <c r="D10" s="63">
        <v>151.24</v>
      </c>
    </row>
    <row r="11" spans="1:4" x14ac:dyDescent="0.35">
      <c r="A11" s="59" t="s">
        <v>9266</v>
      </c>
      <c r="B11">
        <v>288</v>
      </c>
      <c r="C11">
        <v>3745.2200000000003</v>
      </c>
      <c r="D11" s="63">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H9" sqref="H9"/>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topLeftCell="B1" workbookViewId="0">
      <selection activeCell="H9" sqref="H9"/>
    </sheetView>
  </sheetViews>
  <sheetFormatPr defaultRowHeight="14.5" x14ac:dyDescent="0.35"/>
  <cols>
    <col min="5" max="5" width="30.26953125" customWidth="1"/>
  </cols>
  <sheetData>
    <row r="2" spans="2:5" x14ac:dyDescent="0.35">
      <c r="B2" s="4" t="s">
        <v>10</v>
      </c>
      <c r="C2" s="94" t="s">
        <v>9</v>
      </c>
      <c r="D2" s="94"/>
      <c r="E2" s="94"/>
    </row>
    <row r="3" spans="2:5" x14ac:dyDescent="0.35">
      <c r="B3" s="4">
        <v>1</v>
      </c>
      <c r="C3" s="92" t="s">
        <v>19</v>
      </c>
      <c r="D3" s="92"/>
      <c r="E3" s="92"/>
    </row>
    <row r="4" spans="2:5" x14ac:dyDescent="0.35">
      <c r="B4" s="4">
        <v>2</v>
      </c>
      <c r="C4" s="92" t="s">
        <v>20</v>
      </c>
      <c r="D4" s="92"/>
      <c r="E4" s="92"/>
    </row>
    <row r="5" spans="2:5" x14ac:dyDescent="0.35">
      <c r="B5" s="4">
        <v>3</v>
      </c>
      <c r="C5" s="92" t="s">
        <v>21</v>
      </c>
      <c r="D5" s="92"/>
      <c r="E5" s="92"/>
    </row>
    <row r="6" spans="2:5" x14ac:dyDescent="0.35">
      <c r="B6" s="4">
        <v>4</v>
      </c>
      <c r="C6" s="92" t="s">
        <v>25</v>
      </c>
      <c r="D6" s="92"/>
      <c r="E6" s="92"/>
    </row>
    <row r="7" spans="2:5" x14ac:dyDescent="0.35">
      <c r="B7" s="4">
        <v>5</v>
      </c>
      <c r="C7" s="92" t="s">
        <v>26</v>
      </c>
      <c r="D7" s="92"/>
      <c r="E7" s="92"/>
    </row>
    <row r="8" spans="2:5" x14ac:dyDescent="0.35">
      <c r="B8" s="4">
        <v>6</v>
      </c>
      <c r="C8" s="92" t="s">
        <v>22</v>
      </c>
      <c r="D8" s="92"/>
      <c r="E8" s="92"/>
    </row>
    <row r="9" spans="2:5" x14ac:dyDescent="0.35">
      <c r="B9" s="4">
        <v>7</v>
      </c>
      <c r="C9" s="92" t="s">
        <v>23</v>
      </c>
      <c r="D9" s="92"/>
      <c r="E9" s="92"/>
    </row>
    <row r="10" spans="2:5" x14ac:dyDescent="0.35">
      <c r="B10" s="4">
        <v>8</v>
      </c>
      <c r="C10" s="92" t="s">
        <v>24</v>
      </c>
      <c r="D10" s="92"/>
      <c r="E10" s="92"/>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H9" sqref="H9"/>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107" t="s">
        <v>9</v>
      </c>
      <c r="E2" s="108"/>
    </row>
    <row r="3" spans="2:5" x14ac:dyDescent="0.35">
      <c r="C3" s="4">
        <v>1</v>
      </c>
      <c r="D3" s="92" t="s">
        <v>27</v>
      </c>
      <c r="E3" s="92"/>
    </row>
    <row r="4" spans="2:5" x14ac:dyDescent="0.35">
      <c r="C4" s="4">
        <v>2</v>
      </c>
      <c r="D4" s="92" t="s">
        <v>28</v>
      </c>
      <c r="E4" s="92"/>
    </row>
    <row r="5" spans="2:5" x14ac:dyDescent="0.35">
      <c r="C5" s="4">
        <v>3</v>
      </c>
      <c r="D5" s="92" t="s">
        <v>29</v>
      </c>
      <c r="E5" s="92"/>
    </row>
    <row r="6" spans="2:5" x14ac:dyDescent="0.35">
      <c r="C6" s="4">
        <v>4</v>
      </c>
      <c r="D6" s="92" t="s">
        <v>30</v>
      </c>
      <c r="E6" s="92"/>
    </row>
    <row r="12" spans="2:5" x14ac:dyDescent="0.35">
      <c r="B12" s="3" t="s">
        <v>9190</v>
      </c>
      <c r="C12" s="3" t="s">
        <v>99</v>
      </c>
      <c r="D12" s="3" t="s">
        <v>9278</v>
      </c>
    </row>
    <row r="13" spans="2:5" x14ac:dyDescent="0.35">
      <c r="B13" s="2">
        <v>179295</v>
      </c>
      <c r="C13" s="64">
        <v>3207000</v>
      </c>
      <c r="D13" s="2">
        <v>296</v>
      </c>
    </row>
    <row r="14" spans="2:5" x14ac:dyDescent="0.35">
      <c r="B14" s="2">
        <v>170923</v>
      </c>
      <c r="C14" s="64">
        <v>2108000</v>
      </c>
      <c r="D14" s="2">
        <v>315</v>
      </c>
    </row>
    <row r="15" spans="2:5" x14ac:dyDescent="0.35">
      <c r="B15" s="2">
        <v>243850</v>
      </c>
      <c r="C15" s="64">
        <v>2082100</v>
      </c>
      <c r="D15" s="2">
        <v>138</v>
      </c>
    </row>
    <row r="16" spans="2:5" x14ac:dyDescent="0.35">
      <c r="B16" s="2">
        <v>227666</v>
      </c>
      <c r="C16" s="64">
        <v>2082100</v>
      </c>
      <c r="D16" s="2">
        <v>244</v>
      </c>
    </row>
    <row r="17" spans="2:4" x14ac:dyDescent="0.35">
      <c r="B17" s="2">
        <v>170205</v>
      </c>
      <c r="C17" s="64">
        <v>2079000</v>
      </c>
      <c r="D17" s="2">
        <v>358</v>
      </c>
    </row>
    <row r="18" spans="2:4" x14ac:dyDescent="0.35">
      <c r="B18" s="2">
        <v>5573</v>
      </c>
      <c r="C18" s="64">
        <v>2038000</v>
      </c>
      <c r="D18" s="2">
        <v>440</v>
      </c>
    </row>
    <row r="19" spans="2:4" x14ac:dyDescent="0.35">
      <c r="B19" s="2">
        <v>63812</v>
      </c>
      <c r="C19" s="64">
        <v>2038000</v>
      </c>
      <c r="D19" s="2">
        <v>666</v>
      </c>
    </row>
    <row r="20" spans="2:4" x14ac:dyDescent="0.35">
      <c r="B20" s="2">
        <v>154500</v>
      </c>
      <c r="C20" s="64">
        <v>2038000</v>
      </c>
      <c r="D20" s="2">
        <v>695</v>
      </c>
    </row>
    <row r="21" spans="2:4" x14ac:dyDescent="0.35">
      <c r="B21" s="2">
        <v>230699</v>
      </c>
      <c r="C21" s="64">
        <v>1785000</v>
      </c>
      <c r="D21" s="2">
        <v>570</v>
      </c>
    </row>
    <row r="22" spans="2:4" x14ac:dyDescent="0.35">
      <c r="B22" s="2">
        <v>229513</v>
      </c>
      <c r="C22" s="64">
        <v>1581000</v>
      </c>
      <c r="D22" s="2">
        <v>43</v>
      </c>
    </row>
    <row r="23" spans="2:4" x14ac:dyDescent="0.35">
      <c r="B23" s="2">
        <v>206652</v>
      </c>
      <c r="C23" s="64">
        <v>1480000</v>
      </c>
      <c r="D23" s="2">
        <v>7467</v>
      </c>
    </row>
    <row r="24" spans="2:4" x14ac:dyDescent="0.35">
      <c r="B24" s="2">
        <v>145176</v>
      </c>
      <c r="C24" s="64">
        <v>1479500</v>
      </c>
      <c r="D24" s="2">
        <v>140</v>
      </c>
    </row>
    <row r="25" spans="2:4" x14ac:dyDescent="0.35">
      <c r="B25" s="2">
        <v>139274</v>
      </c>
      <c r="C25" s="64">
        <v>1479500</v>
      </c>
      <c r="D25" s="2">
        <v>246</v>
      </c>
    </row>
    <row r="26" spans="2:4" x14ac:dyDescent="0.35">
      <c r="B26" s="2">
        <v>100676</v>
      </c>
      <c r="C26" s="64">
        <v>1349000</v>
      </c>
      <c r="D26" s="2">
        <v>527</v>
      </c>
    </row>
    <row r="27" spans="2:4" x14ac:dyDescent="0.35">
      <c r="B27" s="2">
        <v>72127</v>
      </c>
      <c r="C27" s="64">
        <v>1331000</v>
      </c>
      <c r="D27" s="2">
        <v>515</v>
      </c>
    </row>
    <row r="28" spans="2:4" x14ac:dyDescent="0.35">
      <c r="B28" s="2">
        <v>173531</v>
      </c>
      <c r="C28" s="64">
        <v>1149000</v>
      </c>
      <c r="D28" s="2">
        <v>6963</v>
      </c>
    </row>
    <row r="29" spans="2:4" x14ac:dyDescent="0.35">
      <c r="B29" s="2">
        <v>126811</v>
      </c>
      <c r="C29" s="64">
        <v>1128000</v>
      </c>
      <c r="D29" s="2">
        <v>7277</v>
      </c>
    </row>
    <row r="30" spans="2:4" x14ac:dyDescent="0.35">
      <c r="B30" s="2">
        <v>116584</v>
      </c>
      <c r="C30" s="64">
        <v>1067600</v>
      </c>
      <c r="D30" s="2">
        <v>52</v>
      </c>
    </row>
    <row r="31" spans="2:4" x14ac:dyDescent="0.35">
      <c r="B31" s="2">
        <v>247556</v>
      </c>
      <c r="C31" s="64">
        <v>1067600</v>
      </c>
      <c r="D31" s="2">
        <v>59</v>
      </c>
    </row>
    <row r="32" spans="2:4" x14ac:dyDescent="0.35">
      <c r="B32" s="2">
        <v>134059</v>
      </c>
      <c r="C32" s="64">
        <v>1067600</v>
      </c>
      <c r="D32" s="2">
        <v>77</v>
      </c>
    </row>
    <row r="33" spans="2:4" x14ac:dyDescent="0.35">
      <c r="B33" s="2">
        <v>212765</v>
      </c>
      <c r="C33" s="64">
        <v>1067600</v>
      </c>
      <c r="D33" s="2">
        <v>179</v>
      </c>
    </row>
    <row r="34" spans="2:4" x14ac:dyDescent="0.35">
      <c r="B34" s="2">
        <v>2456</v>
      </c>
      <c r="C34" s="64">
        <v>1049000</v>
      </c>
      <c r="D34" s="2">
        <v>73</v>
      </c>
    </row>
    <row r="35" spans="2:4" x14ac:dyDescent="0.35">
      <c r="B35" s="2">
        <v>24810</v>
      </c>
      <c r="C35" s="64">
        <v>987800</v>
      </c>
      <c r="D35" s="2">
        <v>1320</v>
      </c>
    </row>
    <row r="36" spans="2:4" x14ac:dyDescent="0.35">
      <c r="B36" s="2">
        <v>2180</v>
      </c>
      <c r="C36" s="64">
        <v>987800</v>
      </c>
      <c r="D36" s="2">
        <v>1646</v>
      </c>
    </row>
    <row r="37" spans="2:4" x14ac:dyDescent="0.35">
      <c r="B37" s="2">
        <v>183368</v>
      </c>
      <c r="C37" s="64">
        <v>962900</v>
      </c>
      <c r="D37" s="2">
        <v>968</v>
      </c>
    </row>
    <row r="38" spans="2:4" x14ac:dyDescent="0.35">
      <c r="B38" s="2">
        <v>110408</v>
      </c>
      <c r="C38" s="64">
        <v>921500</v>
      </c>
      <c r="D38" s="2">
        <v>810</v>
      </c>
    </row>
    <row r="39" spans="2:4" x14ac:dyDescent="0.35">
      <c r="B39" s="2">
        <v>127474</v>
      </c>
      <c r="C39" s="64">
        <v>883600</v>
      </c>
      <c r="D39" s="2">
        <v>724</v>
      </c>
    </row>
    <row r="40" spans="2:4" x14ac:dyDescent="0.35">
      <c r="B40" s="2">
        <v>28224</v>
      </c>
      <c r="C40" s="64">
        <v>883600</v>
      </c>
      <c r="D40" s="2">
        <v>1271</v>
      </c>
    </row>
    <row r="41" spans="2:4" x14ac:dyDescent="0.35">
      <c r="B41" s="2">
        <v>105900</v>
      </c>
      <c r="C41" s="64">
        <v>883600</v>
      </c>
      <c r="D41" s="2">
        <v>7256</v>
      </c>
    </row>
    <row r="42" spans="2:4" x14ac:dyDescent="0.35">
      <c r="B42" s="2">
        <v>150551</v>
      </c>
      <c r="C42" s="64">
        <v>824300</v>
      </c>
      <c r="D42" s="2">
        <v>317</v>
      </c>
    </row>
    <row r="43" spans="2:4" x14ac:dyDescent="0.35">
      <c r="B43" s="2">
        <v>129356</v>
      </c>
      <c r="C43" s="64">
        <v>804200</v>
      </c>
      <c r="D43" s="2">
        <v>5085</v>
      </c>
    </row>
    <row r="44" spans="2:4" x14ac:dyDescent="0.35">
      <c r="B44" s="2">
        <v>141828</v>
      </c>
      <c r="C44" s="64">
        <v>794200</v>
      </c>
      <c r="D44" s="2">
        <v>105</v>
      </c>
    </row>
    <row r="45" spans="2:4" x14ac:dyDescent="0.35">
      <c r="B45" s="2">
        <v>212285</v>
      </c>
      <c r="C45" s="64">
        <v>764800</v>
      </c>
      <c r="D45" s="2">
        <v>66</v>
      </c>
    </row>
    <row r="46" spans="2:4" x14ac:dyDescent="0.35">
      <c r="B46" s="2">
        <v>147916</v>
      </c>
      <c r="C46" s="64">
        <v>764800</v>
      </c>
      <c r="D46" s="2">
        <v>98</v>
      </c>
    </row>
    <row r="47" spans="2:4" x14ac:dyDescent="0.35">
      <c r="B47" s="2">
        <v>90780</v>
      </c>
      <c r="C47" s="64">
        <v>720500</v>
      </c>
      <c r="D47" s="2">
        <v>18</v>
      </c>
    </row>
    <row r="48" spans="2:4" x14ac:dyDescent="0.35">
      <c r="B48" s="2">
        <v>131686</v>
      </c>
      <c r="C48" s="64">
        <v>718500</v>
      </c>
      <c r="D48" s="2">
        <v>1575</v>
      </c>
    </row>
    <row r="49" spans="2:4" x14ac:dyDescent="0.35">
      <c r="B49" s="2">
        <v>90285</v>
      </c>
      <c r="C49" s="64">
        <v>704400</v>
      </c>
      <c r="D49" s="2">
        <v>2941</v>
      </c>
    </row>
    <row r="50" spans="2:4" x14ac:dyDescent="0.35">
      <c r="B50" s="2">
        <v>30501</v>
      </c>
      <c r="C50" s="64">
        <v>704400</v>
      </c>
      <c r="D50" s="2">
        <v>5086</v>
      </c>
    </row>
    <row r="51" spans="2:4" x14ac:dyDescent="0.35">
      <c r="B51" s="2">
        <v>225884</v>
      </c>
      <c r="C51" s="64">
        <v>701700</v>
      </c>
      <c r="D51" s="2">
        <v>325</v>
      </c>
    </row>
    <row r="52" spans="2:4" x14ac:dyDescent="0.35">
      <c r="B52" s="2">
        <v>76084</v>
      </c>
      <c r="C52" s="64">
        <v>701700</v>
      </c>
      <c r="D52" s="2">
        <v>397</v>
      </c>
    </row>
    <row r="53" spans="2:4" x14ac:dyDescent="0.35">
      <c r="B53" s="2">
        <v>2714</v>
      </c>
      <c r="C53" s="64">
        <v>701700</v>
      </c>
      <c r="D53" s="2">
        <v>519</v>
      </c>
    </row>
    <row r="54" spans="2:4" x14ac:dyDescent="0.35">
      <c r="B54" s="2">
        <v>225344</v>
      </c>
      <c r="C54" s="64">
        <v>700000</v>
      </c>
      <c r="D54" s="2">
        <v>50</v>
      </c>
    </row>
    <row r="55" spans="2:4" x14ac:dyDescent="0.35">
      <c r="B55" s="2">
        <v>22431</v>
      </c>
      <c r="C55" s="64">
        <v>672600</v>
      </c>
      <c r="D55" s="2">
        <v>1770</v>
      </c>
    </row>
    <row r="56" spans="2:4" x14ac:dyDescent="0.35">
      <c r="B56" s="2">
        <v>23782</v>
      </c>
      <c r="C56" s="64">
        <v>672600</v>
      </c>
      <c r="D56" s="2">
        <v>4230</v>
      </c>
    </row>
    <row r="57" spans="2:4" x14ac:dyDescent="0.35">
      <c r="B57" s="2">
        <v>42025</v>
      </c>
      <c r="C57" s="64">
        <v>656900</v>
      </c>
      <c r="D57" s="2">
        <v>797</v>
      </c>
    </row>
    <row r="58" spans="2:4" x14ac:dyDescent="0.35">
      <c r="B58" s="2">
        <v>162066</v>
      </c>
      <c r="C58" s="64">
        <v>656900</v>
      </c>
      <c r="D58" s="2">
        <v>969</v>
      </c>
    </row>
    <row r="59" spans="2:4" x14ac:dyDescent="0.35">
      <c r="B59" s="2">
        <v>106765</v>
      </c>
      <c r="C59" s="64">
        <v>654500</v>
      </c>
      <c r="D59" s="2">
        <v>301</v>
      </c>
    </row>
    <row r="60" spans="2:4" x14ac:dyDescent="0.35">
      <c r="B60" s="2">
        <v>150328</v>
      </c>
      <c r="C60" s="64">
        <v>638500</v>
      </c>
      <c r="D60" s="2">
        <v>36</v>
      </c>
    </row>
    <row r="61" spans="2:4" x14ac:dyDescent="0.35">
      <c r="B61" s="2">
        <v>28796</v>
      </c>
      <c r="C61" s="64">
        <v>575700</v>
      </c>
      <c r="D61" s="2">
        <v>343</v>
      </c>
    </row>
    <row r="62" spans="2:4" x14ac:dyDescent="0.35">
      <c r="B62" s="2">
        <v>249243</v>
      </c>
      <c r="C62" s="64">
        <v>574300</v>
      </c>
      <c r="D62" s="2">
        <v>264</v>
      </c>
    </row>
    <row r="63" spans="2:4" x14ac:dyDescent="0.35">
      <c r="B63" s="2">
        <v>115196</v>
      </c>
      <c r="C63" s="64">
        <v>572300</v>
      </c>
      <c r="D63" s="2">
        <v>68</v>
      </c>
    </row>
    <row r="64" spans="2:4" x14ac:dyDescent="0.35">
      <c r="B64" s="2">
        <v>179499</v>
      </c>
      <c r="C64" s="64">
        <v>558400</v>
      </c>
      <c r="D64" s="2">
        <v>195</v>
      </c>
    </row>
    <row r="65" spans="2:4" x14ac:dyDescent="0.35">
      <c r="B65" s="2">
        <v>229321</v>
      </c>
      <c r="C65" s="64">
        <v>558000</v>
      </c>
      <c r="D65" s="2">
        <v>3093</v>
      </c>
    </row>
    <row r="66" spans="2:4" x14ac:dyDescent="0.35">
      <c r="B66" s="2">
        <v>113690</v>
      </c>
      <c r="C66" s="64">
        <v>538000</v>
      </c>
      <c r="D66" s="2">
        <v>60</v>
      </c>
    </row>
    <row r="67" spans="2:4" x14ac:dyDescent="0.35">
      <c r="B67" s="2">
        <v>21996</v>
      </c>
      <c r="C67" s="64">
        <v>527100</v>
      </c>
      <c r="D67" s="2">
        <v>100</v>
      </c>
    </row>
    <row r="68" spans="2:4" x14ac:dyDescent="0.35">
      <c r="B68" s="2">
        <v>176709</v>
      </c>
      <c r="C68" s="64">
        <v>527100</v>
      </c>
      <c r="D68" s="2">
        <v>105</v>
      </c>
    </row>
    <row r="69" spans="2:4" x14ac:dyDescent="0.35">
      <c r="B69" s="2">
        <v>96798</v>
      </c>
      <c r="C69" s="64">
        <v>527100</v>
      </c>
      <c r="D69" s="2">
        <v>275</v>
      </c>
    </row>
    <row r="70" spans="2:4" x14ac:dyDescent="0.35">
      <c r="B70" s="2">
        <v>147479</v>
      </c>
      <c r="C70" s="64">
        <v>519700</v>
      </c>
      <c r="D70" s="2">
        <v>119</v>
      </c>
    </row>
    <row r="71" spans="2:4" x14ac:dyDescent="0.35">
      <c r="B71" s="2">
        <v>168685</v>
      </c>
      <c r="C71" s="64">
        <v>519700</v>
      </c>
      <c r="D71" s="2">
        <v>198</v>
      </c>
    </row>
    <row r="72" spans="2:4" x14ac:dyDescent="0.35">
      <c r="B72" s="2">
        <v>118506</v>
      </c>
      <c r="C72" s="64">
        <v>455000</v>
      </c>
      <c r="D72" s="2">
        <v>152</v>
      </c>
    </row>
    <row r="73" spans="2:4" x14ac:dyDescent="0.35">
      <c r="B73" s="2">
        <v>14085</v>
      </c>
      <c r="C73" s="64">
        <v>375800</v>
      </c>
      <c r="D73" s="2">
        <v>123</v>
      </c>
    </row>
    <row r="74" spans="2:4" x14ac:dyDescent="0.35">
      <c r="B74" s="2">
        <v>12741</v>
      </c>
      <c r="C74" s="64">
        <v>375800</v>
      </c>
      <c r="D74" s="2">
        <v>201</v>
      </c>
    </row>
    <row r="75" spans="2:4" x14ac:dyDescent="0.35">
      <c r="B75" s="2">
        <v>90940</v>
      </c>
      <c r="C75" s="64">
        <v>372700</v>
      </c>
      <c r="D75" s="2">
        <v>15</v>
      </c>
    </row>
    <row r="76" spans="2:4" x14ac:dyDescent="0.35">
      <c r="B76" s="2">
        <v>80967</v>
      </c>
      <c r="C76" s="64">
        <v>372700</v>
      </c>
      <c r="D76" s="2">
        <v>36</v>
      </c>
    </row>
    <row r="77" spans="2:4" x14ac:dyDescent="0.35">
      <c r="B77" s="2">
        <v>115423</v>
      </c>
      <c r="C77" s="64">
        <v>363500</v>
      </c>
      <c r="D77" s="2">
        <v>971</v>
      </c>
    </row>
    <row r="78" spans="2:4" x14ac:dyDescent="0.35">
      <c r="B78" s="2">
        <v>147293</v>
      </c>
      <c r="C78" s="64">
        <v>254000</v>
      </c>
      <c r="D78" s="2">
        <v>841</v>
      </c>
    </row>
    <row r="79" spans="2:4" x14ac:dyDescent="0.35">
      <c r="B79" s="2">
        <v>215265</v>
      </c>
      <c r="C79" s="64">
        <v>254000</v>
      </c>
      <c r="D79" s="2">
        <v>1100</v>
      </c>
    </row>
    <row r="80" spans="2:4" x14ac:dyDescent="0.35">
      <c r="B80" s="2">
        <v>136508</v>
      </c>
      <c r="C80" s="64">
        <v>111222</v>
      </c>
      <c r="D80" s="2">
        <v>12</v>
      </c>
    </row>
    <row r="81" spans="2:4" x14ac:dyDescent="0.35">
      <c r="B81" s="2">
        <v>163373</v>
      </c>
      <c r="C81" s="64">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H9" sqref="H9"/>
    </sheetView>
  </sheetViews>
  <sheetFormatPr defaultRowHeight="14.5" x14ac:dyDescent="0.35"/>
  <cols>
    <col min="2" max="2" width="15.08984375" customWidth="1"/>
    <col min="4" max="4" width="9.81640625" customWidth="1"/>
    <col min="5" max="5" width="9.90625" customWidth="1"/>
  </cols>
  <sheetData>
    <row r="2" spans="2:5" x14ac:dyDescent="0.35">
      <c r="B2" s="4" t="s">
        <v>10</v>
      </c>
      <c r="C2" s="94" t="s">
        <v>9</v>
      </c>
      <c r="D2" s="94"/>
      <c r="E2" s="94"/>
    </row>
    <row r="3" spans="2:5" x14ac:dyDescent="0.35">
      <c r="B3" s="4">
        <v>1</v>
      </c>
      <c r="C3" s="92" t="s">
        <v>9109</v>
      </c>
      <c r="D3" s="92"/>
      <c r="E3" s="92"/>
    </row>
    <row r="4" spans="2:5" x14ac:dyDescent="0.35">
      <c r="B4" s="4">
        <v>2</v>
      </c>
      <c r="C4" s="92" t="s">
        <v>9110</v>
      </c>
      <c r="D4" s="92"/>
      <c r="E4" s="92"/>
    </row>
    <row r="5" spans="2:5" x14ac:dyDescent="0.35">
      <c r="B5" s="4">
        <v>3</v>
      </c>
      <c r="C5" s="92" t="s">
        <v>48</v>
      </c>
      <c r="D5" s="92"/>
      <c r="E5" s="92"/>
    </row>
    <row r="6" spans="2:5" x14ac:dyDescent="0.35">
      <c r="B6" s="4">
        <v>4</v>
      </c>
      <c r="C6" s="92" t="s">
        <v>9111</v>
      </c>
      <c r="D6" s="92"/>
      <c r="E6" s="92"/>
    </row>
    <row r="7" spans="2:5" x14ac:dyDescent="0.35">
      <c r="B7" s="4">
        <v>5</v>
      </c>
      <c r="C7" s="92" t="s">
        <v>9112</v>
      </c>
      <c r="D7" s="92"/>
      <c r="E7" s="92"/>
    </row>
    <row r="8" spans="2:5" x14ac:dyDescent="0.35">
      <c r="B8" s="4">
        <v>6</v>
      </c>
      <c r="C8" s="92" t="s">
        <v>9113</v>
      </c>
      <c r="D8" s="92"/>
      <c r="E8" s="92"/>
    </row>
    <row r="58" spans="1:3" s="114" customFormat="1" x14ac:dyDescent="0.35">
      <c r="A58" s="113"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15" customFormat="1" x14ac:dyDescent="0.35">
      <c r="A66" s="114"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15" customFormat="1" x14ac:dyDescent="0.35">
      <c r="A75" s="115"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15" customFormat="1" x14ac:dyDescent="0.35">
      <c r="A90" s="115"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15" customFormat="1" x14ac:dyDescent="0.35">
      <c r="A100" s="113"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15" customFormat="1" x14ac:dyDescent="0.35">
      <c r="A124" s="115" t="s">
        <v>46</v>
      </c>
    </row>
    <row r="126" spans="1:8" x14ac:dyDescent="0.35">
      <c r="B126" s="94" t="s">
        <v>47</v>
      </c>
      <c r="C126" s="94"/>
      <c r="D126" s="94"/>
      <c r="E126" s="94" t="s">
        <v>48</v>
      </c>
      <c r="F126" s="94"/>
      <c r="G126" s="94"/>
      <c r="H126" s="94"/>
    </row>
    <row r="127" spans="1:8" x14ac:dyDescent="0.35">
      <c r="B127" s="109" t="s">
        <v>49</v>
      </c>
      <c r="C127" s="110"/>
      <c r="D127" s="111"/>
      <c r="E127" s="112" t="s">
        <v>50</v>
      </c>
      <c r="F127" s="112"/>
      <c r="G127" s="112"/>
      <c r="H127" s="112"/>
    </row>
    <row r="128" spans="1:8" x14ac:dyDescent="0.35">
      <c r="B128" s="109" t="s">
        <v>51</v>
      </c>
      <c r="C128" s="110"/>
      <c r="D128" s="111"/>
      <c r="E128" s="112" t="s">
        <v>52</v>
      </c>
      <c r="F128" s="112"/>
      <c r="G128" s="112"/>
      <c r="H128" s="112"/>
    </row>
    <row r="129" spans="2:8" x14ac:dyDescent="0.35">
      <c r="B129" s="109" t="s">
        <v>53</v>
      </c>
      <c r="C129" s="110"/>
      <c r="D129" s="111"/>
      <c r="E129" s="112" t="s">
        <v>54</v>
      </c>
      <c r="F129" s="112"/>
      <c r="G129" s="112"/>
      <c r="H129" s="112"/>
    </row>
    <row r="130" spans="2:8" x14ac:dyDescent="0.35">
      <c r="B130" s="109" t="s">
        <v>55</v>
      </c>
      <c r="C130" s="110"/>
      <c r="D130" s="111"/>
      <c r="E130" s="112" t="s">
        <v>56</v>
      </c>
      <c r="F130" s="112"/>
      <c r="G130" s="112"/>
      <c r="H130" s="112"/>
    </row>
    <row r="131" spans="2:8" x14ac:dyDescent="0.35">
      <c r="B131" s="109" t="s">
        <v>57</v>
      </c>
      <c r="C131" s="110"/>
      <c r="D131" s="111"/>
      <c r="E131" s="112" t="s">
        <v>58</v>
      </c>
      <c r="F131" s="112"/>
      <c r="G131" s="112"/>
      <c r="H131" s="112"/>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activeCell="H9" sqref="H9"/>
      <selection pane="topRight" activeCell="H9" sqref="H9"/>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331" workbookViewId="0">
      <selection activeCell="H9" sqref="H9"/>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6" t="s">
        <v>9286</v>
      </c>
      <c r="C4" s="76" t="s">
        <v>9287</v>
      </c>
      <c r="D4" s="76"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G4" workbookViewId="0">
      <selection activeCell="H9" sqref="H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B6" workbookViewId="0">
      <selection activeCell="H9" sqref="H9"/>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5" t="s">
        <v>63</v>
      </c>
      <c r="L7" s="66" t="s">
        <v>64</v>
      </c>
      <c r="M7" s="67" t="s">
        <v>65</v>
      </c>
      <c r="N7" s="65" t="s">
        <v>66</v>
      </c>
    </row>
    <row r="8" spans="2:14" x14ac:dyDescent="0.35">
      <c r="F8" s="14" t="s">
        <v>67</v>
      </c>
      <c r="G8" s="15">
        <v>15854</v>
      </c>
      <c r="H8" s="15">
        <v>116</v>
      </c>
      <c r="I8" s="16">
        <f t="shared" ref="I8:I21" si="0">H8/G8</f>
        <v>7.3167654850510916E-3</v>
      </c>
      <c r="K8" s="9" t="s">
        <v>67</v>
      </c>
      <c r="L8" s="68">
        <v>15854</v>
      </c>
      <c r="M8" s="68">
        <v>116</v>
      </c>
      <c r="N8" s="69">
        <f t="shared" ref="N8:N21" si="1">M8/L8</f>
        <v>7.3167654850510916E-3</v>
      </c>
    </row>
    <row r="9" spans="2:14" x14ac:dyDescent="0.35">
      <c r="F9" s="17" t="s">
        <v>68</v>
      </c>
      <c r="G9" s="15">
        <v>4488</v>
      </c>
      <c r="H9" s="15">
        <v>38</v>
      </c>
      <c r="I9" s="16">
        <f t="shared" si="0"/>
        <v>8.4670231729055256E-3</v>
      </c>
      <c r="K9" s="9" t="s">
        <v>68</v>
      </c>
      <c r="L9" s="68">
        <v>4488</v>
      </c>
      <c r="M9" s="68">
        <v>38</v>
      </c>
      <c r="N9" s="69">
        <f t="shared" si="1"/>
        <v>8.4670231729055256E-3</v>
      </c>
    </row>
    <row r="10" spans="2:14" x14ac:dyDescent="0.35">
      <c r="F10" s="14" t="s">
        <v>69</v>
      </c>
      <c r="G10" s="15">
        <v>20127</v>
      </c>
      <c r="H10" s="15">
        <v>198</v>
      </c>
      <c r="I10" s="16">
        <f t="shared" si="0"/>
        <v>9.8375316738709192E-3</v>
      </c>
      <c r="K10" s="9" t="s">
        <v>69</v>
      </c>
      <c r="L10" s="68">
        <v>20127</v>
      </c>
      <c r="M10" s="68">
        <v>198</v>
      </c>
      <c r="N10" s="69">
        <f t="shared" si="1"/>
        <v>9.8375316738709192E-3</v>
      </c>
    </row>
    <row r="11" spans="2:14" x14ac:dyDescent="0.35">
      <c r="F11" s="14" t="s">
        <v>70</v>
      </c>
      <c r="G11" s="15">
        <v>7325</v>
      </c>
      <c r="H11" s="18">
        <v>42</v>
      </c>
      <c r="I11" s="16">
        <f t="shared" si="0"/>
        <v>5.7337883959044369E-3</v>
      </c>
      <c r="K11" s="9" t="s">
        <v>70</v>
      </c>
      <c r="L11" s="68">
        <v>7325</v>
      </c>
      <c r="M11" s="68">
        <v>42</v>
      </c>
      <c r="N11" s="69">
        <f t="shared" si="1"/>
        <v>5.7337883959044369E-3</v>
      </c>
    </row>
    <row r="12" spans="2:14" x14ac:dyDescent="0.35">
      <c r="F12" s="14" t="s">
        <v>71</v>
      </c>
      <c r="G12" s="15">
        <v>6786</v>
      </c>
      <c r="H12" s="18">
        <v>39</v>
      </c>
      <c r="I12" s="16">
        <f t="shared" si="0"/>
        <v>5.7471264367816091E-3</v>
      </c>
      <c r="K12" s="9" t="s">
        <v>71</v>
      </c>
      <c r="L12" s="68">
        <v>6786</v>
      </c>
      <c r="M12" s="68">
        <v>39</v>
      </c>
      <c r="N12" s="69">
        <f t="shared" si="1"/>
        <v>5.7471264367816091E-3</v>
      </c>
    </row>
    <row r="13" spans="2:14" x14ac:dyDescent="0.35">
      <c r="F13" s="19" t="s">
        <v>72</v>
      </c>
      <c r="G13" s="15">
        <v>14646</v>
      </c>
      <c r="H13" s="18">
        <v>74</v>
      </c>
      <c r="I13" s="16">
        <f t="shared" si="0"/>
        <v>5.0525740816605219E-3</v>
      </c>
      <c r="K13" s="9" t="s">
        <v>72</v>
      </c>
      <c r="L13" s="68">
        <v>14646</v>
      </c>
      <c r="M13" s="68">
        <v>74</v>
      </c>
      <c r="N13" s="69">
        <f t="shared" si="1"/>
        <v>5.0525740816605219E-3</v>
      </c>
    </row>
    <row r="14" spans="2:14" x14ac:dyDescent="0.35">
      <c r="F14" s="14" t="s">
        <v>73</v>
      </c>
      <c r="G14" s="15">
        <v>12737</v>
      </c>
      <c r="H14" s="15">
        <v>3838</v>
      </c>
      <c r="I14" s="20">
        <f t="shared" si="0"/>
        <v>0.30132684305566459</v>
      </c>
      <c r="K14" s="9" t="s">
        <v>73</v>
      </c>
      <c r="L14" s="68">
        <v>12737</v>
      </c>
      <c r="M14" s="68">
        <v>3838</v>
      </c>
      <c r="N14" s="69">
        <f t="shared" si="1"/>
        <v>0.30132684305566459</v>
      </c>
    </row>
    <row r="15" spans="2:14" x14ac:dyDescent="0.35">
      <c r="F15" s="14" t="s">
        <v>74</v>
      </c>
      <c r="G15" s="15">
        <v>8234</v>
      </c>
      <c r="H15" s="15">
        <v>817</v>
      </c>
      <c r="I15" s="20">
        <f t="shared" si="0"/>
        <v>9.9222735001214479E-2</v>
      </c>
      <c r="K15" s="9" t="s">
        <v>74</v>
      </c>
      <c r="L15" s="68">
        <v>8234</v>
      </c>
      <c r="M15" s="68">
        <v>817</v>
      </c>
      <c r="N15" s="69">
        <f t="shared" si="1"/>
        <v>9.9222735001214479E-2</v>
      </c>
    </row>
    <row r="16" spans="2:14" x14ac:dyDescent="0.35">
      <c r="F16" s="14" t="s">
        <v>75</v>
      </c>
      <c r="G16" s="15">
        <v>12790</v>
      </c>
      <c r="H16" s="15">
        <v>420</v>
      </c>
      <c r="I16" s="20">
        <f t="shared" si="0"/>
        <v>3.2838154808444098E-2</v>
      </c>
      <c r="K16" s="9" t="s">
        <v>75</v>
      </c>
      <c r="L16" s="68">
        <v>12790</v>
      </c>
      <c r="M16" s="68">
        <v>420</v>
      </c>
      <c r="N16" s="69">
        <f t="shared" si="1"/>
        <v>3.2838154808444098E-2</v>
      </c>
    </row>
    <row r="17" spans="6:14" x14ac:dyDescent="0.35">
      <c r="F17" s="14" t="s">
        <v>76</v>
      </c>
      <c r="G17" s="15">
        <v>0</v>
      </c>
      <c r="H17" s="15">
        <v>743</v>
      </c>
      <c r="I17" s="20" t="e">
        <f t="shared" si="0"/>
        <v>#DIV/0!</v>
      </c>
      <c r="K17" s="9" t="s">
        <v>76</v>
      </c>
      <c r="L17" s="68">
        <v>0</v>
      </c>
      <c r="M17" s="68">
        <v>743</v>
      </c>
      <c r="N17" s="69" t="str">
        <f>IFERROR(M17/L17," ")</f>
        <v xml:space="preserve"> </v>
      </c>
    </row>
    <row r="18" spans="6:14" x14ac:dyDescent="0.35">
      <c r="F18" s="19" t="s">
        <v>77</v>
      </c>
      <c r="G18" s="15">
        <v>40901</v>
      </c>
      <c r="H18" s="15">
        <v>657</v>
      </c>
      <c r="I18" s="20">
        <f t="shared" si="0"/>
        <v>1.6063176939439133E-2</v>
      </c>
      <c r="K18" s="9" t="s">
        <v>77</v>
      </c>
      <c r="L18" s="68">
        <v>40901</v>
      </c>
      <c r="M18" s="68">
        <v>657</v>
      </c>
      <c r="N18" s="69">
        <f t="shared" si="1"/>
        <v>1.6063176939439133E-2</v>
      </c>
    </row>
    <row r="19" spans="6:14" x14ac:dyDescent="0.35">
      <c r="F19" s="14" t="s">
        <v>78</v>
      </c>
      <c r="G19" s="15">
        <v>32571</v>
      </c>
      <c r="H19" s="18">
        <v>364</v>
      </c>
      <c r="I19" s="20">
        <f t="shared" si="0"/>
        <v>1.117558564367075E-2</v>
      </c>
      <c r="K19" s="9" t="s">
        <v>78</v>
      </c>
      <c r="L19" s="68">
        <v>32571</v>
      </c>
      <c r="M19" s="68">
        <v>364</v>
      </c>
      <c r="N19" s="69">
        <f t="shared" si="1"/>
        <v>1.117558564367075E-2</v>
      </c>
    </row>
    <row r="20" spans="6:14" x14ac:dyDescent="0.35">
      <c r="F20" s="14" t="s">
        <v>79</v>
      </c>
      <c r="G20" s="15">
        <v>25959</v>
      </c>
      <c r="H20" s="15">
        <v>945</v>
      </c>
      <c r="I20" s="20">
        <f t="shared" si="0"/>
        <v>3.6403559459147118E-2</v>
      </c>
      <c r="K20" s="9" t="s">
        <v>79</v>
      </c>
      <c r="L20" s="68">
        <v>25959</v>
      </c>
      <c r="M20" s="68">
        <v>945</v>
      </c>
      <c r="N20" s="69">
        <f t="shared" si="1"/>
        <v>3.6403559459147118E-2</v>
      </c>
    </row>
    <row r="21" spans="6:14" ht="15" thickBot="1" x14ac:dyDescent="0.4">
      <c r="F21" s="21" t="s">
        <v>80</v>
      </c>
      <c r="G21" s="22">
        <v>56809</v>
      </c>
      <c r="H21" s="22">
        <v>767</v>
      </c>
      <c r="I21" s="23">
        <f t="shared" si="0"/>
        <v>1.3501381823302646E-2</v>
      </c>
      <c r="K21" s="9" t="s">
        <v>80</v>
      </c>
      <c r="L21" s="68">
        <v>56809</v>
      </c>
      <c r="M21" s="68">
        <v>767</v>
      </c>
      <c r="N21" s="69">
        <f t="shared" si="1"/>
        <v>1.3501381823302646E-2</v>
      </c>
    </row>
  </sheetData>
  <autoFilter ref="K7:N21" xr:uid="{13D8EAC0-2B21-446A-8A12-E712FF393EFB}"/>
  <conditionalFormatting sqref="F8:F21">
    <cfRule type="duplicateValues" dxfId="7" priority="2"/>
  </conditionalFormatting>
  <conditionalFormatting sqref="K8:K21">
    <cfRule type="duplicateValues" dxfId="6"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H9" sqref="H9"/>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tabSelected="1" workbookViewId="0">
      <selection activeCell="I3" sqref="I3"/>
    </sheetView>
  </sheetViews>
  <sheetFormatPr defaultRowHeight="14.5" x14ac:dyDescent="0.35"/>
  <cols>
    <col min="2" max="2" width="12.54296875" bestFit="1" customWidth="1"/>
    <col min="3" max="3" width="30.36328125" customWidth="1"/>
    <col min="4" max="4" width="20.26953125" style="81" bestFit="1" customWidth="1"/>
    <col min="5" max="5" width="13.81640625" style="79" bestFit="1" customWidth="1"/>
    <col min="6" max="6" width="14.7265625" style="83" bestFit="1" customWidth="1"/>
    <col min="9" max="9" width="28.08984375" customWidth="1"/>
    <col min="10" max="10" width="30.90625" customWidth="1"/>
  </cols>
  <sheetData>
    <row r="1" spans="2:10" x14ac:dyDescent="0.35">
      <c r="B1" s="29" t="s">
        <v>9168</v>
      </c>
      <c r="C1" s="77" t="s">
        <v>9169</v>
      </c>
      <c r="D1" s="80" t="s">
        <v>9170</v>
      </c>
      <c r="E1" s="78" t="s">
        <v>9171</v>
      </c>
      <c r="F1" s="82" t="s">
        <v>9172</v>
      </c>
    </row>
    <row r="2" spans="2:10" x14ac:dyDescent="0.35">
      <c r="B2">
        <v>248151</v>
      </c>
      <c r="C2" t="s">
        <v>9173</v>
      </c>
      <c r="D2" s="81">
        <v>4</v>
      </c>
      <c r="E2" s="79">
        <v>3.84</v>
      </c>
      <c r="F2" s="83">
        <v>43725.613888888889</v>
      </c>
    </row>
    <row r="3" spans="2:10" x14ac:dyDescent="0.35">
      <c r="B3">
        <v>248152</v>
      </c>
      <c r="C3" t="s">
        <v>9174</v>
      </c>
      <c r="D3" s="81">
        <v>2</v>
      </c>
      <c r="E3" s="79">
        <v>11.95</v>
      </c>
      <c r="F3" s="83">
        <v>43737.429861111108</v>
      </c>
    </row>
    <row r="4" spans="2:10" x14ac:dyDescent="0.35">
      <c r="B4">
        <v>248153</v>
      </c>
      <c r="C4" t="s">
        <v>9174</v>
      </c>
      <c r="D4" s="81">
        <v>1</v>
      </c>
      <c r="E4" s="79">
        <v>11.95</v>
      </c>
      <c r="F4" s="83">
        <v>43724.741666666669</v>
      </c>
    </row>
    <row r="5" spans="2:10" ht="116" x14ac:dyDescent="0.35">
      <c r="B5">
        <v>248154</v>
      </c>
      <c r="C5" t="s">
        <v>9175</v>
      </c>
      <c r="D5" s="81">
        <v>1</v>
      </c>
      <c r="E5" s="79">
        <v>149.99</v>
      </c>
      <c r="F5" s="83">
        <v>43735.327777777777</v>
      </c>
      <c r="I5" s="131" t="s">
        <v>9330</v>
      </c>
    </row>
    <row r="6" spans="2:10" x14ac:dyDescent="0.35">
      <c r="B6">
        <v>248155</v>
      </c>
      <c r="C6" t="s">
        <v>9174</v>
      </c>
      <c r="D6" s="81">
        <v>1</v>
      </c>
      <c r="E6" s="79">
        <v>11.95</v>
      </c>
      <c r="F6" s="83">
        <v>43709.793749999997</v>
      </c>
    </row>
    <row r="7" spans="2:10" x14ac:dyDescent="0.35">
      <c r="B7">
        <v>248156</v>
      </c>
      <c r="C7" t="s">
        <v>9176</v>
      </c>
      <c r="D7" s="81">
        <v>1</v>
      </c>
      <c r="E7" s="79">
        <v>379.99</v>
      </c>
      <c r="F7" s="83">
        <v>43721.624305555553</v>
      </c>
    </row>
    <row r="8" spans="2:10" x14ac:dyDescent="0.35">
      <c r="B8">
        <v>248157</v>
      </c>
      <c r="C8" t="s">
        <v>9177</v>
      </c>
      <c r="D8" s="81">
        <v>1</v>
      </c>
      <c r="E8" s="79">
        <v>14.95</v>
      </c>
      <c r="F8" s="83">
        <v>43715.415972222225</v>
      </c>
      <c r="I8" s="33" t="s">
        <v>9283</v>
      </c>
      <c r="J8" s="1"/>
    </row>
    <row r="9" spans="2:10" x14ac:dyDescent="0.35">
      <c r="B9">
        <v>248158</v>
      </c>
      <c r="C9" t="s">
        <v>9177</v>
      </c>
      <c r="D9" s="81">
        <v>1</v>
      </c>
      <c r="E9" s="79">
        <v>14.95</v>
      </c>
      <c r="F9" s="83">
        <v>43710.594444444447</v>
      </c>
      <c r="I9" s="33" t="s">
        <v>9190</v>
      </c>
      <c r="J9">
        <v>123456</v>
      </c>
    </row>
    <row r="10" spans="2:10" x14ac:dyDescent="0.35">
      <c r="B10">
        <v>248159</v>
      </c>
      <c r="C10" t="s">
        <v>9178</v>
      </c>
      <c r="D10" s="81">
        <v>1</v>
      </c>
      <c r="E10" s="79">
        <v>400</v>
      </c>
      <c r="F10" s="83">
        <v>43714.697916666664</v>
      </c>
      <c r="I10" s="33" t="s">
        <v>9172</v>
      </c>
      <c r="J10" s="70">
        <v>43720.664583333331</v>
      </c>
    </row>
    <row r="11" spans="2:10" x14ac:dyDescent="0.35">
      <c r="B11">
        <v>248160</v>
      </c>
      <c r="C11" t="s">
        <v>9179</v>
      </c>
      <c r="D11" s="81">
        <v>1</v>
      </c>
      <c r="E11" s="79">
        <v>11.99</v>
      </c>
      <c r="F11" s="83">
        <v>43709.918749999997</v>
      </c>
      <c r="I11" s="33" t="s">
        <v>9284</v>
      </c>
      <c r="J11" s="9"/>
    </row>
    <row r="12" spans="2:10" x14ac:dyDescent="0.35">
      <c r="B12">
        <v>248161</v>
      </c>
      <c r="C12" t="s">
        <v>9174</v>
      </c>
      <c r="D12" s="81">
        <v>1</v>
      </c>
      <c r="E12" s="79">
        <v>11.95</v>
      </c>
      <c r="F12" s="83">
        <v>43732.68472222222</v>
      </c>
      <c r="I12" s="33" t="s">
        <v>9147</v>
      </c>
      <c r="J12" s="9" t="str" cm="1">
        <f t="array" ref="J12">IFERROR(INDEX(Table2[Product],MATCH(1,(J9=Table2[Order ID]) * (J10=Table2[Order Date]),0)), "Not Found")</f>
        <v>Not Found</v>
      </c>
    </row>
    <row r="13" spans="2:10" x14ac:dyDescent="0.35">
      <c r="B13">
        <v>248162</v>
      </c>
      <c r="C13" t="s">
        <v>9180</v>
      </c>
      <c r="D13" s="81">
        <v>3</v>
      </c>
      <c r="E13" s="79">
        <v>2.99</v>
      </c>
      <c r="F13" s="83">
        <v>43722.536111111112</v>
      </c>
      <c r="I13" s="33" t="s">
        <v>9285</v>
      </c>
      <c r="J13" s="84" t="str">
        <f t="array" ref="J13">IFERROR(INDEX(Table2[Price Each],MATCH(1,(J9=Table2[Order ID]) * (J10=Table2[Order Date]),0)), "Not Found")</f>
        <v>Not Found</v>
      </c>
    </row>
    <row r="14" spans="2:10" x14ac:dyDescent="0.35">
      <c r="B14">
        <v>248163</v>
      </c>
      <c r="C14" t="s">
        <v>9174</v>
      </c>
      <c r="D14" s="81">
        <v>1</v>
      </c>
      <c r="E14" s="79">
        <v>11.95</v>
      </c>
      <c r="F14" s="83">
        <v>43733.522222222222</v>
      </c>
    </row>
    <row r="15" spans="2:10" x14ac:dyDescent="0.35">
      <c r="B15">
        <v>248164</v>
      </c>
      <c r="C15" t="s">
        <v>9175</v>
      </c>
      <c r="D15" s="81">
        <v>1</v>
      </c>
      <c r="E15" s="79">
        <v>149.99</v>
      </c>
      <c r="F15" s="83">
        <v>43720.664583333331</v>
      </c>
    </row>
    <row r="16" spans="2:10" x14ac:dyDescent="0.35">
      <c r="B16">
        <v>248165</v>
      </c>
      <c r="C16" t="s">
        <v>9177</v>
      </c>
      <c r="D16" s="81">
        <v>1</v>
      </c>
      <c r="E16" s="79">
        <v>14.95</v>
      </c>
      <c r="F16" s="83">
        <v>43723.529166666667</v>
      </c>
    </row>
    <row r="17" spans="2:6" x14ac:dyDescent="0.35">
      <c r="B17">
        <v>248166</v>
      </c>
      <c r="C17" t="s">
        <v>9181</v>
      </c>
      <c r="D17" s="81">
        <v>1</v>
      </c>
      <c r="E17" s="79">
        <v>150</v>
      </c>
      <c r="F17" s="83">
        <v>43712.624305555553</v>
      </c>
    </row>
    <row r="18" spans="2:6" x14ac:dyDescent="0.35">
      <c r="B18">
        <v>248167</v>
      </c>
      <c r="C18" t="s">
        <v>9182</v>
      </c>
      <c r="D18" s="81">
        <v>1</v>
      </c>
      <c r="E18" s="79">
        <v>600</v>
      </c>
      <c r="F18" s="83">
        <v>43710.786111111112</v>
      </c>
    </row>
    <row r="19" spans="2:6" x14ac:dyDescent="0.35">
      <c r="B19">
        <v>248168</v>
      </c>
      <c r="C19" t="s">
        <v>9174</v>
      </c>
      <c r="D19" s="81">
        <v>1</v>
      </c>
      <c r="E19" s="79">
        <v>11.95</v>
      </c>
      <c r="F19" s="83">
        <v>43738.790972222225</v>
      </c>
    </row>
    <row r="20" spans="2:6" x14ac:dyDescent="0.35">
      <c r="B20">
        <v>248169</v>
      </c>
      <c r="C20" t="s">
        <v>9183</v>
      </c>
      <c r="D20" s="81">
        <v>1</v>
      </c>
      <c r="E20" s="79">
        <v>109.99</v>
      </c>
      <c r="F20" s="83">
        <v>43732.819444444445</v>
      </c>
    </row>
    <row r="21" spans="2:6" x14ac:dyDescent="0.35">
      <c r="B21">
        <v>248170</v>
      </c>
      <c r="C21" t="s">
        <v>9180</v>
      </c>
      <c r="D21" s="81">
        <v>1</v>
      </c>
      <c r="E21" s="79">
        <v>2.99</v>
      </c>
      <c r="F21" s="83">
        <v>43712.084027777775</v>
      </c>
    </row>
    <row r="22" spans="2:6" x14ac:dyDescent="0.35">
      <c r="B22">
        <v>248171</v>
      </c>
      <c r="C22" t="s">
        <v>9174</v>
      </c>
      <c r="D22" s="81">
        <v>1</v>
      </c>
      <c r="E22" s="79">
        <v>11.95</v>
      </c>
      <c r="F22" s="83">
        <v>43713.629166666666</v>
      </c>
    </row>
    <row r="23" spans="2:6" x14ac:dyDescent="0.35">
      <c r="B23">
        <v>248171</v>
      </c>
      <c r="C23" t="s">
        <v>9174</v>
      </c>
      <c r="D23" s="81">
        <v>1</v>
      </c>
      <c r="E23" s="79">
        <v>11.95</v>
      </c>
      <c r="F23" s="83">
        <v>43713.629166666666</v>
      </c>
    </row>
    <row r="24" spans="2:6" x14ac:dyDescent="0.35">
      <c r="B24">
        <v>248172</v>
      </c>
      <c r="C24" t="s">
        <v>9179</v>
      </c>
      <c r="D24" s="81">
        <v>1</v>
      </c>
      <c r="E24" s="79">
        <v>11.99</v>
      </c>
      <c r="F24" s="83">
        <v>43721.700694444444</v>
      </c>
    </row>
    <row r="25" spans="2:6" x14ac:dyDescent="0.35">
      <c r="B25">
        <v>248173</v>
      </c>
      <c r="C25" t="s">
        <v>9181</v>
      </c>
      <c r="D25" s="81">
        <v>1</v>
      </c>
      <c r="E25" s="79">
        <v>150</v>
      </c>
      <c r="F25" s="83">
        <v>43722.865972222222</v>
      </c>
    </row>
    <row r="26" spans="2:6" x14ac:dyDescent="0.35">
      <c r="B26">
        <v>248174</v>
      </c>
      <c r="C26" t="s">
        <v>9184</v>
      </c>
      <c r="D26" s="81">
        <v>1</v>
      </c>
      <c r="E26" s="79">
        <v>99.99</v>
      </c>
      <c r="F26" s="83">
        <v>43725.956250000003</v>
      </c>
    </row>
    <row r="27" spans="2:6" x14ac:dyDescent="0.35">
      <c r="B27">
        <v>248175</v>
      </c>
      <c r="C27" t="s">
        <v>9185</v>
      </c>
      <c r="D27" s="81">
        <v>1</v>
      </c>
      <c r="E27" s="79">
        <v>700</v>
      </c>
      <c r="F27" s="83">
        <v>43716.581944444442</v>
      </c>
    </row>
    <row r="28" spans="2:6" x14ac:dyDescent="0.35">
      <c r="B28">
        <v>248176</v>
      </c>
      <c r="C28" t="s">
        <v>9173</v>
      </c>
      <c r="D28" s="81">
        <v>2</v>
      </c>
      <c r="E28" s="79">
        <v>3.84</v>
      </c>
      <c r="F28" s="83">
        <v>43720.554166666669</v>
      </c>
    </row>
    <row r="29" spans="2:6" x14ac:dyDescent="0.35">
      <c r="B29">
        <v>248177</v>
      </c>
      <c r="C29" t="s">
        <v>9174</v>
      </c>
      <c r="D29" s="81">
        <v>1</v>
      </c>
      <c r="E29" s="79">
        <v>11.95</v>
      </c>
      <c r="F29" s="83">
        <v>43732.85833333333</v>
      </c>
    </row>
    <row r="30" spans="2:6" x14ac:dyDescent="0.35">
      <c r="B30">
        <v>248178</v>
      </c>
      <c r="C30" t="s">
        <v>9181</v>
      </c>
      <c r="D30" s="81">
        <v>1</v>
      </c>
      <c r="E30" s="79">
        <v>150</v>
      </c>
      <c r="F30" s="83">
        <v>43711.911111111112</v>
      </c>
    </row>
    <row r="31" spans="2:6" x14ac:dyDescent="0.35">
      <c r="B31">
        <v>248179</v>
      </c>
      <c r="C31" t="s">
        <v>9175</v>
      </c>
      <c r="D31" s="81">
        <v>1</v>
      </c>
      <c r="E31" s="79">
        <v>149.99</v>
      </c>
      <c r="F31" s="83">
        <v>43721.629166666666</v>
      </c>
    </row>
    <row r="32" spans="2:6" x14ac:dyDescent="0.35">
      <c r="B32">
        <v>248180</v>
      </c>
      <c r="C32" t="s">
        <v>9174</v>
      </c>
      <c r="D32" s="81">
        <v>1</v>
      </c>
      <c r="E32" s="79">
        <v>11.95</v>
      </c>
      <c r="F32" s="83">
        <v>43736.661111111112</v>
      </c>
    </row>
    <row r="33" spans="2:6" x14ac:dyDescent="0.35">
      <c r="B33">
        <v>248181</v>
      </c>
      <c r="C33" t="s">
        <v>9181</v>
      </c>
      <c r="D33" s="81">
        <v>1</v>
      </c>
      <c r="E33" s="79">
        <v>150</v>
      </c>
      <c r="F33" s="83">
        <v>43716.527777777781</v>
      </c>
    </row>
    <row r="34" spans="2:6" x14ac:dyDescent="0.35">
      <c r="B34">
        <v>248182</v>
      </c>
      <c r="C34" t="s">
        <v>9181</v>
      </c>
      <c r="D34" s="81">
        <v>1</v>
      </c>
      <c r="E34" s="79">
        <v>150</v>
      </c>
      <c r="F34" s="83">
        <v>43723.543749999997</v>
      </c>
    </row>
    <row r="35" spans="2:6" x14ac:dyDescent="0.35">
      <c r="B35">
        <v>248183</v>
      </c>
      <c r="C35" t="s">
        <v>9176</v>
      </c>
      <c r="D35" s="81">
        <v>1</v>
      </c>
      <c r="E35" s="79">
        <v>379.99</v>
      </c>
      <c r="F35" s="83">
        <v>43726.740972222222</v>
      </c>
    </row>
    <row r="36" spans="2:6" x14ac:dyDescent="0.35">
      <c r="B36">
        <v>248184</v>
      </c>
      <c r="C36" t="s">
        <v>9173</v>
      </c>
      <c r="D36" s="81">
        <v>1</v>
      </c>
      <c r="E36" s="79">
        <v>3.84</v>
      </c>
      <c r="F36" s="83">
        <v>43715.474305555559</v>
      </c>
    </row>
    <row r="37" spans="2:6" x14ac:dyDescent="0.35">
      <c r="B37">
        <v>248185</v>
      </c>
      <c r="C37" t="s">
        <v>9176</v>
      </c>
      <c r="D37" s="81">
        <v>1</v>
      </c>
      <c r="E37" s="79">
        <v>379.99</v>
      </c>
      <c r="F37" s="83">
        <v>43725.631944444445</v>
      </c>
    </row>
    <row r="38" spans="2:6" x14ac:dyDescent="0.35">
      <c r="B38">
        <v>248186</v>
      </c>
      <c r="C38" t="s">
        <v>9174</v>
      </c>
      <c r="D38" s="81">
        <v>1</v>
      </c>
      <c r="E38" s="79">
        <v>11.95</v>
      </c>
      <c r="F38" s="83">
        <v>43713.578472222223</v>
      </c>
    </row>
    <row r="39" spans="2:6" x14ac:dyDescent="0.35">
      <c r="B39">
        <v>248187</v>
      </c>
      <c r="C39" t="s">
        <v>9180</v>
      </c>
      <c r="D39" s="81">
        <v>3</v>
      </c>
      <c r="E39" s="79">
        <v>2.99</v>
      </c>
      <c r="F39" s="83">
        <v>43715.979861111111</v>
      </c>
    </row>
    <row r="40" spans="2:6" x14ac:dyDescent="0.35">
      <c r="B40">
        <v>248188</v>
      </c>
      <c r="C40" t="s">
        <v>9181</v>
      </c>
      <c r="D40" s="81">
        <v>1</v>
      </c>
      <c r="E40" s="79">
        <v>150</v>
      </c>
      <c r="F40" s="83">
        <v>43716.928472222222</v>
      </c>
    </row>
    <row r="41" spans="2:6" x14ac:dyDescent="0.35">
      <c r="B41">
        <v>248189</v>
      </c>
      <c r="C41" t="s">
        <v>9182</v>
      </c>
      <c r="D41" s="81">
        <v>1</v>
      </c>
      <c r="E41" s="79">
        <v>600</v>
      </c>
      <c r="F41" s="83">
        <v>43722.53125</v>
      </c>
    </row>
    <row r="42" spans="2:6" x14ac:dyDescent="0.35">
      <c r="B42">
        <v>248190</v>
      </c>
      <c r="C42" t="s">
        <v>9184</v>
      </c>
      <c r="D42" s="81">
        <v>1</v>
      </c>
      <c r="E42" s="79">
        <v>99.99</v>
      </c>
      <c r="F42" s="83">
        <v>43732.907638888886</v>
      </c>
    </row>
    <row r="43" spans="2:6" x14ac:dyDescent="0.35">
      <c r="B43">
        <v>248191</v>
      </c>
      <c r="C43" t="s">
        <v>9180</v>
      </c>
      <c r="D43" s="81">
        <v>1</v>
      </c>
      <c r="E43" s="79">
        <v>2.99</v>
      </c>
      <c r="F43" s="83">
        <v>43730.475694444445</v>
      </c>
    </row>
    <row r="44" spans="2:6" x14ac:dyDescent="0.35">
      <c r="B44">
        <v>248192</v>
      </c>
      <c r="C44" t="s">
        <v>9180</v>
      </c>
      <c r="D44" s="81">
        <v>2</v>
      </c>
      <c r="E44" s="79">
        <v>2.99</v>
      </c>
      <c r="F44" s="83">
        <v>43729.386111111111</v>
      </c>
    </row>
    <row r="45" spans="2:6" x14ac:dyDescent="0.35">
      <c r="B45">
        <v>248193</v>
      </c>
      <c r="C45" t="s">
        <v>9174</v>
      </c>
      <c r="D45" s="81">
        <v>1</v>
      </c>
      <c r="E45" s="79">
        <v>11.95</v>
      </c>
      <c r="F45" s="83">
        <v>43713.027777777781</v>
      </c>
    </row>
    <row r="46" spans="2:6" x14ac:dyDescent="0.35">
      <c r="B46">
        <v>248194</v>
      </c>
      <c r="C46" t="s">
        <v>9183</v>
      </c>
      <c r="D46" s="81">
        <v>1</v>
      </c>
      <c r="E46" s="79">
        <v>109.99</v>
      </c>
      <c r="F46" s="83">
        <v>43737.868055555555</v>
      </c>
    </row>
    <row r="47" spans="2:6" x14ac:dyDescent="0.35">
      <c r="B47">
        <v>248195</v>
      </c>
      <c r="C47" t="s">
        <v>9186</v>
      </c>
      <c r="D47" s="81">
        <v>1</v>
      </c>
      <c r="E47" s="79">
        <v>999.99</v>
      </c>
      <c r="F47" s="83">
        <v>43718.978472222225</v>
      </c>
    </row>
    <row r="48" spans="2:6" x14ac:dyDescent="0.35">
      <c r="B48">
        <v>248196</v>
      </c>
      <c r="C48" t="s">
        <v>9177</v>
      </c>
      <c r="D48" s="81">
        <v>1</v>
      </c>
      <c r="E48" s="79">
        <v>14.95</v>
      </c>
      <c r="F48" s="83">
        <v>43737.913888888892</v>
      </c>
    </row>
    <row r="49" spans="2:6" x14ac:dyDescent="0.35">
      <c r="B49">
        <v>248197</v>
      </c>
      <c r="C49" t="s">
        <v>9181</v>
      </c>
      <c r="D49" s="81">
        <v>1</v>
      </c>
      <c r="E49" s="79">
        <v>150</v>
      </c>
      <c r="F49" s="83">
        <v>43710.818749999999</v>
      </c>
    </row>
    <row r="50" spans="2:6" x14ac:dyDescent="0.35">
      <c r="B50">
        <v>248198</v>
      </c>
      <c r="C50" t="s">
        <v>9180</v>
      </c>
      <c r="D50" s="81">
        <v>1</v>
      </c>
      <c r="E50" s="79">
        <v>2.99</v>
      </c>
      <c r="F50" s="83">
        <v>43718.004166666666</v>
      </c>
    </row>
    <row r="51" spans="2:6" x14ac:dyDescent="0.35">
      <c r="B51">
        <v>248199</v>
      </c>
      <c r="C51" t="s">
        <v>9182</v>
      </c>
      <c r="D51" s="81">
        <v>1</v>
      </c>
      <c r="E51" s="79">
        <v>600</v>
      </c>
      <c r="F51" s="83">
        <v>43719.532638888886</v>
      </c>
    </row>
    <row r="52" spans="2:6" x14ac:dyDescent="0.35">
      <c r="B52">
        <v>248200</v>
      </c>
      <c r="C52" t="s">
        <v>9177</v>
      </c>
      <c r="D52" s="81">
        <v>1</v>
      </c>
      <c r="E52" s="79">
        <v>14.95</v>
      </c>
      <c r="F52" s="83">
        <v>43736.382638888892</v>
      </c>
    </row>
    <row r="53" spans="2:6" x14ac:dyDescent="0.35">
      <c r="B53">
        <v>248201</v>
      </c>
      <c r="C53" t="s">
        <v>9184</v>
      </c>
      <c r="D53" s="81">
        <v>1</v>
      </c>
      <c r="E53" s="79">
        <v>99.99</v>
      </c>
      <c r="F53" s="83">
        <v>43734.319444444445</v>
      </c>
    </row>
    <row r="54" spans="2:6" x14ac:dyDescent="0.35">
      <c r="B54">
        <v>248202</v>
      </c>
      <c r="C54" t="s">
        <v>9175</v>
      </c>
      <c r="D54" s="81">
        <v>1</v>
      </c>
      <c r="E54" s="79">
        <v>149.99</v>
      </c>
      <c r="F54" s="83">
        <v>43736.604166666664</v>
      </c>
    </row>
    <row r="55" spans="2:6" x14ac:dyDescent="0.35">
      <c r="B55">
        <v>248203</v>
      </c>
      <c r="C55" t="s">
        <v>9181</v>
      </c>
      <c r="D55" s="81">
        <v>1</v>
      </c>
      <c r="E55" s="79">
        <v>150</v>
      </c>
      <c r="F55" s="83">
        <v>43729.373611111114</v>
      </c>
    </row>
    <row r="56" spans="2:6" x14ac:dyDescent="0.35">
      <c r="B56">
        <v>248204</v>
      </c>
      <c r="C56" t="s">
        <v>9187</v>
      </c>
      <c r="D56" s="81">
        <v>1</v>
      </c>
      <c r="E56" s="79">
        <v>1700</v>
      </c>
      <c r="F56" s="83">
        <v>43710.779166666667</v>
      </c>
    </row>
    <row r="57" spans="2:6" x14ac:dyDescent="0.35">
      <c r="B57">
        <v>248205</v>
      </c>
      <c r="C57" t="s">
        <v>9173</v>
      </c>
      <c r="D57" s="81">
        <v>3</v>
      </c>
      <c r="E57" s="79">
        <v>3.84</v>
      </c>
      <c r="F57" s="83">
        <v>43714.589583333334</v>
      </c>
    </row>
    <row r="58" spans="2:6" x14ac:dyDescent="0.35">
      <c r="B58">
        <v>248206</v>
      </c>
      <c r="C58" t="s">
        <v>9180</v>
      </c>
      <c r="D58" s="81">
        <v>1</v>
      </c>
      <c r="E58" s="79">
        <v>2.99</v>
      </c>
      <c r="F58" s="83">
        <v>43738.910416666666</v>
      </c>
    </row>
    <row r="59" spans="2:6" x14ac:dyDescent="0.35">
      <c r="B59">
        <v>248207</v>
      </c>
      <c r="C59" t="s">
        <v>9188</v>
      </c>
      <c r="D59" s="81">
        <v>1</v>
      </c>
      <c r="E59" s="79">
        <v>300</v>
      </c>
      <c r="F59" s="83">
        <v>43713.59375</v>
      </c>
    </row>
    <row r="60" spans="2:6" x14ac:dyDescent="0.35">
      <c r="B60">
        <v>248208</v>
      </c>
      <c r="C60" t="s">
        <v>9187</v>
      </c>
      <c r="D60" s="81">
        <v>1</v>
      </c>
      <c r="E60" s="79">
        <v>1700</v>
      </c>
      <c r="F60" s="83">
        <v>43719.8125</v>
      </c>
    </row>
    <row r="61" spans="2:6" x14ac:dyDescent="0.35">
      <c r="B61">
        <v>248209</v>
      </c>
      <c r="C61" t="s">
        <v>9181</v>
      </c>
      <c r="D61" s="81">
        <v>1</v>
      </c>
      <c r="E61" s="79">
        <v>150</v>
      </c>
      <c r="F61" s="83">
        <v>43722.859722222223</v>
      </c>
    </row>
    <row r="62" spans="2:6" x14ac:dyDescent="0.35">
      <c r="B62">
        <v>248210</v>
      </c>
      <c r="C62" t="s">
        <v>9185</v>
      </c>
      <c r="D62" s="81">
        <v>1</v>
      </c>
      <c r="E62" s="79">
        <v>700</v>
      </c>
      <c r="F62" s="83">
        <v>43735.439583333333</v>
      </c>
    </row>
    <row r="63" spans="2:6" x14ac:dyDescent="0.35">
      <c r="B63">
        <v>248210</v>
      </c>
      <c r="C63" t="s">
        <v>9177</v>
      </c>
      <c r="D63" s="81">
        <v>1</v>
      </c>
      <c r="E63" s="79">
        <v>14.95</v>
      </c>
      <c r="F63" s="83">
        <v>43735.439583333333</v>
      </c>
    </row>
    <row r="64" spans="2:6" x14ac:dyDescent="0.35">
      <c r="B64">
        <v>248211</v>
      </c>
      <c r="C64" t="s">
        <v>9173</v>
      </c>
      <c r="D64" s="81">
        <v>1</v>
      </c>
      <c r="E64" s="79">
        <v>3.84</v>
      </c>
      <c r="F64" s="83">
        <v>43734.381249999999</v>
      </c>
    </row>
    <row r="65" spans="2:6" x14ac:dyDescent="0.35">
      <c r="B65">
        <v>248212</v>
      </c>
      <c r="C65" t="s">
        <v>9174</v>
      </c>
      <c r="D65" s="81">
        <v>3</v>
      </c>
      <c r="E65" s="79">
        <v>11.95</v>
      </c>
      <c r="F65" s="83">
        <v>43728.69027777778</v>
      </c>
    </row>
    <row r="66" spans="2:6" x14ac:dyDescent="0.35">
      <c r="B66">
        <v>248213</v>
      </c>
      <c r="C66" t="s">
        <v>9189</v>
      </c>
      <c r="D66" s="81">
        <v>1</v>
      </c>
      <c r="E66" s="79">
        <v>389.99</v>
      </c>
      <c r="F66" s="83">
        <v>43730.827777777777</v>
      </c>
    </row>
    <row r="67" spans="2:6" x14ac:dyDescent="0.35">
      <c r="B67">
        <v>248214</v>
      </c>
      <c r="C67" t="s">
        <v>9177</v>
      </c>
      <c r="D67" s="81">
        <v>1</v>
      </c>
      <c r="E67" s="79">
        <v>14.95</v>
      </c>
      <c r="F67" s="83">
        <v>43724.743750000001</v>
      </c>
    </row>
    <row r="68" spans="2:6" x14ac:dyDescent="0.35">
      <c r="B68">
        <v>248215</v>
      </c>
      <c r="C68" t="s">
        <v>9176</v>
      </c>
      <c r="D68" s="81">
        <v>1</v>
      </c>
      <c r="E68" s="79">
        <v>379.99</v>
      </c>
      <c r="F68" s="83">
        <v>43732.566666666666</v>
      </c>
    </row>
    <row r="69" spans="2:6" x14ac:dyDescent="0.35">
      <c r="B69">
        <v>248216</v>
      </c>
      <c r="C69" t="s">
        <v>9180</v>
      </c>
      <c r="D69" s="81">
        <v>1</v>
      </c>
      <c r="E69" s="79">
        <v>2.99</v>
      </c>
      <c r="F69" s="83">
        <v>43727.696527777778</v>
      </c>
    </row>
    <row r="70" spans="2:6" x14ac:dyDescent="0.35">
      <c r="B70">
        <v>248217</v>
      </c>
      <c r="C70" t="s">
        <v>9181</v>
      </c>
      <c r="D70" s="81">
        <v>1</v>
      </c>
      <c r="E70" s="79">
        <v>150</v>
      </c>
      <c r="F70" s="83">
        <v>43737.495833333334</v>
      </c>
    </row>
    <row r="71" spans="2:6" x14ac:dyDescent="0.35">
      <c r="B71">
        <v>248218</v>
      </c>
      <c r="C71" t="s">
        <v>9173</v>
      </c>
      <c r="D71" s="81">
        <v>1</v>
      </c>
      <c r="E71" s="79">
        <v>3.84</v>
      </c>
      <c r="F71" s="83">
        <v>43724.87222222222</v>
      </c>
    </row>
    <row r="72" spans="2:6" x14ac:dyDescent="0.35">
      <c r="B72">
        <v>248219</v>
      </c>
      <c r="C72" t="s">
        <v>9184</v>
      </c>
      <c r="D72" s="81">
        <v>1</v>
      </c>
      <c r="E72" s="79">
        <v>99.99</v>
      </c>
      <c r="F72" s="83">
        <v>43732.533333333333</v>
      </c>
    </row>
    <row r="73" spans="2:6" x14ac:dyDescent="0.35">
      <c r="B73">
        <v>248219</v>
      </c>
      <c r="C73" t="s">
        <v>9182</v>
      </c>
      <c r="D73" s="81">
        <v>1</v>
      </c>
      <c r="E73" s="79">
        <v>600</v>
      </c>
      <c r="F73" s="83">
        <v>43732.533333333333</v>
      </c>
    </row>
    <row r="74" spans="2:6" x14ac:dyDescent="0.35">
      <c r="B74">
        <v>248220</v>
      </c>
      <c r="C74" t="s">
        <v>9177</v>
      </c>
      <c r="D74" s="81">
        <v>2</v>
      </c>
      <c r="E74" s="79">
        <v>14.95</v>
      </c>
      <c r="F74" s="83">
        <v>43726.439583333333</v>
      </c>
    </row>
    <row r="75" spans="2:6" x14ac:dyDescent="0.35">
      <c r="B75">
        <v>248221</v>
      </c>
      <c r="C75" t="s">
        <v>9173</v>
      </c>
      <c r="D75" s="81">
        <v>1</v>
      </c>
      <c r="E75" s="79">
        <v>3.84</v>
      </c>
      <c r="F75" s="83">
        <v>43716.300694444442</v>
      </c>
    </row>
    <row r="76" spans="2:6" x14ac:dyDescent="0.35">
      <c r="B76">
        <v>248222</v>
      </c>
      <c r="C76" t="s">
        <v>9177</v>
      </c>
      <c r="D76" s="81">
        <v>1</v>
      </c>
      <c r="E76" s="79">
        <v>14.95</v>
      </c>
      <c r="F76" s="83">
        <v>43730.923611111109</v>
      </c>
    </row>
    <row r="77" spans="2:6" x14ac:dyDescent="0.35">
      <c r="B77">
        <v>248223</v>
      </c>
      <c r="C77" t="s">
        <v>9183</v>
      </c>
      <c r="D77" s="81">
        <v>1</v>
      </c>
      <c r="E77" s="79">
        <v>109.99</v>
      </c>
      <c r="F77" s="83">
        <v>43715.86041666667</v>
      </c>
    </row>
    <row r="78" spans="2:6" x14ac:dyDescent="0.35">
      <c r="B78">
        <v>248224</v>
      </c>
      <c r="C78" t="s">
        <v>9180</v>
      </c>
      <c r="D78" s="81">
        <v>2</v>
      </c>
      <c r="E78" s="79">
        <v>2.99</v>
      </c>
      <c r="F78" s="83">
        <v>43732.60833333333</v>
      </c>
    </row>
    <row r="79" spans="2:6" x14ac:dyDescent="0.35">
      <c r="B79">
        <v>248225</v>
      </c>
      <c r="C79" t="s">
        <v>9177</v>
      </c>
      <c r="D79" s="81">
        <v>1</v>
      </c>
      <c r="E79" s="79">
        <v>14.95</v>
      </c>
      <c r="F79" s="83">
        <v>43738.549305555556</v>
      </c>
    </row>
    <row r="80" spans="2:6" x14ac:dyDescent="0.35">
      <c r="B80">
        <v>248226</v>
      </c>
      <c r="C80" t="s">
        <v>9179</v>
      </c>
      <c r="D80" s="81">
        <v>1</v>
      </c>
      <c r="E80" s="79">
        <v>11.99</v>
      </c>
      <c r="F80" s="83">
        <v>43731.743055555555</v>
      </c>
    </row>
    <row r="81" spans="2:6" x14ac:dyDescent="0.35">
      <c r="B81">
        <v>248227</v>
      </c>
      <c r="C81" t="s">
        <v>9177</v>
      </c>
      <c r="D81" s="81">
        <v>1</v>
      </c>
      <c r="E81" s="79">
        <v>14.95</v>
      </c>
      <c r="F81" s="83">
        <v>43715.724305555559</v>
      </c>
    </row>
    <row r="82" spans="2:6" x14ac:dyDescent="0.35">
      <c r="B82">
        <v>248228</v>
      </c>
      <c r="C82" t="s">
        <v>9177</v>
      </c>
      <c r="D82" s="81">
        <v>1</v>
      </c>
      <c r="E82" s="79">
        <v>14.95</v>
      </c>
      <c r="F82" s="83">
        <v>43734.804166666669</v>
      </c>
    </row>
    <row r="83" spans="2:6" x14ac:dyDescent="0.35">
      <c r="B83">
        <v>248229</v>
      </c>
      <c r="C83" t="s">
        <v>9179</v>
      </c>
      <c r="D83" s="81">
        <v>1</v>
      </c>
      <c r="E83" s="79">
        <v>11.99</v>
      </c>
      <c r="F83" s="83">
        <v>43716.936805555553</v>
      </c>
    </row>
    <row r="84" spans="2:6" x14ac:dyDescent="0.35">
      <c r="B84">
        <v>248230</v>
      </c>
      <c r="C84" t="s">
        <v>9173</v>
      </c>
      <c r="D84" s="81">
        <v>1</v>
      </c>
      <c r="E84" s="79">
        <v>3.84</v>
      </c>
      <c r="F84" s="83">
        <v>43722.96597222222</v>
      </c>
    </row>
    <row r="85" spans="2:6" x14ac:dyDescent="0.35">
      <c r="B85">
        <v>248231</v>
      </c>
      <c r="C85" t="s">
        <v>9188</v>
      </c>
      <c r="D85" s="81">
        <v>1</v>
      </c>
      <c r="E85" s="79">
        <v>300</v>
      </c>
      <c r="F85" s="83">
        <v>43728.468055555553</v>
      </c>
    </row>
    <row r="86" spans="2:6" x14ac:dyDescent="0.35">
      <c r="B86">
        <v>248232</v>
      </c>
      <c r="C86" t="s">
        <v>9177</v>
      </c>
      <c r="D86" s="81">
        <v>1</v>
      </c>
      <c r="E86" s="79">
        <v>14.95</v>
      </c>
      <c r="F86" s="83">
        <v>43719.225694444445</v>
      </c>
    </row>
    <row r="87" spans="2:6" x14ac:dyDescent="0.35">
      <c r="B87">
        <v>248233</v>
      </c>
      <c r="C87" t="s">
        <v>9180</v>
      </c>
      <c r="D87" s="81">
        <v>1</v>
      </c>
      <c r="E87" s="79">
        <v>2.99</v>
      </c>
      <c r="F87" s="83">
        <v>43736.51666666667</v>
      </c>
    </row>
    <row r="88" spans="2:6" x14ac:dyDescent="0.35">
      <c r="B88">
        <v>248234</v>
      </c>
      <c r="C88" t="s">
        <v>9176</v>
      </c>
      <c r="D88" s="81">
        <v>1</v>
      </c>
      <c r="E88" s="79">
        <v>379.99</v>
      </c>
      <c r="F88" s="83">
        <v>43713.448611111111</v>
      </c>
    </row>
    <row r="89" spans="2:6" x14ac:dyDescent="0.35">
      <c r="B89">
        <v>248235</v>
      </c>
      <c r="C89" t="s">
        <v>9177</v>
      </c>
      <c r="D89" s="81">
        <v>1</v>
      </c>
      <c r="E89" s="79">
        <v>14.95</v>
      </c>
      <c r="F89" s="83">
        <v>43734.844444444447</v>
      </c>
    </row>
    <row r="90" spans="2:6" x14ac:dyDescent="0.35">
      <c r="B90">
        <v>248236</v>
      </c>
      <c r="C90" t="s">
        <v>9177</v>
      </c>
      <c r="D90" s="81">
        <v>1</v>
      </c>
      <c r="E90" s="79">
        <v>14.95</v>
      </c>
      <c r="F90" s="83">
        <v>43721.648611111108</v>
      </c>
    </row>
    <row r="91" spans="2:6" x14ac:dyDescent="0.35">
      <c r="B91">
        <v>248237</v>
      </c>
      <c r="C91" t="s">
        <v>9179</v>
      </c>
      <c r="D91" s="81">
        <v>1</v>
      </c>
      <c r="E91" s="79">
        <v>11.99</v>
      </c>
      <c r="F91" s="83">
        <v>43731.927083333336</v>
      </c>
    </row>
    <row r="92" spans="2:6" x14ac:dyDescent="0.35">
      <c r="B92">
        <v>248238</v>
      </c>
      <c r="C92" t="s">
        <v>9179</v>
      </c>
      <c r="D92" s="81">
        <v>1</v>
      </c>
      <c r="E92" s="79">
        <v>11.99</v>
      </c>
      <c r="F92" s="83">
        <v>43712.540972222225</v>
      </c>
    </row>
    <row r="93" spans="2:6" x14ac:dyDescent="0.35">
      <c r="B93">
        <v>248239</v>
      </c>
      <c r="C93" t="s">
        <v>9179</v>
      </c>
      <c r="D93" s="81">
        <v>1</v>
      </c>
      <c r="E93" s="79">
        <v>11.99</v>
      </c>
      <c r="F93" s="83">
        <v>43721.896527777775</v>
      </c>
    </row>
    <row r="94" spans="2:6" x14ac:dyDescent="0.35">
      <c r="B94">
        <v>248240</v>
      </c>
      <c r="C94" t="s">
        <v>9180</v>
      </c>
      <c r="D94" s="81">
        <v>1</v>
      </c>
      <c r="E94" s="79">
        <v>2.99</v>
      </c>
      <c r="F94" s="83">
        <v>43736.636111111111</v>
      </c>
    </row>
    <row r="95" spans="2:6" x14ac:dyDescent="0.35">
      <c r="B95">
        <v>248241</v>
      </c>
      <c r="C95" t="s">
        <v>9173</v>
      </c>
      <c r="D95" s="81">
        <v>2</v>
      </c>
      <c r="E95" s="79">
        <v>3.84</v>
      </c>
      <c r="F95" s="83">
        <v>43730.675000000003</v>
      </c>
    </row>
    <row r="96" spans="2:6" x14ac:dyDescent="0.35">
      <c r="B96">
        <v>248242</v>
      </c>
      <c r="C96" t="s">
        <v>9177</v>
      </c>
      <c r="D96" s="81">
        <v>2</v>
      </c>
      <c r="E96" s="79">
        <v>14.95</v>
      </c>
      <c r="F96" s="83">
        <v>43721.806250000001</v>
      </c>
    </row>
    <row r="97" spans="2:6" x14ac:dyDescent="0.35">
      <c r="B97">
        <v>248243</v>
      </c>
      <c r="C97" t="s">
        <v>9174</v>
      </c>
      <c r="D97" s="81">
        <v>1</v>
      </c>
      <c r="E97" s="79">
        <v>11.95</v>
      </c>
      <c r="F97" s="83">
        <v>43712.450694444444</v>
      </c>
    </row>
    <row r="98" spans="2:6" x14ac:dyDescent="0.35">
      <c r="B98">
        <v>248244</v>
      </c>
      <c r="C98" t="s">
        <v>9177</v>
      </c>
      <c r="D98" s="81">
        <v>1</v>
      </c>
      <c r="E98" s="79">
        <v>14.95</v>
      </c>
      <c r="F98" s="83">
        <v>43729.667361111111</v>
      </c>
    </row>
    <row r="99" spans="2:6" x14ac:dyDescent="0.35">
      <c r="B99">
        <v>248245</v>
      </c>
      <c r="C99" t="s">
        <v>9179</v>
      </c>
      <c r="D99" s="81">
        <v>1</v>
      </c>
      <c r="E99" s="79">
        <v>11.99</v>
      </c>
      <c r="F99" s="83">
        <v>43723.444444444445</v>
      </c>
    </row>
    <row r="100" spans="2:6" x14ac:dyDescent="0.35">
      <c r="B100">
        <v>248246</v>
      </c>
      <c r="C100" t="s">
        <v>9179</v>
      </c>
      <c r="D100" s="81">
        <v>1</v>
      </c>
      <c r="E100" s="79">
        <v>11.99</v>
      </c>
      <c r="F100" s="83">
        <v>43719.842361111114</v>
      </c>
    </row>
    <row r="101" spans="2:6" x14ac:dyDescent="0.35">
      <c r="B101">
        <v>248247</v>
      </c>
      <c r="C101" t="s">
        <v>9189</v>
      </c>
      <c r="D101" s="81">
        <v>1</v>
      </c>
      <c r="E101" s="79">
        <v>389.99</v>
      </c>
      <c r="F101" s="83">
        <v>43717.982638888891</v>
      </c>
    </row>
    <row r="102" spans="2:6" x14ac:dyDescent="0.35">
      <c r="B102">
        <v>248248</v>
      </c>
      <c r="C102" t="s">
        <v>9181</v>
      </c>
      <c r="D102" s="81">
        <v>1</v>
      </c>
      <c r="E102" s="79">
        <v>150</v>
      </c>
      <c r="F102" s="83">
        <v>43722.633333333331</v>
      </c>
    </row>
    <row r="103" spans="2:6" x14ac:dyDescent="0.35">
      <c r="B103">
        <v>248249</v>
      </c>
      <c r="C103" t="s">
        <v>9173</v>
      </c>
      <c r="D103" s="81">
        <v>1</v>
      </c>
      <c r="E103" s="79">
        <v>3.84</v>
      </c>
      <c r="F103" s="83">
        <v>43718.688888888886</v>
      </c>
    </row>
    <row r="104" spans="2:6" x14ac:dyDescent="0.35">
      <c r="B104">
        <v>248250</v>
      </c>
      <c r="C104" t="s">
        <v>9185</v>
      </c>
      <c r="D104" s="81">
        <v>1</v>
      </c>
      <c r="E104" s="79">
        <v>700</v>
      </c>
      <c r="F104" s="83">
        <v>43713.756249999999</v>
      </c>
    </row>
    <row r="105" spans="2:6" x14ac:dyDescent="0.35">
      <c r="B105">
        <v>248251</v>
      </c>
      <c r="C105" t="s">
        <v>9178</v>
      </c>
      <c r="D105" s="81">
        <v>1</v>
      </c>
      <c r="E105" s="79">
        <v>400</v>
      </c>
      <c r="F105" s="83">
        <v>43730.219444444447</v>
      </c>
    </row>
    <row r="106" spans="2:6" x14ac:dyDescent="0.35">
      <c r="B106">
        <v>248252</v>
      </c>
      <c r="C106" t="s">
        <v>9173</v>
      </c>
      <c r="D106" s="81">
        <v>1</v>
      </c>
      <c r="E106" s="79">
        <v>3.84</v>
      </c>
      <c r="F106" s="83">
        <v>43727.050694444442</v>
      </c>
    </row>
    <row r="107" spans="2:6" x14ac:dyDescent="0.35">
      <c r="B107">
        <v>248253</v>
      </c>
      <c r="C107" t="s">
        <v>9184</v>
      </c>
      <c r="D107" s="81">
        <v>1</v>
      </c>
      <c r="E107" s="79">
        <v>99.99</v>
      </c>
      <c r="F107" s="83">
        <v>43721.861805555556</v>
      </c>
    </row>
    <row r="108" spans="2:6" x14ac:dyDescent="0.35">
      <c r="B108">
        <v>248254</v>
      </c>
      <c r="C108" t="s">
        <v>9180</v>
      </c>
      <c r="D108" s="81">
        <v>2</v>
      </c>
      <c r="E108" s="79">
        <v>2.99</v>
      </c>
      <c r="F108" s="83">
        <v>43727.774305555555</v>
      </c>
    </row>
    <row r="109" spans="2:6" x14ac:dyDescent="0.35">
      <c r="B109">
        <v>248255</v>
      </c>
      <c r="C109" t="s">
        <v>9184</v>
      </c>
      <c r="D109" s="81">
        <v>1</v>
      </c>
      <c r="E109" s="79">
        <v>99.99</v>
      </c>
      <c r="F109" s="83">
        <v>43710.525694444441</v>
      </c>
    </row>
    <row r="110" spans="2:6" x14ac:dyDescent="0.35">
      <c r="B110">
        <v>248256</v>
      </c>
      <c r="C110" t="s">
        <v>9179</v>
      </c>
      <c r="D110" s="81">
        <v>1</v>
      </c>
      <c r="E110" s="79">
        <v>11.99</v>
      </c>
      <c r="F110" s="83">
        <v>43711.692361111112</v>
      </c>
    </row>
    <row r="111" spans="2:6" x14ac:dyDescent="0.35">
      <c r="B111">
        <v>248257</v>
      </c>
      <c r="C111" t="s">
        <v>9174</v>
      </c>
      <c r="D111" s="81">
        <v>2</v>
      </c>
      <c r="E111" s="79">
        <v>11.95</v>
      </c>
      <c r="F111" s="83">
        <v>43718.410416666666</v>
      </c>
    </row>
    <row r="112" spans="2:6" x14ac:dyDescent="0.35">
      <c r="B112">
        <v>248258</v>
      </c>
      <c r="C112" t="s">
        <v>9187</v>
      </c>
      <c r="D112" s="81">
        <v>1</v>
      </c>
      <c r="E112" s="79">
        <v>1700</v>
      </c>
      <c r="F112" s="83">
        <v>43729.414583333331</v>
      </c>
    </row>
    <row r="113" spans="2:6" x14ac:dyDescent="0.35">
      <c r="B113">
        <v>248259</v>
      </c>
      <c r="C113" t="s">
        <v>9174</v>
      </c>
      <c r="D113" s="81">
        <v>1</v>
      </c>
      <c r="E113" s="79">
        <v>11.95</v>
      </c>
      <c r="F113" s="83">
        <v>43722.856249999997</v>
      </c>
    </row>
    <row r="114" spans="2:6" x14ac:dyDescent="0.35">
      <c r="B114">
        <v>248260</v>
      </c>
      <c r="C114" t="s">
        <v>9181</v>
      </c>
      <c r="D114" s="81">
        <v>1</v>
      </c>
      <c r="E114" s="79">
        <v>150</v>
      </c>
      <c r="F114" s="83">
        <v>43734.636111111111</v>
      </c>
    </row>
    <row r="115" spans="2:6" x14ac:dyDescent="0.35">
      <c r="B115">
        <v>248261</v>
      </c>
      <c r="C115" t="s">
        <v>9180</v>
      </c>
      <c r="D115" s="81">
        <v>2</v>
      </c>
      <c r="E115" s="79">
        <v>2.99</v>
      </c>
      <c r="F115" s="83">
        <v>43712.26458333333</v>
      </c>
    </row>
    <row r="116" spans="2:6" x14ac:dyDescent="0.35">
      <c r="B116">
        <v>248262</v>
      </c>
      <c r="C116" t="s">
        <v>9183</v>
      </c>
      <c r="D116" s="81">
        <v>1</v>
      </c>
      <c r="E116" s="79">
        <v>109.99</v>
      </c>
      <c r="F116" s="83">
        <v>43719.488888888889</v>
      </c>
    </row>
    <row r="117" spans="2:6" x14ac:dyDescent="0.35">
      <c r="B117">
        <v>248263</v>
      </c>
      <c r="C117" t="s">
        <v>9176</v>
      </c>
      <c r="D117" s="81">
        <v>1</v>
      </c>
      <c r="E117" s="79">
        <v>379.99</v>
      </c>
      <c r="F117" s="83">
        <v>43738.234027777777</v>
      </c>
    </row>
    <row r="118" spans="2:6" x14ac:dyDescent="0.35">
      <c r="B118">
        <v>248264</v>
      </c>
      <c r="C118" t="s">
        <v>9184</v>
      </c>
      <c r="D118" s="81">
        <v>1</v>
      </c>
      <c r="E118" s="79">
        <v>99.99</v>
      </c>
      <c r="F118" s="83">
        <v>43713.832638888889</v>
      </c>
    </row>
    <row r="119" spans="2:6" x14ac:dyDescent="0.35">
      <c r="B119">
        <v>248265</v>
      </c>
      <c r="C119" t="s">
        <v>9178</v>
      </c>
      <c r="D119" s="81">
        <v>1</v>
      </c>
      <c r="E119" s="79">
        <v>400</v>
      </c>
      <c r="F119" s="83">
        <v>43732.588194444441</v>
      </c>
    </row>
    <row r="120" spans="2:6" x14ac:dyDescent="0.35">
      <c r="B120">
        <v>248265</v>
      </c>
      <c r="C120" t="s">
        <v>9184</v>
      </c>
      <c r="D120" s="81">
        <v>1</v>
      </c>
      <c r="E120" s="79">
        <v>99.99</v>
      </c>
      <c r="F120" s="83">
        <v>43732.588194444441</v>
      </c>
    </row>
    <row r="121" spans="2:6" x14ac:dyDescent="0.35">
      <c r="B121">
        <v>248266</v>
      </c>
      <c r="C121" t="s">
        <v>9189</v>
      </c>
      <c r="D121" s="81">
        <v>1</v>
      </c>
      <c r="E121" s="79">
        <v>389.99</v>
      </c>
      <c r="F121" s="83">
        <v>43736.972222222219</v>
      </c>
    </row>
    <row r="122" spans="2:6" x14ac:dyDescent="0.35">
      <c r="B122">
        <v>248267</v>
      </c>
      <c r="C122" t="s">
        <v>9187</v>
      </c>
      <c r="D122" s="81">
        <v>1</v>
      </c>
      <c r="E122" s="79">
        <v>1700</v>
      </c>
      <c r="F122" s="83">
        <v>43717.790972222225</v>
      </c>
    </row>
    <row r="123" spans="2:6" x14ac:dyDescent="0.35">
      <c r="B123">
        <v>248268</v>
      </c>
      <c r="C123" t="s">
        <v>9177</v>
      </c>
      <c r="D123" s="81">
        <v>1</v>
      </c>
      <c r="E123" s="79">
        <v>14.95</v>
      </c>
      <c r="F123" s="83">
        <v>43733.745833333334</v>
      </c>
    </row>
    <row r="124" spans="2:6" x14ac:dyDescent="0.35">
      <c r="B124">
        <v>248269</v>
      </c>
      <c r="C124" t="s">
        <v>9177</v>
      </c>
      <c r="D124" s="81">
        <v>1</v>
      </c>
      <c r="E124" s="79">
        <v>14.95</v>
      </c>
      <c r="F124" s="83">
        <v>43726.932638888888</v>
      </c>
    </row>
    <row r="125" spans="2:6" x14ac:dyDescent="0.35">
      <c r="B125">
        <v>248270</v>
      </c>
      <c r="C125" t="s">
        <v>9174</v>
      </c>
      <c r="D125" s="81">
        <v>1</v>
      </c>
      <c r="E125" s="79">
        <v>11.95</v>
      </c>
      <c r="F125" s="83">
        <v>43716.461111111108</v>
      </c>
    </row>
    <row r="126" spans="2:6" x14ac:dyDescent="0.35">
      <c r="B126">
        <v>248271</v>
      </c>
      <c r="C126" t="s">
        <v>9176</v>
      </c>
      <c r="D126" s="81">
        <v>1</v>
      </c>
      <c r="E126" s="79">
        <v>379.99</v>
      </c>
      <c r="F126" s="83">
        <v>43717.647916666669</v>
      </c>
    </row>
    <row r="127" spans="2:6" x14ac:dyDescent="0.35">
      <c r="B127">
        <v>248272</v>
      </c>
      <c r="C127" t="s">
        <v>9186</v>
      </c>
      <c r="D127" s="81">
        <v>1</v>
      </c>
      <c r="E127" s="79">
        <v>999.99</v>
      </c>
      <c r="F127" s="83">
        <v>43709.46597222222</v>
      </c>
    </row>
    <row r="128" spans="2:6" x14ac:dyDescent="0.35">
      <c r="B128">
        <v>248273</v>
      </c>
      <c r="C128" t="s">
        <v>9173</v>
      </c>
      <c r="D128" s="81">
        <v>1</v>
      </c>
      <c r="E128" s="79">
        <v>3.84</v>
      </c>
      <c r="F128" s="83">
        <v>43710.339583333334</v>
      </c>
    </row>
    <row r="129" spans="2:6" x14ac:dyDescent="0.35">
      <c r="B129">
        <v>248274</v>
      </c>
      <c r="C129" t="s">
        <v>9173</v>
      </c>
      <c r="D129" s="81">
        <v>1</v>
      </c>
      <c r="E129" s="79">
        <v>3.84</v>
      </c>
      <c r="F129" s="83">
        <v>43735.90902777778</v>
      </c>
    </row>
    <row r="130" spans="2:6" x14ac:dyDescent="0.35">
      <c r="B130">
        <v>248275</v>
      </c>
      <c r="C130" t="s">
        <v>9181</v>
      </c>
      <c r="D130" s="81">
        <v>1</v>
      </c>
      <c r="E130" s="79">
        <v>150</v>
      </c>
      <c r="F130" s="83">
        <v>43726.795138888891</v>
      </c>
    </row>
    <row r="131" spans="2:6" x14ac:dyDescent="0.35">
      <c r="B131">
        <v>248276</v>
      </c>
      <c r="C131" t="s">
        <v>9185</v>
      </c>
      <c r="D131" s="81">
        <v>1</v>
      </c>
      <c r="E131" s="79">
        <v>700</v>
      </c>
      <c r="F131" s="83">
        <v>43730.717361111114</v>
      </c>
    </row>
    <row r="132" spans="2:6" x14ac:dyDescent="0.35">
      <c r="B132">
        <v>248277</v>
      </c>
      <c r="C132" t="s">
        <v>9187</v>
      </c>
      <c r="D132" s="81">
        <v>1</v>
      </c>
      <c r="E132" s="79">
        <v>1700</v>
      </c>
      <c r="F132" s="83">
        <v>43736.540277777778</v>
      </c>
    </row>
    <row r="133" spans="2:6" x14ac:dyDescent="0.35">
      <c r="B133">
        <v>248278</v>
      </c>
      <c r="C133" t="s">
        <v>9179</v>
      </c>
      <c r="D133" s="81">
        <v>1</v>
      </c>
      <c r="E133" s="79">
        <v>11.99</v>
      </c>
      <c r="F133" s="83">
        <v>43717.543055555558</v>
      </c>
    </row>
    <row r="134" spans="2:6" x14ac:dyDescent="0.35">
      <c r="B134">
        <v>248279</v>
      </c>
      <c r="C134" t="s">
        <v>9184</v>
      </c>
      <c r="D134" s="81">
        <v>1</v>
      </c>
      <c r="E134" s="79">
        <v>99.99</v>
      </c>
      <c r="F134" s="83">
        <v>43733.946527777778</v>
      </c>
    </row>
    <row r="135" spans="2:6" x14ac:dyDescent="0.35">
      <c r="B135">
        <v>248280</v>
      </c>
      <c r="C135" t="s">
        <v>9175</v>
      </c>
      <c r="D135" s="81">
        <v>1</v>
      </c>
      <c r="E135" s="79">
        <v>149.99</v>
      </c>
      <c r="F135" s="83">
        <v>43738.636111111111</v>
      </c>
    </row>
    <row r="136" spans="2:6" x14ac:dyDescent="0.35">
      <c r="B136">
        <v>248281</v>
      </c>
      <c r="C136" t="s">
        <v>9179</v>
      </c>
      <c r="D136" s="81">
        <v>1</v>
      </c>
      <c r="E136" s="79">
        <v>11.99</v>
      </c>
      <c r="F136" s="83">
        <v>43713.679861111108</v>
      </c>
    </row>
    <row r="137" spans="2:6" x14ac:dyDescent="0.35">
      <c r="B137">
        <v>248282</v>
      </c>
      <c r="C137" t="s">
        <v>9181</v>
      </c>
      <c r="D137" s="81">
        <v>1</v>
      </c>
      <c r="E137" s="79">
        <v>150</v>
      </c>
      <c r="F137" s="83">
        <v>43709.925694444442</v>
      </c>
    </row>
    <row r="138" spans="2:6" x14ac:dyDescent="0.35">
      <c r="B138">
        <v>248283</v>
      </c>
      <c r="C138" t="s">
        <v>9181</v>
      </c>
      <c r="D138" s="81">
        <v>1</v>
      </c>
      <c r="E138" s="79">
        <v>150</v>
      </c>
      <c r="F138" s="83">
        <v>43718.592361111114</v>
      </c>
    </row>
    <row r="139" spans="2:6" x14ac:dyDescent="0.35">
      <c r="B139">
        <v>248284</v>
      </c>
      <c r="C139" t="s">
        <v>9189</v>
      </c>
      <c r="D139" s="81">
        <v>1</v>
      </c>
      <c r="E139" s="79">
        <v>389.99</v>
      </c>
      <c r="F139" s="83">
        <v>43730.191666666666</v>
      </c>
    </row>
    <row r="140" spans="2:6" x14ac:dyDescent="0.35">
      <c r="B140">
        <v>248285</v>
      </c>
      <c r="C140" t="s">
        <v>9181</v>
      </c>
      <c r="D140" s="81">
        <v>1</v>
      </c>
      <c r="E140" s="79">
        <v>150</v>
      </c>
      <c r="F140" s="83">
        <v>43738.881944444445</v>
      </c>
    </row>
    <row r="141" spans="2:6" x14ac:dyDescent="0.35">
      <c r="B141">
        <v>248286</v>
      </c>
      <c r="C141" t="s">
        <v>9179</v>
      </c>
      <c r="D141" s="81">
        <v>1</v>
      </c>
      <c r="E141" s="79">
        <v>11.99</v>
      </c>
      <c r="F141" s="83">
        <v>43725.923611111109</v>
      </c>
    </row>
    <row r="142" spans="2:6" x14ac:dyDescent="0.35">
      <c r="B142">
        <v>248287</v>
      </c>
      <c r="C142" t="s">
        <v>9184</v>
      </c>
      <c r="D142" s="81">
        <v>1</v>
      </c>
      <c r="E142" s="79">
        <v>99.99</v>
      </c>
      <c r="F142" s="83">
        <v>43734.501388888886</v>
      </c>
    </row>
    <row r="143" spans="2:6" x14ac:dyDescent="0.35">
      <c r="B143">
        <v>248288</v>
      </c>
      <c r="C143" t="s">
        <v>9184</v>
      </c>
      <c r="D143" s="81">
        <v>1</v>
      </c>
      <c r="E143" s="79">
        <v>99.99</v>
      </c>
      <c r="F143" s="83">
        <v>43710.382638888892</v>
      </c>
    </row>
    <row r="144" spans="2:6" x14ac:dyDescent="0.35">
      <c r="B144">
        <v>248289</v>
      </c>
      <c r="C144" t="s">
        <v>9179</v>
      </c>
      <c r="D144" s="81">
        <v>1</v>
      </c>
      <c r="E144" s="79">
        <v>11.99</v>
      </c>
      <c r="F144" s="83">
        <v>43719.524305555555</v>
      </c>
    </row>
    <row r="145" spans="2:6" x14ac:dyDescent="0.35">
      <c r="B145">
        <v>248290</v>
      </c>
      <c r="C145" t="s">
        <v>9173</v>
      </c>
      <c r="D145" s="81">
        <v>1</v>
      </c>
      <c r="E145" s="79">
        <v>3.84</v>
      </c>
      <c r="F145" s="83">
        <v>43714.887499999997</v>
      </c>
    </row>
    <row r="146" spans="2:6" x14ac:dyDescent="0.35">
      <c r="B146">
        <v>248291</v>
      </c>
      <c r="C146" t="s">
        <v>9181</v>
      </c>
      <c r="D146" s="81">
        <v>1</v>
      </c>
      <c r="E146" s="79">
        <v>150</v>
      </c>
      <c r="F146" s="83">
        <v>43722.438194444447</v>
      </c>
    </row>
    <row r="147" spans="2:6" x14ac:dyDescent="0.35">
      <c r="B147">
        <v>248292</v>
      </c>
      <c r="C147" t="s">
        <v>9179</v>
      </c>
      <c r="D147" s="81">
        <v>2</v>
      </c>
      <c r="E147" s="79">
        <v>11.99</v>
      </c>
      <c r="F147" s="83">
        <v>43724.541666666664</v>
      </c>
    </row>
    <row r="148" spans="2:6" x14ac:dyDescent="0.35">
      <c r="B148">
        <v>248293</v>
      </c>
      <c r="C148" t="s">
        <v>9187</v>
      </c>
      <c r="D148" s="81">
        <v>1</v>
      </c>
      <c r="E148" s="79">
        <v>1700</v>
      </c>
      <c r="F148" s="83">
        <v>43710.703472222223</v>
      </c>
    </row>
    <row r="149" spans="2:6" x14ac:dyDescent="0.35">
      <c r="B149">
        <v>248294</v>
      </c>
      <c r="C149" t="s">
        <v>9187</v>
      </c>
      <c r="D149" s="81">
        <v>1</v>
      </c>
      <c r="E149" s="79">
        <v>1700</v>
      </c>
      <c r="F149" s="83">
        <v>43715.713888888888</v>
      </c>
    </row>
    <row r="150" spans="2:6" x14ac:dyDescent="0.35">
      <c r="B150">
        <v>248295</v>
      </c>
      <c r="C150" t="s">
        <v>9187</v>
      </c>
      <c r="D150" s="81">
        <v>1</v>
      </c>
      <c r="E150" s="79">
        <v>1700</v>
      </c>
      <c r="F150" s="83">
        <v>43734.981249999997</v>
      </c>
    </row>
    <row r="151" spans="2:6" x14ac:dyDescent="0.35">
      <c r="B151">
        <v>248296</v>
      </c>
      <c r="C151" t="s">
        <v>9173</v>
      </c>
      <c r="D151" s="81">
        <v>1</v>
      </c>
      <c r="E151" s="79">
        <v>3.84</v>
      </c>
      <c r="F151" s="83">
        <v>43725.693749999999</v>
      </c>
    </row>
    <row r="152" spans="2:6" x14ac:dyDescent="0.35">
      <c r="B152">
        <v>248297</v>
      </c>
      <c r="C152" t="s">
        <v>9180</v>
      </c>
      <c r="D152" s="81">
        <v>2</v>
      </c>
      <c r="E152" s="79">
        <v>2.99</v>
      </c>
      <c r="F152" s="83">
        <v>43716.004861111112</v>
      </c>
    </row>
    <row r="153" spans="2:6" x14ac:dyDescent="0.35">
      <c r="B153">
        <v>248298</v>
      </c>
      <c r="C153" t="s">
        <v>9173</v>
      </c>
      <c r="D153" s="81">
        <v>1</v>
      </c>
      <c r="E153" s="79">
        <v>3.84</v>
      </c>
      <c r="F153" s="83">
        <v>43728.885416666664</v>
      </c>
    </row>
    <row r="154" spans="2:6" x14ac:dyDescent="0.35">
      <c r="B154">
        <v>248299</v>
      </c>
      <c r="C154" t="s">
        <v>9177</v>
      </c>
      <c r="D154" s="81">
        <v>1</v>
      </c>
      <c r="E154" s="79">
        <v>14.95</v>
      </c>
      <c r="F154" s="83">
        <v>43730.844444444447</v>
      </c>
    </row>
    <row r="155" spans="2:6" x14ac:dyDescent="0.35">
      <c r="B155">
        <v>248300</v>
      </c>
      <c r="C155" t="s">
        <v>9180</v>
      </c>
      <c r="D155" s="81">
        <v>1</v>
      </c>
      <c r="E155" s="79">
        <v>2.99</v>
      </c>
      <c r="F155" s="83">
        <v>43709.706250000003</v>
      </c>
    </row>
    <row r="156" spans="2:6" x14ac:dyDescent="0.35">
      <c r="B156">
        <v>248301</v>
      </c>
      <c r="C156" t="s">
        <v>9180</v>
      </c>
      <c r="D156" s="81">
        <v>2</v>
      </c>
      <c r="E156" s="79">
        <v>2.99</v>
      </c>
      <c r="F156" s="83">
        <v>43713.443055555559</v>
      </c>
    </row>
    <row r="157" spans="2:6" x14ac:dyDescent="0.35">
      <c r="B157">
        <v>248302</v>
      </c>
      <c r="C157" t="s">
        <v>9189</v>
      </c>
      <c r="D157" s="81">
        <v>1</v>
      </c>
      <c r="E157" s="79">
        <v>389.99</v>
      </c>
      <c r="F157" s="83">
        <v>43716.369444444441</v>
      </c>
    </row>
    <row r="158" spans="2:6" x14ac:dyDescent="0.35">
      <c r="B158">
        <v>248303</v>
      </c>
      <c r="C158" t="s">
        <v>9183</v>
      </c>
      <c r="D158" s="81">
        <v>1</v>
      </c>
      <c r="E158" s="79">
        <v>109.99</v>
      </c>
      <c r="F158" s="83">
        <v>43725.826388888891</v>
      </c>
    </row>
    <row r="159" spans="2:6" x14ac:dyDescent="0.35">
      <c r="B159">
        <v>248304</v>
      </c>
      <c r="C159" t="s">
        <v>9180</v>
      </c>
      <c r="D159" s="81">
        <v>1</v>
      </c>
      <c r="E159" s="79">
        <v>2.99</v>
      </c>
      <c r="F159" s="83">
        <v>43729.381944444445</v>
      </c>
    </row>
    <row r="160" spans="2:6" x14ac:dyDescent="0.35">
      <c r="B160">
        <v>248305</v>
      </c>
      <c r="C160" t="s">
        <v>9177</v>
      </c>
      <c r="D160" s="81">
        <v>1</v>
      </c>
      <c r="E160" s="79">
        <v>14.95</v>
      </c>
      <c r="F160" s="83">
        <v>43709.545138888891</v>
      </c>
    </row>
    <row r="161" spans="2:6" x14ac:dyDescent="0.35">
      <c r="B161">
        <v>248306</v>
      </c>
      <c r="C161" t="s">
        <v>9174</v>
      </c>
      <c r="D161" s="81">
        <v>1</v>
      </c>
      <c r="E161" s="79">
        <v>11.95</v>
      </c>
      <c r="F161" s="83">
        <v>43723.572222222225</v>
      </c>
    </row>
    <row r="162" spans="2:6" x14ac:dyDescent="0.35">
      <c r="B162">
        <v>248307</v>
      </c>
      <c r="C162" t="s">
        <v>9179</v>
      </c>
      <c r="D162" s="81">
        <v>1</v>
      </c>
      <c r="E162" s="79">
        <v>11.99</v>
      </c>
      <c r="F162" s="83">
        <v>43712.84375</v>
      </c>
    </row>
    <row r="163" spans="2:6" x14ac:dyDescent="0.35">
      <c r="B163">
        <v>248308</v>
      </c>
      <c r="C163" t="s">
        <v>9189</v>
      </c>
      <c r="D163" s="81">
        <v>1</v>
      </c>
      <c r="E163" s="79">
        <v>389.99</v>
      </c>
      <c r="F163" s="83">
        <v>43720.756944444445</v>
      </c>
    </row>
    <row r="164" spans="2:6" x14ac:dyDescent="0.35">
      <c r="B164">
        <v>248309</v>
      </c>
      <c r="C164" t="s">
        <v>9185</v>
      </c>
      <c r="D164" s="81">
        <v>1</v>
      </c>
      <c r="E164" s="79">
        <v>700</v>
      </c>
      <c r="F164" s="83">
        <v>43715.602083333331</v>
      </c>
    </row>
    <row r="165" spans="2:6" x14ac:dyDescent="0.35">
      <c r="B165">
        <v>248310</v>
      </c>
      <c r="C165" t="s">
        <v>9185</v>
      </c>
      <c r="D165" s="81">
        <v>1</v>
      </c>
      <c r="E165" s="79">
        <v>700</v>
      </c>
      <c r="F165" s="83">
        <v>43713.875</v>
      </c>
    </row>
    <row r="166" spans="2:6" x14ac:dyDescent="0.35">
      <c r="B166">
        <v>248311</v>
      </c>
      <c r="C166" t="s">
        <v>9173</v>
      </c>
      <c r="D166" s="81">
        <v>1</v>
      </c>
      <c r="E166" s="79">
        <v>3.84</v>
      </c>
      <c r="F166" s="83">
        <v>43729.756249999999</v>
      </c>
    </row>
    <row r="167" spans="2:6" x14ac:dyDescent="0.35">
      <c r="B167">
        <v>248312</v>
      </c>
      <c r="C167" t="s">
        <v>9174</v>
      </c>
      <c r="D167" s="81">
        <v>1</v>
      </c>
      <c r="E167" s="79">
        <v>11.95</v>
      </c>
      <c r="F167" s="83">
        <v>43722.686805555553</v>
      </c>
    </row>
    <row r="168" spans="2:6" x14ac:dyDescent="0.35">
      <c r="B168">
        <v>248313</v>
      </c>
      <c r="C168" t="s">
        <v>9177</v>
      </c>
      <c r="D168" s="81">
        <v>1</v>
      </c>
      <c r="E168" s="79">
        <v>14.95</v>
      </c>
      <c r="F168" s="83">
        <v>43733.693749999999</v>
      </c>
    </row>
    <row r="169" spans="2:6" x14ac:dyDescent="0.35">
      <c r="B169">
        <v>248314</v>
      </c>
      <c r="C169" t="s">
        <v>9179</v>
      </c>
      <c r="D169" s="81">
        <v>1</v>
      </c>
      <c r="E169" s="79">
        <v>11.99</v>
      </c>
      <c r="F169" s="83">
        <v>43728.620833333334</v>
      </c>
    </row>
    <row r="170" spans="2:6" x14ac:dyDescent="0.35">
      <c r="B170">
        <v>248315</v>
      </c>
      <c r="C170" t="s">
        <v>9179</v>
      </c>
      <c r="D170" s="81">
        <v>1</v>
      </c>
      <c r="E170" s="79">
        <v>11.99</v>
      </c>
      <c r="F170" s="83">
        <v>43721.379861111112</v>
      </c>
    </row>
    <row r="171" spans="2:6" x14ac:dyDescent="0.35">
      <c r="B171">
        <v>248316</v>
      </c>
      <c r="C171" t="s">
        <v>9177</v>
      </c>
      <c r="D171" s="81">
        <v>1</v>
      </c>
      <c r="E171" s="79">
        <v>14.95</v>
      </c>
      <c r="F171" s="83">
        <v>43723.674305555556</v>
      </c>
    </row>
    <row r="172" spans="2:6" x14ac:dyDescent="0.35">
      <c r="B172">
        <v>248317</v>
      </c>
      <c r="C172" t="s">
        <v>9180</v>
      </c>
      <c r="D172" s="81">
        <v>1</v>
      </c>
      <c r="E172" s="79">
        <v>2.99</v>
      </c>
      <c r="F172" s="83">
        <v>43725.774305555555</v>
      </c>
    </row>
    <row r="173" spans="2:6" x14ac:dyDescent="0.35">
      <c r="B173">
        <v>248318</v>
      </c>
      <c r="C173" t="s">
        <v>9182</v>
      </c>
      <c r="D173" s="81">
        <v>1</v>
      </c>
      <c r="E173" s="79">
        <v>600</v>
      </c>
      <c r="F173" s="83">
        <v>43732.529861111114</v>
      </c>
    </row>
    <row r="174" spans="2:6" x14ac:dyDescent="0.35">
      <c r="B174">
        <v>248319</v>
      </c>
      <c r="C174" t="s">
        <v>9180</v>
      </c>
      <c r="D174" s="81">
        <v>3</v>
      </c>
      <c r="E174" s="79">
        <v>2.99</v>
      </c>
      <c r="F174" s="83">
        <v>43711.623611111114</v>
      </c>
    </row>
    <row r="175" spans="2:6" x14ac:dyDescent="0.35">
      <c r="B175">
        <v>248320</v>
      </c>
      <c r="C175" t="s">
        <v>9181</v>
      </c>
      <c r="D175" s="81">
        <v>1</v>
      </c>
      <c r="E175" s="79">
        <v>150</v>
      </c>
      <c r="F175" s="83">
        <v>43718.950694444444</v>
      </c>
    </row>
    <row r="176" spans="2:6" x14ac:dyDescent="0.35">
      <c r="B176">
        <v>248321</v>
      </c>
      <c r="C176" t="s">
        <v>9184</v>
      </c>
      <c r="D176" s="81">
        <v>1</v>
      </c>
      <c r="E176" s="79">
        <v>99.99</v>
      </c>
      <c r="F176" s="83">
        <v>43716.029166666667</v>
      </c>
    </row>
    <row r="177" spans="2:6" x14ac:dyDescent="0.35">
      <c r="B177">
        <v>248322</v>
      </c>
      <c r="C177" t="s">
        <v>9173</v>
      </c>
      <c r="D177" s="81">
        <v>2</v>
      </c>
      <c r="E177" s="79">
        <v>3.84</v>
      </c>
      <c r="F177" s="83">
        <v>43721.630555555559</v>
      </c>
    </row>
    <row r="178" spans="2:6" x14ac:dyDescent="0.35">
      <c r="B178">
        <v>248323</v>
      </c>
      <c r="C178" t="s">
        <v>9182</v>
      </c>
      <c r="D178" s="81">
        <v>1</v>
      </c>
      <c r="E178" s="79">
        <v>600</v>
      </c>
      <c r="F178" s="83">
        <v>43738.85833333333</v>
      </c>
    </row>
    <row r="179" spans="2:6" x14ac:dyDescent="0.35">
      <c r="B179">
        <v>248323</v>
      </c>
      <c r="C179" t="s">
        <v>9184</v>
      </c>
      <c r="D179" s="81">
        <v>1</v>
      </c>
      <c r="E179" s="79">
        <v>99.99</v>
      </c>
      <c r="F179" s="83">
        <v>43738.85833333333</v>
      </c>
    </row>
    <row r="180" spans="2:6" x14ac:dyDescent="0.35">
      <c r="B180">
        <v>248324</v>
      </c>
      <c r="C180" t="s">
        <v>9183</v>
      </c>
      <c r="D180" s="81">
        <v>1</v>
      </c>
      <c r="E180" s="79">
        <v>109.99</v>
      </c>
      <c r="F180" s="83">
        <v>43720.96597222222</v>
      </c>
    </row>
    <row r="181" spans="2:6" x14ac:dyDescent="0.35">
      <c r="B181">
        <v>248325</v>
      </c>
      <c r="C181" t="s">
        <v>9177</v>
      </c>
      <c r="D181" s="81">
        <v>1</v>
      </c>
      <c r="E181" s="79">
        <v>14.95</v>
      </c>
      <c r="F181" s="83">
        <v>43722.673611111109</v>
      </c>
    </row>
    <row r="182" spans="2:6" x14ac:dyDescent="0.35">
      <c r="B182">
        <v>248326</v>
      </c>
      <c r="C182" t="s">
        <v>9181</v>
      </c>
      <c r="D182" s="81">
        <v>1</v>
      </c>
      <c r="E182" s="79">
        <v>150</v>
      </c>
      <c r="F182" s="83">
        <v>43726.286805555559</v>
      </c>
    </row>
    <row r="183" spans="2:6" x14ac:dyDescent="0.35">
      <c r="B183">
        <v>248327</v>
      </c>
      <c r="C183" t="s">
        <v>9176</v>
      </c>
      <c r="D183" s="81">
        <v>1</v>
      </c>
      <c r="E183" s="79">
        <v>379.99</v>
      </c>
      <c r="F183" s="83">
        <v>43722.503472222219</v>
      </c>
    </row>
    <row r="184" spans="2:6" x14ac:dyDescent="0.35">
      <c r="B184">
        <v>248328</v>
      </c>
      <c r="C184" t="s">
        <v>9181</v>
      </c>
      <c r="D184" s="81">
        <v>1</v>
      </c>
      <c r="E184" s="79">
        <v>150</v>
      </c>
      <c r="F184" s="83">
        <v>43734.602083333331</v>
      </c>
    </row>
    <row r="185" spans="2:6" x14ac:dyDescent="0.35">
      <c r="B185">
        <v>248329</v>
      </c>
      <c r="C185" t="s">
        <v>9178</v>
      </c>
      <c r="D185" s="81">
        <v>1</v>
      </c>
      <c r="E185" s="79">
        <v>400</v>
      </c>
      <c r="F185" s="83">
        <v>43710.663888888892</v>
      </c>
    </row>
    <row r="186" spans="2:6" x14ac:dyDescent="0.35">
      <c r="B186">
        <v>248329</v>
      </c>
      <c r="C186" t="s">
        <v>9179</v>
      </c>
      <c r="D186" s="81">
        <v>1</v>
      </c>
      <c r="E186" s="79">
        <v>11.99</v>
      </c>
      <c r="F186" s="83">
        <v>43710.663888888892</v>
      </c>
    </row>
    <row r="187" spans="2:6" x14ac:dyDescent="0.35">
      <c r="B187">
        <v>248330</v>
      </c>
      <c r="C187" t="s">
        <v>9180</v>
      </c>
      <c r="D187" s="81">
        <v>1</v>
      </c>
      <c r="E187" s="79">
        <v>2.99</v>
      </c>
      <c r="F187" s="83">
        <v>43720.611111111109</v>
      </c>
    </row>
    <row r="188" spans="2:6" x14ac:dyDescent="0.35">
      <c r="B188">
        <v>248331</v>
      </c>
      <c r="C188" t="s">
        <v>9185</v>
      </c>
      <c r="D188" s="81">
        <v>1</v>
      </c>
      <c r="E188" s="79">
        <v>700</v>
      </c>
      <c r="F188" s="83">
        <v>43710.734722222223</v>
      </c>
    </row>
    <row r="189" spans="2:6" x14ac:dyDescent="0.35">
      <c r="B189">
        <v>248331</v>
      </c>
      <c r="C189" t="s">
        <v>9177</v>
      </c>
      <c r="D189" s="81">
        <v>1</v>
      </c>
      <c r="E189" s="79">
        <v>14.95</v>
      </c>
      <c r="F189" s="83">
        <v>43710.734722222223</v>
      </c>
    </row>
    <row r="190" spans="2:6" x14ac:dyDescent="0.35">
      <c r="B190">
        <v>248331</v>
      </c>
      <c r="C190" t="s">
        <v>9181</v>
      </c>
      <c r="D190" s="81">
        <v>1</v>
      </c>
      <c r="E190" s="79">
        <v>150</v>
      </c>
      <c r="F190" s="83">
        <v>43710.734722222223</v>
      </c>
    </row>
    <row r="191" spans="2:6" x14ac:dyDescent="0.35">
      <c r="B191">
        <v>248332</v>
      </c>
      <c r="C191" t="s">
        <v>9181</v>
      </c>
      <c r="D191" s="81">
        <v>1</v>
      </c>
      <c r="E191" s="79">
        <v>150</v>
      </c>
      <c r="F191" s="83">
        <v>43716.469444444447</v>
      </c>
    </row>
    <row r="192" spans="2:6" x14ac:dyDescent="0.35">
      <c r="B192">
        <v>248333</v>
      </c>
      <c r="C192" t="s">
        <v>9188</v>
      </c>
      <c r="D192" s="81">
        <v>1</v>
      </c>
      <c r="E192" s="79">
        <v>300</v>
      </c>
      <c r="F192" s="83">
        <v>43713.699305555558</v>
      </c>
    </row>
    <row r="193" spans="2:6" x14ac:dyDescent="0.35">
      <c r="B193">
        <v>248334</v>
      </c>
      <c r="C193" t="s">
        <v>9177</v>
      </c>
      <c r="D193" s="81">
        <v>1</v>
      </c>
      <c r="E193" s="79">
        <v>14.95</v>
      </c>
      <c r="F193" s="83">
        <v>43725.402777777781</v>
      </c>
    </row>
    <row r="194" spans="2:6" x14ac:dyDescent="0.35">
      <c r="B194">
        <v>248335</v>
      </c>
      <c r="C194" t="s">
        <v>9181</v>
      </c>
      <c r="D194" s="81">
        <v>1</v>
      </c>
      <c r="E194" s="79">
        <v>150</v>
      </c>
      <c r="F194" s="83">
        <v>43725.963194444441</v>
      </c>
    </row>
    <row r="195" spans="2:6" x14ac:dyDescent="0.35">
      <c r="B195">
        <v>248336</v>
      </c>
      <c r="C195" t="s">
        <v>9181</v>
      </c>
      <c r="D195" s="81">
        <v>1</v>
      </c>
      <c r="E195" s="79">
        <v>150</v>
      </c>
      <c r="F195" s="83">
        <v>43735.827777777777</v>
      </c>
    </row>
    <row r="196" spans="2:6" x14ac:dyDescent="0.35">
      <c r="B196">
        <v>248337</v>
      </c>
      <c r="C196" t="s">
        <v>9173</v>
      </c>
      <c r="D196" s="81">
        <v>1</v>
      </c>
      <c r="E196" s="79">
        <v>3.84</v>
      </c>
      <c r="F196" s="83">
        <v>43716.794444444444</v>
      </c>
    </row>
    <row r="197" spans="2:6" x14ac:dyDescent="0.35">
      <c r="B197">
        <v>248338</v>
      </c>
      <c r="C197" t="s">
        <v>9174</v>
      </c>
      <c r="D197" s="81">
        <v>1</v>
      </c>
      <c r="E197" s="79">
        <v>11.95</v>
      </c>
      <c r="F197" s="83">
        <v>43724.45</v>
      </c>
    </row>
    <row r="198" spans="2:6" x14ac:dyDescent="0.35">
      <c r="B198">
        <v>248339</v>
      </c>
      <c r="C198" t="s">
        <v>9184</v>
      </c>
      <c r="D198" s="81">
        <v>1</v>
      </c>
      <c r="E198" s="79">
        <v>99.99</v>
      </c>
      <c r="F198" s="83">
        <v>43716.87777777778</v>
      </c>
    </row>
    <row r="199" spans="2:6" x14ac:dyDescent="0.35">
      <c r="B199">
        <v>248340</v>
      </c>
      <c r="C199" t="s">
        <v>9180</v>
      </c>
      <c r="D199" s="81">
        <v>1</v>
      </c>
      <c r="E199" s="79">
        <v>2.99</v>
      </c>
      <c r="F199" s="83">
        <v>43721.838888888888</v>
      </c>
    </row>
  </sheetData>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F377"/>
  <sheetViews>
    <sheetView workbookViewId="0">
      <selection activeCell="H5" sqref="H5"/>
    </sheetView>
  </sheetViews>
  <sheetFormatPr defaultRowHeight="14.5" x14ac:dyDescent="0.35"/>
  <cols>
    <col min="2" max="2" width="15.08984375" customWidth="1"/>
    <col min="3" max="3" width="26.36328125" customWidth="1"/>
    <col min="4" max="4" width="13.26953125" style="81" customWidth="1"/>
    <col min="5" max="5" width="14.7265625" customWidth="1"/>
    <col min="6" max="6" width="25.453125" customWidth="1"/>
  </cols>
  <sheetData>
    <row r="1" spans="2:6" x14ac:dyDescent="0.35">
      <c r="C1" s="132" t="s">
        <v>9331</v>
      </c>
    </row>
    <row r="2" spans="2:6" x14ac:dyDescent="0.35">
      <c r="B2" s="29" t="s">
        <v>9168</v>
      </c>
      <c r="C2" s="29" t="s">
        <v>9169</v>
      </c>
      <c r="D2" s="80" t="s">
        <v>9191</v>
      </c>
      <c r="E2" s="29" t="s">
        <v>9192</v>
      </c>
      <c r="F2" s="29" t="s">
        <v>9194</v>
      </c>
    </row>
    <row r="3" spans="2:6" x14ac:dyDescent="0.35">
      <c r="B3">
        <v>236670</v>
      </c>
      <c r="C3" t="s">
        <v>9179</v>
      </c>
      <c r="D3" s="81">
        <v>16</v>
      </c>
      <c r="E3" s="53">
        <v>431.03012831475417</v>
      </c>
      <c r="F3">
        <f>IFERROR(E3/D3, Table3[[#This Row],[Order ID]] &amp; Table3[[#This Row],[Product]])</f>
        <v>26.939383019672135</v>
      </c>
    </row>
    <row r="4" spans="2:6" x14ac:dyDescent="0.35">
      <c r="B4">
        <v>236671</v>
      </c>
      <c r="C4" t="s">
        <v>9184</v>
      </c>
      <c r="D4" s="81">
        <v>1</v>
      </c>
      <c r="E4" s="53">
        <v>864.85593982243142</v>
      </c>
      <c r="F4">
        <f>IFERROR(E4/D4, Table3[[#This Row],[Order ID]] &amp; Table3[[#This Row],[Product]])</f>
        <v>864.85593982243142</v>
      </c>
    </row>
    <row r="5" spans="2:6" x14ac:dyDescent="0.35">
      <c r="B5">
        <v>236672</v>
      </c>
      <c r="C5" t="s">
        <v>9185</v>
      </c>
      <c r="D5" s="81">
        <v>27</v>
      </c>
      <c r="E5" s="53">
        <v>15.85999512419367</v>
      </c>
      <c r="F5">
        <f>IFERROR(E5/D5, Table3[[#This Row],[Order ID]] &amp; Table3[[#This Row],[Product]])</f>
        <v>0.58740722682198776</v>
      </c>
    </row>
    <row r="6" spans="2:6" x14ac:dyDescent="0.35">
      <c r="B6">
        <v>236673</v>
      </c>
      <c r="C6" t="s">
        <v>9173</v>
      </c>
      <c r="D6" s="81">
        <v>22</v>
      </c>
      <c r="E6" s="53">
        <v>629.40180432060367</v>
      </c>
      <c r="F6">
        <f>IFERROR(E6/D6, Table3[[#This Row],[Order ID]] &amp; Table3[[#This Row],[Product]])</f>
        <v>28.609172923663802</v>
      </c>
    </row>
    <row r="7" spans="2:6" x14ac:dyDescent="0.35">
      <c r="B7">
        <v>236674</v>
      </c>
      <c r="C7" t="s">
        <v>9173</v>
      </c>
      <c r="D7" s="81">
        <v>24</v>
      </c>
      <c r="E7" s="53">
        <v>693.40451871479718</v>
      </c>
      <c r="F7">
        <f>IFERROR(E7/D7, Table3[[#This Row],[Order ID]] &amp; Table3[[#This Row],[Product]])</f>
        <v>28.891854946449882</v>
      </c>
    </row>
    <row r="8" spans="2:6" x14ac:dyDescent="0.35">
      <c r="B8">
        <v>236675</v>
      </c>
      <c r="C8" t="s">
        <v>9179</v>
      </c>
      <c r="D8" s="81">
        <v>23</v>
      </c>
      <c r="E8" s="53">
        <v>295.13712487397748</v>
      </c>
      <c r="F8">
        <f>IFERROR(E8/D8, Table3[[#This Row],[Order ID]] &amp; Table3[[#This Row],[Product]])</f>
        <v>12.832048907564239</v>
      </c>
    </row>
    <row r="9" spans="2:6" x14ac:dyDescent="0.35">
      <c r="B9">
        <v>236676</v>
      </c>
      <c r="C9" t="s">
        <v>9176</v>
      </c>
      <c r="D9" s="81">
        <v>21</v>
      </c>
      <c r="E9" s="53">
        <v>15.85477344268693</v>
      </c>
      <c r="F9">
        <f>IFERROR(E9/D9, Table3[[#This Row],[Order ID]] &amp; Table3[[#This Row],[Product]])</f>
        <v>0.75498921155652055</v>
      </c>
    </row>
    <row r="10" spans="2:6" x14ac:dyDescent="0.35">
      <c r="B10">
        <v>236677</v>
      </c>
      <c r="C10" t="s">
        <v>9183</v>
      </c>
      <c r="D10" s="81">
        <v>26</v>
      </c>
      <c r="E10" s="53">
        <v>712.41636603934046</v>
      </c>
      <c r="F10">
        <f>IFERROR(E10/D10, Table3[[#This Row],[Order ID]] &amp; Table3[[#This Row],[Product]])</f>
        <v>27.400629463051555</v>
      </c>
    </row>
    <row r="11" spans="2:6" x14ac:dyDescent="0.35">
      <c r="B11">
        <v>236678</v>
      </c>
      <c r="C11" t="s">
        <v>9179</v>
      </c>
      <c r="D11" s="81">
        <v>12</v>
      </c>
      <c r="E11" s="53">
        <v>930.19895017881436</v>
      </c>
      <c r="F11">
        <f>IFERROR(E11/D11, Table3[[#This Row],[Order ID]] &amp; Table3[[#This Row],[Product]])</f>
        <v>77.516579181567863</v>
      </c>
    </row>
    <row r="12" spans="2:6" x14ac:dyDescent="0.35">
      <c r="B12">
        <v>236679</v>
      </c>
      <c r="C12" t="s">
        <v>9187</v>
      </c>
      <c r="D12" s="81">
        <v>27</v>
      </c>
      <c r="E12" s="53">
        <v>241.33226055364776</v>
      </c>
      <c r="F12">
        <f>IFERROR(E12/D12, Table3[[#This Row],[Order ID]] &amp; Table3[[#This Row],[Product]])</f>
        <v>8.9382318723573242</v>
      </c>
    </row>
    <row r="13" spans="2:6" x14ac:dyDescent="0.35">
      <c r="B13">
        <v>236680</v>
      </c>
      <c r="C13" t="s">
        <v>9193</v>
      </c>
      <c r="D13" s="81">
        <v>24</v>
      </c>
      <c r="E13" s="53">
        <v>806.512134233609</v>
      </c>
      <c r="F13">
        <f>IFERROR(E13/D13, Table3[[#This Row],[Order ID]] &amp; Table3[[#This Row],[Product]])</f>
        <v>33.604672259733711</v>
      </c>
    </row>
    <row r="14" spans="2:6" x14ac:dyDescent="0.35">
      <c r="B14">
        <v>236681</v>
      </c>
      <c r="C14" t="s">
        <v>9173</v>
      </c>
      <c r="D14" s="81">
        <v>21</v>
      </c>
      <c r="E14" s="53">
        <v>519.49526419159804</v>
      </c>
      <c r="F14">
        <f>IFERROR(E14/D14, Table3[[#This Row],[Order ID]] &amp; Table3[[#This Row],[Product]])</f>
        <v>24.737869723409432</v>
      </c>
    </row>
    <row r="15" spans="2:6" x14ac:dyDescent="0.35">
      <c r="B15">
        <v>236682</v>
      </c>
      <c r="C15" t="s">
        <v>9173</v>
      </c>
      <c r="D15" s="81">
        <v>2</v>
      </c>
      <c r="E15" s="53">
        <v>385.67138049678027</v>
      </c>
      <c r="F15">
        <f>IFERROR(E15/D15, Table3[[#This Row],[Order ID]] &amp; Table3[[#This Row],[Product]])</f>
        <v>192.83569024839014</v>
      </c>
    </row>
    <row r="16" spans="2:6" x14ac:dyDescent="0.35">
      <c r="B16">
        <v>236683</v>
      </c>
      <c r="C16" t="s">
        <v>9175</v>
      </c>
      <c r="D16" s="81">
        <v>26</v>
      </c>
      <c r="E16" s="53">
        <v>931.58368588653616</v>
      </c>
      <c r="F16">
        <f>IFERROR(E16/D16, Table3[[#This Row],[Order ID]] &amp; Table3[[#This Row],[Product]])</f>
        <v>35.830141764866774</v>
      </c>
    </row>
    <row r="17" spans="2:6" x14ac:dyDescent="0.35">
      <c r="B17">
        <v>236684</v>
      </c>
      <c r="C17" t="s">
        <v>9177</v>
      </c>
      <c r="D17" s="81">
        <v>6</v>
      </c>
      <c r="E17" s="53">
        <v>366.67836746906966</v>
      </c>
      <c r="F17">
        <f>IFERROR(E17/D17, Table3[[#This Row],[Order ID]] &amp; Table3[[#This Row],[Product]])</f>
        <v>61.113061244844943</v>
      </c>
    </row>
    <row r="18" spans="2:6" x14ac:dyDescent="0.35">
      <c r="B18">
        <v>236685</v>
      </c>
      <c r="C18" t="s">
        <v>9181</v>
      </c>
      <c r="D18" s="81">
        <v>27</v>
      </c>
      <c r="E18" s="53">
        <v>8.567046403849865</v>
      </c>
      <c r="F18">
        <f>IFERROR(E18/D18, Table3[[#This Row],[Order ID]] &amp; Table3[[#This Row],[Product]])</f>
        <v>0.3172980149574024</v>
      </c>
    </row>
    <row r="19" spans="2:6" x14ac:dyDescent="0.35">
      <c r="B19">
        <v>236686</v>
      </c>
      <c r="C19" t="s">
        <v>9180</v>
      </c>
      <c r="D19" s="81">
        <v>15</v>
      </c>
      <c r="E19" s="53">
        <v>681.80681685614206</v>
      </c>
      <c r="F19">
        <f>IFERROR(E19/D19, Table3[[#This Row],[Order ID]] &amp; Table3[[#This Row],[Product]])</f>
        <v>45.453787790409471</v>
      </c>
    </row>
    <row r="20" spans="2:6" x14ac:dyDescent="0.35">
      <c r="B20">
        <v>236687</v>
      </c>
      <c r="C20" t="s">
        <v>9174</v>
      </c>
      <c r="D20" s="81">
        <v>29</v>
      </c>
      <c r="E20" s="53">
        <v>874.33910683840531</v>
      </c>
      <c r="F20">
        <f>IFERROR(E20/D20, Table3[[#This Row],[Order ID]] &amp; Table3[[#This Row],[Product]])</f>
        <v>30.149624373738114</v>
      </c>
    </row>
    <row r="21" spans="2:6" x14ac:dyDescent="0.35">
      <c r="B21">
        <v>236688</v>
      </c>
      <c r="C21" t="s">
        <v>9176</v>
      </c>
      <c r="D21" s="81">
        <v>13</v>
      </c>
      <c r="E21" s="53">
        <v>178.89385150598579</v>
      </c>
      <c r="F21">
        <f>IFERROR(E21/D21, Table3[[#This Row],[Order ID]] &amp; Table3[[#This Row],[Product]])</f>
        <v>13.761065500460445</v>
      </c>
    </row>
    <row r="22" spans="2:6" x14ac:dyDescent="0.35">
      <c r="B22">
        <v>236689</v>
      </c>
      <c r="C22" t="s">
        <v>9180</v>
      </c>
      <c r="D22" s="81">
        <v>23</v>
      </c>
      <c r="E22" s="53">
        <v>431.12228554951923</v>
      </c>
      <c r="F22">
        <f>IFERROR(E22/D22, Table3[[#This Row],[Order ID]] &amp; Table3[[#This Row],[Product]])</f>
        <v>18.744447197805183</v>
      </c>
    </row>
    <row r="23" spans="2:6" x14ac:dyDescent="0.35">
      <c r="B23">
        <v>236690</v>
      </c>
      <c r="C23" t="s">
        <v>9180</v>
      </c>
      <c r="D23" s="81">
        <v>1</v>
      </c>
      <c r="E23" s="53">
        <v>160.23947024808339</v>
      </c>
      <c r="F23">
        <f>IFERROR(E23/D23, Table3[[#This Row],[Order ID]] &amp; Table3[[#This Row],[Product]])</f>
        <v>160.23947024808339</v>
      </c>
    </row>
    <row r="24" spans="2:6" x14ac:dyDescent="0.35">
      <c r="B24">
        <v>236691</v>
      </c>
      <c r="C24" t="s">
        <v>9174</v>
      </c>
      <c r="D24" s="81">
        <v>1</v>
      </c>
      <c r="E24" s="53">
        <v>295.98483212501105</v>
      </c>
      <c r="F24">
        <f>IFERROR(E24/D24, Table3[[#This Row],[Order ID]] &amp; Table3[[#This Row],[Product]])</f>
        <v>295.98483212501105</v>
      </c>
    </row>
    <row r="25" spans="2:6" x14ac:dyDescent="0.35">
      <c r="B25">
        <v>236692</v>
      </c>
      <c r="C25" t="s">
        <v>9174</v>
      </c>
      <c r="D25" s="81">
        <v>28</v>
      </c>
      <c r="E25" s="53">
        <v>443.87342832322184</v>
      </c>
      <c r="F25">
        <f>IFERROR(E25/D25, Table3[[#This Row],[Order ID]] &amp; Table3[[#This Row],[Product]])</f>
        <v>15.852622440115066</v>
      </c>
    </row>
    <row r="26" spans="2:6" x14ac:dyDescent="0.35">
      <c r="B26">
        <v>236693</v>
      </c>
      <c r="C26" t="s">
        <v>9189</v>
      </c>
      <c r="D26" s="81">
        <v>30</v>
      </c>
      <c r="E26" s="53">
        <v>344.26131978344841</v>
      </c>
      <c r="F26">
        <f>IFERROR(E26/D26, Table3[[#This Row],[Order ID]] &amp; Table3[[#This Row],[Product]])</f>
        <v>11.475377326114947</v>
      </c>
    </row>
    <row r="27" spans="2:6" x14ac:dyDescent="0.35">
      <c r="B27">
        <v>236694</v>
      </c>
      <c r="C27" t="s">
        <v>9181</v>
      </c>
      <c r="D27" s="81">
        <v>10</v>
      </c>
      <c r="E27" s="53">
        <v>557.00743203058755</v>
      </c>
      <c r="F27">
        <f>IFERROR(E27/D27, Table3[[#This Row],[Order ID]] &amp; Table3[[#This Row],[Product]])</f>
        <v>55.700743203058757</v>
      </c>
    </row>
    <row r="28" spans="2:6" x14ac:dyDescent="0.35">
      <c r="B28">
        <v>236695</v>
      </c>
      <c r="C28" t="s">
        <v>9184</v>
      </c>
      <c r="D28" s="81">
        <v>12</v>
      </c>
      <c r="E28" s="53">
        <v>936.28448949856852</v>
      </c>
      <c r="F28">
        <f>IFERROR(E28/D28, Table3[[#This Row],[Order ID]] &amp; Table3[[#This Row],[Product]])</f>
        <v>78.023707458214048</v>
      </c>
    </row>
    <row r="29" spans="2:6" x14ac:dyDescent="0.35">
      <c r="B29">
        <v>236696</v>
      </c>
      <c r="C29" t="s">
        <v>9177</v>
      </c>
      <c r="D29" s="81">
        <v>17</v>
      </c>
      <c r="E29" s="53">
        <v>556.18276274544507</v>
      </c>
      <c r="F29">
        <f>IFERROR(E29/D29, Table3[[#This Row],[Order ID]] &amp; Table3[[#This Row],[Product]])</f>
        <v>32.716633102673242</v>
      </c>
    </row>
    <row r="30" spans="2:6" x14ac:dyDescent="0.35">
      <c r="B30">
        <v>236697</v>
      </c>
      <c r="C30" t="s">
        <v>9173</v>
      </c>
      <c r="D30" s="81">
        <v>7</v>
      </c>
      <c r="E30" s="53">
        <v>755.0965329805905</v>
      </c>
      <c r="F30">
        <f>IFERROR(E30/D30, Table3[[#This Row],[Order ID]] &amp; Table3[[#This Row],[Product]])</f>
        <v>107.87093328294149</v>
      </c>
    </row>
    <row r="31" spans="2:6" x14ac:dyDescent="0.35">
      <c r="B31">
        <v>236698</v>
      </c>
      <c r="C31" t="s">
        <v>9179</v>
      </c>
      <c r="D31" s="81">
        <v>28</v>
      </c>
      <c r="E31" s="53">
        <v>282.94056866348785</v>
      </c>
      <c r="F31">
        <f>IFERROR(E31/D31, Table3[[#This Row],[Order ID]] &amp; Table3[[#This Row],[Product]])</f>
        <v>10.10502030941028</v>
      </c>
    </row>
    <row r="32" spans="2:6" x14ac:dyDescent="0.35">
      <c r="B32">
        <v>236699</v>
      </c>
      <c r="C32" t="s">
        <v>9173</v>
      </c>
      <c r="D32" s="81">
        <v>8</v>
      </c>
      <c r="E32" s="53">
        <v>148.37360790940957</v>
      </c>
      <c r="F32">
        <f>IFERROR(E32/D32, Table3[[#This Row],[Order ID]] &amp; Table3[[#This Row],[Product]])</f>
        <v>18.546700988676196</v>
      </c>
    </row>
    <row r="33" spans="2:6" x14ac:dyDescent="0.35">
      <c r="B33">
        <v>236700</v>
      </c>
      <c r="C33" t="s">
        <v>9179</v>
      </c>
      <c r="D33" s="81">
        <v>15</v>
      </c>
      <c r="E33" s="53">
        <v>280.52701563098435</v>
      </c>
      <c r="F33">
        <f>IFERROR(E33/D33, Table3[[#This Row],[Order ID]] &amp; Table3[[#This Row],[Product]])</f>
        <v>18.701801042065622</v>
      </c>
    </row>
    <row r="34" spans="2:6" x14ac:dyDescent="0.35">
      <c r="B34">
        <v>236701</v>
      </c>
      <c r="C34" t="s">
        <v>9181</v>
      </c>
      <c r="D34" s="81">
        <v>10</v>
      </c>
      <c r="E34" s="53">
        <v>427.34734528685061</v>
      </c>
      <c r="F34">
        <f>IFERROR(E34/D34, Table3[[#This Row],[Order ID]] &amp; Table3[[#This Row],[Product]])</f>
        <v>42.73473452868506</v>
      </c>
    </row>
    <row r="35" spans="2:6" x14ac:dyDescent="0.35">
      <c r="B35">
        <v>236702</v>
      </c>
      <c r="C35" t="s">
        <v>9186</v>
      </c>
      <c r="D35" s="81">
        <v>13</v>
      </c>
      <c r="E35" s="53">
        <v>883.6021358046396</v>
      </c>
      <c r="F35">
        <f>IFERROR(E35/D35, Table3[[#This Row],[Order ID]] &amp; Table3[[#This Row],[Product]])</f>
        <v>67.969395061895355</v>
      </c>
    </row>
    <row r="36" spans="2:6" x14ac:dyDescent="0.35">
      <c r="B36">
        <v>236703</v>
      </c>
      <c r="C36" t="s">
        <v>9184</v>
      </c>
      <c r="D36" s="81">
        <v>27</v>
      </c>
      <c r="E36" s="53">
        <v>851.54030840129565</v>
      </c>
      <c r="F36">
        <f>IFERROR(E36/D36, Table3[[#This Row],[Order ID]] &amp; Table3[[#This Row],[Product]])</f>
        <v>31.538529940788727</v>
      </c>
    </row>
    <row r="37" spans="2:6" x14ac:dyDescent="0.35">
      <c r="B37">
        <v>236704</v>
      </c>
      <c r="C37" t="s">
        <v>9188</v>
      </c>
      <c r="D37" s="81">
        <v>2</v>
      </c>
      <c r="E37" s="53">
        <v>550.51749191718636</v>
      </c>
      <c r="F37">
        <f>IFERROR(E37/D37, Table3[[#This Row],[Order ID]] &amp; Table3[[#This Row],[Product]])</f>
        <v>275.25874595859318</v>
      </c>
    </row>
    <row r="38" spans="2:6" x14ac:dyDescent="0.35">
      <c r="B38">
        <v>236705</v>
      </c>
      <c r="C38" t="s">
        <v>9173</v>
      </c>
      <c r="D38" s="81">
        <v>5</v>
      </c>
      <c r="E38" s="53">
        <v>268.89677680764936</v>
      </c>
      <c r="F38">
        <f>IFERROR(E38/D38, Table3[[#This Row],[Order ID]] &amp; Table3[[#This Row],[Product]])</f>
        <v>53.779355361529873</v>
      </c>
    </row>
    <row r="39" spans="2:6" x14ac:dyDescent="0.35">
      <c r="B39">
        <v>236706</v>
      </c>
      <c r="C39" t="s">
        <v>9182</v>
      </c>
      <c r="D39" s="81">
        <v>2</v>
      </c>
      <c r="E39" s="53">
        <v>998.48999205087785</v>
      </c>
      <c r="F39">
        <f>IFERROR(E39/D39, Table3[[#This Row],[Order ID]] &amp; Table3[[#This Row],[Product]])</f>
        <v>499.24499602543892</v>
      </c>
    </row>
    <row r="40" spans="2:6" x14ac:dyDescent="0.35">
      <c r="B40">
        <v>236707</v>
      </c>
      <c r="C40" t="s">
        <v>9173</v>
      </c>
      <c r="D40" s="81">
        <v>17</v>
      </c>
      <c r="E40" s="53">
        <v>284.9179192520578</v>
      </c>
      <c r="F40">
        <f>IFERROR(E40/D40, Table3[[#This Row],[Order ID]] &amp; Table3[[#This Row],[Product]])</f>
        <v>16.759877603062222</v>
      </c>
    </row>
    <row r="41" spans="2:6" x14ac:dyDescent="0.35">
      <c r="B41">
        <v>236708</v>
      </c>
      <c r="C41" t="s">
        <v>9181</v>
      </c>
      <c r="D41" s="81">
        <v>11</v>
      </c>
      <c r="E41" s="53">
        <v>437.90959444640856</v>
      </c>
      <c r="F41">
        <f>IFERROR(E41/D41, Table3[[#This Row],[Order ID]] &amp; Table3[[#This Row],[Product]])</f>
        <v>39.809963131491685</v>
      </c>
    </row>
    <row r="42" spans="2:6" x14ac:dyDescent="0.35">
      <c r="B42">
        <v>236709</v>
      </c>
      <c r="C42" t="s">
        <v>9185</v>
      </c>
      <c r="D42" s="81">
        <v>12</v>
      </c>
      <c r="E42" s="53">
        <v>994.02715678503387</v>
      </c>
      <c r="F42">
        <f>IFERROR(E42/D42, Table3[[#This Row],[Order ID]] &amp; Table3[[#This Row],[Product]])</f>
        <v>82.835596398752827</v>
      </c>
    </row>
    <row r="43" spans="2:6" x14ac:dyDescent="0.35">
      <c r="B43">
        <v>236710</v>
      </c>
      <c r="C43" t="s">
        <v>9187</v>
      </c>
      <c r="D43" s="81">
        <v>14</v>
      </c>
      <c r="E43" s="53">
        <v>574.9472935644468</v>
      </c>
      <c r="F43">
        <f>IFERROR(E43/D43, Table3[[#This Row],[Order ID]] &amp; Table3[[#This Row],[Product]])</f>
        <v>41.067663826031911</v>
      </c>
    </row>
    <row r="44" spans="2:6" x14ac:dyDescent="0.35">
      <c r="B44">
        <v>236711</v>
      </c>
      <c r="C44" t="s">
        <v>9187</v>
      </c>
      <c r="D44" s="81">
        <v>4</v>
      </c>
      <c r="E44" s="53">
        <v>369.38977979317667</v>
      </c>
      <c r="F44">
        <f>IFERROR(E44/D44, Table3[[#This Row],[Order ID]] &amp; Table3[[#This Row],[Product]])</f>
        <v>92.347444948294168</v>
      </c>
    </row>
    <row r="45" spans="2:6" x14ac:dyDescent="0.35">
      <c r="B45">
        <v>236712</v>
      </c>
      <c r="C45" t="s">
        <v>9173</v>
      </c>
      <c r="D45" s="81">
        <v>10</v>
      </c>
      <c r="E45" s="53">
        <v>785.77481669512053</v>
      </c>
      <c r="F45">
        <f>IFERROR(E45/D45, Table3[[#This Row],[Order ID]] &amp; Table3[[#This Row],[Product]])</f>
        <v>78.577481669512053</v>
      </c>
    </row>
    <row r="46" spans="2:6" x14ac:dyDescent="0.35">
      <c r="B46">
        <v>236713</v>
      </c>
      <c r="C46" t="s">
        <v>9175</v>
      </c>
      <c r="D46" s="81">
        <v>16</v>
      </c>
      <c r="E46" s="53">
        <v>236.15510975385212</v>
      </c>
      <c r="F46">
        <f>IFERROR(E46/D46, Table3[[#This Row],[Order ID]] &amp; Table3[[#This Row],[Product]])</f>
        <v>14.759694359615757</v>
      </c>
    </row>
    <row r="47" spans="2:6" x14ac:dyDescent="0.35">
      <c r="B47">
        <v>236714</v>
      </c>
      <c r="C47" t="s">
        <v>9189</v>
      </c>
      <c r="D47" s="81">
        <v>24</v>
      </c>
      <c r="E47" s="53">
        <v>672.05227307979931</v>
      </c>
      <c r="F47">
        <f>IFERROR(E47/D47, Table3[[#This Row],[Order ID]] &amp; Table3[[#This Row],[Product]])</f>
        <v>28.002178044991638</v>
      </c>
    </row>
    <row r="48" spans="2:6" x14ac:dyDescent="0.35">
      <c r="B48">
        <v>236715</v>
      </c>
      <c r="C48" t="s">
        <v>9189</v>
      </c>
      <c r="D48" s="81">
        <v>1</v>
      </c>
      <c r="E48" s="53">
        <v>790.50288295377197</v>
      </c>
      <c r="F48">
        <f>IFERROR(E48/D48, Table3[[#This Row],[Order ID]] &amp; Table3[[#This Row],[Product]])</f>
        <v>790.50288295377197</v>
      </c>
    </row>
    <row r="49" spans="2:6" x14ac:dyDescent="0.35">
      <c r="B49">
        <v>236716</v>
      </c>
      <c r="C49" t="s">
        <v>9173</v>
      </c>
      <c r="D49" s="81">
        <v>14</v>
      </c>
      <c r="E49" s="53">
        <v>750.81923317784174</v>
      </c>
      <c r="F49">
        <f>IFERROR(E49/D49, Table3[[#This Row],[Order ID]] &amp; Table3[[#This Row],[Product]])</f>
        <v>53.629945226988696</v>
      </c>
    </row>
    <row r="50" spans="2:6" x14ac:dyDescent="0.35">
      <c r="B50">
        <v>236716</v>
      </c>
      <c r="C50" t="s">
        <v>9174</v>
      </c>
      <c r="D50" s="81">
        <v>6</v>
      </c>
      <c r="E50" s="53">
        <v>274.5375788026717</v>
      </c>
      <c r="F50">
        <f>IFERROR(E50/D50, Table3[[#This Row],[Order ID]] &amp; Table3[[#This Row],[Product]])</f>
        <v>45.756263133778617</v>
      </c>
    </row>
    <row r="51" spans="2:6" x14ac:dyDescent="0.35">
      <c r="B51">
        <v>236717</v>
      </c>
      <c r="C51" t="s">
        <v>9182</v>
      </c>
      <c r="D51" s="81">
        <v>4</v>
      </c>
      <c r="E51" s="53">
        <v>743.66482661419593</v>
      </c>
      <c r="F51">
        <f>IFERROR(E51/D51, Table3[[#This Row],[Order ID]] &amp; Table3[[#This Row],[Product]])</f>
        <v>185.91620665354898</v>
      </c>
    </row>
    <row r="52" spans="2:6" x14ac:dyDescent="0.35">
      <c r="B52">
        <v>236718</v>
      </c>
      <c r="C52" t="s">
        <v>9181</v>
      </c>
      <c r="D52" s="81">
        <v>4</v>
      </c>
      <c r="E52" s="53">
        <v>939.70419237421913</v>
      </c>
      <c r="F52">
        <f>IFERROR(E52/D52, Table3[[#This Row],[Order ID]] &amp; Table3[[#This Row],[Product]])</f>
        <v>234.92604809355478</v>
      </c>
    </row>
    <row r="53" spans="2:6" x14ac:dyDescent="0.35">
      <c r="B53">
        <v>236719</v>
      </c>
      <c r="C53" t="s">
        <v>9180</v>
      </c>
      <c r="D53" s="81">
        <v>26</v>
      </c>
      <c r="E53" s="53">
        <v>879.96430123534378</v>
      </c>
      <c r="F53">
        <f>IFERROR(E53/D53, Table3[[#This Row],[Order ID]] &amp; Table3[[#This Row],[Product]])</f>
        <v>33.844780816743992</v>
      </c>
    </row>
    <row r="54" spans="2:6" x14ac:dyDescent="0.35">
      <c r="B54">
        <v>236720</v>
      </c>
      <c r="C54" t="s">
        <v>9181</v>
      </c>
      <c r="D54" s="81">
        <v>19</v>
      </c>
      <c r="E54" s="53">
        <v>321.29089150252486</v>
      </c>
      <c r="F54">
        <f>IFERROR(E54/D54, Table3[[#This Row],[Order ID]] &amp; Table3[[#This Row],[Product]])</f>
        <v>16.910046921185518</v>
      </c>
    </row>
    <row r="55" spans="2:6" x14ac:dyDescent="0.35">
      <c r="B55">
        <v>236721</v>
      </c>
      <c r="C55" t="s">
        <v>9181</v>
      </c>
      <c r="D55" s="81">
        <v>23</v>
      </c>
      <c r="E55" s="53">
        <v>302.72695253881608</v>
      </c>
      <c r="F55">
        <f>IFERROR(E55/D55, Table3[[#This Row],[Order ID]] &amp; Table3[[#This Row],[Product]])</f>
        <v>13.162041414731133</v>
      </c>
    </row>
    <row r="56" spans="2:6" x14ac:dyDescent="0.35">
      <c r="B56">
        <v>236722</v>
      </c>
      <c r="C56" t="s">
        <v>9180</v>
      </c>
      <c r="D56" s="81">
        <v>26</v>
      </c>
      <c r="E56" s="53">
        <v>324.95081751370401</v>
      </c>
      <c r="F56">
        <f>IFERROR(E56/D56, Table3[[#This Row],[Order ID]] &amp; Table3[[#This Row],[Product]])</f>
        <v>12.498108365911692</v>
      </c>
    </row>
    <row r="57" spans="2:6" x14ac:dyDescent="0.35">
      <c r="B57">
        <v>236723</v>
      </c>
      <c r="C57" t="s">
        <v>9181</v>
      </c>
      <c r="D57" s="81">
        <v>7</v>
      </c>
      <c r="E57" s="53">
        <v>421.10359765595661</v>
      </c>
      <c r="F57">
        <f>IFERROR(E57/D57, Table3[[#This Row],[Order ID]] &amp; Table3[[#This Row],[Product]])</f>
        <v>60.157656807993803</v>
      </c>
    </row>
    <row r="58" spans="2:6" x14ac:dyDescent="0.35">
      <c r="B58">
        <v>236724</v>
      </c>
      <c r="C58" t="s">
        <v>9181</v>
      </c>
      <c r="D58" s="81">
        <v>25</v>
      </c>
      <c r="E58" s="53">
        <v>170.47564909694114</v>
      </c>
      <c r="F58">
        <f>IFERROR(E58/D58, Table3[[#This Row],[Order ID]] &amp; Table3[[#This Row],[Product]])</f>
        <v>6.819025963877646</v>
      </c>
    </row>
    <row r="59" spans="2:6" x14ac:dyDescent="0.35">
      <c r="B59">
        <v>236725</v>
      </c>
      <c r="C59" t="s">
        <v>9180</v>
      </c>
      <c r="D59" s="81">
        <v>13</v>
      </c>
      <c r="E59" s="53">
        <v>827.04729139928804</v>
      </c>
      <c r="F59">
        <f>IFERROR(E59/D59, Table3[[#This Row],[Order ID]] &amp; Table3[[#This Row],[Product]])</f>
        <v>63.619022415329852</v>
      </c>
    </row>
    <row r="60" spans="2:6" x14ac:dyDescent="0.35">
      <c r="B60">
        <v>236726</v>
      </c>
      <c r="C60" t="s">
        <v>9173</v>
      </c>
      <c r="D60" s="81">
        <v>18</v>
      </c>
      <c r="E60" s="53">
        <v>997.88148045391756</v>
      </c>
      <c r="F60">
        <f>IFERROR(E60/D60, Table3[[#This Row],[Order ID]] &amp; Table3[[#This Row],[Product]])</f>
        <v>55.437860025217645</v>
      </c>
    </row>
    <row r="61" spans="2:6" x14ac:dyDescent="0.35">
      <c r="B61">
        <v>236727</v>
      </c>
      <c r="C61" t="s">
        <v>9174</v>
      </c>
      <c r="D61" s="81">
        <v>16</v>
      </c>
      <c r="E61" s="53">
        <v>504.81841181395362</v>
      </c>
      <c r="F61">
        <f>IFERROR(E61/D61, Table3[[#This Row],[Order ID]] &amp; Table3[[#This Row],[Product]])</f>
        <v>31.551150738372101</v>
      </c>
    </row>
    <row r="62" spans="2:6" x14ac:dyDescent="0.35">
      <c r="B62">
        <v>236728</v>
      </c>
      <c r="C62" t="s">
        <v>9186</v>
      </c>
      <c r="D62" s="81">
        <v>30</v>
      </c>
      <c r="E62" s="53">
        <v>234.61955239785181</v>
      </c>
      <c r="F62">
        <f>IFERROR(E62/D62, Table3[[#This Row],[Order ID]] &amp; Table3[[#This Row],[Product]])</f>
        <v>7.8206517465950602</v>
      </c>
    </row>
    <row r="63" spans="2:6" x14ac:dyDescent="0.35">
      <c r="B63">
        <v>236729</v>
      </c>
      <c r="C63" t="s">
        <v>9185</v>
      </c>
      <c r="D63" s="81">
        <v>29</v>
      </c>
      <c r="E63" s="53">
        <v>909.52818243958529</v>
      </c>
      <c r="F63">
        <f>IFERROR(E63/D63, Table3[[#This Row],[Order ID]] &amp; Table3[[#This Row],[Product]])</f>
        <v>31.363040773778803</v>
      </c>
    </row>
    <row r="64" spans="2:6" x14ac:dyDescent="0.35">
      <c r="B64">
        <v>236729</v>
      </c>
      <c r="C64" t="s">
        <v>9181</v>
      </c>
      <c r="D64" s="81">
        <v>14</v>
      </c>
      <c r="E64" s="53">
        <v>47.811241432111572</v>
      </c>
      <c r="F64">
        <f>IFERROR(E64/D64, Table3[[#This Row],[Order ID]] &amp; Table3[[#This Row],[Product]])</f>
        <v>3.4150886737222552</v>
      </c>
    </row>
    <row r="65" spans="2:6" x14ac:dyDescent="0.35">
      <c r="B65">
        <v>236730</v>
      </c>
      <c r="C65" t="s">
        <v>9182</v>
      </c>
      <c r="D65" s="81">
        <v>10</v>
      </c>
      <c r="E65" s="53">
        <v>865.67507607102004</v>
      </c>
      <c r="F65">
        <f>IFERROR(E65/D65, Table3[[#This Row],[Order ID]] &amp; Table3[[#This Row],[Product]])</f>
        <v>86.567507607102002</v>
      </c>
    </row>
    <row r="66" spans="2:6" x14ac:dyDescent="0.35">
      <c r="B66">
        <v>236730</v>
      </c>
      <c r="C66" t="s">
        <v>9179</v>
      </c>
      <c r="D66" s="81">
        <v>0</v>
      </c>
      <c r="E66" s="53">
        <v>328.74522396393201</v>
      </c>
      <c r="F66" t="str">
        <f>IFERROR(E66/D66, Table3[[#This Row],[Order ID]] &amp; Table3[[#This Row],[Product]])</f>
        <v>236730Wired Headphones</v>
      </c>
    </row>
    <row r="67" spans="2:6" x14ac:dyDescent="0.35">
      <c r="B67">
        <v>236731</v>
      </c>
      <c r="C67" t="s">
        <v>9180</v>
      </c>
      <c r="D67" s="81">
        <v>1</v>
      </c>
      <c r="E67" s="53">
        <v>776.67052509179666</v>
      </c>
      <c r="F67">
        <f>IFERROR(E67/D67, Table3[[#This Row],[Order ID]] &amp; Table3[[#This Row],[Product]])</f>
        <v>776.67052509179666</v>
      </c>
    </row>
    <row r="68" spans="2:6" x14ac:dyDescent="0.35">
      <c r="B68">
        <v>236732</v>
      </c>
      <c r="C68" t="s">
        <v>9188</v>
      </c>
      <c r="D68" s="81">
        <v>25</v>
      </c>
      <c r="E68" s="53">
        <v>288.40716670074562</v>
      </c>
      <c r="F68">
        <f>IFERROR(E68/D68, Table3[[#This Row],[Order ID]] &amp; Table3[[#This Row],[Product]])</f>
        <v>11.536286668029824</v>
      </c>
    </row>
    <row r="69" spans="2:6" x14ac:dyDescent="0.35">
      <c r="B69">
        <v>236733</v>
      </c>
      <c r="C69" t="s">
        <v>9181</v>
      </c>
      <c r="D69" s="81">
        <v>14</v>
      </c>
      <c r="E69" s="53">
        <v>884.43298322640328</v>
      </c>
      <c r="F69">
        <f>IFERROR(E69/D69, Table3[[#This Row],[Order ID]] &amp; Table3[[#This Row],[Product]])</f>
        <v>63.173784516171665</v>
      </c>
    </row>
    <row r="70" spans="2:6" x14ac:dyDescent="0.35">
      <c r="B70">
        <v>236734</v>
      </c>
      <c r="C70" t="s">
        <v>9173</v>
      </c>
      <c r="D70" s="81">
        <v>29</v>
      </c>
      <c r="E70" s="53">
        <v>449.93320882087539</v>
      </c>
      <c r="F70">
        <f>IFERROR(E70/D70, Table3[[#This Row],[Order ID]] &amp; Table3[[#This Row],[Product]])</f>
        <v>15.5149382352026</v>
      </c>
    </row>
    <row r="71" spans="2:6" x14ac:dyDescent="0.35">
      <c r="B71">
        <v>236735</v>
      </c>
      <c r="C71" t="s">
        <v>9181</v>
      </c>
      <c r="D71" s="81">
        <v>0</v>
      </c>
      <c r="E71" s="53">
        <v>241.04088882619223</v>
      </c>
      <c r="F71" t="str">
        <f>IFERROR(E71/D71, Table3[[#This Row],[Order ID]] &amp; Table3[[#This Row],[Product]])</f>
        <v>236735Apple Airpods Headphones</v>
      </c>
    </row>
    <row r="72" spans="2:6" x14ac:dyDescent="0.35">
      <c r="B72">
        <v>236736</v>
      </c>
      <c r="C72" t="s">
        <v>9179</v>
      </c>
      <c r="D72" s="81">
        <v>1</v>
      </c>
      <c r="E72" s="53">
        <v>630.2527155768679</v>
      </c>
      <c r="F72">
        <f>IFERROR(E72/D72, Table3[[#This Row],[Order ID]] &amp; Table3[[#This Row],[Product]])</f>
        <v>630.2527155768679</v>
      </c>
    </row>
    <row r="73" spans="2:6" x14ac:dyDescent="0.35">
      <c r="B73">
        <v>236737</v>
      </c>
      <c r="C73" t="s">
        <v>9173</v>
      </c>
      <c r="D73" s="81">
        <v>4</v>
      </c>
      <c r="E73" s="53">
        <v>875.68007724367305</v>
      </c>
      <c r="F73">
        <f>IFERROR(E73/D73, Table3[[#This Row],[Order ID]] &amp; Table3[[#This Row],[Product]])</f>
        <v>218.92001931091826</v>
      </c>
    </row>
    <row r="74" spans="2:6" x14ac:dyDescent="0.35">
      <c r="B74">
        <v>236738</v>
      </c>
      <c r="C74" t="s">
        <v>9188</v>
      </c>
      <c r="D74" s="81">
        <v>9</v>
      </c>
      <c r="E74" s="53">
        <v>656.2721121608995</v>
      </c>
      <c r="F74">
        <f>IFERROR(E74/D74, Table3[[#This Row],[Order ID]] &amp; Table3[[#This Row],[Product]])</f>
        <v>72.919123573433282</v>
      </c>
    </row>
    <row r="75" spans="2:6" x14ac:dyDescent="0.35">
      <c r="B75">
        <v>236739</v>
      </c>
      <c r="C75" t="s">
        <v>9174</v>
      </c>
      <c r="D75" s="81">
        <v>3</v>
      </c>
      <c r="E75" s="53">
        <v>414.8157385176716</v>
      </c>
      <c r="F75">
        <f>IFERROR(E75/D75, Table3[[#This Row],[Order ID]] &amp; Table3[[#This Row],[Product]])</f>
        <v>138.27191283922386</v>
      </c>
    </row>
    <row r="76" spans="2:6" x14ac:dyDescent="0.35">
      <c r="B76">
        <v>236740</v>
      </c>
      <c r="C76" t="s">
        <v>9174</v>
      </c>
      <c r="D76" s="81">
        <v>6</v>
      </c>
      <c r="E76" s="53">
        <v>1.9177467389870362</v>
      </c>
      <c r="F76">
        <f>IFERROR(E76/D76, Table3[[#This Row],[Order ID]] &amp; Table3[[#This Row],[Product]])</f>
        <v>0.31962445649783938</v>
      </c>
    </row>
    <row r="77" spans="2:6" x14ac:dyDescent="0.35">
      <c r="B77">
        <v>236741</v>
      </c>
      <c r="C77" t="s">
        <v>9174</v>
      </c>
      <c r="D77" s="81">
        <v>23</v>
      </c>
      <c r="E77" s="53">
        <v>678.73614368973006</v>
      </c>
      <c r="F77">
        <f>IFERROR(E77/D77, Table3[[#This Row],[Order ID]] &amp; Table3[[#This Row],[Product]])</f>
        <v>29.510267116944785</v>
      </c>
    </row>
    <row r="78" spans="2:6" x14ac:dyDescent="0.35">
      <c r="B78">
        <v>236742</v>
      </c>
      <c r="C78" t="s">
        <v>9187</v>
      </c>
      <c r="D78" s="81">
        <v>0</v>
      </c>
      <c r="E78" s="53">
        <v>619.64399742798048</v>
      </c>
      <c r="F78" t="str">
        <f>IFERROR(E78/D78, Table3[[#This Row],[Order ID]] &amp; Table3[[#This Row],[Product]])</f>
        <v>236742Macbook Pro Laptop</v>
      </c>
    </row>
    <row r="79" spans="2:6" x14ac:dyDescent="0.35">
      <c r="B79">
        <v>236743</v>
      </c>
      <c r="C79" t="s">
        <v>9177</v>
      </c>
      <c r="D79" s="81">
        <v>7</v>
      </c>
      <c r="E79" s="53">
        <v>349.71724408875662</v>
      </c>
      <c r="F79">
        <f>IFERROR(E79/D79, Table3[[#This Row],[Order ID]] &amp; Table3[[#This Row],[Product]])</f>
        <v>49.959606298393801</v>
      </c>
    </row>
    <row r="80" spans="2:6" x14ac:dyDescent="0.35">
      <c r="B80">
        <v>236744</v>
      </c>
      <c r="C80" t="s">
        <v>9180</v>
      </c>
      <c r="D80" s="81">
        <v>16</v>
      </c>
      <c r="E80" s="53">
        <v>168.84502645696799</v>
      </c>
      <c r="F80">
        <f>IFERROR(E80/D80, Table3[[#This Row],[Order ID]] &amp; Table3[[#This Row],[Product]])</f>
        <v>10.552814153560499</v>
      </c>
    </row>
    <row r="81" spans="2:6" x14ac:dyDescent="0.35">
      <c r="B81">
        <v>236745</v>
      </c>
      <c r="C81" t="s">
        <v>9180</v>
      </c>
      <c r="D81" s="81">
        <v>22</v>
      </c>
      <c r="E81" s="53">
        <v>796.46151053492395</v>
      </c>
      <c r="F81">
        <f>IFERROR(E81/D81, Table3[[#This Row],[Order ID]] &amp; Table3[[#This Row],[Product]])</f>
        <v>36.202795933405632</v>
      </c>
    </row>
    <row r="82" spans="2:6" x14ac:dyDescent="0.35">
      <c r="B82">
        <v>236746</v>
      </c>
      <c r="C82" t="s">
        <v>9180</v>
      </c>
      <c r="D82" s="81">
        <v>1</v>
      </c>
      <c r="E82" s="53">
        <v>803.92430610941051</v>
      </c>
      <c r="F82">
        <f>IFERROR(E82/D82, Table3[[#This Row],[Order ID]] &amp; Table3[[#This Row],[Product]])</f>
        <v>803.92430610941051</v>
      </c>
    </row>
    <row r="83" spans="2:6" x14ac:dyDescent="0.35">
      <c r="B83">
        <v>236747</v>
      </c>
      <c r="C83" t="s">
        <v>9180</v>
      </c>
      <c r="D83" s="81">
        <v>23</v>
      </c>
      <c r="E83" s="53">
        <v>945.26321338236323</v>
      </c>
      <c r="F83">
        <f>IFERROR(E83/D83, Table3[[#This Row],[Order ID]] &amp; Table3[[#This Row],[Product]])</f>
        <v>41.098400581841879</v>
      </c>
    </row>
    <row r="84" spans="2:6" x14ac:dyDescent="0.35">
      <c r="B84">
        <v>236748</v>
      </c>
      <c r="C84" t="s">
        <v>9184</v>
      </c>
      <c r="D84" s="81">
        <v>9</v>
      </c>
      <c r="E84" s="53">
        <v>420.94180743937193</v>
      </c>
      <c r="F84">
        <f>IFERROR(E84/D84, Table3[[#This Row],[Order ID]] &amp; Table3[[#This Row],[Product]])</f>
        <v>46.771311937707992</v>
      </c>
    </row>
    <row r="85" spans="2:6" x14ac:dyDescent="0.35">
      <c r="B85">
        <v>236749</v>
      </c>
      <c r="C85" t="s">
        <v>9180</v>
      </c>
      <c r="D85" s="81">
        <v>8</v>
      </c>
      <c r="E85" s="53">
        <v>55.308185838035648</v>
      </c>
      <c r="F85">
        <f>IFERROR(E85/D85, Table3[[#This Row],[Order ID]] &amp; Table3[[#This Row],[Product]])</f>
        <v>6.913523229754456</v>
      </c>
    </row>
    <row r="86" spans="2:6" x14ac:dyDescent="0.35">
      <c r="B86">
        <v>236750</v>
      </c>
      <c r="C86" t="s">
        <v>9188</v>
      </c>
      <c r="D86" s="81">
        <v>30</v>
      </c>
      <c r="E86" s="53">
        <v>966.05109658873698</v>
      </c>
      <c r="F86">
        <f>IFERROR(E86/D86, Table3[[#This Row],[Order ID]] &amp; Table3[[#This Row],[Product]])</f>
        <v>32.201703219624569</v>
      </c>
    </row>
    <row r="87" spans="2:6" x14ac:dyDescent="0.35">
      <c r="B87">
        <v>236751</v>
      </c>
      <c r="C87" t="s">
        <v>9189</v>
      </c>
      <c r="D87" s="81">
        <v>4</v>
      </c>
      <c r="E87" s="53">
        <v>253.31320177193862</v>
      </c>
      <c r="F87">
        <f>IFERROR(E87/D87, Table3[[#This Row],[Order ID]] &amp; Table3[[#This Row],[Product]])</f>
        <v>63.328300442984656</v>
      </c>
    </row>
    <row r="88" spans="2:6" x14ac:dyDescent="0.35">
      <c r="B88">
        <v>236752</v>
      </c>
      <c r="C88" t="s">
        <v>9189</v>
      </c>
      <c r="D88" s="81">
        <v>13</v>
      </c>
      <c r="E88" s="53">
        <v>959.7924832380487</v>
      </c>
      <c r="F88">
        <f>IFERROR(E88/D88, Table3[[#This Row],[Order ID]] &amp; Table3[[#This Row],[Product]])</f>
        <v>73.830191018311439</v>
      </c>
    </row>
    <row r="89" spans="2:6" x14ac:dyDescent="0.35">
      <c r="B89">
        <v>236753</v>
      </c>
      <c r="C89" t="s">
        <v>9177</v>
      </c>
      <c r="D89" s="81">
        <v>20</v>
      </c>
      <c r="E89" s="53">
        <v>308.18596096014949</v>
      </c>
      <c r="F89">
        <f>IFERROR(E89/D89, Table3[[#This Row],[Order ID]] &amp; Table3[[#This Row],[Product]])</f>
        <v>15.409298048007475</v>
      </c>
    </row>
    <row r="90" spans="2:6" x14ac:dyDescent="0.35">
      <c r="B90">
        <v>236754</v>
      </c>
      <c r="C90" t="s">
        <v>9177</v>
      </c>
      <c r="D90" s="81">
        <v>19</v>
      </c>
      <c r="E90" s="53">
        <v>233.86587225462341</v>
      </c>
      <c r="F90">
        <f>IFERROR(E90/D90, Table3[[#This Row],[Order ID]] &amp; Table3[[#This Row],[Product]])</f>
        <v>12.308730118664391</v>
      </c>
    </row>
    <row r="91" spans="2:6" x14ac:dyDescent="0.35">
      <c r="B91">
        <v>236755</v>
      </c>
      <c r="C91" t="s">
        <v>9179</v>
      </c>
      <c r="D91" s="81">
        <v>5</v>
      </c>
      <c r="E91" s="53">
        <v>632.04835388749166</v>
      </c>
      <c r="F91">
        <f>IFERROR(E91/D91, Table3[[#This Row],[Order ID]] &amp; Table3[[#This Row],[Product]])</f>
        <v>126.40967077749833</v>
      </c>
    </row>
    <row r="92" spans="2:6" x14ac:dyDescent="0.35">
      <c r="B92">
        <v>236756</v>
      </c>
      <c r="C92" t="s">
        <v>9173</v>
      </c>
      <c r="D92" s="81">
        <v>21</v>
      </c>
      <c r="E92" s="53">
        <v>743.92786185794546</v>
      </c>
      <c r="F92">
        <f>IFERROR(E92/D92, Table3[[#This Row],[Order ID]] &amp; Table3[[#This Row],[Product]])</f>
        <v>35.425136278949786</v>
      </c>
    </row>
    <row r="93" spans="2:6" x14ac:dyDescent="0.35">
      <c r="B93">
        <v>236757</v>
      </c>
      <c r="C93" t="s">
        <v>9174</v>
      </c>
      <c r="D93" s="81">
        <v>23</v>
      </c>
      <c r="E93" s="53">
        <v>86.800894716447914</v>
      </c>
      <c r="F93">
        <f>IFERROR(E93/D93, Table3[[#This Row],[Order ID]] &amp; Table3[[#This Row],[Product]])</f>
        <v>3.7739519441933878</v>
      </c>
    </row>
    <row r="94" spans="2:6" x14ac:dyDescent="0.35">
      <c r="B94">
        <v>236758</v>
      </c>
      <c r="C94" t="s">
        <v>9188</v>
      </c>
      <c r="D94" s="81">
        <v>8</v>
      </c>
      <c r="E94" s="53">
        <v>762.28936890447426</v>
      </c>
      <c r="F94">
        <f>IFERROR(E94/D94, Table3[[#This Row],[Order ID]] &amp; Table3[[#This Row],[Product]])</f>
        <v>95.286171113059282</v>
      </c>
    </row>
    <row r="95" spans="2:6" x14ac:dyDescent="0.35">
      <c r="B95">
        <v>236759</v>
      </c>
      <c r="C95" t="s">
        <v>9184</v>
      </c>
      <c r="D95" s="81">
        <v>25</v>
      </c>
      <c r="E95" s="53">
        <v>830.33587598862266</v>
      </c>
      <c r="F95">
        <f>IFERROR(E95/D95, Table3[[#This Row],[Order ID]] &amp; Table3[[#This Row],[Product]])</f>
        <v>33.213435039544905</v>
      </c>
    </row>
    <row r="96" spans="2:6" x14ac:dyDescent="0.35">
      <c r="B96">
        <v>236760</v>
      </c>
      <c r="C96" t="s">
        <v>9173</v>
      </c>
      <c r="D96" s="81">
        <v>14</v>
      </c>
      <c r="E96" s="53">
        <v>682.64476545006369</v>
      </c>
      <c r="F96">
        <f>IFERROR(E96/D96, Table3[[#This Row],[Order ID]] &amp; Table3[[#This Row],[Product]])</f>
        <v>48.760340389290263</v>
      </c>
    </row>
    <row r="97" spans="2:6" x14ac:dyDescent="0.35">
      <c r="B97">
        <v>236761</v>
      </c>
      <c r="C97" t="s">
        <v>9175</v>
      </c>
      <c r="D97" s="81">
        <v>5</v>
      </c>
      <c r="E97" s="53">
        <v>818.82118025494844</v>
      </c>
      <c r="F97">
        <f>IFERROR(E97/D97, Table3[[#This Row],[Order ID]] &amp; Table3[[#This Row],[Product]])</f>
        <v>163.76423605098969</v>
      </c>
    </row>
    <row r="98" spans="2:6" x14ac:dyDescent="0.35">
      <c r="B98">
        <v>236762</v>
      </c>
      <c r="C98" t="s">
        <v>9180</v>
      </c>
      <c r="D98" s="81">
        <v>7</v>
      </c>
      <c r="E98" s="53">
        <v>490.96097447455247</v>
      </c>
      <c r="F98">
        <f>IFERROR(E98/D98, Table3[[#This Row],[Order ID]] &amp; Table3[[#This Row],[Product]])</f>
        <v>70.137282067793208</v>
      </c>
    </row>
    <row r="99" spans="2:6" x14ac:dyDescent="0.35">
      <c r="B99">
        <v>236763</v>
      </c>
      <c r="C99" t="s">
        <v>9181</v>
      </c>
      <c r="D99" s="81">
        <v>26</v>
      </c>
      <c r="E99" s="53">
        <v>467.07635176677309</v>
      </c>
      <c r="F99">
        <f>IFERROR(E99/D99, Table3[[#This Row],[Order ID]] &amp; Table3[[#This Row],[Product]])</f>
        <v>17.964475067952812</v>
      </c>
    </row>
    <row r="100" spans="2:6" x14ac:dyDescent="0.35">
      <c r="B100">
        <v>236764</v>
      </c>
      <c r="C100" t="s">
        <v>9184</v>
      </c>
      <c r="D100" s="81">
        <v>16</v>
      </c>
      <c r="E100" s="53">
        <v>68.803357873872812</v>
      </c>
      <c r="F100">
        <f>IFERROR(E100/D100, Table3[[#This Row],[Order ID]] &amp; Table3[[#This Row],[Product]])</f>
        <v>4.3002098671170508</v>
      </c>
    </row>
    <row r="101" spans="2:6" x14ac:dyDescent="0.35">
      <c r="B101">
        <v>236765</v>
      </c>
      <c r="C101" t="s">
        <v>9179</v>
      </c>
      <c r="D101" s="81">
        <v>21</v>
      </c>
      <c r="E101" s="53">
        <v>21.140368370461292</v>
      </c>
      <c r="F101">
        <f>IFERROR(E101/D101, Table3[[#This Row],[Order ID]] &amp; Table3[[#This Row],[Product]])</f>
        <v>1.0066842081172045</v>
      </c>
    </row>
    <row r="102" spans="2:6" x14ac:dyDescent="0.35">
      <c r="B102">
        <v>236766</v>
      </c>
      <c r="C102" t="s">
        <v>9179</v>
      </c>
      <c r="D102" s="81">
        <v>10</v>
      </c>
      <c r="E102" s="53">
        <v>795.64497361095755</v>
      </c>
      <c r="F102">
        <f>IFERROR(E102/D102, Table3[[#This Row],[Order ID]] &amp; Table3[[#This Row],[Product]])</f>
        <v>79.564497361095761</v>
      </c>
    </row>
    <row r="103" spans="2:6" x14ac:dyDescent="0.35">
      <c r="B103">
        <v>236767</v>
      </c>
      <c r="C103" t="s">
        <v>9185</v>
      </c>
      <c r="D103" s="81">
        <v>13</v>
      </c>
      <c r="E103" s="53">
        <v>371.84991712288183</v>
      </c>
      <c r="F103">
        <f>IFERROR(E103/D103, Table3[[#This Row],[Order ID]] &amp; Table3[[#This Row],[Product]])</f>
        <v>28.603839778683216</v>
      </c>
    </row>
    <row r="104" spans="2:6" x14ac:dyDescent="0.35">
      <c r="B104">
        <v>236768</v>
      </c>
      <c r="C104" t="s">
        <v>9173</v>
      </c>
      <c r="D104" s="81">
        <v>3</v>
      </c>
      <c r="E104" s="53">
        <v>370.04596932997492</v>
      </c>
      <c r="F104">
        <f>IFERROR(E104/D104, Table3[[#This Row],[Order ID]] &amp; Table3[[#This Row],[Product]])</f>
        <v>123.34865644332497</v>
      </c>
    </row>
    <row r="105" spans="2:6" x14ac:dyDescent="0.35">
      <c r="B105">
        <v>236769</v>
      </c>
      <c r="C105" t="s">
        <v>9173</v>
      </c>
      <c r="D105" s="81">
        <v>1</v>
      </c>
      <c r="E105" s="53">
        <v>277.50536992863772</v>
      </c>
      <c r="F105">
        <f>IFERROR(E105/D105, Table3[[#This Row],[Order ID]] &amp; Table3[[#This Row],[Product]])</f>
        <v>277.50536992863772</v>
      </c>
    </row>
    <row r="106" spans="2:6" x14ac:dyDescent="0.35">
      <c r="B106">
        <v>236770</v>
      </c>
      <c r="C106" t="s">
        <v>9179</v>
      </c>
      <c r="D106" s="81">
        <v>23</v>
      </c>
      <c r="E106" s="53">
        <v>565.14502708179066</v>
      </c>
      <c r="F106">
        <f>IFERROR(E106/D106, Table3[[#This Row],[Order ID]] &amp; Table3[[#This Row],[Product]])</f>
        <v>24.571522916599594</v>
      </c>
    </row>
    <row r="107" spans="2:6" x14ac:dyDescent="0.35">
      <c r="B107">
        <v>236771</v>
      </c>
      <c r="C107" t="s">
        <v>9182</v>
      </c>
      <c r="D107" s="81">
        <v>17</v>
      </c>
      <c r="E107" s="53">
        <v>683.45009387866344</v>
      </c>
      <c r="F107">
        <f>IFERROR(E107/D107, Table3[[#This Row],[Order ID]] &amp; Table3[[#This Row],[Product]])</f>
        <v>40.20294669874491</v>
      </c>
    </row>
    <row r="108" spans="2:6" x14ac:dyDescent="0.35">
      <c r="B108">
        <v>236772</v>
      </c>
      <c r="C108" t="s">
        <v>9181</v>
      </c>
      <c r="D108" s="81">
        <v>2</v>
      </c>
      <c r="E108" s="53">
        <v>466.00191836156222</v>
      </c>
      <c r="F108">
        <f>IFERROR(E108/D108, Table3[[#This Row],[Order ID]] &amp; Table3[[#This Row],[Product]])</f>
        <v>233.00095918078111</v>
      </c>
    </row>
    <row r="109" spans="2:6" x14ac:dyDescent="0.35">
      <c r="B109">
        <v>236773</v>
      </c>
      <c r="C109" t="s">
        <v>9181</v>
      </c>
      <c r="D109" s="81">
        <v>4</v>
      </c>
      <c r="E109" s="53">
        <v>27.9119633563637</v>
      </c>
      <c r="F109">
        <f>IFERROR(E109/D109, Table3[[#This Row],[Order ID]] &amp; Table3[[#This Row],[Product]])</f>
        <v>6.9779908390909249</v>
      </c>
    </row>
    <row r="110" spans="2:6" x14ac:dyDescent="0.35">
      <c r="B110">
        <v>236774</v>
      </c>
      <c r="C110" t="s">
        <v>9180</v>
      </c>
      <c r="D110" s="81">
        <v>28</v>
      </c>
      <c r="E110" s="53">
        <v>325.47657600089588</v>
      </c>
      <c r="F110">
        <f>IFERROR(E110/D110, Table3[[#This Row],[Order ID]] &amp; Table3[[#This Row],[Product]])</f>
        <v>11.624163428603424</v>
      </c>
    </row>
    <row r="111" spans="2:6" x14ac:dyDescent="0.35">
      <c r="B111">
        <v>236775</v>
      </c>
      <c r="C111" t="s">
        <v>9180</v>
      </c>
      <c r="D111" s="81">
        <v>15</v>
      </c>
      <c r="E111" s="53">
        <v>228.1125491078152</v>
      </c>
      <c r="F111">
        <f>IFERROR(E111/D111, Table3[[#This Row],[Order ID]] &amp; Table3[[#This Row],[Product]])</f>
        <v>15.207503273854346</v>
      </c>
    </row>
    <row r="112" spans="2:6" x14ac:dyDescent="0.35">
      <c r="B112">
        <v>236776</v>
      </c>
      <c r="C112" t="s">
        <v>9184</v>
      </c>
      <c r="D112" s="81">
        <v>13</v>
      </c>
      <c r="E112" s="53">
        <v>203.10762230679501</v>
      </c>
      <c r="F112">
        <f>IFERROR(E112/D112, Table3[[#This Row],[Order ID]] &amp; Table3[[#This Row],[Product]])</f>
        <v>15.623663254368847</v>
      </c>
    </row>
    <row r="113" spans="2:6" x14ac:dyDescent="0.35">
      <c r="B113">
        <v>236777</v>
      </c>
      <c r="C113" t="s">
        <v>9177</v>
      </c>
      <c r="D113" s="81">
        <v>3</v>
      </c>
      <c r="E113" s="53">
        <v>139.26023927226893</v>
      </c>
      <c r="F113">
        <f>IFERROR(E113/D113, Table3[[#This Row],[Order ID]] &amp; Table3[[#This Row],[Product]])</f>
        <v>46.420079757422975</v>
      </c>
    </row>
    <row r="114" spans="2:6" x14ac:dyDescent="0.35">
      <c r="B114">
        <v>236778</v>
      </c>
      <c r="C114" t="s">
        <v>9179</v>
      </c>
      <c r="D114" s="81">
        <v>22</v>
      </c>
      <c r="E114" s="53">
        <v>871.88124795364547</v>
      </c>
      <c r="F114">
        <f>IFERROR(E114/D114, Table3[[#This Row],[Order ID]] &amp; Table3[[#This Row],[Product]])</f>
        <v>39.630965816074792</v>
      </c>
    </row>
    <row r="115" spans="2:6" x14ac:dyDescent="0.35">
      <c r="B115">
        <v>236779</v>
      </c>
      <c r="C115" t="s">
        <v>9175</v>
      </c>
      <c r="D115" s="81">
        <v>11</v>
      </c>
      <c r="E115" s="53">
        <v>83.096957239574664</v>
      </c>
      <c r="F115">
        <f>IFERROR(E115/D115, Table3[[#This Row],[Order ID]] &amp; Table3[[#This Row],[Product]])</f>
        <v>7.5542688399613329</v>
      </c>
    </row>
    <row r="116" spans="2:6" x14ac:dyDescent="0.35">
      <c r="B116">
        <v>236780</v>
      </c>
      <c r="C116" t="s">
        <v>9177</v>
      </c>
      <c r="D116" s="81">
        <v>1</v>
      </c>
      <c r="E116" s="53">
        <v>44.588512451312234</v>
      </c>
      <c r="F116">
        <f>IFERROR(E116/D116, Table3[[#This Row],[Order ID]] &amp; Table3[[#This Row],[Product]])</f>
        <v>44.588512451312234</v>
      </c>
    </row>
    <row r="117" spans="2:6" x14ac:dyDescent="0.35">
      <c r="B117">
        <v>236781</v>
      </c>
      <c r="C117" t="s">
        <v>9189</v>
      </c>
      <c r="D117" s="81">
        <v>27</v>
      </c>
      <c r="E117" s="53">
        <v>400.80408181636119</v>
      </c>
      <c r="F117">
        <f>IFERROR(E117/D117, Table3[[#This Row],[Order ID]] &amp; Table3[[#This Row],[Product]])</f>
        <v>14.844595622828193</v>
      </c>
    </row>
    <row r="118" spans="2:6" x14ac:dyDescent="0.35">
      <c r="B118">
        <v>236782</v>
      </c>
      <c r="C118" t="s">
        <v>9174</v>
      </c>
      <c r="D118" s="81">
        <v>6</v>
      </c>
      <c r="E118" s="53">
        <v>686.90868831356261</v>
      </c>
      <c r="F118">
        <f>IFERROR(E118/D118, Table3[[#This Row],[Order ID]] &amp; Table3[[#This Row],[Product]])</f>
        <v>114.48478138559376</v>
      </c>
    </row>
    <row r="119" spans="2:6" x14ac:dyDescent="0.35">
      <c r="B119">
        <v>236783</v>
      </c>
      <c r="C119" t="s">
        <v>9173</v>
      </c>
      <c r="D119" s="81">
        <v>22</v>
      </c>
      <c r="E119" s="53">
        <v>147.76465848927944</v>
      </c>
      <c r="F119">
        <f>IFERROR(E119/D119, Table3[[#This Row],[Order ID]] &amp; Table3[[#This Row],[Product]])</f>
        <v>6.7165753858763386</v>
      </c>
    </row>
    <row r="120" spans="2:6" x14ac:dyDescent="0.35">
      <c r="B120">
        <v>236784</v>
      </c>
      <c r="C120" t="s">
        <v>9180</v>
      </c>
      <c r="D120" s="81">
        <v>28</v>
      </c>
      <c r="E120" s="53">
        <v>570.9760982871195</v>
      </c>
      <c r="F120">
        <f>IFERROR(E120/D120, Table3[[#This Row],[Order ID]] &amp; Table3[[#This Row],[Product]])</f>
        <v>20.392003510254266</v>
      </c>
    </row>
    <row r="121" spans="2:6" x14ac:dyDescent="0.35">
      <c r="B121">
        <v>236785</v>
      </c>
      <c r="C121" t="s">
        <v>9181</v>
      </c>
      <c r="D121" s="81">
        <v>1</v>
      </c>
      <c r="E121" s="53">
        <v>85.782413828282785</v>
      </c>
      <c r="F121">
        <f>IFERROR(E121/D121, Table3[[#This Row],[Order ID]] &amp; Table3[[#This Row],[Product]])</f>
        <v>85.782413828282785</v>
      </c>
    </row>
    <row r="122" spans="2:6" x14ac:dyDescent="0.35">
      <c r="B122">
        <v>236786</v>
      </c>
      <c r="C122" t="s">
        <v>9177</v>
      </c>
      <c r="D122" s="81">
        <v>11</v>
      </c>
      <c r="E122" s="53">
        <v>905.53533252246132</v>
      </c>
      <c r="F122">
        <f>IFERROR(E122/D122, Table3[[#This Row],[Order ID]] &amp; Table3[[#This Row],[Product]])</f>
        <v>82.321393865678303</v>
      </c>
    </row>
    <row r="123" spans="2:6" x14ac:dyDescent="0.35">
      <c r="B123">
        <v>236787</v>
      </c>
      <c r="C123" t="s">
        <v>9180</v>
      </c>
      <c r="D123" s="81">
        <v>27</v>
      </c>
      <c r="E123" s="53">
        <v>999.21239964265146</v>
      </c>
      <c r="F123">
        <f>IFERROR(E123/D123, Table3[[#This Row],[Order ID]] &amp; Table3[[#This Row],[Product]])</f>
        <v>37.007866653431535</v>
      </c>
    </row>
    <row r="124" spans="2:6" x14ac:dyDescent="0.35">
      <c r="B124">
        <v>236788</v>
      </c>
      <c r="C124" t="s">
        <v>9185</v>
      </c>
      <c r="D124" s="81">
        <v>16</v>
      </c>
      <c r="E124" s="53">
        <v>992.34529716904603</v>
      </c>
      <c r="F124">
        <f>IFERROR(E124/D124, Table3[[#This Row],[Order ID]] &amp; Table3[[#This Row],[Product]])</f>
        <v>62.021581073065377</v>
      </c>
    </row>
    <row r="125" spans="2:6" x14ac:dyDescent="0.35">
      <c r="B125">
        <v>236789</v>
      </c>
      <c r="C125" t="s">
        <v>9177</v>
      </c>
      <c r="D125" s="81">
        <v>25</v>
      </c>
      <c r="E125" s="53">
        <v>866.82218405739104</v>
      </c>
      <c r="F125">
        <f>IFERROR(E125/D125, Table3[[#This Row],[Order ID]] &amp; Table3[[#This Row],[Product]])</f>
        <v>34.67288736229564</v>
      </c>
    </row>
    <row r="126" spans="2:6" x14ac:dyDescent="0.35">
      <c r="B126">
        <v>236790</v>
      </c>
      <c r="C126" t="s">
        <v>9183</v>
      </c>
      <c r="D126" s="81">
        <v>2</v>
      </c>
      <c r="E126" s="53">
        <v>573.5641756635174</v>
      </c>
      <c r="F126">
        <f>IFERROR(E126/D126, Table3[[#This Row],[Order ID]] &amp; Table3[[#This Row],[Product]])</f>
        <v>286.7820878317587</v>
      </c>
    </row>
    <row r="127" spans="2:6" x14ac:dyDescent="0.35">
      <c r="B127">
        <v>236791</v>
      </c>
      <c r="C127" t="s">
        <v>9175</v>
      </c>
      <c r="D127" s="81">
        <v>3</v>
      </c>
      <c r="E127" s="53">
        <v>858.19853190948652</v>
      </c>
      <c r="F127">
        <f>IFERROR(E127/D127, Table3[[#This Row],[Order ID]] &amp; Table3[[#This Row],[Product]])</f>
        <v>286.06617730316219</v>
      </c>
    </row>
    <row r="128" spans="2:6" x14ac:dyDescent="0.35">
      <c r="B128">
        <v>236792</v>
      </c>
      <c r="C128" t="s">
        <v>9179</v>
      </c>
      <c r="D128" s="81">
        <v>15</v>
      </c>
      <c r="E128" s="53">
        <v>594.68322046160779</v>
      </c>
      <c r="F128">
        <f>IFERROR(E128/D128, Table3[[#This Row],[Order ID]] &amp; Table3[[#This Row],[Product]])</f>
        <v>39.645548030773853</v>
      </c>
    </row>
    <row r="129" spans="2:6" x14ac:dyDescent="0.35">
      <c r="B129">
        <v>236793</v>
      </c>
      <c r="C129" t="s">
        <v>9174</v>
      </c>
      <c r="D129" s="81">
        <v>28</v>
      </c>
      <c r="E129" s="53">
        <v>221.69811822874019</v>
      </c>
      <c r="F129">
        <f>IFERROR(E129/D129, Table3[[#This Row],[Order ID]] &amp; Table3[[#This Row],[Product]])</f>
        <v>7.9177899367407205</v>
      </c>
    </row>
    <row r="130" spans="2:6" x14ac:dyDescent="0.35">
      <c r="B130">
        <v>236794</v>
      </c>
      <c r="C130" t="s">
        <v>9179</v>
      </c>
      <c r="D130" s="81">
        <v>0</v>
      </c>
      <c r="E130" s="53">
        <v>924.13033475197767</v>
      </c>
      <c r="F130" t="str">
        <f>IFERROR(E130/D130, Table3[[#This Row],[Order ID]] &amp; Table3[[#This Row],[Product]])</f>
        <v>236794Wired Headphones</v>
      </c>
    </row>
    <row r="131" spans="2:6" x14ac:dyDescent="0.35">
      <c r="B131">
        <v>236795</v>
      </c>
      <c r="C131" t="s">
        <v>9173</v>
      </c>
      <c r="D131" s="81">
        <v>25</v>
      </c>
      <c r="E131" s="53">
        <v>142.82089748768846</v>
      </c>
      <c r="F131">
        <f>IFERROR(E131/D131, Table3[[#This Row],[Order ID]] &amp; Table3[[#This Row],[Product]])</f>
        <v>5.7128358995075379</v>
      </c>
    </row>
    <row r="132" spans="2:6" x14ac:dyDescent="0.35">
      <c r="B132">
        <v>236796</v>
      </c>
      <c r="C132" t="s">
        <v>9179</v>
      </c>
      <c r="D132" s="81">
        <v>13</v>
      </c>
      <c r="E132" s="53">
        <v>854.32581000214634</v>
      </c>
      <c r="F132">
        <f>IFERROR(E132/D132, Table3[[#This Row],[Order ID]] &amp; Table3[[#This Row],[Product]])</f>
        <v>65.717370000165104</v>
      </c>
    </row>
    <row r="133" spans="2:6" x14ac:dyDescent="0.35">
      <c r="B133">
        <v>236797</v>
      </c>
      <c r="C133" t="s">
        <v>9182</v>
      </c>
      <c r="D133" s="81">
        <v>7</v>
      </c>
      <c r="E133" s="53">
        <v>833.86594089175685</v>
      </c>
      <c r="F133">
        <f>IFERROR(E133/D133, Table3[[#This Row],[Order ID]] &amp; Table3[[#This Row],[Product]])</f>
        <v>119.12370584167955</v>
      </c>
    </row>
    <row r="134" spans="2:6" x14ac:dyDescent="0.35">
      <c r="B134">
        <v>236798</v>
      </c>
      <c r="C134" t="s">
        <v>9177</v>
      </c>
      <c r="D134" s="81">
        <v>8</v>
      </c>
      <c r="E134" s="53">
        <v>258.78298300048084</v>
      </c>
      <c r="F134">
        <f>IFERROR(E134/D134, Table3[[#This Row],[Order ID]] &amp; Table3[[#This Row],[Product]])</f>
        <v>32.347872875060105</v>
      </c>
    </row>
    <row r="135" spans="2:6" x14ac:dyDescent="0.35">
      <c r="B135">
        <v>236799</v>
      </c>
      <c r="C135" t="s">
        <v>9182</v>
      </c>
      <c r="D135" s="81">
        <v>6</v>
      </c>
      <c r="E135" s="53">
        <v>705.4741116464478</v>
      </c>
      <c r="F135">
        <f>IFERROR(E135/D135, Table3[[#This Row],[Order ID]] &amp; Table3[[#This Row],[Product]])</f>
        <v>117.5790186077413</v>
      </c>
    </row>
    <row r="136" spans="2:6" x14ac:dyDescent="0.35">
      <c r="B136">
        <v>236799</v>
      </c>
      <c r="C136" t="s">
        <v>9179</v>
      </c>
      <c r="D136" s="81">
        <v>24</v>
      </c>
      <c r="E136" s="53">
        <v>485.09895853671327</v>
      </c>
      <c r="F136">
        <f>IFERROR(E136/D136, Table3[[#This Row],[Order ID]] &amp; Table3[[#This Row],[Product]])</f>
        <v>20.212456605696385</v>
      </c>
    </row>
    <row r="137" spans="2:6" x14ac:dyDescent="0.35">
      <c r="B137">
        <v>236800</v>
      </c>
      <c r="C137" t="s">
        <v>9177</v>
      </c>
      <c r="D137" s="81">
        <v>5</v>
      </c>
      <c r="E137" s="53">
        <v>483.24722600537206</v>
      </c>
      <c r="F137">
        <f>IFERROR(E137/D137, Table3[[#This Row],[Order ID]] &amp; Table3[[#This Row],[Product]])</f>
        <v>96.649445201074414</v>
      </c>
    </row>
    <row r="138" spans="2:6" x14ac:dyDescent="0.35">
      <c r="B138">
        <v>236801</v>
      </c>
      <c r="C138" t="s">
        <v>9174</v>
      </c>
      <c r="D138" s="81">
        <v>17</v>
      </c>
      <c r="E138" s="53">
        <v>721.64462130933259</v>
      </c>
      <c r="F138">
        <f>IFERROR(E138/D138, Table3[[#This Row],[Order ID]] &amp; Table3[[#This Row],[Product]])</f>
        <v>42.449683606431329</v>
      </c>
    </row>
    <row r="139" spans="2:6" x14ac:dyDescent="0.35">
      <c r="B139">
        <v>236802</v>
      </c>
      <c r="C139" t="s">
        <v>9189</v>
      </c>
      <c r="D139" s="81">
        <v>3</v>
      </c>
      <c r="E139" s="53">
        <v>582.00874343652197</v>
      </c>
      <c r="F139">
        <f>IFERROR(E139/D139, Table3[[#This Row],[Order ID]] &amp; Table3[[#This Row],[Product]])</f>
        <v>194.00291447884067</v>
      </c>
    </row>
    <row r="140" spans="2:6" x14ac:dyDescent="0.35">
      <c r="B140">
        <v>236803</v>
      </c>
      <c r="C140" t="s">
        <v>9173</v>
      </c>
      <c r="D140" s="81">
        <v>6</v>
      </c>
      <c r="E140" s="53">
        <v>623.26240551100523</v>
      </c>
      <c r="F140">
        <f>IFERROR(E140/D140, Table3[[#This Row],[Order ID]] &amp; Table3[[#This Row],[Product]])</f>
        <v>103.87706758516754</v>
      </c>
    </row>
    <row r="141" spans="2:6" x14ac:dyDescent="0.35">
      <c r="B141">
        <v>236804</v>
      </c>
      <c r="C141" t="s">
        <v>9186</v>
      </c>
      <c r="D141" s="81">
        <v>23</v>
      </c>
      <c r="E141" s="53">
        <v>314.47055258467816</v>
      </c>
      <c r="F141">
        <f>IFERROR(E141/D141, Table3[[#This Row],[Order ID]] &amp; Table3[[#This Row],[Product]])</f>
        <v>13.672632721072963</v>
      </c>
    </row>
    <row r="142" spans="2:6" x14ac:dyDescent="0.35">
      <c r="B142">
        <v>236805</v>
      </c>
      <c r="C142" t="s">
        <v>9174</v>
      </c>
      <c r="D142" s="81">
        <v>14</v>
      </c>
      <c r="E142" s="53">
        <v>874.59478635332528</v>
      </c>
      <c r="F142">
        <f>IFERROR(E142/D142, Table3[[#This Row],[Order ID]] &amp; Table3[[#This Row],[Product]])</f>
        <v>62.471056168094663</v>
      </c>
    </row>
    <row r="143" spans="2:6" x14ac:dyDescent="0.35">
      <c r="B143">
        <v>236806</v>
      </c>
      <c r="C143" t="s">
        <v>9174</v>
      </c>
      <c r="D143" s="81">
        <v>0</v>
      </c>
      <c r="E143" s="53">
        <v>980.68182676474873</v>
      </c>
      <c r="F143" t="str">
        <f>IFERROR(E143/D143, Table3[[#This Row],[Order ID]] &amp; Table3[[#This Row],[Product]])</f>
        <v>236806USB-C Charging Cable</v>
      </c>
    </row>
    <row r="144" spans="2:6" x14ac:dyDescent="0.35">
      <c r="B144">
        <v>236807</v>
      </c>
      <c r="C144" t="s">
        <v>9174</v>
      </c>
      <c r="D144" s="81">
        <v>15</v>
      </c>
      <c r="E144" s="53">
        <v>488.73590607643303</v>
      </c>
      <c r="F144">
        <f>IFERROR(E144/D144, Table3[[#This Row],[Order ID]] &amp; Table3[[#This Row],[Product]])</f>
        <v>32.58239373842887</v>
      </c>
    </row>
    <row r="145" spans="2:6" x14ac:dyDescent="0.35">
      <c r="B145">
        <v>236808</v>
      </c>
      <c r="C145" t="s">
        <v>9173</v>
      </c>
      <c r="D145" s="81">
        <v>6</v>
      </c>
      <c r="E145" s="53">
        <v>435.24325287800394</v>
      </c>
      <c r="F145">
        <f>IFERROR(E145/D145, Table3[[#This Row],[Order ID]] &amp; Table3[[#This Row],[Product]])</f>
        <v>72.540542146333991</v>
      </c>
    </row>
    <row r="146" spans="2:6" x14ac:dyDescent="0.35">
      <c r="B146">
        <v>236809</v>
      </c>
      <c r="C146" t="s">
        <v>9182</v>
      </c>
      <c r="D146" s="81">
        <v>16</v>
      </c>
      <c r="E146" s="53">
        <v>57.876432025953164</v>
      </c>
      <c r="F146">
        <f>IFERROR(E146/D146, Table3[[#This Row],[Order ID]] &amp; Table3[[#This Row],[Product]])</f>
        <v>3.6172770016220728</v>
      </c>
    </row>
    <row r="147" spans="2:6" x14ac:dyDescent="0.35">
      <c r="B147">
        <v>236810</v>
      </c>
      <c r="C147" t="s">
        <v>9177</v>
      </c>
      <c r="D147" s="81">
        <v>4</v>
      </c>
      <c r="E147" s="53">
        <v>372.22644484968561</v>
      </c>
      <c r="F147">
        <f>IFERROR(E147/D147, Table3[[#This Row],[Order ID]] &amp; Table3[[#This Row],[Product]])</f>
        <v>93.056611212421402</v>
      </c>
    </row>
    <row r="148" spans="2:6" x14ac:dyDescent="0.35">
      <c r="B148">
        <v>236811</v>
      </c>
      <c r="C148" t="s">
        <v>9179</v>
      </c>
      <c r="D148" s="81">
        <v>28</v>
      </c>
      <c r="E148" s="53">
        <v>995.02335824904571</v>
      </c>
      <c r="F148">
        <f>IFERROR(E148/D148, Table3[[#This Row],[Order ID]] &amp; Table3[[#This Row],[Product]])</f>
        <v>35.536548508894491</v>
      </c>
    </row>
    <row r="149" spans="2:6" x14ac:dyDescent="0.35">
      <c r="B149">
        <v>236812</v>
      </c>
      <c r="C149" t="s">
        <v>9179</v>
      </c>
      <c r="D149" s="81">
        <v>25</v>
      </c>
      <c r="E149" s="53">
        <v>112.79818080858949</v>
      </c>
      <c r="F149">
        <f>IFERROR(E149/D149, Table3[[#This Row],[Order ID]] &amp; Table3[[#This Row],[Product]])</f>
        <v>4.51192723234358</v>
      </c>
    </row>
    <row r="150" spans="2:6" x14ac:dyDescent="0.35">
      <c r="B150">
        <v>236813</v>
      </c>
      <c r="C150" t="s">
        <v>9177</v>
      </c>
      <c r="D150" s="81">
        <v>11</v>
      </c>
      <c r="E150" s="53">
        <v>282.3931400432931</v>
      </c>
      <c r="F150">
        <f>IFERROR(E150/D150, Table3[[#This Row],[Order ID]] &amp; Table3[[#This Row],[Product]])</f>
        <v>25.672103640299373</v>
      </c>
    </row>
    <row r="151" spans="2:6" x14ac:dyDescent="0.35">
      <c r="B151">
        <v>236814</v>
      </c>
      <c r="C151" t="s">
        <v>9180</v>
      </c>
      <c r="D151" s="81">
        <v>24</v>
      </c>
      <c r="E151" s="53">
        <v>606.0551985714867</v>
      </c>
      <c r="F151">
        <f>IFERROR(E151/D151, Table3[[#This Row],[Order ID]] &amp; Table3[[#This Row],[Product]])</f>
        <v>25.252299940478611</v>
      </c>
    </row>
    <row r="152" spans="2:6" x14ac:dyDescent="0.35">
      <c r="B152">
        <v>236815</v>
      </c>
      <c r="C152" t="s">
        <v>9175</v>
      </c>
      <c r="D152" s="81">
        <v>30</v>
      </c>
      <c r="E152" s="53">
        <v>633.21060086221155</v>
      </c>
      <c r="F152">
        <f>IFERROR(E152/D152, Table3[[#This Row],[Order ID]] &amp; Table3[[#This Row],[Product]])</f>
        <v>21.107020028740386</v>
      </c>
    </row>
    <row r="153" spans="2:6" x14ac:dyDescent="0.35">
      <c r="B153">
        <v>236816</v>
      </c>
      <c r="C153" t="s">
        <v>9174</v>
      </c>
      <c r="D153" s="81">
        <v>20</v>
      </c>
      <c r="E153" s="53">
        <v>371.21455201232624</v>
      </c>
      <c r="F153">
        <f>IFERROR(E153/D153, Table3[[#This Row],[Order ID]] &amp; Table3[[#This Row],[Product]])</f>
        <v>18.56072760061631</v>
      </c>
    </row>
    <row r="154" spans="2:6" x14ac:dyDescent="0.35">
      <c r="B154">
        <v>236817</v>
      </c>
      <c r="C154" t="s">
        <v>9179</v>
      </c>
      <c r="D154" s="81">
        <v>21</v>
      </c>
      <c r="E154" s="53">
        <v>577.94133679557672</v>
      </c>
      <c r="F154">
        <f>IFERROR(E154/D154, Table3[[#This Row],[Order ID]] &amp; Table3[[#This Row],[Product]])</f>
        <v>27.521016037884607</v>
      </c>
    </row>
    <row r="155" spans="2:6" x14ac:dyDescent="0.35">
      <c r="B155">
        <v>236818</v>
      </c>
      <c r="C155" t="s">
        <v>9177</v>
      </c>
      <c r="D155" s="81">
        <v>20</v>
      </c>
      <c r="E155" s="53">
        <v>913.25339348854493</v>
      </c>
      <c r="F155">
        <f>IFERROR(E155/D155, Table3[[#This Row],[Order ID]] &amp; Table3[[#This Row],[Product]])</f>
        <v>45.662669674427249</v>
      </c>
    </row>
    <row r="156" spans="2:6" x14ac:dyDescent="0.35">
      <c r="B156">
        <v>236819</v>
      </c>
      <c r="C156" t="s">
        <v>9181</v>
      </c>
      <c r="D156" s="81">
        <v>16</v>
      </c>
      <c r="E156" s="53">
        <v>97.255847042494793</v>
      </c>
      <c r="F156">
        <f>IFERROR(E156/D156, Table3[[#This Row],[Order ID]] &amp; Table3[[#This Row],[Product]])</f>
        <v>6.0784904401559245</v>
      </c>
    </row>
    <row r="157" spans="2:6" x14ac:dyDescent="0.35">
      <c r="B157">
        <v>236820</v>
      </c>
      <c r="C157" t="s">
        <v>9177</v>
      </c>
      <c r="D157" s="81">
        <v>22</v>
      </c>
      <c r="E157" s="53">
        <v>68.743912723043039</v>
      </c>
      <c r="F157">
        <f>IFERROR(E157/D157, Table3[[#This Row],[Order ID]] &amp; Table3[[#This Row],[Product]])</f>
        <v>3.1247233055928656</v>
      </c>
    </row>
    <row r="158" spans="2:6" x14ac:dyDescent="0.35">
      <c r="B158">
        <v>236821</v>
      </c>
      <c r="C158" t="s">
        <v>9173</v>
      </c>
      <c r="D158" s="81">
        <v>15</v>
      </c>
      <c r="E158" s="53">
        <v>768.03282114153228</v>
      </c>
      <c r="F158">
        <f>IFERROR(E158/D158, Table3[[#This Row],[Order ID]] &amp; Table3[[#This Row],[Product]])</f>
        <v>51.202188076102154</v>
      </c>
    </row>
    <row r="159" spans="2:6" x14ac:dyDescent="0.35">
      <c r="B159">
        <v>236822</v>
      </c>
      <c r="C159" t="s">
        <v>9189</v>
      </c>
      <c r="D159" s="81">
        <v>3</v>
      </c>
      <c r="E159" s="53">
        <v>724.54272513580781</v>
      </c>
      <c r="F159">
        <f>IFERROR(E159/D159, Table3[[#This Row],[Order ID]] &amp; Table3[[#This Row],[Product]])</f>
        <v>241.51424171193594</v>
      </c>
    </row>
    <row r="160" spans="2:6" x14ac:dyDescent="0.35">
      <c r="B160">
        <v>236823</v>
      </c>
      <c r="C160" t="s">
        <v>9180</v>
      </c>
      <c r="D160" s="81">
        <v>24</v>
      </c>
      <c r="E160" s="53">
        <v>754.11839920412217</v>
      </c>
      <c r="F160">
        <f>IFERROR(E160/D160, Table3[[#This Row],[Order ID]] &amp; Table3[[#This Row],[Product]])</f>
        <v>31.421599966838425</v>
      </c>
    </row>
    <row r="161" spans="2:6" x14ac:dyDescent="0.35">
      <c r="B161">
        <v>236824</v>
      </c>
      <c r="C161" t="s">
        <v>9179</v>
      </c>
      <c r="D161" s="81">
        <v>9</v>
      </c>
      <c r="E161" s="53">
        <v>310.31235657422565</v>
      </c>
      <c r="F161">
        <f>IFERROR(E161/D161, Table3[[#This Row],[Order ID]] &amp; Table3[[#This Row],[Product]])</f>
        <v>34.479150730469513</v>
      </c>
    </row>
    <row r="162" spans="2:6" x14ac:dyDescent="0.35">
      <c r="B162">
        <v>236825</v>
      </c>
      <c r="C162" t="s">
        <v>9174</v>
      </c>
      <c r="D162" s="81">
        <v>24</v>
      </c>
      <c r="E162" s="53">
        <v>667.91510992177564</v>
      </c>
      <c r="F162">
        <f>IFERROR(E162/D162, Table3[[#This Row],[Order ID]] &amp; Table3[[#This Row],[Product]])</f>
        <v>27.829796246740653</v>
      </c>
    </row>
    <row r="163" spans="2:6" x14ac:dyDescent="0.35">
      <c r="B163">
        <v>236826</v>
      </c>
      <c r="C163" t="s">
        <v>9183</v>
      </c>
      <c r="D163" s="81">
        <v>1</v>
      </c>
      <c r="E163" s="53">
        <v>644.88323655072895</v>
      </c>
      <c r="F163">
        <f>IFERROR(E163/D163, Table3[[#This Row],[Order ID]] &amp; Table3[[#This Row],[Product]])</f>
        <v>644.88323655072895</v>
      </c>
    </row>
    <row r="164" spans="2:6" x14ac:dyDescent="0.35">
      <c r="B164">
        <v>236827</v>
      </c>
      <c r="C164" t="s">
        <v>9177</v>
      </c>
      <c r="D164" s="81">
        <v>0</v>
      </c>
      <c r="E164" s="53">
        <v>315.02557082118955</v>
      </c>
      <c r="F164" t="str">
        <f>IFERROR(E164/D164, Table3[[#This Row],[Order ID]] &amp; Table3[[#This Row],[Product]])</f>
        <v>236827Lightning Charging Cable</v>
      </c>
    </row>
    <row r="165" spans="2:6" x14ac:dyDescent="0.35">
      <c r="B165">
        <v>236828</v>
      </c>
      <c r="C165" t="s">
        <v>9181</v>
      </c>
      <c r="D165" s="81">
        <v>11</v>
      </c>
      <c r="E165" s="53">
        <v>547.61921257668712</v>
      </c>
      <c r="F165">
        <f>IFERROR(E165/D165, Table3[[#This Row],[Order ID]] &amp; Table3[[#This Row],[Product]])</f>
        <v>49.783564779698828</v>
      </c>
    </row>
    <row r="166" spans="2:6" x14ac:dyDescent="0.35">
      <c r="B166">
        <v>236829</v>
      </c>
      <c r="C166" t="s">
        <v>9178</v>
      </c>
      <c r="D166" s="81">
        <v>24</v>
      </c>
      <c r="E166" s="53">
        <v>666.90526342621536</v>
      </c>
      <c r="F166">
        <f>IFERROR(E166/D166, Table3[[#This Row],[Order ID]] &amp; Table3[[#This Row],[Product]])</f>
        <v>27.78771930942564</v>
      </c>
    </row>
    <row r="167" spans="2:6" x14ac:dyDescent="0.35">
      <c r="B167">
        <v>236829</v>
      </c>
      <c r="C167" t="s">
        <v>9174</v>
      </c>
      <c r="D167" s="81">
        <v>23</v>
      </c>
      <c r="E167" s="53">
        <v>276.46570351795339</v>
      </c>
      <c r="F167">
        <f>IFERROR(E167/D167, Table3[[#This Row],[Order ID]] &amp; Table3[[#This Row],[Product]])</f>
        <v>12.020247979041452</v>
      </c>
    </row>
    <row r="168" spans="2:6" x14ac:dyDescent="0.35">
      <c r="B168">
        <v>236830</v>
      </c>
      <c r="C168" t="s">
        <v>9181</v>
      </c>
      <c r="D168" s="81">
        <v>8</v>
      </c>
      <c r="E168" s="53">
        <v>409.31007751561287</v>
      </c>
      <c r="F168">
        <f>IFERROR(E168/D168, Table3[[#This Row],[Order ID]] &amp; Table3[[#This Row],[Product]])</f>
        <v>51.163759689451609</v>
      </c>
    </row>
    <row r="169" spans="2:6" x14ac:dyDescent="0.35">
      <c r="B169">
        <v>236831</v>
      </c>
      <c r="C169" t="s">
        <v>9179</v>
      </c>
      <c r="D169" s="81">
        <v>14</v>
      </c>
      <c r="E169" s="53">
        <v>819.56023144308426</v>
      </c>
      <c r="F169">
        <f>IFERROR(E169/D169, Table3[[#This Row],[Order ID]] &amp; Table3[[#This Row],[Product]])</f>
        <v>58.540016531648874</v>
      </c>
    </row>
    <row r="170" spans="2:6" x14ac:dyDescent="0.35">
      <c r="B170">
        <v>236832</v>
      </c>
      <c r="C170" t="s">
        <v>9181</v>
      </c>
      <c r="D170" s="81">
        <v>14</v>
      </c>
      <c r="E170" s="53">
        <v>76.791252306708586</v>
      </c>
      <c r="F170">
        <f>IFERROR(E170/D170, Table3[[#This Row],[Order ID]] &amp; Table3[[#This Row],[Product]])</f>
        <v>5.4850894504791849</v>
      </c>
    </row>
    <row r="171" spans="2:6" x14ac:dyDescent="0.35">
      <c r="B171">
        <v>236833</v>
      </c>
      <c r="C171" t="s">
        <v>9179</v>
      </c>
      <c r="D171" s="81">
        <v>17</v>
      </c>
      <c r="E171" s="53">
        <v>583.69885595580593</v>
      </c>
      <c r="F171">
        <f>IFERROR(E171/D171, Table3[[#This Row],[Order ID]] &amp; Table3[[#This Row],[Product]])</f>
        <v>34.335226820929762</v>
      </c>
    </row>
    <row r="172" spans="2:6" x14ac:dyDescent="0.35">
      <c r="B172">
        <v>236834</v>
      </c>
      <c r="C172" t="s">
        <v>9184</v>
      </c>
      <c r="D172" s="81">
        <v>26</v>
      </c>
      <c r="E172" s="53">
        <v>87.365650736886963</v>
      </c>
      <c r="F172">
        <f>IFERROR(E172/D172, Table3[[#This Row],[Order ID]] &amp; Table3[[#This Row],[Product]])</f>
        <v>3.3602173360341139</v>
      </c>
    </row>
    <row r="173" spans="2:6" x14ac:dyDescent="0.35">
      <c r="B173">
        <v>236835</v>
      </c>
      <c r="C173" t="s">
        <v>9188</v>
      </c>
      <c r="D173" s="81">
        <v>30</v>
      </c>
      <c r="E173" s="53">
        <v>414.58841102467602</v>
      </c>
      <c r="F173">
        <f>IFERROR(E173/D173, Table3[[#This Row],[Order ID]] &amp; Table3[[#This Row],[Product]])</f>
        <v>13.819613700822535</v>
      </c>
    </row>
    <row r="174" spans="2:6" x14ac:dyDescent="0.35">
      <c r="B174">
        <v>236836</v>
      </c>
      <c r="C174" t="s">
        <v>9177</v>
      </c>
      <c r="D174" s="81">
        <v>17</v>
      </c>
      <c r="E174" s="53">
        <v>570.97983431204921</v>
      </c>
      <c r="F174">
        <f>IFERROR(E174/D174, Table3[[#This Row],[Order ID]] &amp; Table3[[#This Row],[Product]])</f>
        <v>33.587049077179365</v>
      </c>
    </row>
    <row r="175" spans="2:6" x14ac:dyDescent="0.35">
      <c r="B175">
        <v>236837</v>
      </c>
      <c r="C175" t="s">
        <v>9179</v>
      </c>
      <c r="D175" s="81">
        <v>13</v>
      </c>
      <c r="E175" s="53">
        <v>230.76271841093941</v>
      </c>
      <c r="F175">
        <f>IFERROR(E175/D175, Table3[[#This Row],[Order ID]] &amp; Table3[[#This Row],[Product]])</f>
        <v>17.750978339303032</v>
      </c>
    </row>
    <row r="176" spans="2:6" x14ac:dyDescent="0.35">
      <c r="B176">
        <v>236838</v>
      </c>
      <c r="C176" t="s">
        <v>9180</v>
      </c>
      <c r="D176" s="81">
        <v>21</v>
      </c>
      <c r="E176" s="53">
        <v>546.87132287688917</v>
      </c>
      <c r="F176">
        <f>IFERROR(E176/D176, Table3[[#This Row],[Order ID]] &amp; Table3[[#This Row],[Product]])</f>
        <v>26.041491565566151</v>
      </c>
    </row>
    <row r="177" spans="2:6" x14ac:dyDescent="0.35">
      <c r="B177">
        <v>236839</v>
      </c>
      <c r="C177" t="s">
        <v>9173</v>
      </c>
      <c r="D177" s="81">
        <v>5</v>
      </c>
      <c r="E177" s="53">
        <v>335.11007241344106</v>
      </c>
      <c r="F177">
        <f>IFERROR(E177/D177, Table3[[#This Row],[Order ID]] &amp; Table3[[#This Row],[Product]])</f>
        <v>67.022014482688206</v>
      </c>
    </row>
    <row r="178" spans="2:6" x14ac:dyDescent="0.35">
      <c r="B178">
        <v>236840</v>
      </c>
      <c r="C178" t="s">
        <v>9181</v>
      </c>
      <c r="D178" s="81">
        <v>26</v>
      </c>
      <c r="E178" s="53">
        <v>112.00388721423005</v>
      </c>
      <c r="F178">
        <f>IFERROR(E178/D178, Table3[[#This Row],[Order ID]] &amp; Table3[[#This Row],[Product]])</f>
        <v>4.3078418159319245</v>
      </c>
    </row>
    <row r="179" spans="2:6" x14ac:dyDescent="0.35">
      <c r="B179">
        <v>236841</v>
      </c>
      <c r="C179" t="s">
        <v>9183</v>
      </c>
      <c r="D179" s="81">
        <v>26</v>
      </c>
      <c r="E179" s="53">
        <v>163.9137928853005</v>
      </c>
      <c r="F179">
        <f>IFERROR(E179/D179, Table3[[#This Row],[Order ID]] &amp; Table3[[#This Row],[Product]])</f>
        <v>6.3043766494346345</v>
      </c>
    </row>
    <row r="180" spans="2:6" x14ac:dyDescent="0.35">
      <c r="B180">
        <v>236842</v>
      </c>
      <c r="C180" t="s">
        <v>9174</v>
      </c>
      <c r="D180" s="81">
        <v>28</v>
      </c>
      <c r="E180" s="53">
        <v>739.37517972079365</v>
      </c>
      <c r="F180">
        <f>IFERROR(E180/D180, Table3[[#This Row],[Order ID]] &amp; Table3[[#This Row],[Product]])</f>
        <v>26.406256418599774</v>
      </c>
    </row>
    <row r="181" spans="2:6" x14ac:dyDescent="0.35">
      <c r="B181">
        <v>236843</v>
      </c>
      <c r="C181" t="s">
        <v>9180</v>
      </c>
      <c r="D181" s="81">
        <v>19</v>
      </c>
      <c r="E181" s="53">
        <v>678.73904467247951</v>
      </c>
      <c r="F181">
        <f>IFERROR(E181/D181, Table3[[#This Row],[Order ID]] &amp; Table3[[#This Row],[Product]])</f>
        <v>35.723107614341025</v>
      </c>
    </row>
    <row r="182" spans="2:6" x14ac:dyDescent="0.35">
      <c r="B182">
        <v>236844</v>
      </c>
      <c r="C182" t="s">
        <v>9175</v>
      </c>
      <c r="D182" s="81">
        <v>22</v>
      </c>
      <c r="E182" s="53">
        <v>358.69761065278738</v>
      </c>
      <c r="F182">
        <f>IFERROR(E182/D182, Table3[[#This Row],[Order ID]] &amp; Table3[[#This Row],[Product]])</f>
        <v>16.304436847853971</v>
      </c>
    </row>
    <row r="183" spans="2:6" x14ac:dyDescent="0.35">
      <c r="B183">
        <v>236845</v>
      </c>
      <c r="C183" t="s">
        <v>9189</v>
      </c>
      <c r="D183" s="81">
        <v>17</v>
      </c>
      <c r="E183" s="53">
        <v>91.381479501776326</v>
      </c>
      <c r="F183">
        <f>IFERROR(E183/D183, Table3[[#This Row],[Order ID]] &amp; Table3[[#This Row],[Product]])</f>
        <v>5.3753811471633135</v>
      </c>
    </row>
    <row r="184" spans="2:6" x14ac:dyDescent="0.35">
      <c r="B184">
        <v>236846</v>
      </c>
      <c r="C184" t="s">
        <v>9173</v>
      </c>
      <c r="D184" s="81">
        <v>18</v>
      </c>
      <c r="E184" s="53">
        <v>867.66194120470436</v>
      </c>
      <c r="F184">
        <f>IFERROR(E184/D184, Table3[[#This Row],[Order ID]] &amp; Table3[[#This Row],[Product]])</f>
        <v>48.203441178039128</v>
      </c>
    </row>
    <row r="185" spans="2:6" x14ac:dyDescent="0.35">
      <c r="B185">
        <v>236847</v>
      </c>
      <c r="C185" t="s">
        <v>9173</v>
      </c>
      <c r="D185" s="81">
        <v>25</v>
      </c>
      <c r="E185" s="53">
        <v>383.96689378975202</v>
      </c>
      <c r="F185">
        <f>IFERROR(E185/D185, Table3[[#This Row],[Order ID]] &amp; Table3[[#This Row],[Product]])</f>
        <v>15.358675751590081</v>
      </c>
    </row>
    <row r="186" spans="2:6" x14ac:dyDescent="0.35">
      <c r="B186">
        <v>236848</v>
      </c>
      <c r="C186" t="s">
        <v>9179</v>
      </c>
      <c r="D186" s="81">
        <v>9</v>
      </c>
      <c r="E186" s="53">
        <v>284.95859784800956</v>
      </c>
      <c r="F186">
        <f>IFERROR(E186/D186, Table3[[#This Row],[Order ID]] &amp; Table3[[#This Row],[Product]])</f>
        <v>31.662066427556617</v>
      </c>
    </row>
    <row r="187" spans="2:6" x14ac:dyDescent="0.35">
      <c r="B187">
        <v>236849</v>
      </c>
      <c r="C187" t="s">
        <v>9181</v>
      </c>
      <c r="D187" s="81">
        <v>20</v>
      </c>
      <c r="E187" s="53">
        <v>45.104377918019466</v>
      </c>
      <c r="F187">
        <f>IFERROR(E187/D187, Table3[[#This Row],[Order ID]] &amp; Table3[[#This Row],[Product]])</f>
        <v>2.2552188959009731</v>
      </c>
    </row>
    <row r="188" spans="2:6" x14ac:dyDescent="0.35">
      <c r="B188">
        <v>236850</v>
      </c>
      <c r="C188" t="s">
        <v>9182</v>
      </c>
      <c r="D188" s="81">
        <v>7</v>
      </c>
      <c r="E188" s="53">
        <v>40.273676688733275</v>
      </c>
      <c r="F188">
        <f>IFERROR(E188/D188, Table3[[#This Row],[Order ID]] &amp; Table3[[#This Row],[Product]])</f>
        <v>5.7533823841047536</v>
      </c>
    </row>
    <row r="189" spans="2:6" x14ac:dyDescent="0.35">
      <c r="B189">
        <v>236851</v>
      </c>
      <c r="C189" t="s">
        <v>9189</v>
      </c>
      <c r="D189" s="81">
        <v>16</v>
      </c>
      <c r="E189" s="53">
        <v>861.56838794583859</v>
      </c>
      <c r="F189">
        <f>IFERROR(E189/D189, Table3[[#This Row],[Order ID]] &amp; Table3[[#This Row],[Product]])</f>
        <v>53.848024246614912</v>
      </c>
    </row>
    <row r="190" spans="2:6" x14ac:dyDescent="0.35">
      <c r="B190">
        <v>236852</v>
      </c>
      <c r="C190" t="s">
        <v>9179</v>
      </c>
      <c r="D190" s="81">
        <v>17</v>
      </c>
      <c r="E190" s="53">
        <v>730.65194196706614</v>
      </c>
      <c r="F190">
        <f>IFERROR(E190/D190, Table3[[#This Row],[Order ID]] &amp; Table3[[#This Row],[Product]])</f>
        <v>42.979525998062712</v>
      </c>
    </row>
    <row r="191" spans="2:6" x14ac:dyDescent="0.35">
      <c r="B191">
        <v>236853</v>
      </c>
      <c r="C191" t="s">
        <v>9188</v>
      </c>
      <c r="D191" s="81">
        <v>18</v>
      </c>
      <c r="E191" s="53">
        <v>521.92356585068774</v>
      </c>
      <c r="F191">
        <f>IFERROR(E191/D191, Table3[[#This Row],[Order ID]] &amp; Table3[[#This Row],[Product]])</f>
        <v>28.995753658371541</v>
      </c>
    </row>
    <row r="192" spans="2:6" x14ac:dyDescent="0.35">
      <c r="B192">
        <v>236854</v>
      </c>
      <c r="C192" t="s">
        <v>9174</v>
      </c>
      <c r="D192" s="81">
        <v>20</v>
      </c>
      <c r="E192" s="53">
        <v>907.50441861718161</v>
      </c>
      <c r="F192">
        <f>IFERROR(E192/D192, Table3[[#This Row],[Order ID]] &amp; Table3[[#This Row],[Product]])</f>
        <v>45.375220930859079</v>
      </c>
    </row>
    <row r="193" spans="2:6" x14ac:dyDescent="0.35">
      <c r="B193">
        <v>236855</v>
      </c>
      <c r="C193" t="s">
        <v>9184</v>
      </c>
      <c r="D193" s="81">
        <v>23</v>
      </c>
      <c r="E193" s="53">
        <v>382.65285393983407</v>
      </c>
      <c r="F193">
        <f>IFERROR(E193/D193, Table3[[#This Row],[Order ID]] &amp; Table3[[#This Row],[Product]])</f>
        <v>16.637080606079742</v>
      </c>
    </row>
    <row r="194" spans="2:6" x14ac:dyDescent="0.35">
      <c r="B194">
        <v>236856</v>
      </c>
      <c r="C194" t="s">
        <v>9173</v>
      </c>
      <c r="D194" s="81">
        <v>28</v>
      </c>
      <c r="E194" s="53">
        <v>856.13186912021729</v>
      </c>
      <c r="F194">
        <f>IFERROR(E194/D194, Table3[[#This Row],[Order ID]] &amp; Table3[[#This Row],[Product]])</f>
        <v>30.576138182864902</v>
      </c>
    </row>
    <row r="195" spans="2:6" x14ac:dyDescent="0.35">
      <c r="B195">
        <v>236857</v>
      </c>
      <c r="C195" t="s">
        <v>9179</v>
      </c>
      <c r="D195" s="81">
        <v>19</v>
      </c>
      <c r="E195" s="53">
        <v>947.1617292432087</v>
      </c>
      <c r="F195">
        <f>IFERROR(E195/D195, Table3[[#This Row],[Order ID]] &amp; Table3[[#This Row],[Product]])</f>
        <v>49.850617328589934</v>
      </c>
    </row>
    <row r="196" spans="2:6" x14ac:dyDescent="0.35">
      <c r="B196">
        <v>236858</v>
      </c>
      <c r="C196" t="s">
        <v>9177</v>
      </c>
      <c r="D196" s="81">
        <v>16</v>
      </c>
      <c r="E196" s="53">
        <v>211.31534969325537</v>
      </c>
      <c r="F196">
        <f>IFERROR(E196/D196, Table3[[#This Row],[Order ID]] &amp; Table3[[#This Row],[Product]])</f>
        <v>13.207209355828461</v>
      </c>
    </row>
    <row r="197" spans="2:6" x14ac:dyDescent="0.35">
      <c r="B197">
        <v>236859</v>
      </c>
      <c r="C197" t="s">
        <v>9176</v>
      </c>
      <c r="D197" s="81">
        <v>17</v>
      </c>
      <c r="E197" s="53">
        <v>478.63709521832408</v>
      </c>
      <c r="F197">
        <f>IFERROR(E197/D197, Table3[[#This Row],[Order ID]] &amp; Table3[[#This Row],[Product]])</f>
        <v>28.155123248136711</v>
      </c>
    </row>
    <row r="198" spans="2:6" x14ac:dyDescent="0.35">
      <c r="B198">
        <v>236860</v>
      </c>
      <c r="C198" t="s">
        <v>9174</v>
      </c>
      <c r="D198" s="81">
        <v>17</v>
      </c>
      <c r="E198" s="53">
        <v>380.73511469511914</v>
      </c>
      <c r="F198">
        <f>IFERROR(E198/D198, Table3[[#This Row],[Order ID]] &amp; Table3[[#This Row],[Product]])</f>
        <v>22.396183217359948</v>
      </c>
    </row>
    <row r="199" spans="2:6" x14ac:dyDescent="0.35">
      <c r="B199">
        <v>236861</v>
      </c>
      <c r="C199" t="s">
        <v>9179</v>
      </c>
      <c r="D199" s="81">
        <v>15</v>
      </c>
      <c r="E199" s="53">
        <v>703.61765864940946</v>
      </c>
      <c r="F199">
        <f>IFERROR(E199/D199, Table3[[#This Row],[Order ID]] &amp; Table3[[#This Row],[Product]])</f>
        <v>46.907843909960633</v>
      </c>
    </row>
    <row r="200" spans="2:6" x14ac:dyDescent="0.35">
      <c r="B200">
        <v>236862</v>
      </c>
      <c r="C200" t="s">
        <v>9175</v>
      </c>
      <c r="D200" s="81">
        <v>17</v>
      </c>
      <c r="E200" s="53">
        <v>797.27908010067551</v>
      </c>
      <c r="F200">
        <f>IFERROR(E200/D200, Table3[[#This Row],[Order ID]] &amp; Table3[[#This Row],[Product]])</f>
        <v>46.898769417686793</v>
      </c>
    </row>
    <row r="201" spans="2:6" x14ac:dyDescent="0.35">
      <c r="B201">
        <v>236863</v>
      </c>
      <c r="C201" t="s">
        <v>9179</v>
      </c>
      <c r="D201" s="81">
        <v>19</v>
      </c>
      <c r="E201" s="53">
        <v>330.93843097109135</v>
      </c>
      <c r="F201">
        <f>IFERROR(E201/D201, Table3[[#This Row],[Order ID]] &amp; Table3[[#This Row],[Product]])</f>
        <v>17.41781215637323</v>
      </c>
    </row>
    <row r="202" spans="2:6" x14ac:dyDescent="0.35">
      <c r="B202">
        <v>236864</v>
      </c>
      <c r="C202" t="s">
        <v>9181</v>
      </c>
      <c r="D202" s="81">
        <v>16</v>
      </c>
      <c r="E202" s="53">
        <v>37.631636711880525</v>
      </c>
      <c r="F202">
        <f>IFERROR(E202/D202, Table3[[#This Row],[Order ID]] &amp; Table3[[#This Row],[Product]])</f>
        <v>2.3519772944925328</v>
      </c>
    </row>
    <row r="203" spans="2:6" x14ac:dyDescent="0.35">
      <c r="B203">
        <v>236865</v>
      </c>
      <c r="C203" t="s">
        <v>9174</v>
      </c>
      <c r="D203" s="81">
        <v>6</v>
      </c>
      <c r="E203" s="53">
        <v>369.89073361568171</v>
      </c>
      <c r="F203">
        <f>IFERROR(E203/D203, Table3[[#This Row],[Order ID]] &amp; Table3[[#This Row],[Product]])</f>
        <v>61.648455602613616</v>
      </c>
    </row>
    <row r="204" spans="2:6" x14ac:dyDescent="0.35">
      <c r="B204">
        <v>236866</v>
      </c>
      <c r="C204" t="s">
        <v>9173</v>
      </c>
      <c r="D204" s="81">
        <v>4</v>
      </c>
      <c r="E204" s="53">
        <v>783.55852586207754</v>
      </c>
      <c r="F204">
        <f>IFERROR(E204/D204, Table3[[#This Row],[Order ID]] &amp; Table3[[#This Row],[Product]])</f>
        <v>195.88963146551939</v>
      </c>
    </row>
    <row r="205" spans="2:6" x14ac:dyDescent="0.35">
      <c r="B205">
        <v>236867</v>
      </c>
      <c r="C205" t="s">
        <v>9174</v>
      </c>
      <c r="D205" s="81">
        <v>10</v>
      </c>
      <c r="E205" s="53">
        <v>587.02427350189942</v>
      </c>
      <c r="F205">
        <f>IFERROR(E205/D205, Table3[[#This Row],[Order ID]] &amp; Table3[[#This Row],[Product]])</f>
        <v>58.702427350189943</v>
      </c>
    </row>
    <row r="206" spans="2:6" x14ac:dyDescent="0.35">
      <c r="B206">
        <v>236868</v>
      </c>
      <c r="C206" t="s">
        <v>9179</v>
      </c>
      <c r="D206" s="81">
        <v>19</v>
      </c>
      <c r="E206" s="53">
        <v>936.29017805018759</v>
      </c>
      <c r="F206">
        <f>IFERROR(E206/D206, Table3[[#This Row],[Order ID]] &amp; Table3[[#This Row],[Product]])</f>
        <v>49.278430423694083</v>
      </c>
    </row>
    <row r="207" spans="2:6" x14ac:dyDescent="0.35">
      <c r="B207">
        <v>236869</v>
      </c>
      <c r="C207" t="s">
        <v>9184</v>
      </c>
      <c r="D207" s="81">
        <v>8</v>
      </c>
      <c r="E207" s="53">
        <v>492.80665438112283</v>
      </c>
      <c r="F207">
        <f>IFERROR(E207/D207, Table3[[#This Row],[Order ID]] &amp; Table3[[#This Row],[Product]])</f>
        <v>61.600831797640353</v>
      </c>
    </row>
    <row r="208" spans="2:6" x14ac:dyDescent="0.35">
      <c r="B208">
        <v>236870</v>
      </c>
      <c r="C208" t="s">
        <v>9182</v>
      </c>
      <c r="D208" s="81">
        <v>13</v>
      </c>
      <c r="E208" s="53">
        <v>641.88178249616453</v>
      </c>
      <c r="F208">
        <f>IFERROR(E208/D208, Table3[[#This Row],[Order ID]] &amp; Table3[[#This Row],[Product]])</f>
        <v>49.375521730474198</v>
      </c>
    </row>
    <row r="209" spans="2:6" x14ac:dyDescent="0.35">
      <c r="B209">
        <v>236871</v>
      </c>
      <c r="C209" t="s">
        <v>9179</v>
      </c>
      <c r="D209" s="81">
        <v>13</v>
      </c>
      <c r="E209" s="53">
        <v>538.46835434593265</v>
      </c>
      <c r="F209">
        <f>IFERROR(E209/D209, Table3[[#This Row],[Order ID]] &amp; Table3[[#This Row],[Product]])</f>
        <v>41.420642641994817</v>
      </c>
    </row>
    <row r="210" spans="2:6" x14ac:dyDescent="0.35">
      <c r="B210">
        <v>236872</v>
      </c>
      <c r="C210" t="s">
        <v>9179</v>
      </c>
      <c r="D210" s="81">
        <v>22</v>
      </c>
      <c r="E210" s="53">
        <v>448.33497848068339</v>
      </c>
      <c r="F210">
        <f>IFERROR(E210/D210, Table3[[#This Row],[Order ID]] &amp; Table3[[#This Row],[Product]])</f>
        <v>20.378862658212881</v>
      </c>
    </row>
    <row r="211" spans="2:6" x14ac:dyDescent="0.35">
      <c r="B211">
        <v>236873</v>
      </c>
      <c r="C211" t="s">
        <v>9177</v>
      </c>
      <c r="D211" s="81">
        <v>21</v>
      </c>
      <c r="E211" s="53">
        <v>128.71095655779087</v>
      </c>
      <c r="F211">
        <f>IFERROR(E211/D211, Table3[[#This Row],[Order ID]] &amp; Table3[[#This Row],[Product]])</f>
        <v>6.1290931694186126</v>
      </c>
    </row>
    <row r="212" spans="2:6" x14ac:dyDescent="0.35">
      <c r="B212">
        <v>236874</v>
      </c>
      <c r="C212" t="s">
        <v>9176</v>
      </c>
      <c r="D212" s="81">
        <v>5</v>
      </c>
      <c r="E212" s="53">
        <v>201.43542251745572</v>
      </c>
      <c r="F212">
        <f>IFERROR(E212/D212, Table3[[#This Row],[Order ID]] &amp; Table3[[#This Row],[Product]])</f>
        <v>40.287084503491144</v>
      </c>
    </row>
    <row r="213" spans="2:6" x14ac:dyDescent="0.35">
      <c r="B213">
        <v>236875</v>
      </c>
      <c r="C213" t="s">
        <v>9174</v>
      </c>
      <c r="D213" s="81">
        <v>19</v>
      </c>
      <c r="E213" s="53">
        <v>166.72343686045221</v>
      </c>
      <c r="F213">
        <f>IFERROR(E213/D213, Table3[[#This Row],[Order ID]] &amp; Table3[[#This Row],[Product]])</f>
        <v>8.7749177294974849</v>
      </c>
    </row>
    <row r="214" spans="2:6" x14ac:dyDescent="0.35">
      <c r="B214">
        <v>236876</v>
      </c>
      <c r="C214" t="s">
        <v>9182</v>
      </c>
      <c r="D214" s="81">
        <v>21</v>
      </c>
      <c r="E214" s="53">
        <v>172.06464819959754</v>
      </c>
      <c r="F214">
        <f>IFERROR(E214/D214, Table3[[#This Row],[Order ID]] &amp; Table3[[#This Row],[Product]])</f>
        <v>8.1935546761713116</v>
      </c>
    </row>
    <row r="215" spans="2:6" x14ac:dyDescent="0.35">
      <c r="B215">
        <v>236877</v>
      </c>
      <c r="C215" t="s">
        <v>9181</v>
      </c>
      <c r="D215" s="81">
        <v>28</v>
      </c>
      <c r="E215" s="53">
        <v>209.38061015675612</v>
      </c>
      <c r="F215">
        <f>IFERROR(E215/D215, Table3[[#This Row],[Order ID]] &amp; Table3[[#This Row],[Product]])</f>
        <v>7.477878934169861</v>
      </c>
    </row>
    <row r="216" spans="2:6" x14ac:dyDescent="0.35">
      <c r="B216">
        <v>236878</v>
      </c>
      <c r="C216" t="s">
        <v>9186</v>
      </c>
      <c r="D216" s="81">
        <v>12</v>
      </c>
      <c r="E216" s="53">
        <v>809.6570178874432</v>
      </c>
      <c r="F216">
        <f>IFERROR(E216/D216, Table3[[#This Row],[Order ID]] &amp; Table3[[#This Row],[Product]])</f>
        <v>67.471418157286934</v>
      </c>
    </row>
    <row r="217" spans="2:6" x14ac:dyDescent="0.35">
      <c r="B217">
        <v>236879</v>
      </c>
      <c r="C217" t="s">
        <v>9173</v>
      </c>
      <c r="D217" s="81">
        <v>2</v>
      </c>
      <c r="E217" s="53">
        <v>109.75154074775628</v>
      </c>
      <c r="F217">
        <f>IFERROR(E217/D217, Table3[[#This Row],[Order ID]] &amp; Table3[[#This Row],[Product]])</f>
        <v>54.87577037387814</v>
      </c>
    </row>
    <row r="218" spans="2:6" x14ac:dyDescent="0.35">
      <c r="B218">
        <v>236880</v>
      </c>
      <c r="C218" t="s">
        <v>9176</v>
      </c>
      <c r="D218" s="81">
        <v>16</v>
      </c>
      <c r="E218" s="53">
        <v>920.44974481990141</v>
      </c>
      <c r="F218">
        <f>IFERROR(E218/D218, Table3[[#This Row],[Order ID]] &amp; Table3[[#This Row],[Product]])</f>
        <v>57.528109051243838</v>
      </c>
    </row>
    <row r="219" spans="2:6" x14ac:dyDescent="0.35">
      <c r="B219">
        <v>236881</v>
      </c>
      <c r="C219" t="s">
        <v>9180</v>
      </c>
      <c r="D219" s="81">
        <v>5</v>
      </c>
      <c r="E219" s="53">
        <v>577.79487170036896</v>
      </c>
      <c r="F219">
        <f>IFERROR(E219/D219, Table3[[#This Row],[Order ID]] &amp; Table3[[#This Row],[Product]])</f>
        <v>115.55897434007379</v>
      </c>
    </row>
    <row r="220" spans="2:6" x14ac:dyDescent="0.35">
      <c r="B220">
        <v>236882</v>
      </c>
      <c r="C220" t="s">
        <v>9187</v>
      </c>
      <c r="D220" s="81">
        <v>8</v>
      </c>
      <c r="E220" s="53">
        <v>685.03406935532541</v>
      </c>
      <c r="F220">
        <f>IFERROR(E220/D220, Table3[[#This Row],[Order ID]] &amp; Table3[[#This Row],[Product]])</f>
        <v>85.629258669415677</v>
      </c>
    </row>
    <row r="221" spans="2:6" x14ac:dyDescent="0.35">
      <c r="B221">
        <v>236883</v>
      </c>
      <c r="C221" t="s">
        <v>9181</v>
      </c>
      <c r="D221" s="81">
        <v>22</v>
      </c>
      <c r="E221" s="53">
        <v>445.20746304875883</v>
      </c>
      <c r="F221">
        <f>IFERROR(E221/D221, Table3[[#This Row],[Order ID]] &amp; Table3[[#This Row],[Product]])</f>
        <v>20.236702865852674</v>
      </c>
    </row>
    <row r="222" spans="2:6" x14ac:dyDescent="0.35">
      <c r="B222">
        <v>236884</v>
      </c>
      <c r="C222" t="s">
        <v>9180</v>
      </c>
      <c r="D222" s="81">
        <v>17</v>
      </c>
      <c r="E222" s="53">
        <v>930.07302429286403</v>
      </c>
      <c r="F222">
        <f>IFERROR(E222/D222, Table3[[#This Row],[Order ID]] &amp; Table3[[#This Row],[Product]])</f>
        <v>54.710177899580238</v>
      </c>
    </row>
    <row r="223" spans="2:6" x14ac:dyDescent="0.35">
      <c r="B223">
        <v>236885</v>
      </c>
      <c r="C223" t="s">
        <v>9189</v>
      </c>
      <c r="D223" s="81">
        <v>30</v>
      </c>
      <c r="E223" s="53">
        <v>840.84621767068211</v>
      </c>
      <c r="F223">
        <f>IFERROR(E223/D223, Table3[[#This Row],[Order ID]] &amp; Table3[[#This Row],[Product]])</f>
        <v>28.028207255689402</v>
      </c>
    </row>
    <row r="224" spans="2:6" x14ac:dyDescent="0.35">
      <c r="B224">
        <v>236885</v>
      </c>
      <c r="C224" t="s">
        <v>9174</v>
      </c>
      <c r="D224" s="81">
        <v>20</v>
      </c>
      <c r="E224" s="53">
        <v>821.73027297413466</v>
      </c>
      <c r="F224">
        <f>IFERROR(E224/D224, Table3[[#This Row],[Order ID]] &amp; Table3[[#This Row],[Product]])</f>
        <v>41.086513648706735</v>
      </c>
    </row>
    <row r="225" spans="2:6" x14ac:dyDescent="0.35">
      <c r="B225">
        <v>236886</v>
      </c>
      <c r="C225" t="s">
        <v>9184</v>
      </c>
      <c r="D225" s="81">
        <v>10</v>
      </c>
      <c r="E225" s="53">
        <v>578.28275231023918</v>
      </c>
      <c r="F225">
        <f>IFERROR(E225/D225, Table3[[#This Row],[Order ID]] &amp; Table3[[#This Row],[Product]])</f>
        <v>57.828275231023916</v>
      </c>
    </row>
    <row r="226" spans="2:6" x14ac:dyDescent="0.35">
      <c r="B226">
        <v>236887</v>
      </c>
      <c r="C226" t="s">
        <v>9189</v>
      </c>
      <c r="D226" s="81">
        <v>8</v>
      </c>
      <c r="E226" s="53">
        <v>952.34635586476077</v>
      </c>
      <c r="F226">
        <f>IFERROR(E226/D226, Table3[[#This Row],[Order ID]] &amp; Table3[[#This Row],[Product]])</f>
        <v>119.0432944830951</v>
      </c>
    </row>
    <row r="227" spans="2:6" x14ac:dyDescent="0.35">
      <c r="B227">
        <v>236888</v>
      </c>
      <c r="C227" t="s">
        <v>9187</v>
      </c>
      <c r="D227" s="81">
        <v>27</v>
      </c>
      <c r="E227" s="53">
        <v>959.36773926959665</v>
      </c>
      <c r="F227">
        <f>IFERROR(E227/D227, Table3[[#This Row],[Order ID]] &amp; Table3[[#This Row],[Product]])</f>
        <v>35.53213849146654</v>
      </c>
    </row>
    <row r="228" spans="2:6" x14ac:dyDescent="0.35">
      <c r="B228">
        <v>236889</v>
      </c>
      <c r="C228" t="s">
        <v>9175</v>
      </c>
      <c r="D228" s="81">
        <v>7</v>
      </c>
      <c r="E228" s="53">
        <v>865.56199519064705</v>
      </c>
      <c r="F228">
        <f>IFERROR(E228/D228, Table3[[#This Row],[Order ID]] &amp; Table3[[#This Row],[Product]])</f>
        <v>123.65171359866386</v>
      </c>
    </row>
    <row r="229" spans="2:6" x14ac:dyDescent="0.35">
      <c r="B229">
        <v>236890</v>
      </c>
      <c r="C229" t="s">
        <v>9177</v>
      </c>
      <c r="D229" s="81">
        <v>26</v>
      </c>
      <c r="E229" s="53">
        <v>35.26153338610105</v>
      </c>
      <c r="F229">
        <f>IFERROR(E229/D229, Table3[[#This Row],[Order ID]] &amp; Table3[[#This Row],[Product]])</f>
        <v>1.356212822542348</v>
      </c>
    </row>
    <row r="230" spans="2:6" x14ac:dyDescent="0.35">
      <c r="B230">
        <v>236891</v>
      </c>
      <c r="C230" t="s">
        <v>9188</v>
      </c>
      <c r="D230" s="81">
        <v>6</v>
      </c>
      <c r="E230" s="53">
        <v>443.73378333096292</v>
      </c>
      <c r="F230">
        <f>IFERROR(E230/D230, Table3[[#This Row],[Order ID]] &amp; Table3[[#This Row],[Product]])</f>
        <v>73.955630555160482</v>
      </c>
    </row>
    <row r="231" spans="2:6" x14ac:dyDescent="0.35">
      <c r="B231">
        <v>236892</v>
      </c>
      <c r="C231" t="s">
        <v>9177</v>
      </c>
      <c r="D231" s="81">
        <v>4</v>
      </c>
      <c r="E231" s="53">
        <v>309.72734158766804</v>
      </c>
      <c r="F231">
        <f>IFERROR(E231/D231, Table3[[#This Row],[Order ID]] &amp; Table3[[#This Row],[Product]])</f>
        <v>77.431835396917009</v>
      </c>
    </row>
    <row r="232" spans="2:6" x14ac:dyDescent="0.35">
      <c r="B232">
        <v>236893</v>
      </c>
      <c r="C232" t="s">
        <v>9186</v>
      </c>
      <c r="D232" s="81">
        <v>20</v>
      </c>
      <c r="E232" s="53">
        <v>60.428765727211562</v>
      </c>
      <c r="F232">
        <f>IFERROR(E232/D232, Table3[[#This Row],[Order ID]] &amp; Table3[[#This Row],[Product]])</f>
        <v>3.0214382863605782</v>
      </c>
    </row>
    <row r="233" spans="2:6" x14ac:dyDescent="0.35">
      <c r="B233">
        <v>236894</v>
      </c>
      <c r="C233" t="s">
        <v>9174</v>
      </c>
      <c r="D233" s="81">
        <v>9</v>
      </c>
      <c r="E233" s="53">
        <v>951.7094130649574</v>
      </c>
      <c r="F233">
        <f>IFERROR(E233/D233, Table3[[#This Row],[Order ID]] &amp; Table3[[#This Row],[Product]])</f>
        <v>105.74549034055082</v>
      </c>
    </row>
    <row r="234" spans="2:6" x14ac:dyDescent="0.35">
      <c r="B234">
        <v>236895</v>
      </c>
      <c r="C234" t="s">
        <v>9174</v>
      </c>
      <c r="D234" s="81">
        <v>12</v>
      </c>
      <c r="E234" s="53">
        <v>560.59733528954359</v>
      </c>
      <c r="F234">
        <f>IFERROR(E234/D234, Table3[[#This Row],[Order ID]] &amp; Table3[[#This Row],[Product]])</f>
        <v>46.716444607461966</v>
      </c>
    </row>
    <row r="235" spans="2:6" x14ac:dyDescent="0.35">
      <c r="B235">
        <v>236896</v>
      </c>
      <c r="C235" t="s">
        <v>9173</v>
      </c>
      <c r="D235" s="81">
        <v>21</v>
      </c>
      <c r="E235" s="53">
        <v>839.96388292635538</v>
      </c>
      <c r="F235">
        <f>IFERROR(E235/D235, Table3[[#This Row],[Order ID]] &amp; Table3[[#This Row],[Product]])</f>
        <v>39.998280139350257</v>
      </c>
    </row>
    <row r="236" spans="2:6" x14ac:dyDescent="0.35">
      <c r="B236">
        <v>236897</v>
      </c>
      <c r="C236" t="s">
        <v>9173</v>
      </c>
      <c r="D236" s="81">
        <v>19</v>
      </c>
      <c r="E236" s="53">
        <v>85.305431004961463</v>
      </c>
      <c r="F236">
        <f>IFERROR(E236/D236, Table3[[#This Row],[Order ID]] &amp; Table3[[#This Row],[Product]])</f>
        <v>4.4897595265769192</v>
      </c>
    </row>
    <row r="237" spans="2:6" x14ac:dyDescent="0.35">
      <c r="B237">
        <v>236898</v>
      </c>
      <c r="C237" t="s">
        <v>9177</v>
      </c>
      <c r="D237" s="81">
        <v>25</v>
      </c>
      <c r="E237" s="53">
        <v>588.87534419950816</v>
      </c>
      <c r="F237">
        <f>IFERROR(E237/D237, Table3[[#This Row],[Order ID]] &amp; Table3[[#This Row],[Product]])</f>
        <v>23.555013767980327</v>
      </c>
    </row>
    <row r="238" spans="2:6" x14ac:dyDescent="0.35">
      <c r="B238">
        <v>236899</v>
      </c>
      <c r="C238" t="s">
        <v>9181</v>
      </c>
      <c r="D238" s="81">
        <v>8</v>
      </c>
      <c r="E238" s="53">
        <v>84.857469879957122</v>
      </c>
      <c r="F238">
        <f>IFERROR(E238/D238, Table3[[#This Row],[Order ID]] &amp; Table3[[#This Row],[Product]])</f>
        <v>10.60718373499464</v>
      </c>
    </row>
    <row r="239" spans="2:6" x14ac:dyDescent="0.35">
      <c r="B239">
        <v>236900</v>
      </c>
      <c r="C239" t="s">
        <v>9184</v>
      </c>
      <c r="D239" s="81">
        <v>30</v>
      </c>
      <c r="E239" s="53">
        <v>906.629759315363</v>
      </c>
      <c r="F239">
        <f>IFERROR(E239/D239, Table3[[#This Row],[Order ID]] &amp; Table3[[#This Row],[Product]])</f>
        <v>30.220991977178766</v>
      </c>
    </row>
    <row r="240" spans="2:6" x14ac:dyDescent="0.35">
      <c r="B240">
        <v>236901</v>
      </c>
      <c r="C240" t="s">
        <v>9174</v>
      </c>
      <c r="D240" s="81">
        <v>26</v>
      </c>
      <c r="E240" s="53">
        <v>469.72230031892815</v>
      </c>
      <c r="F240">
        <f>IFERROR(E240/D240, Table3[[#This Row],[Order ID]] &amp; Table3[[#This Row],[Product]])</f>
        <v>18.066242319958775</v>
      </c>
    </row>
    <row r="241" spans="2:6" x14ac:dyDescent="0.35">
      <c r="B241">
        <v>236902</v>
      </c>
      <c r="C241" t="s">
        <v>9173</v>
      </c>
      <c r="D241" s="81">
        <v>11</v>
      </c>
      <c r="E241" s="53">
        <v>209.22527003516512</v>
      </c>
      <c r="F241">
        <f>IFERROR(E241/D241, Table3[[#This Row],[Order ID]] &amp; Table3[[#This Row],[Product]])</f>
        <v>19.020479094105919</v>
      </c>
    </row>
    <row r="242" spans="2:6" x14ac:dyDescent="0.35">
      <c r="B242">
        <v>236903</v>
      </c>
      <c r="C242" t="s">
        <v>9173</v>
      </c>
      <c r="D242" s="81">
        <v>16</v>
      </c>
      <c r="E242" s="53">
        <v>684.77738555009228</v>
      </c>
      <c r="F242">
        <f>IFERROR(E242/D242, Table3[[#This Row],[Order ID]] &amp; Table3[[#This Row],[Product]])</f>
        <v>42.798586596880767</v>
      </c>
    </row>
    <row r="243" spans="2:6" x14ac:dyDescent="0.35">
      <c r="B243">
        <v>236904</v>
      </c>
      <c r="C243" t="s">
        <v>9181</v>
      </c>
      <c r="D243" s="81">
        <v>29</v>
      </c>
      <c r="E243" s="53">
        <v>608.65177597316244</v>
      </c>
      <c r="F243">
        <f>IFERROR(E243/D243, Table3[[#This Row],[Order ID]] &amp; Table3[[#This Row],[Product]])</f>
        <v>20.987992274936637</v>
      </c>
    </row>
    <row r="244" spans="2:6" x14ac:dyDescent="0.35">
      <c r="B244">
        <v>236905</v>
      </c>
      <c r="C244" t="s">
        <v>9177</v>
      </c>
      <c r="D244" s="81">
        <v>11</v>
      </c>
      <c r="E244" s="53">
        <v>849.82125570493247</v>
      </c>
      <c r="F244">
        <f>IFERROR(E244/D244, Table3[[#This Row],[Order ID]] &amp; Table3[[#This Row],[Product]])</f>
        <v>77.256477791357497</v>
      </c>
    </row>
    <row r="245" spans="2:6" x14ac:dyDescent="0.35">
      <c r="B245">
        <v>236906</v>
      </c>
      <c r="C245" t="s">
        <v>9177</v>
      </c>
      <c r="D245" s="81">
        <v>26</v>
      </c>
      <c r="E245" s="53">
        <v>702.71232582664061</v>
      </c>
      <c r="F245">
        <f>IFERROR(E245/D245, Table3[[#This Row],[Order ID]] &amp; Table3[[#This Row],[Product]])</f>
        <v>27.027397147178483</v>
      </c>
    </row>
    <row r="246" spans="2:6" x14ac:dyDescent="0.35">
      <c r="B246">
        <v>236907</v>
      </c>
      <c r="C246" t="s">
        <v>9179</v>
      </c>
      <c r="D246" s="81">
        <v>30</v>
      </c>
      <c r="E246" s="53">
        <v>189.09465783079193</v>
      </c>
      <c r="F246">
        <f>IFERROR(E246/D246, Table3[[#This Row],[Order ID]] &amp; Table3[[#This Row],[Product]])</f>
        <v>6.3031552610263981</v>
      </c>
    </row>
    <row r="247" spans="2:6" x14ac:dyDescent="0.35">
      <c r="B247">
        <v>236908</v>
      </c>
      <c r="C247" t="s">
        <v>9180</v>
      </c>
      <c r="D247" s="81">
        <v>26</v>
      </c>
      <c r="E247" s="53">
        <v>138.78305676712267</v>
      </c>
      <c r="F247">
        <f>IFERROR(E247/D247, Table3[[#This Row],[Order ID]] &amp; Table3[[#This Row],[Product]])</f>
        <v>5.3378098756585644</v>
      </c>
    </row>
    <row r="248" spans="2:6" x14ac:dyDescent="0.35">
      <c r="B248">
        <v>236909</v>
      </c>
      <c r="C248" t="s">
        <v>9180</v>
      </c>
      <c r="D248" s="81">
        <v>29</v>
      </c>
      <c r="E248" s="53">
        <v>109.76144970208802</v>
      </c>
      <c r="F248">
        <f>IFERROR(E248/D248, Table3[[#This Row],[Order ID]] &amp; Table3[[#This Row],[Product]])</f>
        <v>3.7848775759340696</v>
      </c>
    </row>
    <row r="249" spans="2:6" x14ac:dyDescent="0.35">
      <c r="B249">
        <v>236910</v>
      </c>
      <c r="C249" t="s">
        <v>9174</v>
      </c>
      <c r="D249" s="81">
        <v>26</v>
      </c>
      <c r="E249" s="53">
        <v>438.71002934356761</v>
      </c>
      <c r="F249">
        <f>IFERROR(E249/D249, Table3[[#This Row],[Order ID]] &amp; Table3[[#This Row],[Product]])</f>
        <v>16.873462667060291</v>
      </c>
    </row>
    <row r="250" spans="2:6" x14ac:dyDescent="0.35">
      <c r="B250">
        <v>236911</v>
      </c>
      <c r="C250" t="s">
        <v>9173</v>
      </c>
      <c r="D250" s="81">
        <v>0</v>
      </c>
      <c r="E250" s="53">
        <v>809.69706563442037</v>
      </c>
      <c r="F250" t="str">
        <f>IFERROR(E250/D250, Table3[[#This Row],[Order ID]] &amp; Table3[[#This Row],[Product]])</f>
        <v>236911AA Batteries (4-pack)</v>
      </c>
    </row>
    <row r="251" spans="2:6" x14ac:dyDescent="0.35">
      <c r="B251">
        <v>236912</v>
      </c>
      <c r="C251" t="s">
        <v>9177</v>
      </c>
      <c r="D251" s="81">
        <v>6</v>
      </c>
      <c r="E251" s="53">
        <v>902.49606034422072</v>
      </c>
      <c r="F251">
        <f>IFERROR(E251/D251, Table3[[#This Row],[Order ID]] &amp; Table3[[#This Row],[Product]])</f>
        <v>150.41601005737013</v>
      </c>
    </row>
    <row r="252" spans="2:6" x14ac:dyDescent="0.35">
      <c r="B252">
        <v>236913</v>
      </c>
      <c r="C252" t="s">
        <v>9180</v>
      </c>
      <c r="D252" s="81">
        <v>26</v>
      </c>
      <c r="E252" s="53">
        <v>684.02949366700511</v>
      </c>
      <c r="F252">
        <f>IFERROR(E252/D252, Table3[[#This Row],[Order ID]] &amp; Table3[[#This Row],[Product]])</f>
        <v>26.308826679500196</v>
      </c>
    </row>
    <row r="253" spans="2:6" x14ac:dyDescent="0.35">
      <c r="B253">
        <v>236914</v>
      </c>
      <c r="C253" t="s">
        <v>9180</v>
      </c>
      <c r="D253" s="81">
        <v>4</v>
      </c>
      <c r="E253" s="53">
        <v>727.16800961999036</v>
      </c>
      <c r="F253">
        <f>IFERROR(E253/D253, Table3[[#This Row],[Order ID]] &amp; Table3[[#This Row],[Product]])</f>
        <v>181.79200240499759</v>
      </c>
    </row>
    <row r="254" spans="2:6" x14ac:dyDescent="0.35">
      <c r="B254">
        <v>236915</v>
      </c>
      <c r="C254" t="s">
        <v>9179</v>
      </c>
      <c r="D254" s="81">
        <v>0</v>
      </c>
      <c r="E254" s="53">
        <v>711.42367534165658</v>
      </c>
      <c r="F254" t="str">
        <f>IFERROR(E254/D254, Table3[[#This Row],[Order ID]] &amp; Table3[[#This Row],[Product]])</f>
        <v>236915Wired Headphones</v>
      </c>
    </row>
    <row r="255" spans="2:6" x14ac:dyDescent="0.35">
      <c r="B255">
        <v>236916</v>
      </c>
      <c r="C255" t="s">
        <v>9179</v>
      </c>
      <c r="D255" s="81">
        <v>13</v>
      </c>
      <c r="E255" s="53">
        <v>554.77365804076351</v>
      </c>
      <c r="F255">
        <f>IFERROR(E255/D255, Table3[[#This Row],[Order ID]] &amp; Table3[[#This Row],[Product]])</f>
        <v>42.674896772366424</v>
      </c>
    </row>
    <row r="256" spans="2:6" x14ac:dyDescent="0.35">
      <c r="B256">
        <v>236917</v>
      </c>
      <c r="C256" t="s">
        <v>9186</v>
      </c>
      <c r="D256" s="81">
        <v>23</v>
      </c>
      <c r="E256" s="53">
        <v>813.15802054612834</v>
      </c>
      <c r="F256">
        <f>IFERROR(E256/D256, Table3[[#This Row],[Order ID]] &amp; Table3[[#This Row],[Product]])</f>
        <v>35.35469654548384</v>
      </c>
    </row>
    <row r="257" spans="2:6" x14ac:dyDescent="0.35">
      <c r="B257">
        <v>236918</v>
      </c>
      <c r="C257" t="s">
        <v>9177</v>
      </c>
      <c r="D257" s="81">
        <v>21</v>
      </c>
      <c r="E257" s="53">
        <v>284.41325087374167</v>
      </c>
      <c r="F257">
        <f>IFERROR(E257/D257, Table3[[#This Row],[Order ID]] &amp; Table3[[#This Row],[Product]])</f>
        <v>13.543488136844841</v>
      </c>
    </row>
    <row r="258" spans="2:6" x14ac:dyDescent="0.35">
      <c r="B258">
        <v>236919</v>
      </c>
      <c r="C258" t="s">
        <v>9173</v>
      </c>
      <c r="D258" s="81">
        <v>24</v>
      </c>
      <c r="E258" s="53">
        <v>650.70296683460595</v>
      </c>
      <c r="F258">
        <f>IFERROR(E258/D258, Table3[[#This Row],[Order ID]] &amp; Table3[[#This Row],[Product]])</f>
        <v>27.112623618108582</v>
      </c>
    </row>
    <row r="259" spans="2:6" x14ac:dyDescent="0.35">
      <c r="B259">
        <v>236920</v>
      </c>
      <c r="C259" t="s">
        <v>9179</v>
      </c>
      <c r="D259" s="81">
        <v>4</v>
      </c>
      <c r="E259" s="53">
        <v>473.30611808442222</v>
      </c>
      <c r="F259">
        <f>IFERROR(E259/D259, Table3[[#This Row],[Order ID]] &amp; Table3[[#This Row],[Product]])</f>
        <v>118.32652952110556</v>
      </c>
    </row>
    <row r="260" spans="2:6" x14ac:dyDescent="0.35">
      <c r="B260">
        <v>236921</v>
      </c>
      <c r="C260" t="s">
        <v>9178</v>
      </c>
      <c r="D260" s="81">
        <v>4</v>
      </c>
      <c r="E260" s="53">
        <v>735.44105721174571</v>
      </c>
      <c r="F260">
        <f>IFERROR(E260/D260, Table3[[#This Row],[Order ID]] &amp; Table3[[#This Row],[Product]])</f>
        <v>183.86026430293643</v>
      </c>
    </row>
    <row r="261" spans="2:6" x14ac:dyDescent="0.35">
      <c r="B261">
        <v>236922</v>
      </c>
      <c r="C261" t="s">
        <v>9179</v>
      </c>
      <c r="D261" s="81">
        <v>29</v>
      </c>
      <c r="E261" s="53">
        <v>626.24326830098926</v>
      </c>
      <c r="F261">
        <f>IFERROR(E261/D261, Table3[[#This Row],[Order ID]] &amp; Table3[[#This Row],[Product]])</f>
        <v>21.594595458654801</v>
      </c>
    </row>
    <row r="262" spans="2:6" x14ac:dyDescent="0.35">
      <c r="B262">
        <v>236923</v>
      </c>
      <c r="C262" t="s">
        <v>9180</v>
      </c>
      <c r="D262" s="81">
        <v>22</v>
      </c>
      <c r="E262" s="53">
        <v>78.273902607640665</v>
      </c>
      <c r="F262">
        <f>IFERROR(E262/D262, Table3[[#This Row],[Order ID]] &amp; Table3[[#This Row],[Product]])</f>
        <v>3.5579046639836664</v>
      </c>
    </row>
    <row r="263" spans="2:6" x14ac:dyDescent="0.35">
      <c r="B263">
        <v>236924</v>
      </c>
      <c r="C263" t="s">
        <v>9183</v>
      </c>
      <c r="D263" s="81">
        <v>14</v>
      </c>
      <c r="E263" s="53">
        <v>196.05239675073162</v>
      </c>
      <c r="F263">
        <f>IFERROR(E263/D263, Table3[[#This Row],[Order ID]] &amp; Table3[[#This Row],[Product]])</f>
        <v>14.003742625052258</v>
      </c>
    </row>
    <row r="264" spans="2:6" x14ac:dyDescent="0.35">
      <c r="B264">
        <v>236925</v>
      </c>
      <c r="C264" t="s">
        <v>9179</v>
      </c>
      <c r="D264" s="81">
        <v>7</v>
      </c>
      <c r="E264" s="53">
        <v>862.47828775980418</v>
      </c>
      <c r="F264">
        <f>IFERROR(E264/D264, Table3[[#This Row],[Order ID]] &amp; Table3[[#This Row],[Product]])</f>
        <v>123.21118396568632</v>
      </c>
    </row>
    <row r="265" spans="2:6" x14ac:dyDescent="0.35">
      <c r="B265">
        <v>236926</v>
      </c>
      <c r="C265" t="s">
        <v>9173</v>
      </c>
      <c r="D265" s="81">
        <v>17</v>
      </c>
      <c r="E265" s="53">
        <v>112.5393172609721</v>
      </c>
      <c r="F265">
        <f>IFERROR(E265/D265, Table3[[#This Row],[Order ID]] &amp; Table3[[#This Row],[Product]])</f>
        <v>6.6199598388807113</v>
      </c>
    </row>
    <row r="266" spans="2:6" x14ac:dyDescent="0.35">
      <c r="B266">
        <v>236927</v>
      </c>
      <c r="C266" t="s">
        <v>9176</v>
      </c>
      <c r="D266" s="81">
        <v>23</v>
      </c>
      <c r="E266" s="53">
        <v>266.23700887709589</v>
      </c>
      <c r="F266">
        <f>IFERROR(E266/D266, Table3[[#This Row],[Order ID]] &amp; Table3[[#This Row],[Product]])</f>
        <v>11.575522125091126</v>
      </c>
    </row>
    <row r="267" spans="2:6" x14ac:dyDescent="0.35">
      <c r="B267">
        <v>236928</v>
      </c>
      <c r="C267" t="s">
        <v>9185</v>
      </c>
      <c r="D267" s="81">
        <v>28</v>
      </c>
      <c r="E267" s="53">
        <v>97.587967702779892</v>
      </c>
      <c r="F267">
        <f>IFERROR(E267/D267, Table3[[#This Row],[Order ID]] &amp; Table3[[#This Row],[Product]])</f>
        <v>3.4852845608135676</v>
      </c>
    </row>
    <row r="268" spans="2:6" x14ac:dyDescent="0.35">
      <c r="B268">
        <v>236929</v>
      </c>
      <c r="C268" t="s">
        <v>9179</v>
      </c>
      <c r="D268" s="81">
        <v>7</v>
      </c>
      <c r="E268" s="53">
        <v>929.56464975259132</v>
      </c>
      <c r="F268">
        <f>IFERROR(E268/D268, Table3[[#This Row],[Order ID]] &amp; Table3[[#This Row],[Product]])</f>
        <v>132.7949499646559</v>
      </c>
    </row>
    <row r="269" spans="2:6" x14ac:dyDescent="0.35">
      <c r="B269">
        <v>236930</v>
      </c>
      <c r="C269" t="s">
        <v>9186</v>
      </c>
      <c r="D269" s="81">
        <v>24</v>
      </c>
      <c r="E269" s="53">
        <v>44.909103475329061</v>
      </c>
      <c r="F269">
        <f>IFERROR(E269/D269, Table3[[#This Row],[Order ID]] &amp; Table3[[#This Row],[Product]])</f>
        <v>1.8712126448053776</v>
      </c>
    </row>
    <row r="270" spans="2:6" x14ac:dyDescent="0.35">
      <c r="B270">
        <v>236931</v>
      </c>
      <c r="C270" t="s">
        <v>9181</v>
      </c>
      <c r="D270" s="81">
        <v>1</v>
      </c>
      <c r="E270" s="53">
        <v>705.20126822645102</v>
      </c>
      <c r="F270">
        <f>IFERROR(E270/D270, Table3[[#This Row],[Order ID]] &amp; Table3[[#This Row],[Product]])</f>
        <v>705.20126822645102</v>
      </c>
    </row>
    <row r="271" spans="2:6" x14ac:dyDescent="0.35">
      <c r="B271">
        <v>236932</v>
      </c>
      <c r="C271" t="s">
        <v>9185</v>
      </c>
      <c r="D271" s="81">
        <v>7</v>
      </c>
      <c r="E271" s="53">
        <v>608.09765062528095</v>
      </c>
      <c r="F271">
        <f>IFERROR(E271/D271, Table3[[#This Row],[Order ID]] &amp; Table3[[#This Row],[Product]])</f>
        <v>86.871092946468707</v>
      </c>
    </row>
    <row r="272" spans="2:6" x14ac:dyDescent="0.35">
      <c r="B272">
        <v>236933</v>
      </c>
      <c r="C272" t="s">
        <v>9180</v>
      </c>
      <c r="D272" s="81">
        <v>9</v>
      </c>
      <c r="E272" s="53">
        <v>314.87746485362709</v>
      </c>
      <c r="F272">
        <f>IFERROR(E272/D272, Table3[[#This Row],[Order ID]] &amp; Table3[[#This Row],[Product]])</f>
        <v>34.986384983736343</v>
      </c>
    </row>
    <row r="273" spans="2:6" x14ac:dyDescent="0.35">
      <c r="B273">
        <v>236934</v>
      </c>
      <c r="C273" t="s">
        <v>9173</v>
      </c>
      <c r="D273" s="81">
        <v>12</v>
      </c>
      <c r="E273" s="53">
        <v>606.46084993986142</v>
      </c>
      <c r="F273">
        <f>IFERROR(E273/D273, Table3[[#This Row],[Order ID]] &amp; Table3[[#This Row],[Product]])</f>
        <v>50.538404161655116</v>
      </c>
    </row>
    <row r="274" spans="2:6" x14ac:dyDescent="0.35">
      <c r="B274">
        <v>236935</v>
      </c>
      <c r="C274" t="s">
        <v>9181</v>
      </c>
      <c r="D274" s="81">
        <v>17</v>
      </c>
      <c r="E274" s="53">
        <v>970.59233928423316</v>
      </c>
      <c r="F274">
        <f>IFERROR(E274/D274, Table3[[#This Row],[Order ID]] &amp; Table3[[#This Row],[Product]])</f>
        <v>57.0936670167196</v>
      </c>
    </row>
    <row r="275" spans="2:6" x14ac:dyDescent="0.35">
      <c r="B275">
        <v>236936</v>
      </c>
      <c r="C275" t="s">
        <v>9184</v>
      </c>
      <c r="D275" s="81">
        <v>30</v>
      </c>
      <c r="E275" s="53">
        <v>245.9342694889115</v>
      </c>
      <c r="F275">
        <f>IFERROR(E275/D275, Table3[[#This Row],[Order ID]] &amp; Table3[[#This Row],[Product]])</f>
        <v>8.197808982963716</v>
      </c>
    </row>
    <row r="276" spans="2:6" x14ac:dyDescent="0.35">
      <c r="B276">
        <v>236937</v>
      </c>
      <c r="C276" t="s">
        <v>9178</v>
      </c>
      <c r="D276" s="81">
        <v>2</v>
      </c>
      <c r="E276" s="53">
        <v>626.22945886632829</v>
      </c>
      <c r="F276">
        <f>IFERROR(E276/D276, Table3[[#This Row],[Order ID]] &amp; Table3[[#This Row],[Product]])</f>
        <v>313.11472943316414</v>
      </c>
    </row>
    <row r="277" spans="2:6" x14ac:dyDescent="0.35">
      <c r="B277">
        <v>236938</v>
      </c>
      <c r="C277" t="s">
        <v>9173</v>
      </c>
      <c r="D277" s="81">
        <v>9</v>
      </c>
      <c r="E277" s="53">
        <v>877.66268425877524</v>
      </c>
      <c r="F277">
        <f>IFERROR(E277/D277, Table3[[#This Row],[Order ID]] &amp; Table3[[#This Row],[Product]])</f>
        <v>97.518076028752802</v>
      </c>
    </row>
    <row r="278" spans="2:6" x14ac:dyDescent="0.35">
      <c r="B278">
        <v>236939</v>
      </c>
      <c r="C278" t="s">
        <v>9174</v>
      </c>
      <c r="D278" s="81">
        <v>30</v>
      </c>
      <c r="E278" s="53">
        <v>758.12219539456373</v>
      </c>
      <c r="F278">
        <f>IFERROR(E278/D278, Table3[[#This Row],[Order ID]] &amp; Table3[[#This Row],[Product]])</f>
        <v>25.270739846485458</v>
      </c>
    </row>
    <row r="279" spans="2:6" x14ac:dyDescent="0.35">
      <c r="B279">
        <v>236940</v>
      </c>
      <c r="C279" t="s">
        <v>9179</v>
      </c>
      <c r="D279" s="81">
        <v>15</v>
      </c>
      <c r="E279" s="53">
        <v>980.75644487253874</v>
      </c>
      <c r="F279">
        <f>IFERROR(E279/D279, Table3[[#This Row],[Order ID]] &amp; Table3[[#This Row],[Product]])</f>
        <v>65.383762991502579</v>
      </c>
    </row>
    <row r="280" spans="2:6" x14ac:dyDescent="0.35">
      <c r="B280">
        <v>236941</v>
      </c>
      <c r="C280" t="s">
        <v>9177</v>
      </c>
      <c r="D280" s="81">
        <v>2</v>
      </c>
      <c r="E280" s="53">
        <v>167.56477100352973</v>
      </c>
      <c r="F280">
        <f>IFERROR(E280/D280, Table3[[#This Row],[Order ID]] &amp; Table3[[#This Row],[Product]])</f>
        <v>83.782385501764864</v>
      </c>
    </row>
    <row r="281" spans="2:6" x14ac:dyDescent="0.35">
      <c r="B281">
        <v>236942</v>
      </c>
      <c r="C281" t="s">
        <v>9177</v>
      </c>
      <c r="D281" s="81">
        <v>4</v>
      </c>
      <c r="E281" s="53">
        <v>940.80870066580167</v>
      </c>
      <c r="F281">
        <f>IFERROR(E281/D281, Table3[[#This Row],[Order ID]] &amp; Table3[[#This Row],[Product]])</f>
        <v>235.20217516645042</v>
      </c>
    </row>
    <row r="282" spans="2:6" x14ac:dyDescent="0.35">
      <c r="B282">
        <v>236943</v>
      </c>
      <c r="C282" t="s">
        <v>9180</v>
      </c>
      <c r="D282" s="81">
        <v>15</v>
      </c>
      <c r="E282" s="53">
        <v>805.47486559931474</v>
      </c>
      <c r="F282">
        <f>IFERROR(E282/D282, Table3[[#This Row],[Order ID]] &amp; Table3[[#This Row],[Product]])</f>
        <v>53.698324373287647</v>
      </c>
    </row>
    <row r="283" spans="2:6" x14ac:dyDescent="0.35">
      <c r="B283">
        <v>236944</v>
      </c>
      <c r="C283" t="s">
        <v>9184</v>
      </c>
      <c r="D283" s="81">
        <v>15</v>
      </c>
      <c r="E283" s="53">
        <v>817.97417064614149</v>
      </c>
      <c r="F283">
        <f>IFERROR(E283/D283, Table3[[#This Row],[Order ID]] &amp; Table3[[#This Row],[Product]])</f>
        <v>54.53161137640943</v>
      </c>
    </row>
    <row r="284" spans="2:6" x14ac:dyDescent="0.35">
      <c r="B284">
        <v>236945</v>
      </c>
      <c r="C284" t="s">
        <v>9182</v>
      </c>
      <c r="D284" s="81">
        <v>22</v>
      </c>
      <c r="E284" s="53">
        <v>563.01615829217849</v>
      </c>
      <c r="F284">
        <f>IFERROR(E284/D284, Table3[[#This Row],[Order ID]] &amp; Table3[[#This Row],[Product]])</f>
        <v>25.591643558735385</v>
      </c>
    </row>
    <row r="285" spans="2:6" x14ac:dyDescent="0.35">
      <c r="B285">
        <v>236946</v>
      </c>
      <c r="C285" t="s">
        <v>9173</v>
      </c>
      <c r="D285" s="81">
        <v>11</v>
      </c>
      <c r="E285" s="53">
        <v>956.90076995673439</v>
      </c>
      <c r="F285">
        <f>IFERROR(E285/D285, Table3[[#This Row],[Order ID]] &amp; Table3[[#This Row],[Product]])</f>
        <v>86.990979086975855</v>
      </c>
    </row>
    <row r="286" spans="2:6" x14ac:dyDescent="0.35">
      <c r="B286">
        <v>236947</v>
      </c>
      <c r="C286" t="s">
        <v>9183</v>
      </c>
      <c r="D286" s="81">
        <v>10</v>
      </c>
      <c r="E286" s="53">
        <v>126.70618429604974</v>
      </c>
      <c r="F286">
        <f>IFERROR(E286/D286, Table3[[#This Row],[Order ID]] &amp; Table3[[#This Row],[Product]])</f>
        <v>12.670618429604975</v>
      </c>
    </row>
    <row r="287" spans="2:6" x14ac:dyDescent="0.35">
      <c r="B287">
        <v>236948</v>
      </c>
      <c r="C287" t="s">
        <v>9177</v>
      </c>
      <c r="D287" s="81">
        <v>14</v>
      </c>
      <c r="E287" s="53">
        <v>17.8921579867094</v>
      </c>
      <c r="F287">
        <f>IFERROR(E287/D287, Table3[[#This Row],[Order ID]] &amp; Table3[[#This Row],[Product]])</f>
        <v>1.2780112847649572</v>
      </c>
    </row>
    <row r="288" spans="2:6" x14ac:dyDescent="0.35">
      <c r="B288">
        <v>236949</v>
      </c>
      <c r="C288" t="s">
        <v>9184</v>
      </c>
      <c r="D288" s="81">
        <v>26</v>
      </c>
      <c r="E288" s="53">
        <v>158.33846552226672</v>
      </c>
      <c r="F288">
        <f>IFERROR(E288/D288, Table3[[#This Row],[Order ID]] &amp; Table3[[#This Row],[Product]])</f>
        <v>6.0899409816256433</v>
      </c>
    </row>
    <row r="289" spans="2:6" x14ac:dyDescent="0.35">
      <c r="B289">
        <v>236950</v>
      </c>
      <c r="C289" t="s">
        <v>9184</v>
      </c>
      <c r="D289" s="81">
        <v>3</v>
      </c>
      <c r="E289" s="53">
        <v>899.48019447654951</v>
      </c>
      <c r="F289">
        <f>IFERROR(E289/D289, Table3[[#This Row],[Order ID]] &amp; Table3[[#This Row],[Product]])</f>
        <v>299.82673149218317</v>
      </c>
    </row>
    <row r="290" spans="2:6" x14ac:dyDescent="0.35">
      <c r="B290">
        <v>236951</v>
      </c>
      <c r="C290" t="s">
        <v>9175</v>
      </c>
      <c r="D290" s="81">
        <v>26</v>
      </c>
      <c r="E290" s="53">
        <v>217.81956717069517</v>
      </c>
      <c r="F290">
        <f>IFERROR(E290/D290, Table3[[#This Row],[Order ID]] &amp; Table3[[#This Row],[Product]])</f>
        <v>8.3776756604113523</v>
      </c>
    </row>
    <row r="291" spans="2:6" x14ac:dyDescent="0.35">
      <c r="B291">
        <v>236952</v>
      </c>
      <c r="C291" t="s">
        <v>9185</v>
      </c>
      <c r="D291" s="81">
        <v>0</v>
      </c>
      <c r="E291" s="53">
        <v>224.19704384706318</v>
      </c>
      <c r="F291" t="str">
        <f>IFERROR(E291/D291, Table3[[#This Row],[Order ID]] &amp; Table3[[#This Row],[Product]])</f>
        <v>236952iPhone</v>
      </c>
    </row>
    <row r="292" spans="2:6" x14ac:dyDescent="0.35">
      <c r="B292">
        <v>236953</v>
      </c>
      <c r="C292" t="s">
        <v>9181</v>
      </c>
      <c r="D292" s="81">
        <v>4</v>
      </c>
      <c r="E292" s="53">
        <v>571.40158093275363</v>
      </c>
      <c r="F292">
        <f>IFERROR(E292/D292, Table3[[#This Row],[Order ID]] &amp; Table3[[#This Row],[Product]])</f>
        <v>142.85039523318841</v>
      </c>
    </row>
    <row r="293" spans="2:6" x14ac:dyDescent="0.35">
      <c r="B293">
        <v>236954</v>
      </c>
      <c r="C293" t="s">
        <v>9173</v>
      </c>
      <c r="D293" s="81">
        <v>26</v>
      </c>
      <c r="E293" s="53">
        <v>117.3089834355201</v>
      </c>
      <c r="F293">
        <f>IFERROR(E293/D293, Table3[[#This Row],[Order ID]] &amp; Table3[[#This Row],[Product]])</f>
        <v>4.5118839782892346</v>
      </c>
    </row>
    <row r="294" spans="2:6" x14ac:dyDescent="0.35">
      <c r="B294">
        <v>236955</v>
      </c>
      <c r="C294" t="s">
        <v>9176</v>
      </c>
      <c r="D294" s="81">
        <v>2</v>
      </c>
      <c r="E294" s="53">
        <v>767.40514391203487</v>
      </c>
      <c r="F294">
        <f>IFERROR(E294/D294, Table3[[#This Row],[Order ID]] &amp; Table3[[#This Row],[Product]])</f>
        <v>383.70257195601744</v>
      </c>
    </row>
    <row r="295" spans="2:6" x14ac:dyDescent="0.35">
      <c r="B295">
        <v>236956</v>
      </c>
      <c r="C295" t="s">
        <v>9174</v>
      </c>
      <c r="D295" s="81">
        <v>10</v>
      </c>
      <c r="E295" s="53">
        <v>185.00761870401107</v>
      </c>
      <c r="F295">
        <f>IFERROR(E295/D295, Table3[[#This Row],[Order ID]] &amp; Table3[[#This Row],[Product]])</f>
        <v>18.500761870401107</v>
      </c>
    </row>
    <row r="296" spans="2:6" x14ac:dyDescent="0.35">
      <c r="B296">
        <v>236957</v>
      </c>
      <c r="C296" t="s">
        <v>9181</v>
      </c>
      <c r="D296" s="81">
        <v>20</v>
      </c>
      <c r="E296" s="53">
        <v>35.731589312865687</v>
      </c>
      <c r="F296">
        <f>IFERROR(E296/D296, Table3[[#This Row],[Order ID]] &amp; Table3[[#This Row],[Product]])</f>
        <v>1.7865794656432843</v>
      </c>
    </row>
    <row r="297" spans="2:6" x14ac:dyDescent="0.35">
      <c r="B297">
        <v>236958</v>
      </c>
      <c r="C297" t="s">
        <v>9177</v>
      </c>
      <c r="D297" s="81">
        <v>27</v>
      </c>
      <c r="E297" s="53">
        <v>73.879673926184779</v>
      </c>
      <c r="F297">
        <f>IFERROR(E297/D297, Table3[[#This Row],[Order ID]] &amp; Table3[[#This Row],[Product]])</f>
        <v>2.7362842194883252</v>
      </c>
    </row>
    <row r="298" spans="2:6" x14ac:dyDescent="0.35">
      <c r="B298">
        <v>236959</v>
      </c>
      <c r="C298" t="s">
        <v>9175</v>
      </c>
      <c r="D298" s="81">
        <v>9</v>
      </c>
      <c r="E298" s="53">
        <v>840.39981829708233</v>
      </c>
      <c r="F298">
        <f>IFERROR(E298/D298, Table3[[#This Row],[Order ID]] &amp; Table3[[#This Row],[Product]])</f>
        <v>93.377757588564705</v>
      </c>
    </row>
    <row r="299" spans="2:6" x14ac:dyDescent="0.35">
      <c r="B299">
        <v>236960</v>
      </c>
      <c r="C299" t="s">
        <v>9177</v>
      </c>
      <c r="D299" s="81">
        <v>5</v>
      </c>
      <c r="E299" s="53">
        <v>965.62888261157491</v>
      </c>
      <c r="F299">
        <f>IFERROR(E299/D299, Table3[[#This Row],[Order ID]] &amp; Table3[[#This Row],[Product]])</f>
        <v>193.12577652231499</v>
      </c>
    </row>
    <row r="300" spans="2:6" x14ac:dyDescent="0.35">
      <c r="B300">
        <v>236961</v>
      </c>
      <c r="C300" t="s">
        <v>9189</v>
      </c>
      <c r="D300" s="81">
        <v>2</v>
      </c>
      <c r="E300" s="53">
        <v>986.75385136335115</v>
      </c>
      <c r="F300">
        <f>IFERROR(E300/D300, Table3[[#This Row],[Order ID]] &amp; Table3[[#This Row],[Product]])</f>
        <v>493.37692568167557</v>
      </c>
    </row>
    <row r="301" spans="2:6" x14ac:dyDescent="0.35">
      <c r="B301">
        <v>236962</v>
      </c>
      <c r="C301" t="s">
        <v>9183</v>
      </c>
      <c r="D301" s="81">
        <v>27</v>
      </c>
      <c r="E301" s="53">
        <v>544.5126522727976</v>
      </c>
      <c r="F301">
        <f>IFERROR(E301/D301, Table3[[#This Row],[Order ID]] &amp; Table3[[#This Row],[Product]])</f>
        <v>20.167135269362873</v>
      </c>
    </row>
    <row r="302" spans="2:6" x14ac:dyDescent="0.35">
      <c r="B302">
        <v>236963</v>
      </c>
      <c r="C302" t="s">
        <v>9184</v>
      </c>
      <c r="D302" s="81">
        <v>29</v>
      </c>
      <c r="E302" s="53">
        <v>792.89816852335809</v>
      </c>
      <c r="F302">
        <f>IFERROR(E302/D302, Table3[[#This Row],[Order ID]] &amp; Table3[[#This Row],[Product]])</f>
        <v>27.341316155977864</v>
      </c>
    </row>
    <row r="303" spans="2:6" x14ac:dyDescent="0.35">
      <c r="B303">
        <v>236964</v>
      </c>
      <c r="C303" t="s">
        <v>9188</v>
      </c>
      <c r="D303" s="81">
        <v>0</v>
      </c>
      <c r="E303" s="53">
        <v>130.42290810430458</v>
      </c>
      <c r="F303" t="str">
        <f>IFERROR(E303/D303, Table3[[#This Row],[Order ID]] &amp; Table3[[#This Row],[Product]])</f>
        <v>236964Flatscreen TV</v>
      </c>
    </row>
    <row r="304" spans="2:6" x14ac:dyDescent="0.35">
      <c r="B304">
        <v>236965</v>
      </c>
      <c r="C304" t="s">
        <v>9173</v>
      </c>
      <c r="D304" s="81">
        <v>29</v>
      </c>
      <c r="E304" s="53">
        <v>233.08690089919094</v>
      </c>
      <c r="F304">
        <f>IFERROR(E304/D304, Table3[[#This Row],[Order ID]] &amp; Table3[[#This Row],[Product]])</f>
        <v>8.0374793413514123</v>
      </c>
    </row>
    <row r="305" spans="2:6" x14ac:dyDescent="0.35">
      <c r="B305">
        <v>236966</v>
      </c>
      <c r="C305" t="s">
        <v>9179</v>
      </c>
      <c r="D305" s="81">
        <v>2</v>
      </c>
      <c r="E305" s="53">
        <v>720.07398682175176</v>
      </c>
      <c r="F305">
        <f>IFERROR(E305/D305, Table3[[#This Row],[Order ID]] &amp; Table3[[#This Row],[Product]])</f>
        <v>360.03699341087588</v>
      </c>
    </row>
    <row r="306" spans="2:6" x14ac:dyDescent="0.35">
      <c r="B306">
        <v>236967</v>
      </c>
      <c r="C306" t="s">
        <v>9173</v>
      </c>
      <c r="D306" s="81">
        <v>30</v>
      </c>
      <c r="E306" s="53">
        <v>957.81719738607262</v>
      </c>
      <c r="F306">
        <f>IFERROR(E306/D306, Table3[[#This Row],[Order ID]] &amp; Table3[[#This Row],[Product]])</f>
        <v>31.927239912869087</v>
      </c>
    </row>
    <row r="307" spans="2:6" x14ac:dyDescent="0.35">
      <c r="B307">
        <v>236968</v>
      </c>
      <c r="C307" t="s">
        <v>9181</v>
      </c>
      <c r="D307" s="81">
        <v>18</v>
      </c>
      <c r="E307" s="53">
        <v>475.42546192865365</v>
      </c>
      <c r="F307">
        <f>IFERROR(E307/D307, Table3[[#This Row],[Order ID]] &amp; Table3[[#This Row],[Product]])</f>
        <v>26.412525662702979</v>
      </c>
    </row>
    <row r="308" spans="2:6" x14ac:dyDescent="0.35">
      <c r="B308">
        <v>236969</v>
      </c>
      <c r="C308" t="s">
        <v>9177</v>
      </c>
      <c r="D308" s="81">
        <v>21</v>
      </c>
      <c r="E308" s="53">
        <v>633.42610159146511</v>
      </c>
      <c r="F308">
        <f>IFERROR(E308/D308, Table3[[#This Row],[Order ID]] &amp; Table3[[#This Row],[Product]])</f>
        <v>30.163147694831672</v>
      </c>
    </row>
    <row r="309" spans="2:6" x14ac:dyDescent="0.35">
      <c r="B309">
        <v>236970</v>
      </c>
      <c r="C309" t="s">
        <v>9180</v>
      </c>
      <c r="D309" s="81">
        <v>22</v>
      </c>
      <c r="E309" s="53">
        <v>372.63804540563814</v>
      </c>
      <c r="F309">
        <f>IFERROR(E309/D309, Table3[[#This Row],[Order ID]] &amp; Table3[[#This Row],[Product]])</f>
        <v>16.938092972983551</v>
      </c>
    </row>
    <row r="310" spans="2:6" x14ac:dyDescent="0.35">
      <c r="B310">
        <v>236971</v>
      </c>
      <c r="C310" t="s">
        <v>9175</v>
      </c>
      <c r="D310" s="81">
        <v>9</v>
      </c>
      <c r="E310" s="53">
        <v>322.79942478020007</v>
      </c>
      <c r="F310">
        <f>IFERROR(E310/D310, Table3[[#This Row],[Order ID]] &amp; Table3[[#This Row],[Product]])</f>
        <v>35.866602753355565</v>
      </c>
    </row>
    <row r="311" spans="2:6" x14ac:dyDescent="0.35">
      <c r="B311">
        <v>236972</v>
      </c>
      <c r="C311" t="s">
        <v>9180</v>
      </c>
      <c r="D311" s="81">
        <v>0</v>
      </c>
      <c r="E311" s="53">
        <v>26.400800114027234</v>
      </c>
      <c r="F311" t="str">
        <f>IFERROR(E311/D311, Table3[[#This Row],[Order ID]] &amp; Table3[[#This Row],[Product]])</f>
        <v>236972AAA Batteries (4-pack)</v>
      </c>
    </row>
    <row r="312" spans="2:6" x14ac:dyDescent="0.35">
      <c r="B312">
        <v>236973</v>
      </c>
      <c r="C312" t="s">
        <v>9178</v>
      </c>
      <c r="D312" s="81">
        <v>5</v>
      </c>
      <c r="E312" s="53">
        <v>492.26303623397814</v>
      </c>
      <c r="F312">
        <f>IFERROR(E312/D312, Table3[[#This Row],[Order ID]] &amp; Table3[[#This Row],[Product]])</f>
        <v>98.452607246795623</v>
      </c>
    </row>
    <row r="313" spans="2:6" x14ac:dyDescent="0.35">
      <c r="E313" s="53"/>
    </row>
    <row r="314" spans="2:6" x14ac:dyDescent="0.35">
      <c r="E314" s="53"/>
    </row>
    <row r="315" spans="2:6" x14ac:dyDescent="0.35">
      <c r="E315" s="53"/>
    </row>
    <row r="316" spans="2:6" x14ac:dyDescent="0.35">
      <c r="E316" s="53"/>
    </row>
    <row r="317" spans="2:6" x14ac:dyDescent="0.35">
      <c r="E317" s="53"/>
    </row>
    <row r="318" spans="2:6" x14ac:dyDescent="0.35">
      <c r="E318" s="53"/>
    </row>
    <row r="319" spans="2:6" x14ac:dyDescent="0.35">
      <c r="E319" s="53"/>
    </row>
    <row r="320" spans="2:6" x14ac:dyDescent="0.35">
      <c r="E320" s="53"/>
    </row>
    <row r="321" spans="5:5" x14ac:dyDescent="0.35">
      <c r="E321" s="53"/>
    </row>
    <row r="322" spans="5:5" x14ac:dyDescent="0.35">
      <c r="E322" s="53"/>
    </row>
    <row r="323" spans="5:5" x14ac:dyDescent="0.35">
      <c r="E323" s="53"/>
    </row>
    <row r="324" spans="5:5" x14ac:dyDescent="0.35">
      <c r="E324" s="53"/>
    </row>
    <row r="325" spans="5:5" x14ac:dyDescent="0.35">
      <c r="E325" s="53"/>
    </row>
    <row r="326" spans="5:5" x14ac:dyDescent="0.35">
      <c r="E326" s="53"/>
    </row>
    <row r="327" spans="5:5" x14ac:dyDescent="0.35">
      <c r="E327" s="53"/>
    </row>
    <row r="328" spans="5:5" x14ac:dyDescent="0.35">
      <c r="E328" s="53"/>
    </row>
    <row r="329" spans="5:5" x14ac:dyDescent="0.35">
      <c r="E329" s="53"/>
    </row>
    <row r="330" spans="5:5" x14ac:dyDescent="0.35">
      <c r="E330" s="53"/>
    </row>
    <row r="331" spans="5:5" x14ac:dyDescent="0.35">
      <c r="E331" s="53"/>
    </row>
    <row r="332" spans="5:5" x14ac:dyDescent="0.35">
      <c r="E332" s="53"/>
    </row>
    <row r="333" spans="5:5" x14ac:dyDescent="0.35">
      <c r="E333" s="53"/>
    </row>
    <row r="334" spans="5:5" x14ac:dyDescent="0.35">
      <c r="E334" s="53"/>
    </row>
    <row r="335" spans="5:5" x14ac:dyDescent="0.35">
      <c r="E335" s="53"/>
    </row>
    <row r="336" spans="5:5" x14ac:dyDescent="0.35">
      <c r="E336" s="53"/>
    </row>
    <row r="337" spans="5:5" x14ac:dyDescent="0.35">
      <c r="E337" s="53"/>
    </row>
    <row r="338" spans="5:5" x14ac:dyDescent="0.35">
      <c r="E338" s="53"/>
    </row>
    <row r="339" spans="5:5" x14ac:dyDescent="0.35">
      <c r="E339" s="53"/>
    </row>
    <row r="340" spans="5:5" x14ac:dyDescent="0.35">
      <c r="E340" s="53"/>
    </row>
    <row r="341" spans="5:5" x14ac:dyDescent="0.35">
      <c r="E341" s="53"/>
    </row>
    <row r="342" spans="5:5" x14ac:dyDescent="0.35">
      <c r="E342" s="53"/>
    </row>
    <row r="343" spans="5:5" x14ac:dyDescent="0.35">
      <c r="E343" s="53"/>
    </row>
    <row r="344" spans="5:5" x14ac:dyDescent="0.35">
      <c r="E344" s="53"/>
    </row>
    <row r="345" spans="5:5" x14ac:dyDescent="0.35">
      <c r="E345" s="53"/>
    </row>
    <row r="346" spans="5:5" x14ac:dyDescent="0.35">
      <c r="E346" s="53"/>
    </row>
    <row r="347" spans="5:5" x14ac:dyDescent="0.35">
      <c r="E347" s="53"/>
    </row>
    <row r="348" spans="5:5" x14ac:dyDescent="0.35">
      <c r="E348" s="53"/>
    </row>
    <row r="349" spans="5:5" x14ac:dyDescent="0.35">
      <c r="E349" s="53"/>
    </row>
    <row r="350" spans="5:5" x14ac:dyDescent="0.35">
      <c r="E350" s="53"/>
    </row>
    <row r="351" spans="5:5" x14ac:dyDescent="0.35">
      <c r="E351" s="53"/>
    </row>
    <row r="352" spans="5:5" x14ac:dyDescent="0.35">
      <c r="E352" s="53"/>
    </row>
    <row r="353" spans="5:5" x14ac:dyDescent="0.35">
      <c r="E353" s="53"/>
    </row>
    <row r="354" spans="5:5" x14ac:dyDescent="0.35">
      <c r="E354" s="53"/>
    </row>
    <row r="355" spans="5:5" x14ac:dyDescent="0.35">
      <c r="E355" s="53"/>
    </row>
    <row r="356" spans="5:5" x14ac:dyDescent="0.35">
      <c r="E356" s="53"/>
    </row>
    <row r="357" spans="5:5" x14ac:dyDescent="0.35">
      <c r="E357" s="53"/>
    </row>
    <row r="358" spans="5:5" x14ac:dyDescent="0.35">
      <c r="E358" s="53"/>
    </row>
    <row r="359" spans="5:5" x14ac:dyDescent="0.35">
      <c r="E359" s="53"/>
    </row>
    <row r="360" spans="5:5" x14ac:dyDescent="0.35">
      <c r="E360" s="53"/>
    </row>
    <row r="361" spans="5:5" x14ac:dyDescent="0.35">
      <c r="E361" s="53"/>
    </row>
    <row r="362" spans="5:5" x14ac:dyDescent="0.35">
      <c r="E362" s="53"/>
    </row>
    <row r="363" spans="5:5" x14ac:dyDescent="0.35">
      <c r="E363" s="53"/>
    </row>
    <row r="364" spans="5:5" x14ac:dyDescent="0.35">
      <c r="E364" s="53"/>
    </row>
    <row r="365" spans="5:5" x14ac:dyDescent="0.35">
      <c r="E365" s="53"/>
    </row>
    <row r="366" spans="5:5" x14ac:dyDescent="0.35">
      <c r="E366" s="53"/>
    </row>
    <row r="367" spans="5:5" x14ac:dyDescent="0.35">
      <c r="E367" s="53"/>
    </row>
    <row r="368" spans="5:5" x14ac:dyDescent="0.35">
      <c r="E368" s="53"/>
    </row>
    <row r="369" spans="5:5" x14ac:dyDescent="0.35">
      <c r="E369" s="53"/>
    </row>
    <row r="370" spans="5:5" x14ac:dyDescent="0.35">
      <c r="E370" s="53"/>
    </row>
    <row r="371" spans="5:5" x14ac:dyDescent="0.35">
      <c r="E371" s="53"/>
    </row>
    <row r="372" spans="5:5" x14ac:dyDescent="0.35">
      <c r="E372" s="53"/>
    </row>
    <row r="373" spans="5:5" x14ac:dyDescent="0.35">
      <c r="E373" s="53"/>
    </row>
    <row r="374" spans="5:5" x14ac:dyDescent="0.35">
      <c r="E374" s="53"/>
    </row>
    <row r="375" spans="5:5" x14ac:dyDescent="0.35">
      <c r="E375" s="53"/>
    </row>
    <row r="376" spans="5:5" x14ac:dyDescent="0.35">
      <c r="E376" s="53"/>
    </row>
    <row r="377" spans="5:5" x14ac:dyDescent="0.35">
      <c r="E377" s="53"/>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2:K77"/>
  <sheetViews>
    <sheetView workbookViewId="0">
      <selection activeCell="G1" sqref="G1"/>
    </sheetView>
  </sheetViews>
  <sheetFormatPr defaultRowHeight="14.5" x14ac:dyDescent="0.35"/>
  <cols>
    <col min="2" max="2" width="16.08984375" customWidth="1"/>
    <col min="3" max="3" width="19.26953125" customWidth="1"/>
    <col min="4" max="4" width="23.90625" style="81" customWidth="1"/>
    <col min="5" max="5" width="18" style="79" customWidth="1"/>
    <col min="6" max="6" width="14.36328125" customWidth="1"/>
    <col min="7" max="7" width="29.26953125" customWidth="1"/>
  </cols>
  <sheetData>
    <row r="2" spans="2:11" x14ac:dyDescent="0.35">
      <c r="B2" s="29" t="s">
        <v>9168</v>
      </c>
      <c r="C2" s="29" t="s">
        <v>9169</v>
      </c>
      <c r="D2" s="80" t="s">
        <v>9170</v>
      </c>
      <c r="E2" s="78" t="s">
        <v>9171</v>
      </c>
      <c r="G2" s="85" t="s">
        <v>9296</v>
      </c>
    </row>
    <row r="3" spans="2:11" x14ac:dyDescent="0.35">
      <c r="B3">
        <v>150502</v>
      </c>
      <c r="C3" t="s">
        <v>9185</v>
      </c>
      <c r="D3" s="81">
        <v>1</v>
      </c>
      <c r="E3" s="79">
        <v>700</v>
      </c>
      <c r="G3" t="str" cm="1">
        <f t="array" ref="G3:G15">_xlfn.UNIQUE(_xlfn._xlws.SORT(_xlfn._xlws.FILTER(Table4[Product],Table4[Product]&lt;&gt;"")))</f>
        <v>27in 4K Gaming Monitor</v>
      </c>
      <c r="K3" s="54"/>
    </row>
    <row r="4" spans="2:11" x14ac:dyDescent="0.35">
      <c r="B4">
        <v>150503</v>
      </c>
      <c r="D4" s="81">
        <v>1</v>
      </c>
      <c r="E4" s="79">
        <v>3.84</v>
      </c>
      <c r="G4" t="str">
        <v>27in FHD Monitor</v>
      </c>
    </row>
    <row r="5" spans="2:11" x14ac:dyDescent="0.35">
      <c r="B5">
        <v>150504</v>
      </c>
      <c r="C5" t="s">
        <v>9189</v>
      </c>
      <c r="D5" s="81">
        <v>1</v>
      </c>
      <c r="E5" s="79">
        <v>389.99</v>
      </c>
      <c r="G5" t="str">
        <v>AA Batteries (4-pack)</v>
      </c>
    </row>
    <row r="6" spans="2:11" x14ac:dyDescent="0.35">
      <c r="B6">
        <v>150505</v>
      </c>
      <c r="C6" t="s">
        <v>9177</v>
      </c>
      <c r="D6" s="81">
        <v>1</v>
      </c>
      <c r="E6" s="79">
        <v>14.95</v>
      </c>
      <c r="G6" t="str">
        <v>AAA Batteries (4-pack)</v>
      </c>
    </row>
    <row r="7" spans="2:11" x14ac:dyDescent="0.35">
      <c r="B7">
        <v>150506</v>
      </c>
      <c r="D7" s="81">
        <v>2</v>
      </c>
      <c r="E7" s="79">
        <v>3.84</v>
      </c>
      <c r="G7" t="str">
        <v>Apple Airpods Headphones</v>
      </c>
    </row>
    <row r="8" spans="2:11" x14ac:dyDescent="0.35">
      <c r="B8">
        <v>150507</v>
      </c>
      <c r="D8" s="81">
        <v>1</v>
      </c>
      <c r="E8" s="79">
        <v>14.95</v>
      </c>
      <c r="G8" t="str">
        <v>Bose SoundSport Headphones</v>
      </c>
    </row>
    <row r="9" spans="2:11" x14ac:dyDescent="0.35">
      <c r="B9">
        <v>150508</v>
      </c>
      <c r="D9" s="81">
        <v>1</v>
      </c>
      <c r="E9" s="79">
        <v>3.84</v>
      </c>
      <c r="G9" t="str">
        <v>Flatscreen TV</v>
      </c>
    </row>
    <row r="10" spans="2:11" x14ac:dyDescent="0.35">
      <c r="B10">
        <v>150509</v>
      </c>
      <c r="C10" t="s">
        <v>9181</v>
      </c>
      <c r="D10" s="81">
        <v>1</v>
      </c>
      <c r="E10" s="79">
        <v>150</v>
      </c>
      <c r="G10" t="str">
        <v>iPhone</v>
      </c>
    </row>
    <row r="11" spans="2:11" x14ac:dyDescent="0.35">
      <c r="B11">
        <v>150510</v>
      </c>
      <c r="C11" t="s">
        <v>9174</v>
      </c>
      <c r="D11" s="81">
        <v>1</v>
      </c>
      <c r="E11" s="79">
        <v>11.95</v>
      </c>
      <c r="G11" t="str">
        <v>Lightning Charging Cable</v>
      </c>
    </row>
    <row r="12" spans="2:11" x14ac:dyDescent="0.35">
      <c r="B12">
        <v>150511</v>
      </c>
      <c r="C12" t="s">
        <v>9174</v>
      </c>
      <c r="D12" s="81">
        <v>1</v>
      </c>
      <c r="E12" s="79">
        <v>11.95</v>
      </c>
      <c r="G12" t="str">
        <v>Macbook Pro Laptop</v>
      </c>
    </row>
    <row r="13" spans="2:11" x14ac:dyDescent="0.35">
      <c r="B13">
        <v>150512</v>
      </c>
      <c r="C13" t="s">
        <v>9184</v>
      </c>
      <c r="D13" s="81">
        <v>1</v>
      </c>
      <c r="E13" s="79">
        <v>99.99</v>
      </c>
      <c r="G13" t="str">
        <v>ThinkPad Laptop</v>
      </c>
    </row>
    <row r="14" spans="2:11" x14ac:dyDescent="0.35">
      <c r="B14">
        <v>150513</v>
      </c>
      <c r="C14" t="s">
        <v>9184</v>
      </c>
      <c r="D14" s="81">
        <v>1</v>
      </c>
      <c r="E14" s="79">
        <v>99.99</v>
      </c>
      <c r="G14" t="str">
        <v>USB-C Charging Cable</v>
      </c>
    </row>
    <row r="15" spans="2:11" x14ac:dyDescent="0.35">
      <c r="B15">
        <v>150514</v>
      </c>
      <c r="C15" t="s">
        <v>9175</v>
      </c>
      <c r="D15" s="81">
        <v>1</v>
      </c>
      <c r="E15" s="79">
        <v>149.99</v>
      </c>
      <c r="G15" t="str">
        <v>Wired Headphones</v>
      </c>
    </row>
    <row r="16" spans="2:11" x14ac:dyDescent="0.35">
      <c r="B16">
        <v>150515</v>
      </c>
      <c r="C16" t="s">
        <v>9181</v>
      </c>
      <c r="D16" s="81">
        <v>1</v>
      </c>
      <c r="E16" s="79">
        <v>150</v>
      </c>
    </row>
    <row r="17" spans="2:5" x14ac:dyDescent="0.35">
      <c r="B17">
        <v>150516</v>
      </c>
      <c r="C17" t="s">
        <v>9177</v>
      </c>
      <c r="D17" s="81">
        <v>1</v>
      </c>
      <c r="E17" s="79">
        <v>14.95</v>
      </c>
    </row>
    <row r="18" spans="2:5" x14ac:dyDescent="0.35">
      <c r="B18">
        <v>150517</v>
      </c>
      <c r="C18" t="s">
        <v>9179</v>
      </c>
      <c r="D18" s="81">
        <v>1</v>
      </c>
      <c r="E18" s="79">
        <v>11.99</v>
      </c>
    </row>
    <row r="19" spans="2:5" x14ac:dyDescent="0.35">
      <c r="B19">
        <v>150518</v>
      </c>
      <c r="C19" t="s">
        <v>9187</v>
      </c>
      <c r="D19" s="81">
        <v>1</v>
      </c>
      <c r="E19" s="79">
        <v>1700</v>
      </c>
    </row>
    <row r="20" spans="2:5" x14ac:dyDescent="0.35">
      <c r="B20">
        <v>150518</v>
      </c>
      <c r="C20" t="s">
        <v>9185</v>
      </c>
      <c r="D20" s="81">
        <v>1</v>
      </c>
      <c r="E20" s="79">
        <v>700</v>
      </c>
    </row>
    <row r="21" spans="2:5" x14ac:dyDescent="0.35">
      <c r="B21">
        <v>150519</v>
      </c>
      <c r="C21" t="s">
        <v>9179</v>
      </c>
      <c r="D21" s="81">
        <v>1</v>
      </c>
      <c r="E21" s="79">
        <v>11.99</v>
      </c>
    </row>
    <row r="22" spans="2:5" x14ac:dyDescent="0.35">
      <c r="B22">
        <v>150520</v>
      </c>
      <c r="D22" s="81">
        <v>2</v>
      </c>
      <c r="E22" s="79">
        <v>3.84</v>
      </c>
    </row>
    <row r="23" spans="2:5" x14ac:dyDescent="0.35">
      <c r="B23">
        <v>150521</v>
      </c>
      <c r="C23" t="s">
        <v>9188</v>
      </c>
      <c r="D23" s="81">
        <v>1</v>
      </c>
      <c r="E23" s="79">
        <v>300</v>
      </c>
    </row>
    <row r="24" spans="2:5" x14ac:dyDescent="0.35">
      <c r="B24">
        <v>150522</v>
      </c>
      <c r="D24" s="81">
        <v>1</v>
      </c>
      <c r="E24" s="79">
        <v>109.99</v>
      </c>
    </row>
    <row r="25" spans="2:5" x14ac:dyDescent="0.35">
      <c r="B25">
        <v>150523</v>
      </c>
      <c r="D25" s="81">
        <v>1</v>
      </c>
      <c r="E25" s="79">
        <v>600</v>
      </c>
    </row>
    <row r="26" spans="2:5" x14ac:dyDescent="0.35">
      <c r="B26">
        <v>150524</v>
      </c>
      <c r="C26" t="s">
        <v>9179</v>
      </c>
      <c r="D26" s="81">
        <v>1</v>
      </c>
      <c r="E26" s="79">
        <v>11.99</v>
      </c>
    </row>
    <row r="27" spans="2:5" x14ac:dyDescent="0.35">
      <c r="B27">
        <v>150525</v>
      </c>
      <c r="D27" s="81">
        <v>1</v>
      </c>
      <c r="E27" s="79">
        <v>109.99</v>
      </c>
    </row>
    <row r="28" spans="2:5" x14ac:dyDescent="0.35">
      <c r="B28">
        <v>150526</v>
      </c>
      <c r="C28" t="s">
        <v>9180</v>
      </c>
      <c r="D28" s="81">
        <v>1</v>
      </c>
      <c r="E28" s="79">
        <v>2.99</v>
      </c>
    </row>
    <row r="29" spans="2:5" x14ac:dyDescent="0.35">
      <c r="B29">
        <v>150527</v>
      </c>
      <c r="C29" t="s">
        <v>9174</v>
      </c>
      <c r="D29" s="81">
        <v>1</v>
      </c>
      <c r="E29" s="79">
        <v>11.95</v>
      </c>
    </row>
    <row r="30" spans="2:5" x14ac:dyDescent="0.35">
      <c r="B30">
        <v>150528</v>
      </c>
      <c r="C30" t="s">
        <v>9180</v>
      </c>
      <c r="D30" s="81">
        <v>2</v>
      </c>
      <c r="E30" s="79">
        <v>2.99</v>
      </c>
    </row>
    <row r="31" spans="2:5" x14ac:dyDescent="0.35">
      <c r="B31">
        <v>150529</v>
      </c>
      <c r="D31" s="81">
        <v>4</v>
      </c>
      <c r="E31" s="79">
        <v>3.84</v>
      </c>
    </row>
    <row r="32" spans="2:5" x14ac:dyDescent="0.35">
      <c r="B32">
        <v>150530</v>
      </c>
      <c r="C32" t="s">
        <v>9186</v>
      </c>
      <c r="D32" s="81">
        <v>1</v>
      </c>
      <c r="E32" s="79">
        <v>999.99</v>
      </c>
    </row>
    <row r="33" spans="2:5" x14ac:dyDescent="0.35">
      <c r="B33">
        <v>150531</v>
      </c>
      <c r="C33" t="s">
        <v>9174</v>
      </c>
      <c r="D33" s="81">
        <v>1</v>
      </c>
      <c r="E33" s="79">
        <v>11.95</v>
      </c>
    </row>
    <row r="34" spans="2:5" x14ac:dyDescent="0.35">
      <c r="B34">
        <v>150532</v>
      </c>
      <c r="C34" t="s">
        <v>9174</v>
      </c>
      <c r="D34" s="81">
        <v>1</v>
      </c>
      <c r="E34" s="79">
        <v>11.95</v>
      </c>
    </row>
    <row r="35" spans="2:5" x14ac:dyDescent="0.35">
      <c r="B35">
        <v>150533</v>
      </c>
      <c r="C35" t="s">
        <v>9180</v>
      </c>
      <c r="D35" s="81">
        <v>1</v>
      </c>
      <c r="E35" s="79">
        <v>2.99</v>
      </c>
    </row>
    <row r="36" spans="2:5" x14ac:dyDescent="0.35">
      <c r="B36">
        <v>150534</v>
      </c>
      <c r="C36" t="s">
        <v>9180</v>
      </c>
      <c r="D36" s="81">
        <v>2</v>
      </c>
      <c r="E36" s="79">
        <v>2.99</v>
      </c>
    </row>
    <row r="37" spans="2:5" x14ac:dyDescent="0.35">
      <c r="B37">
        <v>150535</v>
      </c>
      <c r="C37" t="s">
        <v>9180</v>
      </c>
      <c r="D37" s="81">
        <v>1</v>
      </c>
      <c r="E37" s="79">
        <v>2.99</v>
      </c>
    </row>
    <row r="38" spans="2:5" x14ac:dyDescent="0.35">
      <c r="B38">
        <v>150536</v>
      </c>
      <c r="C38" t="s">
        <v>9179</v>
      </c>
      <c r="D38" s="81">
        <v>1</v>
      </c>
      <c r="E38" s="79">
        <v>11.99</v>
      </c>
    </row>
    <row r="39" spans="2:5" x14ac:dyDescent="0.35">
      <c r="B39">
        <v>150537</v>
      </c>
      <c r="C39" t="s">
        <v>9179</v>
      </c>
      <c r="D39" s="81">
        <v>1</v>
      </c>
      <c r="E39" s="79">
        <v>11.99</v>
      </c>
    </row>
    <row r="40" spans="2:5" x14ac:dyDescent="0.35">
      <c r="B40">
        <v>150538</v>
      </c>
      <c r="C40" t="s">
        <v>9181</v>
      </c>
      <c r="D40" s="81">
        <v>1</v>
      </c>
      <c r="E40" s="79">
        <v>150</v>
      </c>
    </row>
    <row r="41" spans="2:5" x14ac:dyDescent="0.35">
      <c r="B41">
        <v>150539</v>
      </c>
      <c r="D41" s="81">
        <v>2</v>
      </c>
      <c r="E41" s="79">
        <v>3.84</v>
      </c>
    </row>
    <row r="42" spans="2:5" x14ac:dyDescent="0.35">
      <c r="B42">
        <v>150540</v>
      </c>
      <c r="C42" t="s">
        <v>9181</v>
      </c>
      <c r="D42" s="81">
        <v>1</v>
      </c>
      <c r="E42" s="79">
        <v>150</v>
      </c>
    </row>
    <row r="43" spans="2:5" x14ac:dyDescent="0.35">
      <c r="B43">
        <v>150541</v>
      </c>
      <c r="C43" t="s">
        <v>9180</v>
      </c>
      <c r="D43" s="81">
        <v>1</v>
      </c>
      <c r="E43" s="79">
        <v>2.99</v>
      </c>
    </row>
    <row r="44" spans="2:5" x14ac:dyDescent="0.35">
      <c r="B44">
        <v>150542</v>
      </c>
      <c r="D44" s="81">
        <v>1</v>
      </c>
      <c r="E44" s="79">
        <v>3.84</v>
      </c>
    </row>
    <row r="45" spans="2:5" x14ac:dyDescent="0.35">
      <c r="B45">
        <v>150543</v>
      </c>
      <c r="C45" t="s">
        <v>9179</v>
      </c>
      <c r="D45" s="81">
        <v>1</v>
      </c>
      <c r="E45" s="79">
        <v>11.99</v>
      </c>
    </row>
    <row r="46" spans="2:5" x14ac:dyDescent="0.35">
      <c r="B46">
        <v>150544</v>
      </c>
      <c r="C46" t="s">
        <v>9177</v>
      </c>
      <c r="D46" s="81">
        <v>1</v>
      </c>
      <c r="E46" s="79">
        <v>14.95</v>
      </c>
    </row>
    <row r="47" spans="2:5" x14ac:dyDescent="0.35">
      <c r="B47">
        <v>150545</v>
      </c>
      <c r="C47" t="s">
        <v>9187</v>
      </c>
      <c r="D47" s="81">
        <v>1</v>
      </c>
      <c r="E47" s="79">
        <v>1700</v>
      </c>
    </row>
    <row r="48" spans="2:5" x14ac:dyDescent="0.35">
      <c r="B48">
        <v>150546</v>
      </c>
      <c r="C48" t="s">
        <v>9180</v>
      </c>
      <c r="D48" s="81">
        <v>1</v>
      </c>
      <c r="E48" s="79">
        <v>2.99</v>
      </c>
    </row>
    <row r="49" spans="2:5" x14ac:dyDescent="0.35">
      <c r="B49">
        <v>150547</v>
      </c>
      <c r="C49" t="s">
        <v>9180</v>
      </c>
      <c r="D49" s="81">
        <v>1</v>
      </c>
      <c r="E49" s="79">
        <v>2.99</v>
      </c>
    </row>
    <row r="50" spans="2:5" x14ac:dyDescent="0.35">
      <c r="B50">
        <v>150548</v>
      </c>
      <c r="C50" t="s">
        <v>9187</v>
      </c>
      <c r="D50" s="81">
        <v>1</v>
      </c>
      <c r="E50" s="79">
        <v>1700</v>
      </c>
    </row>
    <row r="51" spans="2:5" x14ac:dyDescent="0.35">
      <c r="B51">
        <v>150549</v>
      </c>
      <c r="C51" t="s">
        <v>9185</v>
      </c>
      <c r="D51" s="81">
        <v>1</v>
      </c>
      <c r="E51" s="79">
        <v>700</v>
      </c>
    </row>
    <row r="52" spans="2:5" x14ac:dyDescent="0.35">
      <c r="B52">
        <v>150550</v>
      </c>
      <c r="C52" t="s">
        <v>9186</v>
      </c>
      <c r="D52" s="81">
        <v>1</v>
      </c>
      <c r="E52" s="79">
        <v>999.99</v>
      </c>
    </row>
    <row r="53" spans="2:5" x14ac:dyDescent="0.35">
      <c r="B53">
        <v>150551</v>
      </c>
      <c r="C53" t="s">
        <v>9189</v>
      </c>
      <c r="D53" s="81">
        <v>1</v>
      </c>
      <c r="E53" s="79">
        <v>389.99</v>
      </c>
    </row>
    <row r="54" spans="2:5" x14ac:dyDescent="0.35">
      <c r="B54">
        <v>150552</v>
      </c>
      <c r="C54" t="s">
        <v>9179</v>
      </c>
      <c r="D54" s="81">
        <v>1</v>
      </c>
      <c r="E54" s="79">
        <v>11.99</v>
      </c>
    </row>
    <row r="55" spans="2:5" x14ac:dyDescent="0.35">
      <c r="B55">
        <v>150553</v>
      </c>
      <c r="D55" s="81">
        <v>1</v>
      </c>
      <c r="E55" s="79">
        <v>379.99</v>
      </c>
    </row>
    <row r="56" spans="2:5" x14ac:dyDescent="0.35">
      <c r="B56">
        <v>150554</v>
      </c>
      <c r="C56" t="s">
        <v>9173</v>
      </c>
      <c r="D56" s="81">
        <v>1</v>
      </c>
      <c r="E56" s="79">
        <v>3.84</v>
      </c>
    </row>
    <row r="57" spans="2:5" x14ac:dyDescent="0.35">
      <c r="B57">
        <v>150555</v>
      </c>
      <c r="C57" t="s">
        <v>9175</v>
      </c>
      <c r="D57" s="81">
        <v>1</v>
      </c>
      <c r="E57" s="79">
        <v>149.99</v>
      </c>
    </row>
    <row r="58" spans="2:5" x14ac:dyDescent="0.35">
      <c r="B58">
        <v>150556</v>
      </c>
      <c r="C58" t="s">
        <v>9177</v>
      </c>
      <c r="D58" s="81">
        <v>1</v>
      </c>
      <c r="E58" s="79">
        <v>14.95</v>
      </c>
    </row>
    <row r="59" spans="2:5" x14ac:dyDescent="0.35">
      <c r="B59">
        <v>150557</v>
      </c>
      <c r="C59" t="s">
        <v>9173</v>
      </c>
      <c r="D59" s="81">
        <v>2</v>
      </c>
      <c r="E59" s="79">
        <v>3.84</v>
      </c>
    </row>
    <row r="60" spans="2:5" x14ac:dyDescent="0.35">
      <c r="B60">
        <v>150558</v>
      </c>
      <c r="C60" t="s">
        <v>9179</v>
      </c>
      <c r="D60" s="81">
        <v>1</v>
      </c>
      <c r="E60" s="79">
        <v>11.99</v>
      </c>
    </row>
    <row r="61" spans="2:5" x14ac:dyDescent="0.35">
      <c r="B61">
        <v>150559</v>
      </c>
      <c r="C61" t="s">
        <v>9181</v>
      </c>
      <c r="D61" s="81">
        <v>1</v>
      </c>
      <c r="E61" s="79">
        <v>150</v>
      </c>
    </row>
    <row r="62" spans="2:5" x14ac:dyDescent="0.35">
      <c r="B62">
        <v>150560</v>
      </c>
      <c r="C62" t="s">
        <v>9181</v>
      </c>
      <c r="D62" s="81">
        <v>1</v>
      </c>
      <c r="E62" s="79">
        <v>150</v>
      </c>
    </row>
    <row r="63" spans="2:5" x14ac:dyDescent="0.35">
      <c r="B63">
        <v>150561</v>
      </c>
      <c r="C63" t="s">
        <v>9179</v>
      </c>
      <c r="D63" s="81">
        <v>1</v>
      </c>
      <c r="E63" s="79">
        <v>11.99</v>
      </c>
    </row>
    <row r="64" spans="2:5" x14ac:dyDescent="0.35">
      <c r="B64">
        <v>150562</v>
      </c>
      <c r="C64" t="s">
        <v>9189</v>
      </c>
      <c r="D64" s="81">
        <v>1</v>
      </c>
      <c r="E64" s="79">
        <v>389.99</v>
      </c>
    </row>
    <row r="65" spans="2:5" x14ac:dyDescent="0.35">
      <c r="B65">
        <v>150563</v>
      </c>
      <c r="C65" t="s">
        <v>9185</v>
      </c>
      <c r="D65" s="81">
        <v>1</v>
      </c>
      <c r="E65" s="79">
        <v>700</v>
      </c>
    </row>
    <row r="66" spans="2:5" x14ac:dyDescent="0.35">
      <c r="B66">
        <v>150564</v>
      </c>
      <c r="C66" t="s">
        <v>9174</v>
      </c>
      <c r="D66" s="81">
        <v>1</v>
      </c>
      <c r="E66" s="79">
        <v>11.95</v>
      </c>
    </row>
    <row r="67" spans="2:5" x14ac:dyDescent="0.35">
      <c r="B67">
        <v>150565</v>
      </c>
      <c r="C67" t="s">
        <v>9179</v>
      </c>
      <c r="D67" s="81">
        <v>1</v>
      </c>
      <c r="E67" s="79">
        <v>11.99</v>
      </c>
    </row>
    <row r="68" spans="2:5" x14ac:dyDescent="0.35">
      <c r="B68">
        <v>150566</v>
      </c>
      <c r="C68" t="s">
        <v>9175</v>
      </c>
      <c r="D68" s="81">
        <v>1</v>
      </c>
      <c r="E68" s="79">
        <v>149.99</v>
      </c>
    </row>
    <row r="69" spans="2:5" x14ac:dyDescent="0.35">
      <c r="B69">
        <v>150567</v>
      </c>
      <c r="C69" t="s">
        <v>9181</v>
      </c>
      <c r="D69" s="81">
        <v>1</v>
      </c>
      <c r="E69" s="79">
        <v>150</v>
      </c>
    </row>
    <row r="70" spans="2:5" x14ac:dyDescent="0.35">
      <c r="B70">
        <v>150568</v>
      </c>
      <c r="C70" t="s">
        <v>9179</v>
      </c>
      <c r="D70" s="81">
        <v>1</v>
      </c>
      <c r="E70" s="79">
        <v>11.99</v>
      </c>
    </row>
    <row r="71" spans="2:5" x14ac:dyDescent="0.35">
      <c r="B71">
        <v>150569</v>
      </c>
      <c r="C71" t="s">
        <v>9173</v>
      </c>
      <c r="D71" s="81">
        <v>3</v>
      </c>
      <c r="E71" s="79">
        <v>3.84</v>
      </c>
    </row>
    <row r="72" spans="2:5" x14ac:dyDescent="0.35">
      <c r="B72">
        <v>150570</v>
      </c>
      <c r="C72" t="s">
        <v>9179</v>
      </c>
      <c r="D72" s="81">
        <v>1</v>
      </c>
      <c r="E72" s="79">
        <v>11.99</v>
      </c>
    </row>
    <row r="73" spans="2:5" x14ac:dyDescent="0.35">
      <c r="B73">
        <v>150571</v>
      </c>
      <c r="D73" s="81">
        <v>1</v>
      </c>
      <c r="E73" s="79">
        <v>14.95</v>
      </c>
    </row>
    <row r="74" spans="2:5" x14ac:dyDescent="0.35">
      <c r="B74">
        <v>150572</v>
      </c>
      <c r="C74" t="s">
        <v>9175</v>
      </c>
      <c r="D74" s="81">
        <v>1</v>
      </c>
      <c r="E74" s="79">
        <v>149.99</v>
      </c>
    </row>
    <row r="75" spans="2:5" x14ac:dyDescent="0.35">
      <c r="B75">
        <v>150573</v>
      </c>
      <c r="C75" t="s">
        <v>9181</v>
      </c>
      <c r="D75" s="81">
        <v>1</v>
      </c>
      <c r="E75" s="79">
        <v>150</v>
      </c>
    </row>
    <row r="76" spans="2:5" x14ac:dyDescent="0.35">
      <c r="B76">
        <v>150574</v>
      </c>
      <c r="C76" t="s">
        <v>9177</v>
      </c>
      <c r="D76" s="81">
        <v>1</v>
      </c>
      <c r="E76" s="79">
        <v>14.95</v>
      </c>
    </row>
    <row r="77" spans="2:5" x14ac:dyDescent="0.35">
      <c r="B77">
        <v>150575</v>
      </c>
      <c r="C77" t="s">
        <v>9173</v>
      </c>
      <c r="D77" s="81">
        <v>1</v>
      </c>
      <c r="E77" s="79">
        <v>3.84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1:F340"/>
  <sheetViews>
    <sheetView workbookViewId="0">
      <selection activeCell="H3" sqref="H3"/>
    </sheetView>
  </sheetViews>
  <sheetFormatPr defaultRowHeight="14.5" x14ac:dyDescent="0.35"/>
  <cols>
    <col min="2" max="2" width="10" customWidth="1"/>
    <col min="3" max="3" width="26.36328125" customWidth="1"/>
    <col min="4" max="4" width="24.36328125" customWidth="1"/>
    <col min="5" max="5" width="17.36328125" style="53" customWidth="1"/>
    <col min="7" max="7" width="8.7265625" customWidth="1"/>
  </cols>
  <sheetData>
    <row r="1" spans="2:6" x14ac:dyDescent="0.35">
      <c r="C1" s="132" t="s">
        <v>9332</v>
      </c>
      <c r="D1" s="132"/>
    </row>
    <row r="2" spans="2:6" x14ac:dyDescent="0.35">
      <c r="B2" t="s">
        <v>9168</v>
      </c>
      <c r="C2" t="s">
        <v>9169</v>
      </c>
      <c r="D2" t="s">
        <v>9170</v>
      </c>
      <c r="E2" s="53" t="s">
        <v>9171</v>
      </c>
    </row>
    <row r="3" spans="2:6" x14ac:dyDescent="0.35">
      <c r="B3">
        <v>209921</v>
      </c>
      <c r="C3" t="s">
        <v>9174</v>
      </c>
      <c r="D3">
        <v>1</v>
      </c>
      <c r="E3" s="53">
        <v>11.95</v>
      </c>
      <c r="F3" s="52"/>
    </row>
    <row r="4" spans="2:6" x14ac:dyDescent="0.35">
      <c r="B4">
        <v>209922</v>
      </c>
      <c r="C4" t="s">
        <v>9187</v>
      </c>
      <c r="D4">
        <v>1</v>
      </c>
      <c r="E4" s="53">
        <v>1700</v>
      </c>
      <c r="F4" s="52"/>
    </row>
    <row r="5" spans="2:6" x14ac:dyDescent="0.35">
      <c r="B5">
        <v>209923</v>
      </c>
      <c r="C5" t="s">
        <v>9186</v>
      </c>
      <c r="D5">
        <v>1</v>
      </c>
      <c r="E5" s="53">
        <v>999.99</v>
      </c>
      <c r="F5" s="52"/>
    </row>
    <row r="6" spans="2:6" x14ac:dyDescent="0.35">
      <c r="B6">
        <v>209924</v>
      </c>
      <c r="C6" t="s">
        <v>9175</v>
      </c>
      <c r="D6">
        <v>1</v>
      </c>
      <c r="E6" s="53">
        <v>149.99</v>
      </c>
      <c r="F6" s="52"/>
    </row>
    <row r="7" spans="2:6" x14ac:dyDescent="0.35">
      <c r="B7">
        <v>209925</v>
      </c>
      <c r="C7" t="s">
        <v>9184</v>
      </c>
      <c r="D7">
        <v>1</v>
      </c>
      <c r="E7" s="53">
        <v>99.99</v>
      </c>
      <c r="F7" s="52"/>
    </row>
    <row r="8" spans="2:6" x14ac:dyDescent="0.35">
      <c r="B8">
        <v>209926</v>
      </c>
      <c r="C8" t="s">
        <v>9181</v>
      </c>
      <c r="D8">
        <v>1</v>
      </c>
      <c r="E8" s="53">
        <v>150</v>
      </c>
      <c r="F8" s="52"/>
    </row>
    <row r="9" spans="2:6" x14ac:dyDescent="0.35">
      <c r="B9">
        <v>209927</v>
      </c>
      <c r="C9" t="s">
        <v>9177</v>
      </c>
      <c r="D9">
        <v>1</v>
      </c>
      <c r="E9" s="53">
        <v>14.95</v>
      </c>
      <c r="F9" s="52"/>
    </row>
    <row r="10" spans="2:6" x14ac:dyDescent="0.35">
      <c r="B10">
        <v>209928</v>
      </c>
      <c r="C10" t="s">
        <v>9181</v>
      </c>
      <c r="D10">
        <v>1</v>
      </c>
      <c r="E10" s="53">
        <v>150</v>
      </c>
      <c r="F10" s="52"/>
    </row>
    <row r="11" spans="2:6" x14ac:dyDescent="0.35">
      <c r="B11">
        <v>209929</v>
      </c>
      <c r="C11" t="s">
        <v>9179</v>
      </c>
      <c r="D11">
        <v>1</v>
      </c>
      <c r="E11" s="53">
        <v>11.99</v>
      </c>
      <c r="F11" s="52"/>
    </row>
    <row r="12" spans="2:6" x14ac:dyDescent="0.35">
      <c r="B12">
        <v>209930</v>
      </c>
      <c r="C12" t="s">
        <v>9175</v>
      </c>
      <c r="D12">
        <v>1</v>
      </c>
      <c r="E12" s="53">
        <v>149.99</v>
      </c>
      <c r="F12" s="52"/>
    </row>
    <row r="13" spans="2:6" x14ac:dyDescent="0.35">
      <c r="B13">
        <v>209931</v>
      </c>
      <c r="C13" t="s">
        <v>9181</v>
      </c>
      <c r="D13">
        <v>1</v>
      </c>
      <c r="E13" s="53">
        <v>150</v>
      </c>
      <c r="F13" s="52"/>
    </row>
    <row r="14" spans="2:6" x14ac:dyDescent="0.35">
      <c r="B14">
        <v>209932</v>
      </c>
      <c r="C14" t="s">
        <v>9188</v>
      </c>
      <c r="D14">
        <v>1</v>
      </c>
      <c r="E14" s="53">
        <v>300</v>
      </c>
      <c r="F14" s="52"/>
    </row>
    <row r="15" spans="2:6" x14ac:dyDescent="0.35">
      <c r="B15">
        <v>209933</v>
      </c>
      <c r="C15" t="s">
        <v>9173</v>
      </c>
      <c r="D15">
        <v>1</v>
      </c>
      <c r="E15" s="53">
        <v>3.84</v>
      </c>
      <c r="F15" s="52"/>
    </row>
    <row r="16" spans="2:6" x14ac:dyDescent="0.35">
      <c r="B16">
        <v>209934</v>
      </c>
      <c r="C16" t="s">
        <v>9180</v>
      </c>
      <c r="D16">
        <v>1</v>
      </c>
      <c r="E16" s="53">
        <v>2.99</v>
      </c>
      <c r="F16" s="52"/>
    </row>
    <row r="17" spans="2:6" x14ac:dyDescent="0.35">
      <c r="B17">
        <v>209935</v>
      </c>
      <c r="C17" t="s">
        <v>9180</v>
      </c>
      <c r="D17">
        <v>1</v>
      </c>
      <c r="E17" s="53">
        <v>2.99</v>
      </c>
      <c r="F17" s="52"/>
    </row>
    <row r="18" spans="2:6" x14ac:dyDescent="0.35">
      <c r="B18">
        <v>209936</v>
      </c>
      <c r="C18" t="s">
        <v>9176</v>
      </c>
      <c r="D18">
        <v>1</v>
      </c>
      <c r="E18" s="53">
        <v>379.99</v>
      </c>
      <c r="F18" s="52"/>
    </row>
    <row r="19" spans="2:6" x14ac:dyDescent="0.35">
      <c r="B19">
        <v>209937</v>
      </c>
      <c r="C19" t="s">
        <v>9173</v>
      </c>
      <c r="D19">
        <v>1</v>
      </c>
      <c r="E19" s="53">
        <v>3.84</v>
      </c>
      <c r="F19" s="52"/>
    </row>
    <row r="20" spans="2:6" x14ac:dyDescent="0.35">
      <c r="B20">
        <v>209938</v>
      </c>
      <c r="C20" t="s">
        <v>9185</v>
      </c>
      <c r="D20">
        <v>1</v>
      </c>
      <c r="E20" s="53">
        <v>700</v>
      </c>
      <c r="F20" s="52"/>
    </row>
    <row r="21" spans="2:6" x14ac:dyDescent="0.35">
      <c r="B21">
        <v>209938</v>
      </c>
      <c r="C21" t="s">
        <v>9179</v>
      </c>
      <c r="D21">
        <v>1</v>
      </c>
      <c r="E21" s="53">
        <v>11.99</v>
      </c>
      <c r="F21" s="52"/>
    </row>
    <row r="22" spans="2:6" x14ac:dyDescent="0.35">
      <c r="B22">
        <v>209939</v>
      </c>
      <c r="C22" t="s">
        <v>9182</v>
      </c>
      <c r="D22">
        <v>1</v>
      </c>
      <c r="E22" s="53">
        <v>600</v>
      </c>
      <c r="F22" s="52"/>
    </row>
    <row r="23" spans="2:6" x14ac:dyDescent="0.35">
      <c r="B23">
        <v>209940</v>
      </c>
      <c r="C23" t="s">
        <v>9176</v>
      </c>
      <c r="D23">
        <v>1</v>
      </c>
      <c r="E23" s="53">
        <v>379.99</v>
      </c>
      <c r="F23" s="52"/>
    </row>
    <row r="24" spans="2:6" x14ac:dyDescent="0.35">
      <c r="B24">
        <v>209941</v>
      </c>
      <c r="C24" t="s">
        <v>9179</v>
      </c>
      <c r="D24">
        <v>1</v>
      </c>
      <c r="E24" s="53">
        <v>11.99</v>
      </c>
      <c r="F24" s="52"/>
    </row>
    <row r="25" spans="2:6" x14ac:dyDescent="0.35">
      <c r="B25">
        <v>209942</v>
      </c>
      <c r="C25" t="s">
        <v>9189</v>
      </c>
      <c r="D25">
        <v>1</v>
      </c>
      <c r="E25" s="53">
        <v>389.99</v>
      </c>
      <c r="F25" s="52"/>
    </row>
    <row r="26" spans="2:6" x14ac:dyDescent="0.35">
      <c r="B26">
        <v>209943</v>
      </c>
      <c r="C26" t="s">
        <v>9180</v>
      </c>
      <c r="D26">
        <v>3</v>
      </c>
      <c r="E26" s="53">
        <v>2.99</v>
      </c>
      <c r="F26" s="52"/>
    </row>
    <row r="27" spans="2:6" x14ac:dyDescent="0.35">
      <c r="B27">
        <v>209944</v>
      </c>
      <c r="C27" t="s">
        <v>9175</v>
      </c>
      <c r="D27">
        <v>1</v>
      </c>
      <c r="E27" s="53">
        <v>149.99</v>
      </c>
      <c r="F27" s="52"/>
    </row>
    <row r="28" spans="2:6" x14ac:dyDescent="0.35">
      <c r="B28">
        <v>209945</v>
      </c>
      <c r="C28" t="s">
        <v>9173</v>
      </c>
      <c r="D28">
        <v>1</v>
      </c>
      <c r="E28" s="53">
        <v>3.84</v>
      </c>
      <c r="F28" s="52"/>
    </row>
    <row r="29" spans="2:6" x14ac:dyDescent="0.35">
      <c r="B29">
        <v>209946</v>
      </c>
      <c r="C29" t="s">
        <v>9182</v>
      </c>
      <c r="D29">
        <v>1</v>
      </c>
      <c r="E29" s="53">
        <v>600</v>
      </c>
      <c r="F29" s="52"/>
    </row>
    <row r="30" spans="2:6" x14ac:dyDescent="0.35">
      <c r="B30">
        <v>209947</v>
      </c>
      <c r="C30" t="s">
        <v>9181</v>
      </c>
      <c r="D30">
        <v>1</v>
      </c>
      <c r="E30" s="53">
        <v>150</v>
      </c>
      <c r="F30" s="52"/>
    </row>
    <row r="31" spans="2:6" x14ac:dyDescent="0.35">
      <c r="B31">
        <v>209948</v>
      </c>
      <c r="C31" t="s">
        <v>9187</v>
      </c>
      <c r="D31">
        <v>1</v>
      </c>
      <c r="E31" s="53">
        <v>1700</v>
      </c>
      <c r="F31" s="52"/>
    </row>
    <row r="32" spans="2:6" x14ac:dyDescent="0.35">
      <c r="B32">
        <v>209949</v>
      </c>
      <c r="C32" t="s">
        <v>9182</v>
      </c>
      <c r="D32">
        <v>1</v>
      </c>
      <c r="E32" s="53">
        <v>600</v>
      </c>
      <c r="F32" s="52"/>
    </row>
    <row r="33" spans="2:6" x14ac:dyDescent="0.35">
      <c r="B33">
        <v>209949</v>
      </c>
      <c r="C33" t="s">
        <v>9174</v>
      </c>
      <c r="D33">
        <v>1</v>
      </c>
      <c r="E33" s="53">
        <v>11.95</v>
      </c>
      <c r="F33" s="52"/>
    </row>
    <row r="34" spans="2:6" x14ac:dyDescent="0.35">
      <c r="B34">
        <v>209950</v>
      </c>
      <c r="C34" t="s">
        <v>9179</v>
      </c>
      <c r="D34">
        <v>2</v>
      </c>
      <c r="E34" s="53">
        <v>11.99</v>
      </c>
      <c r="F34" s="52"/>
    </row>
    <row r="35" spans="2:6" x14ac:dyDescent="0.35">
      <c r="B35">
        <v>209951</v>
      </c>
      <c r="C35" t="s">
        <v>9189</v>
      </c>
      <c r="D35">
        <v>1</v>
      </c>
      <c r="E35" s="53">
        <v>389.99</v>
      </c>
      <c r="F35" s="52"/>
    </row>
    <row r="36" spans="2:6" x14ac:dyDescent="0.35">
      <c r="B36">
        <v>209952</v>
      </c>
      <c r="C36" t="s">
        <v>9183</v>
      </c>
      <c r="D36">
        <v>1</v>
      </c>
      <c r="E36" s="53">
        <v>109.99</v>
      </c>
      <c r="F36" s="52"/>
    </row>
    <row r="37" spans="2:6" x14ac:dyDescent="0.35">
      <c r="B37">
        <v>209953</v>
      </c>
      <c r="C37" t="s">
        <v>9182</v>
      </c>
      <c r="D37">
        <v>1</v>
      </c>
      <c r="E37" s="53">
        <v>600</v>
      </c>
      <c r="F37" s="52"/>
    </row>
    <row r="38" spans="2:6" x14ac:dyDescent="0.35">
      <c r="B38">
        <v>209954</v>
      </c>
      <c r="C38" t="s">
        <v>9185</v>
      </c>
      <c r="D38">
        <v>1</v>
      </c>
      <c r="E38" s="53">
        <v>700</v>
      </c>
      <c r="F38" s="52"/>
    </row>
    <row r="39" spans="2:6" x14ac:dyDescent="0.35">
      <c r="B39">
        <v>209955</v>
      </c>
      <c r="C39" t="s">
        <v>9173</v>
      </c>
      <c r="D39">
        <v>1</v>
      </c>
      <c r="E39" s="53">
        <v>3.84</v>
      </c>
      <c r="F39" s="52"/>
    </row>
    <row r="40" spans="2:6" x14ac:dyDescent="0.35">
      <c r="B40">
        <v>209956</v>
      </c>
      <c r="C40" t="s">
        <v>9173</v>
      </c>
      <c r="D40">
        <v>2</v>
      </c>
      <c r="E40" s="53">
        <v>3.84</v>
      </c>
      <c r="F40" s="52"/>
    </row>
    <row r="41" spans="2:6" x14ac:dyDescent="0.35">
      <c r="B41">
        <v>209957</v>
      </c>
      <c r="C41" t="s">
        <v>9173</v>
      </c>
      <c r="D41">
        <v>1</v>
      </c>
      <c r="E41" s="53">
        <v>3.84</v>
      </c>
      <c r="F41" s="52"/>
    </row>
    <row r="42" spans="2:6" x14ac:dyDescent="0.35">
      <c r="B42">
        <v>209958</v>
      </c>
      <c r="C42" t="s">
        <v>9179</v>
      </c>
      <c r="D42">
        <v>1</v>
      </c>
      <c r="E42" s="53">
        <v>11.99</v>
      </c>
      <c r="F42" s="52"/>
    </row>
    <row r="43" spans="2:6" x14ac:dyDescent="0.35">
      <c r="B43">
        <v>209959</v>
      </c>
      <c r="C43" t="s">
        <v>9174</v>
      </c>
      <c r="D43">
        <v>1</v>
      </c>
      <c r="E43" s="53">
        <v>11.95</v>
      </c>
      <c r="F43" s="52"/>
    </row>
    <row r="44" spans="2:6" x14ac:dyDescent="0.35">
      <c r="B44">
        <v>209960</v>
      </c>
      <c r="C44" t="s">
        <v>9174</v>
      </c>
      <c r="D44">
        <v>1</v>
      </c>
      <c r="E44" s="53">
        <v>11.95</v>
      </c>
      <c r="F44" s="52"/>
    </row>
    <row r="45" spans="2:6" x14ac:dyDescent="0.35">
      <c r="B45">
        <v>209960</v>
      </c>
      <c r="C45" t="s">
        <v>9173</v>
      </c>
      <c r="D45">
        <v>1</v>
      </c>
      <c r="E45" s="53">
        <v>3.84</v>
      </c>
      <c r="F45" s="52"/>
    </row>
    <row r="46" spans="2:6" x14ac:dyDescent="0.35">
      <c r="B46">
        <v>209961</v>
      </c>
      <c r="C46" t="s">
        <v>9185</v>
      </c>
      <c r="D46">
        <v>1</v>
      </c>
      <c r="E46" s="53">
        <v>700</v>
      </c>
      <c r="F46" s="52"/>
    </row>
    <row r="47" spans="2:6" x14ac:dyDescent="0.35">
      <c r="B47">
        <v>209961</v>
      </c>
      <c r="C47" t="s">
        <v>9177</v>
      </c>
      <c r="D47">
        <v>1</v>
      </c>
      <c r="E47" s="53">
        <v>14.95</v>
      </c>
      <c r="F47" s="52"/>
    </row>
    <row r="48" spans="2:6" x14ac:dyDescent="0.35">
      <c r="B48">
        <v>209962</v>
      </c>
      <c r="C48" t="s">
        <v>9174</v>
      </c>
      <c r="D48">
        <v>1</v>
      </c>
      <c r="E48" s="53">
        <v>11.95</v>
      </c>
      <c r="F48" s="52"/>
    </row>
    <row r="49" spans="2:6" x14ac:dyDescent="0.35">
      <c r="B49">
        <v>209963</v>
      </c>
      <c r="C49" t="s">
        <v>9177</v>
      </c>
      <c r="D49">
        <v>1</v>
      </c>
      <c r="E49" s="53">
        <v>14.95</v>
      </c>
      <c r="F49" s="52"/>
    </row>
    <row r="50" spans="2:6" x14ac:dyDescent="0.35">
      <c r="B50">
        <v>209964</v>
      </c>
      <c r="C50" t="s">
        <v>9174</v>
      </c>
      <c r="D50">
        <v>2</v>
      </c>
      <c r="E50" s="53">
        <v>11.95</v>
      </c>
      <c r="F50" s="52"/>
    </row>
    <row r="51" spans="2:6" x14ac:dyDescent="0.35">
      <c r="B51">
        <v>209965</v>
      </c>
      <c r="C51" t="s">
        <v>9183</v>
      </c>
      <c r="D51">
        <v>1</v>
      </c>
      <c r="E51" s="53">
        <v>109.99</v>
      </c>
      <c r="F51" s="52"/>
    </row>
    <row r="52" spans="2:6" x14ac:dyDescent="0.35">
      <c r="B52">
        <v>209966</v>
      </c>
      <c r="C52" t="s">
        <v>9177</v>
      </c>
      <c r="D52">
        <v>1</v>
      </c>
      <c r="E52" s="53">
        <v>14.95</v>
      </c>
      <c r="F52" s="52"/>
    </row>
    <row r="53" spans="2:6" x14ac:dyDescent="0.35">
      <c r="B53">
        <v>209967</v>
      </c>
      <c r="C53" t="s">
        <v>9173</v>
      </c>
      <c r="D53">
        <v>2</v>
      </c>
      <c r="E53" s="53">
        <v>3.84</v>
      </c>
      <c r="F53" s="52"/>
    </row>
    <row r="54" spans="2:6" x14ac:dyDescent="0.35">
      <c r="B54">
        <v>209968</v>
      </c>
      <c r="C54" t="s">
        <v>9181</v>
      </c>
      <c r="D54">
        <v>1</v>
      </c>
      <c r="E54" s="53">
        <v>150</v>
      </c>
      <c r="F54" s="52"/>
    </row>
    <row r="55" spans="2:6" x14ac:dyDescent="0.35">
      <c r="B55">
        <v>209969</v>
      </c>
      <c r="C55" t="s">
        <v>9181</v>
      </c>
      <c r="D55">
        <v>1</v>
      </c>
      <c r="E55" s="53">
        <v>150</v>
      </c>
      <c r="F55" s="52"/>
    </row>
    <row r="56" spans="2:6" x14ac:dyDescent="0.35">
      <c r="B56">
        <v>209970</v>
      </c>
      <c r="C56" t="s">
        <v>9180</v>
      </c>
      <c r="D56">
        <v>1</v>
      </c>
      <c r="E56" s="53">
        <v>2.99</v>
      </c>
      <c r="F56" s="52"/>
    </row>
    <row r="57" spans="2:6" x14ac:dyDescent="0.35">
      <c r="B57">
        <v>209971</v>
      </c>
      <c r="C57" t="s">
        <v>9173</v>
      </c>
      <c r="D57">
        <v>1</v>
      </c>
      <c r="E57" s="53">
        <v>3.84</v>
      </c>
      <c r="F57" s="52"/>
    </row>
    <row r="58" spans="2:6" x14ac:dyDescent="0.35">
      <c r="B58">
        <v>209972</v>
      </c>
      <c r="C58" t="s">
        <v>9179</v>
      </c>
      <c r="D58">
        <v>1</v>
      </c>
      <c r="E58" s="53">
        <v>11.99</v>
      </c>
      <c r="F58" s="52"/>
    </row>
    <row r="59" spans="2:6" x14ac:dyDescent="0.35">
      <c r="B59">
        <v>209973</v>
      </c>
      <c r="C59" t="s">
        <v>9184</v>
      </c>
      <c r="D59">
        <v>1</v>
      </c>
      <c r="E59" s="53">
        <v>99.99</v>
      </c>
      <c r="F59" s="52"/>
    </row>
    <row r="60" spans="2:6" x14ac:dyDescent="0.35">
      <c r="B60">
        <v>209974</v>
      </c>
      <c r="C60" t="s">
        <v>9174</v>
      </c>
      <c r="D60">
        <v>1</v>
      </c>
      <c r="E60" s="53">
        <v>11.95</v>
      </c>
      <c r="F60" s="52"/>
    </row>
    <row r="61" spans="2:6" x14ac:dyDescent="0.35">
      <c r="B61">
        <v>209975</v>
      </c>
      <c r="C61" t="s">
        <v>9173</v>
      </c>
      <c r="D61">
        <v>3</v>
      </c>
      <c r="E61" s="53">
        <v>3.84</v>
      </c>
      <c r="F61" s="52"/>
    </row>
    <row r="62" spans="2:6" x14ac:dyDescent="0.35">
      <c r="B62">
        <v>209976</v>
      </c>
      <c r="C62" t="s">
        <v>9181</v>
      </c>
      <c r="D62">
        <v>1</v>
      </c>
      <c r="E62" s="53">
        <v>150</v>
      </c>
      <c r="F62" s="52"/>
    </row>
    <row r="63" spans="2:6" x14ac:dyDescent="0.35">
      <c r="B63">
        <v>209977</v>
      </c>
      <c r="C63" t="s">
        <v>9173</v>
      </c>
      <c r="D63">
        <v>1</v>
      </c>
      <c r="E63" s="53">
        <v>3.84</v>
      </c>
      <c r="F63" s="52"/>
    </row>
    <row r="64" spans="2:6" x14ac:dyDescent="0.35">
      <c r="B64">
        <v>209978</v>
      </c>
      <c r="C64" t="s">
        <v>9177</v>
      </c>
      <c r="D64">
        <v>1</v>
      </c>
      <c r="E64" s="53">
        <v>14.95</v>
      </c>
      <c r="F64" s="52"/>
    </row>
    <row r="65" spans="2:6" x14ac:dyDescent="0.35">
      <c r="B65">
        <v>209979</v>
      </c>
      <c r="C65" t="s">
        <v>9174</v>
      </c>
      <c r="D65">
        <v>1</v>
      </c>
      <c r="E65" s="53">
        <v>11.95</v>
      </c>
      <c r="F65" s="52"/>
    </row>
    <row r="66" spans="2:6" x14ac:dyDescent="0.35">
      <c r="B66">
        <v>209980</v>
      </c>
      <c r="C66" t="s">
        <v>9184</v>
      </c>
      <c r="D66">
        <v>1</v>
      </c>
      <c r="E66" s="53">
        <v>99.99</v>
      </c>
      <c r="F66" s="52"/>
    </row>
    <row r="67" spans="2:6" x14ac:dyDescent="0.35">
      <c r="B67">
        <v>209981</v>
      </c>
      <c r="C67" t="s">
        <v>9185</v>
      </c>
      <c r="D67">
        <v>1</v>
      </c>
      <c r="E67" s="53">
        <v>700</v>
      </c>
      <c r="F67" s="52"/>
    </row>
    <row r="68" spans="2:6" x14ac:dyDescent="0.35">
      <c r="B68">
        <v>209982</v>
      </c>
      <c r="C68" t="s">
        <v>9189</v>
      </c>
      <c r="D68">
        <v>1</v>
      </c>
      <c r="E68" s="53">
        <v>389.99</v>
      </c>
      <c r="F68" s="52"/>
    </row>
    <row r="69" spans="2:6" x14ac:dyDescent="0.35">
      <c r="B69">
        <v>209983</v>
      </c>
      <c r="C69" t="s">
        <v>9187</v>
      </c>
      <c r="D69">
        <v>1</v>
      </c>
      <c r="E69" s="53">
        <v>1700</v>
      </c>
      <c r="F69" s="52"/>
    </row>
    <row r="70" spans="2:6" x14ac:dyDescent="0.35">
      <c r="B70">
        <v>209984</v>
      </c>
      <c r="C70" t="s">
        <v>9174</v>
      </c>
      <c r="D70">
        <v>1</v>
      </c>
      <c r="E70" s="53">
        <v>11.95</v>
      </c>
      <c r="F70" s="52"/>
    </row>
    <row r="71" spans="2:6" x14ac:dyDescent="0.35">
      <c r="B71">
        <v>209985</v>
      </c>
      <c r="C71" t="s">
        <v>9181</v>
      </c>
      <c r="D71">
        <v>1</v>
      </c>
      <c r="E71" s="53">
        <v>150</v>
      </c>
      <c r="F71" s="52"/>
    </row>
    <row r="72" spans="2:6" x14ac:dyDescent="0.35">
      <c r="B72">
        <v>209986</v>
      </c>
      <c r="C72" t="s">
        <v>9183</v>
      </c>
      <c r="D72">
        <v>1</v>
      </c>
      <c r="E72" s="53">
        <v>109.99</v>
      </c>
      <c r="F72" s="52"/>
    </row>
    <row r="73" spans="2:6" x14ac:dyDescent="0.35">
      <c r="B73">
        <v>209987</v>
      </c>
      <c r="C73" t="s">
        <v>9180</v>
      </c>
      <c r="D73">
        <v>3</v>
      </c>
      <c r="E73" s="53">
        <v>2.99</v>
      </c>
      <c r="F73" s="52"/>
    </row>
    <row r="74" spans="2:6" x14ac:dyDescent="0.35">
      <c r="B74">
        <v>209988</v>
      </c>
      <c r="C74" t="s">
        <v>9179</v>
      </c>
      <c r="D74">
        <v>1</v>
      </c>
      <c r="E74" s="53">
        <v>11.99</v>
      </c>
      <c r="F74" s="52"/>
    </row>
    <row r="75" spans="2:6" x14ac:dyDescent="0.35">
      <c r="B75">
        <v>209989</v>
      </c>
      <c r="C75" t="s">
        <v>9185</v>
      </c>
      <c r="D75">
        <v>1</v>
      </c>
      <c r="E75" s="53">
        <v>700</v>
      </c>
      <c r="F75" s="52"/>
    </row>
    <row r="76" spans="2:6" x14ac:dyDescent="0.35">
      <c r="B76">
        <v>209990</v>
      </c>
      <c r="C76" t="s">
        <v>9182</v>
      </c>
      <c r="D76">
        <v>1</v>
      </c>
      <c r="E76" s="53">
        <v>600</v>
      </c>
      <c r="F76" s="52"/>
    </row>
    <row r="77" spans="2:6" x14ac:dyDescent="0.35">
      <c r="B77">
        <v>209991</v>
      </c>
      <c r="C77" t="s">
        <v>9180</v>
      </c>
      <c r="D77">
        <v>1</v>
      </c>
      <c r="E77" s="53">
        <v>2.99</v>
      </c>
      <c r="F77" s="52"/>
    </row>
    <row r="78" spans="2:6" x14ac:dyDescent="0.35">
      <c r="B78">
        <v>209992</v>
      </c>
      <c r="C78" t="s">
        <v>9181</v>
      </c>
      <c r="D78">
        <v>1</v>
      </c>
      <c r="E78" s="53">
        <v>150</v>
      </c>
      <c r="F78" s="52"/>
    </row>
    <row r="79" spans="2:6" x14ac:dyDescent="0.35">
      <c r="B79">
        <v>209993</v>
      </c>
      <c r="C79" t="s">
        <v>9174</v>
      </c>
      <c r="D79">
        <v>1</v>
      </c>
      <c r="E79" s="53">
        <v>11.95</v>
      </c>
      <c r="F79" s="52"/>
    </row>
    <row r="80" spans="2:6" x14ac:dyDescent="0.35">
      <c r="B80">
        <v>209994</v>
      </c>
      <c r="C80" t="s">
        <v>9177</v>
      </c>
      <c r="D80">
        <v>1</v>
      </c>
      <c r="E80" s="53">
        <v>14.95</v>
      </c>
      <c r="F80" s="52"/>
    </row>
    <row r="81" spans="2:6" x14ac:dyDescent="0.35">
      <c r="B81">
        <v>209995</v>
      </c>
      <c r="C81" t="s">
        <v>9189</v>
      </c>
      <c r="D81">
        <v>1</v>
      </c>
      <c r="E81" s="53">
        <v>389.99</v>
      </c>
      <c r="F81" s="52"/>
    </row>
    <row r="82" spans="2:6" x14ac:dyDescent="0.35">
      <c r="B82">
        <v>209996</v>
      </c>
      <c r="C82" t="s">
        <v>9182</v>
      </c>
      <c r="D82">
        <v>1</v>
      </c>
      <c r="E82" s="53">
        <v>600</v>
      </c>
      <c r="F82" s="52"/>
    </row>
    <row r="83" spans="2:6" x14ac:dyDescent="0.35">
      <c r="B83">
        <v>209997</v>
      </c>
      <c r="C83" t="s">
        <v>9173</v>
      </c>
      <c r="D83">
        <v>1</v>
      </c>
      <c r="E83" s="53">
        <v>3.84</v>
      </c>
      <c r="F83" s="52"/>
    </row>
    <row r="84" spans="2:6" x14ac:dyDescent="0.35">
      <c r="B84">
        <v>209998</v>
      </c>
      <c r="C84" t="s">
        <v>9184</v>
      </c>
      <c r="D84">
        <v>1</v>
      </c>
      <c r="E84" s="53">
        <v>99.99</v>
      </c>
      <c r="F84" s="52"/>
    </row>
    <row r="85" spans="2:6" x14ac:dyDescent="0.35">
      <c r="B85">
        <v>209999</v>
      </c>
      <c r="C85" t="s">
        <v>9184</v>
      </c>
      <c r="D85">
        <v>1</v>
      </c>
      <c r="E85" s="53">
        <v>99.99</v>
      </c>
      <c r="F85" s="52"/>
    </row>
    <row r="86" spans="2:6" x14ac:dyDescent="0.35">
      <c r="B86">
        <v>210000</v>
      </c>
      <c r="C86" t="s">
        <v>9185</v>
      </c>
      <c r="D86">
        <v>1</v>
      </c>
      <c r="E86" s="53">
        <v>700</v>
      </c>
      <c r="F86" s="52"/>
    </row>
    <row r="87" spans="2:6" x14ac:dyDescent="0.35">
      <c r="B87">
        <v>210001</v>
      </c>
      <c r="C87" t="s">
        <v>9173</v>
      </c>
      <c r="D87">
        <v>1</v>
      </c>
      <c r="E87" s="53">
        <v>3.84</v>
      </c>
      <c r="F87" s="52"/>
    </row>
    <row r="88" spans="2:6" x14ac:dyDescent="0.35">
      <c r="B88">
        <v>210002</v>
      </c>
      <c r="C88" t="s">
        <v>9180</v>
      </c>
      <c r="D88">
        <v>1</v>
      </c>
      <c r="E88" s="53">
        <v>2.99</v>
      </c>
      <c r="F88" s="52"/>
    </row>
    <row r="89" spans="2:6" x14ac:dyDescent="0.35">
      <c r="B89">
        <v>210003</v>
      </c>
      <c r="C89" t="s">
        <v>9184</v>
      </c>
      <c r="D89">
        <v>1</v>
      </c>
      <c r="E89" s="53">
        <v>99.99</v>
      </c>
      <c r="F89" s="52"/>
    </row>
    <row r="90" spans="2:6" x14ac:dyDescent="0.35">
      <c r="B90">
        <v>210004</v>
      </c>
      <c r="C90" t="s">
        <v>9180</v>
      </c>
      <c r="D90">
        <v>1</v>
      </c>
      <c r="E90" s="53">
        <v>2.99</v>
      </c>
      <c r="F90" s="52"/>
    </row>
    <row r="91" spans="2:6" x14ac:dyDescent="0.35">
      <c r="B91">
        <v>210005</v>
      </c>
      <c r="C91" t="s">
        <v>9180</v>
      </c>
      <c r="D91">
        <v>1</v>
      </c>
      <c r="E91" s="53">
        <v>2.99</v>
      </c>
      <c r="F91" s="52"/>
    </row>
    <row r="92" spans="2:6" x14ac:dyDescent="0.35">
      <c r="B92">
        <v>210006</v>
      </c>
      <c r="C92" t="s">
        <v>9177</v>
      </c>
      <c r="D92">
        <v>1</v>
      </c>
      <c r="E92" s="53">
        <v>14.95</v>
      </c>
      <c r="F92" s="52"/>
    </row>
    <row r="93" spans="2:6" x14ac:dyDescent="0.35">
      <c r="B93">
        <v>210007</v>
      </c>
      <c r="C93" t="s">
        <v>9185</v>
      </c>
      <c r="D93">
        <v>1</v>
      </c>
      <c r="E93" s="53">
        <v>700</v>
      </c>
      <c r="F93" s="52"/>
    </row>
    <row r="94" spans="2:6" x14ac:dyDescent="0.35">
      <c r="B94">
        <v>210008</v>
      </c>
      <c r="C94" t="s">
        <v>9175</v>
      </c>
      <c r="D94">
        <v>1</v>
      </c>
      <c r="E94" s="53">
        <v>149.99</v>
      </c>
      <c r="F94" s="52"/>
    </row>
    <row r="95" spans="2:6" x14ac:dyDescent="0.35">
      <c r="B95">
        <v>210009</v>
      </c>
      <c r="C95" t="s">
        <v>9184</v>
      </c>
      <c r="D95">
        <v>1</v>
      </c>
      <c r="E95" s="53">
        <v>99.99</v>
      </c>
      <c r="F95" s="52"/>
    </row>
    <row r="96" spans="2:6" x14ac:dyDescent="0.35">
      <c r="B96">
        <v>210010</v>
      </c>
      <c r="C96" t="s">
        <v>9174</v>
      </c>
      <c r="D96">
        <v>1</v>
      </c>
      <c r="E96" s="53">
        <v>11.95</v>
      </c>
      <c r="F96" s="52"/>
    </row>
    <row r="97" spans="2:6" x14ac:dyDescent="0.35">
      <c r="B97">
        <v>210011</v>
      </c>
      <c r="C97" t="s">
        <v>9173</v>
      </c>
      <c r="D97">
        <v>1</v>
      </c>
      <c r="E97" s="53">
        <v>3.84</v>
      </c>
      <c r="F97" s="52"/>
    </row>
    <row r="98" spans="2:6" x14ac:dyDescent="0.35">
      <c r="B98">
        <v>210012</v>
      </c>
      <c r="C98" t="s">
        <v>9176</v>
      </c>
      <c r="D98">
        <v>1</v>
      </c>
      <c r="E98" s="53">
        <v>379.99</v>
      </c>
      <c r="F98" s="52"/>
    </row>
    <row r="99" spans="2:6" x14ac:dyDescent="0.35">
      <c r="B99">
        <v>210013</v>
      </c>
      <c r="C99" t="s">
        <v>9173</v>
      </c>
      <c r="D99">
        <v>2</v>
      </c>
      <c r="E99" s="53">
        <v>3.84</v>
      </c>
      <c r="F99" s="52"/>
    </row>
    <row r="100" spans="2:6" x14ac:dyDescent="0.35">
      <c r="B100">
        <v>210014</v>
      </c>
      <c r="C100" t="s">
        <v>9179</v>
      </c>
      <c r="D100">
        <v>1</v>
      </c>
      <c r="E100" s="53">
        <v>11.99</v>
      </c>
      <c r="F100" s="52"/>
    </row>
    <row r="101" spans="2:6" x14ac:dyDescent="0.35">
      <c r="B101">
        <v>210015</v>
      </c>
      <c r="C101" t="s">
        <v>9179</v>
      </c>
      <c r="D101">
        <v>1</v>
      </c>
      <c r="E101" s="53">
        <v>11.99</v>
      </c>
      <c r="F101" s="52"/>
    </row>
    <row r="102" spans="2:6" x14ac:dyDescent="0.35">
      <c r="B102">
        <v>210016</v>
      </c>
      <c r="C102" t="s">
        <v>9173</v>
      </c>
      <c r="D102">
        <v>2</v>
      </c>
      <c r="E102" s="53">
        <v>3.84</v>
      </c>
      <c r="F102" s="52"/>
    </row>
    <row r="103" spans="2:6" x14ac:dyDescent="0.35">
      <c r="B103">
        <v>210017</v>
      </c>
      <c r="C103" t="s">
        <v>9180</v>
      </c>
      <c r="D103">
        <v>1</v>
      </c>
      <c r="E103" s="53">
        <v>2.99</v>
      </c>
      <c r="F103" s="52"/>
    </row>
    <row r="104" spans="2:6" x14ac:dyDescent="0.35">
      <c r="B104">
        <v>210018</v>
      </c>
      <c r="C104" t="s">
        <v>9177</v>
      </c>
      <c r="D104">
        <v>1</v>
      </c>
      <c r="E104" s="53">
        <v>14.95</v>
      </c>
      <c r="F104" s="52"/>
    </row>
    <row r="105" spans="2:6" x14ac:dyDescent="0.35">
      <c r="B105">
        <v>210019</v>
      </c>
      <c r="C105" t="s">
        <v>9177</v>
      </c>
      <c r="D105">
        <v>1</v>
      </c>
      <c r="E105" s="53">
        <v>14.95</v>
      </c>
      <c r="F105" s="52"/>
    </row>
    <row r="106" spans="2:6" x14ac:dyDescent="0.35">
      <c r="B106">
        <v>210020</v>
      </c>
      <c r="C106" t="s">
        <v>9181</v>
      </c>
      <c r="D106">
        <v>1</v>
      </c>
      <c r="E106" s="53">
        <v>150</v>
      </c>
      <c r="F106" s="52"/>
    </row>
    <row r="107" spans="2:6" x14ac:dyDescent="0.35">
      <c r="B107">
        <v>210021</v>
      </c>
      <c r="C107" t="s">
        <v>9180</v>
      </c>
      <c r="D107">
        <v>1</v>
      </c>
      <c r="E107" s="53">
        <v>2.99</v>
      </c>
      <c r="F107" s="52"/>
    </row>
    <row r="108" spans="2:6" x14ac:dyDescent="0.35">
      <c r="B108">
        <v>210022</v>
      </c>
      <c r="C108" t="s">
        <v>9177</v>
      </c>
      <c r="D108">
        <v>1</v>
      </c>
      <c r="E108" s="53">
        <v>14.95</v>
      </c>
      <c r="F108" s="52"/>
    </row>
    <row r="109" spans="2:6" x14ac:dyDescent="0.35">
      <c r="B109">
        <v>210023</v>
      </c>
      <c r="C109" t="s">
        <v>9173</v>
      </c>
      <c r="D109">
        <v>3</v>
      </c>
      <c r="E109" s="53">
        <v>3.84</v>
      </c>
      <c r="F109" s="52"/>
    </row>
    <row r="110" spans="2:6" x14ac:dyDescent="0.35">
      <c r="B110">
        <v>210024</v>
      </c>
      <c r="C110" t="s">
        <v>9180</v>
      </c>
      <c r="D110">
        <v>1</v>
      </c>
      <c r="E110" s="53">
        <v>2.99</v>
      </c>
      <c r="F110" s="52"/>
    </row>
    <row r="111" spans="2:6" x14ac:dyDescent="0.35">
      <c r="B111">
        <v>210025</v>
      </c>
      <c r="C111" t="s">
        <v>9183</v>
      </c>
      <c r="D111">
        <v>1</v>
      </c>
      <c r="E111" s="53">
        <v>109.99</v>
      </c>
      <c r="F111" s="52"/>
    </row>
    <row r="112" spans="2:6" x14ac:dyDescent="0.35">
      <c r="B112">
        <v>210026</v>
      </c>
      <c r="C112" t="s">
        <v>9184</v>
      </c>
      <c r="D112">
        <v>1</v>
      </c>
      <c r="E112" s="53">
        <v>99.99</v>
      </c>
      <c r="F112" s="52"/>
    </row>
    <row r="113" spans="2:6" x14ac:dyDescent="0.35">
      <c r="B113">
        <v>210027</v>
      </c>
      <c r="C113" t="s">
        <v>9187</v>
      </c>
      <c r="D113">
        <v>1</v>
      </c>
      <c r="E113" s="53">
        <v>1700</v>
      </c>
      <c r="F113" s="52"/>
    </row>
    <row r="114" spans="2:6" x14ac:dyDescent="0.35">
      <c r="B114">
        <v>210028</v>
      </c>
      <c r="C114" t="s">
        <v>9175</v>
      </c>
      <c r="D114">
        <v>1</v>
      </c>
      <c r="E114" s="53">
        <v>149.99</v>
      </c>
      <c r="F114" s="52"/>
    </row>
    <row r="115" spans="2:6" x14ac:dyDescent="0.35">
      <c r="B115">
        <v>210029</v>
      </c>
      <c r="C115" t="s">
        <v>9184</v>
      </c>
      <c r="D115">
        <v>1</v>
      </c>
      <c r="E115" s="53">
        <v>99.99</v>
      </c>
      <c r="F115" s="52"/>
    </row>
    <row r="116" spans="2:6" x14ac:dyDescent="0.35">
      <c r="B116">
        <v>210030</v>
      </c>
      <c r="C116" t="s">
        <v>9187</v>
      </c>
      <c r="D116">
        <v>1</v>
      </c>
      <c r="E116" s="53">
        <v>1700</v>
      </c>
      <c r="F116" s="52"/>
    </row>
    <row r="117" spans="2:6" x14ac:dyDescent="0.35">
      <c r="B117">
        <v>210031</v>
      </c>
      <c r="C117" t="s">
        <v>9180</v>
      </c>
      <c r="D117">
        <v>1</v>
      </c>
      <c r="E117" s="53">
        <v>2.99</v>
      </c>
      <c r="F117" s="52"/>
    </row>
    <row r="118" spans="2:6" x14ac:dyDescent="0.35">
      <c r="B118">
        <v>210032</v>
      </c>
      <c r="C118" t="s">
        <v>9173</v>
      </c>
      <c r="D118">
        <v>1</v>
      </c>
      <c r="E118" s="53">
        <v>3.84</v>
      </c>
      <c r="F118" s="52"/>
    </row>
    <row r="119" spans="2:6" x14ac:dyDescent="0.35">
      <c r="B119">
        <v>210033</v>
      </c>
      <c r="C119" t="s">
        <v>9173</v>
      </c>
      <c r="D119">
        <v>2</v>
      </c>
      <c r="E119" s="53">
        <v>3.84</v>
      </c>
      <c r="F119" s="52"/>
    </row>
    <row r="120" spans="2:6" x14ac:dyDescent="0.35">
      <c r="B120">
        <v>210034</v>
      </c>
      <c r="C120" t="s">
        <v>9189</v>
      </c>
      <c r="D120">
        <v>1</v>
      </c>
      <c r="E120" s="53">
        <v>389.99</v>
      </c>
      <c r="F120" s="52"/>
    </row>
    <row r="121" spans="2:6" x14ac:dyDescent="0.35">
      <c r="B121">
        <v>210035</v>
      </c>
      <c r="C121" t="s">
        <v>9175</v>
      </c>
      <c r="D121">
        <v>1</v>
      </c>
      <c r="E121" s="53">
        <v>149.99</v>
      </c>
      <c r="F121" s="52"/>
    </row>
    <row r="122" spans="2:6" x14ac:dyDescent="0.35">
      <c r="B122">
        <v>210036</v>
      </c>
      <c r="C122" t="s">
        <v>9173</v>
      </c>
      <c r="D122">
        <v>1</v>
      </c>
      <c r="E122" s="53">
        <v>3.84</v>
      </c>
      <c r="F122" s="52"/>
    </row>
    <row r="123" spans="2:6" x14ac:dyDescent="0.35">
      <c r="B123">
        <v>210037</v>
      </c>
      <c r="C123" t="s">
        <v>9180</v>
      </c>
      <c r="D123">
        <v>1</v>
      </c>
      <c r="E123" s="53">
        <v>2.99</v>
      </c>
      <c r="F123" s="52"/>
    </row>
    <row r="124" spans="2:6" x14ac:dyDescent="0.35">
      <c r="B124">
        <v>210038</v>
      </c>
      <c r="C124" t="s">
        <v>9186</v>
      </c>
      <c r="D124">
        <v>1</v>
      </c>
      <c r="E124" s="53">
        <v>999.99</v>
      </c>
      <c r="F124" s="52"/>
    </row>
    <row r="125" spans="2:6" x14ac:dyDescent="0.35">
      <c r="B125">
        <v>210039</v>
      </c>
      <c r="C125" t="s">
        <v>9180</v>
      </c>
      <c r="D125">
        <v>1</v>
      </c>
      <c r="E125" s="53">
        <v>2.99</v>
      </c>
      <c r="F125" s="52"/>
    </row>
    <row r="126" spans="2:6" x14ac:dyDescent="0.35">
      <c r="B126">
        <v>210040</v>
      </c>
      <c r="C126" t="s">
        <v>9173</v>
      </c>
      <c r="D126">
        <v>1</v>
      </c>
      <c r="E126" s="53">
        <v>3.84</v>
      </c>
      <c r="F126" s="52"/>
    </row>
    <row r="127" spans="2:6" x14ac:dyDescent="0.35">
      <c r="B127">
        <v>210041</v>
      </c>
      <c r="C127" t="s">
        <v>9175</v>
      </c>
      <c r="D127">
        <v>1</v>
      </c>
      <c r="E127" s="53">
        <v>149.99</v>
      </c>
      <c r="F127" s="52"/>
    </row>
    <row r="128" spans="2:6" x14ac:dyDescent="0.35">
      <c r="B128">
        <v>210042</v>
      </c>
      <c r="C128" t="s">
        <v>9188</v>
      </c>
      <c r="D128">
        <v>1</v>
      </c>
      <c r="E128" s="53">
        <v>300</v>
      </c>
      <c r="F128" s="52"/>
    </row>
    <row r="129" spans="2:6" x14ac:dyDescent="0.35">
      <c r="B129">
        <v>210043</v>
      </c>
      <c r="C129" t="s">
        <v>9181</v>
      </c>
      <c r="D129">
        <v>1</v>
      </c>
      <c r="E129" s="53">
        <v>150</v>
      </c>
      <c r="F129" s="52"/>
    </row>
    <row r="130" spans="2:6" x14ac:dyDescent="0.35">
      <c r="B130">
        <v>210044</v>
      </c>
      <c r="C130" t="s">
        <v>9181</v>
      </c>
      <c r="D130">
        <v>1</v>
      </c>
      <c r="E130" s="53">
        <v>150</v>
      </c>
      <c r="F130" s="52"/>
    </row>
    <row r="131" spans="2:6" x14ac:dyDescent="0.35">
      <c r="B131">
        <v>210045</v>
      </c>
      <c r="C131" t="s">
        <v>9184</v>
      </c>
      <c r="D131">
        <v>1</v>
      </c>
      <c r="E131" s="53">
        <v>99.99</v>
      </c>
      <c r="F131" s="52"/>
    </row>
    <row r="132" spans="2:6" x14ac:dyDescent="0.35">
      <c r="B132">
        <v>210046</v>
      </c>
      <c r="C132" t="s">
        <v>9181</v>
      </c>
      <c r="D132">
        <v>1</v>
      </c>
      <c r="E132" s="53">
        <v>150</v>
      </c>
      <c r="F132" s="52"/>
    </row>
    <row r="133" spans="2:6" x14ac:dyDescent="0.35">
      <c r="B133">
        <v>210047</v>
      </c>
      <c r="C133" t="s">
        <v>9176</v>
      </c>
      <c r="D133">
        <v>1</v>
      </c>
      <c r="E133" s="53">
        <v>379.99</v>
      </c>
      <c r="F133" s="52"/>
    </row>
    <row r="134" spans="2:6" x14ac:dyDescent="0.35">
      <c r="B134">
        <v>210048</v>
      </c>
      <c r="C134" t="s">
        <v>9179</v>
      </c>
      <c r="D134">
        <v>1</v>
      </c>
      <c r="E134" s="53">
        <v>11.99</v>
      </c>
      <c r="F134" s="52"/>
    </row>
    <row r="135" spans="2:6" x14ac:dyDescent="0.35">
      <c r="B135">
        <v>210049</v>
      </c>
      <c r="C135" t="s">
        <v>9186</v>
      </c>
      <c r="D135">
        <v>1</v>
      </c>
      <c r="E135" s="53">
        <v>999.99</v>
      </c>
      <c r="F135" s="52"/>
    </row>
    <row r="136" spans="2:6" x14ac:dyDescent="0.35">
      <c r="B136">
        <v>210050</v>
      </c>
      <c r="C136" t="s">
        <v>9184</v>
      </c>
      <c r="D136">
        <v>1</v>
      </c>
      <c r="E136" s="53">
        <v>99.99</v>
      </c>
      <c r="F136" s="52"/>
    </row>
    <row r="137" spans="2:6" x14ac:dyDescent="0.35">
      <c r="B137">
        <v>210051</v>
      </c>
      <c r="C137" t="s">
        <v>9185</v>
      </c>
      <c r="D137">
        <v>1</v>
      </c>
      <c r="E137" s="53">
        <v>700</v>
      </c>
      <c r="F137" s="52"/>
    </row>
    <row r="138" spans="2:6" x14ac:dyDescent="0.35">
      <c r="B138">
        <v>210052</v>
      </c>
      <c r="C138" t="s">
        <v>9174</v>
      </c>
      <c r="D138">
        <v>1</v>
      </c>
      <c r="E138" s="53">
        <v>11.95</v>
      </c>
      <c r="F138" s="52"/>
    </row>
    <row r="139" spans="2:6" x14ac:dyDescent="0.35">
      <c r="B139">
        <v>210053</v>
      </c>
      <c r="C139" t="s">
        <v>9177</v>
      </c>
      <c r="D139">
        <v>1</v>
      </c>
      <c r="E139" s="53">
        <v>14.95</v>
      </c>
      <c r="F139" s="52"/>
    </row>
    <row r="140" spans="2:6" x14ac:dyDescent="0.35">
      <c r="B140">
        <v>210054</v>
      </c>
      <c r="C140" t="s">
        <v>9177</v>
      </c>
      <c r="D140">
        <v>1</v>
      </c>
      <c r="E140" s="53">
        <v>14.95</v>
      </c>
      <c r="F140" s="52"/>
    </row>
    <row r="141" spans="2:6" x14ac:dyDescent="0.35">
      <c r="B141">
        <v>210055</v>
      </c>
      <c r="C141" t="s">
        <v>9181</v>
      </c>
      <c r="D141">
        <v>1</v>
      </c>
      <c r="E141" s="53">
        <v>150</v>
      </c>
      <c r="F141" s="52"/>
    </row>
    <row r="142" spans="2:6" x14ac:dyDescent="0.35">
      <c r="B142">
        <v>210056</v>
      </c>
      <c r="C142" t="s">
        <v>9187</v>
      </c>
      <c r="D142">
        <v>1</v>
      </c>
      <c r="E142" s="53">
        <v>1700</v>
      </c>
      <c r="F142" s="52"/>
    </row>
    <row r="143" spans="2:6" x14ac:dyDescent="0.35">
      <c r="B143">
        <v>210057</v>
      </c>
      <c r="C143" t="s">
        <v>9180</v>
      </c>
      <c r="D143">
        <v>2</v>
      </c>
      <c r="E143" s="53">
        <v>2.99</v>
      </c>
      <c r="F143" s="52"/>
    </row>
    <row r="144" spans="2:6" x14ac:dyDescent="0.35">
      <c r="B144">
        <v>210058</v>
      </c>
      <c r="C144" t="s">
        <v>9177</v>
      </c>
      <c r="D144">
        <v>1</v>
      </c>
      <c r="E144" s="53">
        <v>14.95</v>
      </c>
      <c r="F144" s="52"/>
    </row>
    <row r="145" spans="2:6" x14ac:dyDescent="0.35">
      <c r="B145">
        <v>210059</v>
      </c>
      <c r="C145" t="s">
        <v>9175</v>
      </c>
      <c r="D145">
        <v>1</v>
      </c>
      <c r="E145" s="53">
        <v>149.99</v>
      </c>
      <c r="F145" s="52"/>
    </row>
    <row r="146" spans="2:6" x14ac:dyDescent="0.35">
      <c r="B146">
        <v>210060</v>
      </c>
      <c r="C146" t="s">
        <v>9174</v>
      </c>
      <c r="D146">
        <v>1</v>
      </c>
      <c r="E146" s="53">
        <v>11.95</v>
      </c>
      <c r="F146" s="52"/>
    </row>
    <row r="147" spans="2:6" x14ac:dyDescent="0.35">
      <c r="B147">
        <v>210061</v>
      </c>
      <c r="C147" t="s">
        <v>9188</v>
      </c>
      <c r="D147">
        <v>1</v>
      </c>
      <c r="E147" s="53">
        <v>300</v>
      </c>
      <c r="F147" s="52"/>
    </row>
    <row r="148" spans="2:6" x14ac:dyDescent="0.35">
      <c r="B148">
        <v>210062</v>
      </c>
      <c r="C148" t="s">
        <v>9180</v>
      </c>
      <c r="D148">
        <v>1</v>
      </c>
      <c r="E148" s="53">
        <v>2.99</v>
      </c>
      <c r="F148" s="52"/>
    </row>
    <row r="149" spans="2:6" x14ac:dyDescent="0.35">
      <c r="B149">
        <v>210063</v>
      </c>
      <c r="C149" t="s">
        <v>9177</v>
      </c>
      <c r="D149">
        <v>1</v>
      </c>
      <c r="E149" s="53">
        <v>14.95</v>
      </c>
      <c r="F149" s="52"/>
    </row>
    <row r="150" spans="2:6" x14ac:dyDescent="0.35">
      <c r="B150">
        <v>210064</v>
      </c>
      <c r="C150" t="s">
        <v>9177</v>
      </c>
      <c r="D150">
        <v>1</v>
      </c>
      <c r="E150" s="53">
        <v>14.95</v>
      </c>
      <c r="F150" s="52"/>
    </row>
    <row r="151" spans="2:6" x14ac:dyDescent="0.35">
      <c r="B151">
        <v>210064</v>
      </c>
      <c r="C151" t="s">
        <v>9175</v>
      </c>
      <c r="D151">
        <v>1</v>
      </c>
      <c r="E151" s="53">
        <v>149.99</v>
      </c>
      <c r="F151" s="52"/>
    </row>
    <row r="152" spans="2:6" x14ac:dyDescent="0.35">
      <c r="B152">
        <v>210065</v>
      </c>
      <c r="C152" t="s">
        <v>9177</v>
      </c>
      <c r="D152">
        <v>1</v>
      </c>
      <c r="E152" s="53">
        <v>14.95</v>
      </c>
      <c r="F152" s="52"/>
    </row>
    <row r="153" spans="2:6" x14ac:dyDescent="0.35">
      <c r="B153">
        <v>210066</v>
      </c>
      <c r="C153" t="s">
        <v>9185</v>
      </c>
      <c r="D153">
        <v>1</v>
      </c>
      <c r="E153" s="53">
        <v>700</v>
      </c>
      <c r="F153" s="52"/>
    </row>
    <row r="154" spans="2:6" x14ac:dyDescent="0.35">
      <c r="B154">
        <v>210067</v>
      </c>
      <c r="C154" t="s">
        <v>9179</v>
      </c>
      <c r="D154">
        <v>1</v>
      </c>
      <c r="E154" s="53">
        <v>11.99</v>
      </c>
      <c r="F154" s="52"/>
    </row>
    <row r="155" spans="2:6" x14ac:dyDescent="0.35">
      <c r="B155">
        <v>210068</v>
      </c>
      <c r="C155" t="s">
        <v>9173</v>
      </c>
      <c r="D155">
        <v>1</v>
      </c>
      <c r="E155" s="53">
        <v>3.84</v>
      </c>
      <c r="F155" s="52"/>
    </row>
    <row r="156" spans="2:6" x14ac:dyDescent="0.35">
      <c r="B156">
        <v>210069</v>
      </c>
      <c r="C156" t="s">
        <v>9182</v>
      </c>
      <c r="D156">
        <v>1</v>
      </c>
      <c r="E156" s="53">
        <v>600</v>
      </c>
      <c r="F156" s="52"/>
    </row>
    <row r="157" spans="2:6" x14ac:dyDescent="0.35">
      <c r="B157">
        <v>210070</v>
      </c>
      <c r="C157" t="s">
        <v>9180</v>
      </c>
      <c r="D157">
        <v>1</v>
      </c>
      <c r="E157" s="53">
        <v>2.99</v>
      </c>
      <c r="F157" s="52"/>
    </row>
    <row r="158" spans="2:6" x14ac:dyDescent="0.35">
      <c r="B158">
        <v>210071</v>
      </c>
      <c r="C158" t="s">
        <v>9177</v>
      </c>
      <c r="D158">
        <v>1</v>
      </c>
      <c r="E158" s="53">
        <v>14.95</v>
      </c>
      <c r="F158" s="52"/>
    </row>
    <row r="159" spans="2:6" x14ac:dyDescent="0.35">
      <c r="B159">
        <v>210072</v>
      </c>
      <c r="C159" t="s">
        <v>9173</v>
      </c>
      <c r="D159">
        <v>2</v>
      </c>
      <c r="E159" s="53">
        <v>3.84</v>
      </c>
      <c r="F159" s="52"/>
    </row>
    <row r="160" spans="2:6" x14ac:dyDescent="0.35">
      <c r="B160">
        <v>210073</v>
      </c>
      <c r="C160" t="s">
        <v>9184</v>
      </c>
      <c r="D160">
        <v>1</v>
      </c>
      <c r="E160" s="53">
        <v>99.99</v>
      </c>
      <c r="F160" s="52"/>
    </row>
    <row r="161" spans="2:6" x14ac:dyDescent="0.35">
      <c r="B161">
        <v>210074</v>
      </c>
      <c r="C161" t="s">
        <v>9173</v>
      </c>
      <c r="D161">
        <v>2</v>
      </c>
      <c r="E161" s="53">
        <v>3.84</v>
      </c>
      <c r="F161" s="52"/>
    </row>
    <row r="162" spans="2:6" x14ac:dyDescent="0.35">
      <c r="B162">
        <v>210075</v>
      </c>
      <c r="C162" t="s">
        <v>9174</v>
      </c>
      <c r="D162">
        <v>1</v>
      </c>
      <c r="E162" s="53">
        <v>11.95</v>
      </c>
      <c r="F162" s="52"/>
    </row>
    <row r="163" spans="2:6" x14ac:dyDescent="0.35">
      <c r="B163">
        <v>210076</v>
      </c>
      <c r="C163" t="s">
        <v>9173</v>
      </c>
      <c r="D163">
        <v>1</v>
      </c>
      <c r="E163" s="53">
        <v>3.84</v>
      </c>
      <c r="F163" s="52"/>
    </row>
    <row r="164" spans="2:6" x14ac:dyDescent="0.35">
      <c r="B164">
        <v>210077</v>
      </c>
      <c r="C164" t="s">
        <v>9179</v>
      </c>
      <c r="D164">
        <v>1</v>
      </c>
      <c r="E164" s="53">
        <v>11.99</v>
      </c>
      <c r="F164" s="52"/>
    </row>
    <row r="165" spans="2:6" x14ac:dyDescent="0.35">
      <c r="B165">
        <v>210078</v>
      </c>
      <c r="C165" t="s">
        <v>9186</v>
      </c>
      <c r="D165">
        <v>1</v>
      </c>
      <c r="E165" s="53">
        <v>999.99</v>
      </c>
      <c r="F165" s="52"/>
    </row>
    <row r="166" spans="2:6" x14ac:dyDescent="0.35">
      <c r="B166">
        <v>210079</v>
      </c>
      <c r="C166" t="s">
        <v>9195</v>
      </c>
      <c r="D166">
        <v>1</v>
      </c>
      <c r="E166" s="53">
        <v>600</v>
      </c>
      <c r="F166" s="52"/>
    </row>
    <row r="167" spans="2:6" x14ac:dyDescent="0.35">
      <c r="B167">
        <v>210080</v>
      </c>
      <c r="C167" t="s">
        <v>9180</v>
      </c>
      <c r="D167">
        <v>1</v>
      </c>
      <c r="E167" s="53">
        <v>2.99</v>
      </c>
      <c r="F167" s="52"/>
    </row>
    <row r="168" spans="2:6" x14ac:dyDescent="0.35">
      <c r="B168">
        <v>210081</v>
      </c>
      <c r="C168" t="s">
        <v>9184</v>
      </c>
      <c r="D168">
        <v>1</v>
      </c>
      <c r="E168" s="53">
        <v>99.99</v>
      </c>
      <c r="F168" s="52"/>
    </row>
    <row r="169" spans="2:6" x14ac:dyDescent="0.35">
      <c r="B169">
        <v>210082</v>
      </c>
      <c r="C169" t="s">
        <v>9174</v>
      </c>
      <c r="D169">
        <v>1</v>
      </c>
      <c r="E169" s="53">
        <v>11.95</v>
      </c>
      <c r="F169" s="52"/>
    </row>
    <row r="170" spans="2:6" x14ac:dyDescent="0.35">
      <c r="B170">
        <v>210083</v>
      </c>
      <c r="C170" t="s">
        <v>9177</v>
      </c>
      <c r="D170">
        <v>1</v>
      </c>
      <c r="E170" s="53">
        <v>14.95</v>
      </c>
      <c r="F170" s="52"/>
    </row>
    <row r="171" spans="2:6" x14ac:dyDescent="0.35">
      <c r="B171">
        <v>210084</v>
      </c>
      <c r="C171" t="s">
        <v>9186</v>
      </c>
      <c r="D171">
        <v>1</v>
      </c>
      <c r="E171" s="53">
        <v>999.99</v>
      </c>
      <c r="F171" s="52"/>
    </row>
    <row r="172" spans="2:6" x14ac:dyDescent="0.35">
      <c r="B172">
        <v>210085</v>
      </c>
      <c r="C172" t="s">
        <v>9175</v>
      </c>
      <c r="D172">
        <v>1</v>
      </c>
      <c r="E172" s="53">
        <v>149.99</v>
      </c>
      <c r="F172" s="52"/>
    </row>
    <row r="173" spans="2:6" x14ac:dyDescent="0.35">
      <c r="B173">
        <v>210086</v>
      </c>
      <c r="C173" t="s">
        <v>9176</v>
      </c>
      <c r="D173">
        <v>1</v>
      </c>
      <c r="E173" s="53">
        <v>379.99</v>
      </c>
      <c r="F173" s="52"/>
    </row>
    <row r="174" spans="2:6" x14ac:dyDescent="0.35">
      <c r="B174">
        <v>210087</v>
      </c>
      <c r="C174" t="s">
        <v>9177</v>
      </c>
      <c r="D174">
        <v>1</v>
      </c>
      <c r="E174" s="53">
        <v>14.95</v>
      </c>
      <c r="F174" s="52"/>
    </row>
    <row r="175" spans="2:6" x14ac:dyDescent="0.35">
      <c r="B175">
        <v>210088</v>
      </c>
      <c r="C175" t="s">
        <v>9179</v>
      </c>
      <c r="D175">
        <v>1</v>
      </c>
      <c r="E175" s="53">
        <v>11.99</v>
      </c>
      <c r="F175" s="52"/>
    </row>
    <row r="176" spans="2:6" x14ac:dyDescent="0.35">
      <c r="B176">
        <v>210089</v>
      </c>
      <c r="C176" t="s">
        <v>9174</v>
      </c>
      <c r="D176">
        <v>1</v>
      </c>
      <c r="E176" s="53">
        <v>11.95</v>
      </c>
      <c r="F176" s="52"/>
    </row>
    <row r="177" spans="2:6" x14ac:dyDescent="0.35">
      <c r="B177">
        <v>210090</v>
      </c>
      <c r="C177" t="s">
        <v>9180</v>
      </c>
      <c r="D177">
        <v>3</v>
      </c>
      <c r="E177" s="53">
        <v>2.99</v>
      </c>
      <c r="F177" s="52"/>
    </row>
    <row r="178" spans="2:6" x14ac:dyDescent="0.35">
      <c r="B178">
        <v>210091</v>
      </c>
      <c r="C178" t="s">
        <v>9187</v>
      </c>
      <c r="D178">
        <v>1</v>
      </c>
      <c r="E178" s="53">
        <v>1700</v>
      </c>
      <c r="F178" s="52"/>
    </row>
    <row r="179" spans="2:6" x14ac:dyDescent="0.35">
      <c r="B179">
        <v>210092</v>
      </c>
      <c r="C179" t="s">
        <v>9174</v>
      </c>
      <c r="D179">
        <v>1</v>
      </c>
      <c r="E179" s="53">
        <v>11.95</v>
      </c>
      <c r="F179" s="52"/>
    </row>
    <row r="180" spans="2:6" x14ac:dyDescent="0.35">
      <c r="B180">
        <v>210093</v>
      </c>
      <c r="C180" t="s">
        <v>9181</v>
      </c>
      <c r="D180">
        <v>1</v>
      </c>
      <c r="E180" s="53">
        <v>150</v>
      </c>
      <c r="F180" s="52"/>
    </row>
    <row r="181" spans="2:6" x14ac:dyDescent="0.35">
      <c r="B181">
        <v>210094</v>
      </c>
      <c r="C181" t="s">
        <v>9180</v>
      </c>
      <c r="D181">
        <v>1</v>
      </c>
      <c r="E181" s="53">
        <v>2.99</v>
      </c>
      <c r="F181" s="52"/>
    </row>
    <row r="182" spans="2:6" x14ac:dyDescent="0.35">
      <c r="B182">
        <v>210095</v>
      </c>
      <c r="C182" t="s">
        <v>9180</v>
      </c>
      <c r="D182">
        <v>2</v>
      </c>
      <c r="E182" s="53">
        <v>2.99</v>
      </c>
      <c r="F182" s="52"/>
    </row>
    <row r="183" spans="2:6" x14ac:dyDescent="0.35">
      <c r="B183">
        <v>210096</v>
      </c>
      <c r="C183" t="s">
        <v>9175</v>
      </c>
      <c r="D183">
        <v>1</v>
      </c>
      <c r="E183" s="53">
        <v>149.99</v>
      </c>
      <c r="F183" s="52"/>
    </row>
    <row r="184" spans="2:6" x14ac:dyDescent="0.35">
      <c r="B184">
        <v>210097</v>
      </c>
      <c r="C184" t="s">
        <v>9177</v>
      </c>
      <c r="D184">
        <v>1</v>
      </c>
      <c r="E184" s="53">
        <v>14.95</v>
      </c>
      <c r="F184" s="52"/>
    </row>
    <row r="185" spans="2:6" x14ac:dyDescent="0.35">
      <c r="B185">
        <v>210098</v>
      </c>
      <c r="C185" t="s">
        <v>9180</v>
      </c>
      <c r="D185">
        <v>1</v>
      </c>
      <c r="E185" s="53">
        <v>2.99</v>
      </c>
      <c r="F185" s="52"/>
    </row>
    <row r="186" spans="2:6" x14ac:dyDescent="0.35">
      <c r="B186">
        <v>210099</v>
      </c>
      <c r="C186" t="s">
        <v>9177</v>
      </c>
      <c r="D186">
        <v>2</v>
      </c>
      <c r="E186" s="53">
        <v>14.95</v>
      </c>
      <c r="F186" s="52"/>
    </row>
    <row r="187" spans="2:6" x14ac:dyDescent="0.35">
      <c r="B187">
        <v>210100</v>
      </c>
      <c r="C187" t="s">
        <v>9181</v>
      </c>
      <c r="D187">
        <v>1</v>
      </c>
      <c r="E187" s="53">
        <v>150</v>
      </c>
      <c r="F187" s="52"/>
    </row>
    <row r="188" spans="2:6" x14ac:dyDescent="0.35">
      <c r="B188">
        <v>210101</v>
      </c>
      <c r="C188" t="s">
        <v>9178</v>
      </c>
      <c r="D188">
        <v>1</v>
      </c>
      <c r="E188" s="53">
        <v>400</v>
      </c>
      <c r="F188" s="52"/>
    </row>
    <row r="189" spans="2:6" x14ac:dyDescent="0.35">
      <c r="B189">
        <v>210102</v>
      </c>
      <c r="C189" t="s">
        <v>9179</v>
      </c>
      <c r="D189">
        <v>1</v>
      </c>
      <c r="E189" s="53">
        <v>11.99</v>
      </c>
      <c r="F189" s="52"/>
    </row>
    <row r="190" spans="2:6" x14ac:dyDescent="0.35">
      <c r="B190">
        <v>210103</v>
      </c>
      <c r="C190" t="s">
        <v>9182</v>
      </c>
      <c r="D190">
        <v>1</v>
      </c>
      <c r="E190" s="53">
        <v>600</v>
      </c>
      <c r="F190" s="52"/>
    </row>
    <row r="191" spans="2:6" x14ac:dyDescent="0.35">
      <c r="B191">
        <v>210104</v>
      </c>
      <c r="C191" t="s">
        <v>9184</v>
      </c>
      <c r="D191">
        <v>1</v>
      </c>
      <c r="E191" s="53">
        <v>99.99</v>
      </c>
      <c r="F191" s="52"/>
    </row>
    <row r="192" spans="2:6" x14ac:dyDescent="0.35">
      <c r="B192">
        <v>210105</v>
      </c>
      <c r="C192" t="s">
        <v>9173</v>
      </c>
      <c r="D192">
        <v>3</v>
      </c>
      <c r="E192" s="53">
        <v>3.84</v>
      </c>
      <c r="F192" s="52"/>
    </row>
    <row r="193" spans="2:6" x14ac:dyDescent="0.35">
      <c r="B193">
        <v>210106</v>
      </c>
      <c r="C193" t="s">
        <v>9179</v>
      </c>
      <c r="D193">
        <v>2</v>
      </c>
      <c r="E193" s="53">
        <v>11.99</v>
      </c>
      <c r="F193" s="52"/>
    </row>
    <row r="194" spans="2:6" x14ac:dyDescent="0.35">
      <c r="B194">
        <v>210107</v>
      </c>
      <c r="C194" t="s">
        <v>9177</v>
      </c>
      <c r="D194">
        <v>1</v>
      </c>
      <c r="E194" s="53">
        <v>14.95</v>
      </c>
      <c r="F194" s="52"/>
    </row>
    <row r="195" spans="2:6" x14ac:dyDescent="0.35">
      <c r="B195">
        <v>210108</v>
      </c>
      <c r="C195" t="s">
        <v>9175</v>
      </c>
      <c r="D195">
        <v>1</v>
      </c>
      <c r="E195" s="53">
        <v>149.99</v>
      </c>
      <c r="F195" s="52"/>
    </row>
    <row r="196" spans="2:6" x14ac:dyDescent="0.35">
      <c r="B196">
        <v>210109</v>
      </c>
      <c r="C196" t="s">
        <v>9177</v>
      </c>
      <c r="D196">
        <v>1</v>
      </c>
      <c r="E196" s="53">
        <v>14.95</v>
      </c>
      <c r="F196" s="52"/>
    </row>
    <row r="197" spans="2:6" x14ac:dyDescent="0.35">
      <c r="B197">
        <v>210110</v>
      </c>
      <c r="C197" t="s">
        <v>9181</v>
      </c>
      <c r="D197">
        <v>1</v>
      </c>
      <c r="E197" s="53">
        <v>150</v>
      </c>
      <c r="F197" s="52"/>
    </row>
    <row r="198" spans="2:6" x14ac:dyDescent="0.35">
      <c r="B198">
        <v>210111</v>
      </c>
      <c r="C198" t="s">
        <v>9177</v>
      </c>
      <c r="D198">
        <v>1</v>
      </c>
      <c r="E198" s="53">
        <v>14.95</v>
      </c>
      <c r="F198" s="52"/>
    </row>
    <row r="199" spans="2:6" x14ac:dyDescent="0.35">
      <c r="B199">
        <v>210112</v>
      </c>
      <c r="C199" t="s">
        <v>9174</v>
      </c>
      <c r="D199">
        <v>1</v>
      </c>
      <c r="E199" s="53">
        <v>11.95</v>
      </c>
      <c r="F199" s="52"/>
    </row>
    <row r="200" spans="2:6" x14ac:dyDescent="0.35">
      <c r="B200">
        <v>210113</v>
      </c>
      <c r="C200" t="s">
        <v>9174</v>
      </c>
      <c r="D200">
        <v>1</v>
      </c>
      <c r="E200" s="53">
        <v>11.95</v>
      </c>
      <c r="F200" s="52"/>
    </row>
    <row r="201" spans="2:6" x14ac:dyDescent="0.35">
      <c r="B201">
        <v>210114</v>
      </c>
      <c r="C201" t="s">
        <v>9179</v>
      </c>
      <c r="D201">
        <v>1</v>
      </c>
      <c r="E201" s="53">
        <v>11.99</v>
      </c>
      <c r="F201" s="52"/>
    </row>
    <row r="202" spans="2:6" x14ac:dyDescent="0.35">
      <c r="B202">
        <v>210115</v>
      </c>
      <c r="C202" t="s">
        <v>9181</v>
      </c>
      <c r="D202">
        <v>1</v>
      </c>
      <c r="E202" s="53">
        <v>150</v>
      </c>
      <c r="F202" s="52"/>
    </row>
    <row r="203" spans="2:6" x14ac:dyDescent="0.35">
      <c r="B203">
        <v>210116</v>
      </c>
      <c r="C203" t="s">
        <v>9184</v>
      </c>
      <c r="D203">
        <v>1</v>
      </c>
      <c r="E203" s="53">
        <v>99.99</v>
      </c>
      <c r="F203" s="52"/>
    </row>
    <row r="204" spans="2:6" x14ac:dyDescent="0.35">
      <c r="B204">
        <v>210117</v>
      </c>
      <c r="C204" t="s">
        <v>9184</v>
      </c>
      <c r="D204">
        <v>1</v>
      </c>
      <c r="E204" s="53">
        <v>99.99</v>
      </c>
      <c r="F204" s="52"/>
    </row>
    <row r="205" spans="2:6" x14ac:dyDescent="0.35">
      <c r="B205">
        <v>210118</v>
      </c>
      <c r="C205" t="s">
        <v>9184</v>
      </c>
      <c r="D205">
        <v>1</v>
      </c>
      <c r="E205" s="53">
        <v>99.99</v>
      </c>
      <c r="F205" s="52"/>
    </row>
    <row r="206" spans="2:6" x14ac:dyDescent="0.35">
      <c r="B206">
        <v>210119</v>
      </c>
      <c r="C206" t="s">
        <v>9179</v>
      </c>
      <c r="D206">
        <v>2</v>
      </c>
      <c r="E206" s="53">
        <v>11.99</v>
      </c>
      <c r="F206" s="52"/>
    </row>
    <row r="207" spans="2:6" x14ac:dyDescent="0.35">
      <c r="B207">
        <v>210120</v>
      </c>
      <c r="C207" t="s">
        <v>9173</v>
      </c>
      <c r="D207">
        <v>1</v>
      </c>
      <c r="E207" s="53">
        <v>3.84</v>
      </c>
      <c r="F207" s="52"/>
    </row>
    <row r="208" spans="2:6" x14ac:dyDescent="0.35">
      <c r="B208">
        <v>210121</v>
      </c>
      <c r="C208" t="s">
        <v>9179</v>
      </c>
      <c r="D208">
        <v>1</v>
      </c>
      <c r="E208" s="53">
        <v>11.99</v>
      </c>
      <c r="F208" s="52"/>
    </row>
    <row r="209" spans="2:6" x14ac:dyDescent="0.35">
      <c r="B209">
        <v>210122</v>
      </c>
      <c r="C209" t="s">
        <v>9173</v>
      </c>
      <c r="D209">
        <v>1</v>
      </c>
      <c r="E209" s="53">
        <v>3.84</v>
      </c>
      <c r="F209" s="52"/>
    </row>
    <row r="210" spans="2:6" x14ac:dyDescent="0.35">
      <c r="B210">
        <v>210123</v>
      </c>
      <c r="C210" t="s">
        <v>9180</v>
      </c>
      <c r="D210">
        <v>1</v>
      </c>
      <c r="E210" s="53">
        <v>2.99</v>
      </c>
      <c r="F210" s="52"/>
    </row>
    <row r="211" spans="2:6" x14ac:dyDescent="0.35">
      <c r="B211">
        <v>210124</v>
      </c>
      <c r="C211" t="s">
        <v>9179</v>
      </c>
      <c r="D211">
        <v>1</v>
      </c>
      <c r="E211" s="53">
        <v>11.99</v>
      </c>
      <c r="F211" s="52"/>
    </row>
    <row r="212" spans="2:6" x14ac:dyDescent="0.35">
      <c r="B212">
        <v>210125</v>
      </c>
      <c r="C212" t="s">
        <v>9181</v>
      </c>
      <c r="D212">
        <v>1</v>
      </c>
      <c r="E212" s="53">
        <v>150</v>
      </c>
      <c r="F212" s="52"/>
    </row>
    <row r="213" spans="2:6" x14ac:dyDescent="0.35">
      <c r="B213">
        <v>210126</v>
      </c>
      <c r="C213" t="s">
        <v>9183</v>
      </c>
      <c r="D213">
        <v>1</v>
      </c>
      <c r="E213" s="53">
        <v>109.99</v>
      </c>
      <c r="F213" s="52"/>
    </row>
    <row r="214" spans="2:6" x14ac:dyDescent="0.35">
      <c r="B214">
        <v>210127</v>
      </c>
      <c r="C214" t="s">
        <v>9173</v>
      </c>
      <c r="D214">
        <v>1</v>
      </c>
      <c r="E214" s="53">
        <v>3.84</v>
      </c>
      <c r="F214" s="52"/>
    </row>
    <row r="215" spans="2:6" x14ac:dyDescent="0.35">
      <c r="B215">
        <v>210128</v>
      </c>
      <c r="C215" t="s">
        <v>9177</v>
      </c>
      <c r="D215">
        <v>1</v>
      </c>
      <c r="E215" s="53">
        <v>14.95</v>
      </c>
      <c r="F215" s="52"/>
    </row>
    <row r="216" spans="2:6" x14ac:dyDescent="0.35">
      <c r="B216">
        <v>210129</v>
      </c>
      <c r="C216" t="s">
        <v>9174</v>
      </c>
      <c r="D216">
        <v>1</v>
      </c>
      <c r="E216" s="53">
        <v>11.95</v>
      </c>
      <c r="F216" s="52"/>
    </row>
    <row r="217" spans="2:6" x14ac:dyDescent="0.35">
      <c r="B217">
        <v>210130</v>
      </c>
      <c r="C217" t="s">
        <v>9180</v>
      </c>
      <c r="D217">
        <v>5</v>
      </c>
      <c r="E217" s="53">
        <v>2.99</v>
      </c>
      <c r="F217" s="52"/>
    </row>
    <row r="218" spans="2:6" x14ac:dyDescent="0.35">
      <c r="B218">
        <v>210131</v>
      </c>
      <c r="C218" t="s">
        <v>9173</v>
      </c>
      <c r="D218">
        <v>1</v>
      </c>
      <c r="E218" s="53">
        <v>3.84</v>
      </c>
      <c r="F218" s="52"/>
    </row>
    <row r="219" spans="2:6" x14ac:dyDescent="0.35">
      <c r="B219">
        <v>210132</v>
      </c>
      <c r="C219" t="s">
        <v>9181</v>
      </c>
      <c r="D219">
        <v>2</v>
      </c>
      <c r="E219" s="53">
        <v>150</v>
      </c>
      <c r="F219" s="52"/>
    </row>
    <row r="220" spans="2:6" x14ac:dyDescent="0.35">
      <c r="B220">
        <v>210133</v>
      </c>
      <c r="C220" t="s">
        <v>9173</v>
      </c>
      <c r="D220">
        <v>2</v>
      </c>
      <c r="E220" s="53">
        <v>3.84</v>
      </c>
      <c r="F220" s="52"/>
    </row>
    <row r="221" spans="2:6" x14ac:dyDescent="0.35">
      <c r="B221">
        <v>210134</v>
      </c>
      <c r="C221" t="s">
        <v>9173</v>
      </c>
      <c r="D221">
        <v>1</v>
      </c>
      <c r="E221" s="53">
        <v>3.84</v>
      </c>
      <c r="F221" s="52"/>
    </row>
    <row r="222" spans="2:6" x14ac:dyDescent="0.35">
      <c r="B222">
        <v>210135</v>
      </c>
      <c r="C222" t="s">
        <v>9179</v>
      </c>
      <c r="D222">
        <v>2</v>
      </c>
      <c r="E222" s="53">
        <v>11.99</v>
      </c>
      <c r="F222" s="52"/>
    </row>
    <row r="223" spans="2:6" x14ac:dyDescent="0.35">
      <c r="B223">
        <v>210136</v>
      </c>
      <c r="C223" t="s">
        <v>9179</v>
      </c>
      <c r="D223">
        <v>1</v>
      </c>
      <c r="E223" s="53">
        <v>11.99</v>
      </c>
      <c r="F223" s="52"/>
    </row>
    <row r="224" spans="2:6" x14ac:dyDescent="0.35">
      <c r="B224">
        <v>210137</v>
      </c>
      <c r="C224" t="s">
        <v>9173</v>
      </c>
      <c r="D224">
        <v>1</v>
      </c>
      <c r="E224" s="53">
        <v>3.84</v>
      </c>
      <c r="F224" s="52"/>
    </row>
    <row r="225" spans="2:6" x14ac:dyDescent="0.35">
      <c r="B225">
        <v>210138</v>
      </c>
      <c r="C225" t="s">
        <v>9189</v>
      </c>
      <c r="D225">
        <v>1</v>
      </c>
      <c r="E225" s="53">
        <v>389.99</v>
      </c>
      <c r="F225" s="52"/>
    </row>
    <row r="226" spans="2:6" x14ac:dyDescent="0.35">
      <c r="B226">
        <v>210139</v>
      </c>
      <c r="C226" t="s">
        <v>9173</v>
      </c>
      <c r="D226">
        <v>1</v>
      </c>
      <c r="E226" s="53">
        <v>3.84</v>
      </c>
      <c r="F226" s="52"/>
    </row>
    <row r="227" spans="2:6" x14ac:dyDescent="0.35">
      <c r="B227">
        <v>210140</v>
      </c>
      <c r="C227" t="s">
        <v>9173</v>
      </c>
      <c r="D227">
        <v>1</v>
      </c>
      <c r="E227" s="53">
        <v>3.84</v>
      </c>
      <c r="F227" s="52"/>
    </row>
    <row r="228" spans="2:6" x14ac:dyDescent="0.35">
      <c r="B228">
        <v>210141</v>
      </c>
      <c r="C228" t="s">
        <v>9184</v>
      </c>
      <c r="D228">
        <v>1</v>
      </c>
      <c r="E228" s="53">
        <v>99.99</v>
      </c>
      <c r="F228" s="52"/>
    </row>
    <row r="229" spans="2:6" x14ac:dyDescent="0.35">
      <c r="B229">
        <v>210142</v>
      </c>
      <c r="C229" t="s">
        <v>9188</v>
      </c>
      <c r="D229">
        <v>1</v>
      </c>
      <c r="E229" s="53">
        <v>300</v>
      </c>
      <c r="F229" s="52"/>
    </row>
    <row r="230" spans="2:6" x14ac:dyDescent="0.35">
      <c r="B230">
        <v>210143</v>
      </c>
      <c r="C230" t="s">
        <v>9184</v>
      </c>
      <c r="D230">
        <v>1</v>
      </c>
      <c r="E230" s="53">
        <v>99.99</v>
      </c>
      <c r="F230" s="52"/>
    </row>
    <row r="231" spans="2:6" x14ac:dyDescent="0.35">
      <c r="B231">
        <v>210144</v>
      </c>
      <c r="C231" t="s">
        <v>9189</v>
      </c>
      <c r="D231">
        <v>1</v>
      </c>
      <c r="E231" s="53">
        <v>389.99</v>
      </c>
      <c r="F231" s="52"/>
    </row>
    <row r="232" spans="2:6" x14ac:dyDescent="0.35">
      <c r="B232">
        <v>210144</v>
      </c>
      <c r="C232" t="s">
        <v>9173</v>
      </c>
      <c r="D232">
        <v>1</v>
      </c>
      <c r="E232" s="53">
        <v>3.84</v>
      </c>
      <c r="F232" s="52"/>
    </row>
    <row r="233" spans="2:6" x14ac:dyDescent="0.35">
      <c r="B233">
        <v>210145</v>
      </c>
      <c r="C233" t="s">
        <v>9183</v>
      </c>
      <c r="D233">
        <v>1</v>
      </c>
      <c r="E233" s="53">
        <v>109.99</v>
      </c>
      <c r="F233" s="52"/>
    </row>
    <row r="234" spans="2:6" x14ac:dyDescent="0.35">
      <c r="B234">
        <v>210146</v>
      </c>
      <c r="C234" t="s">
        <v>9173</v>
      </c>
      <c r="D234">
        <v>1</v>
      </c>
      <c r="E234" s="53">
        <v>3.84</v>
      </c>
      <c r="F234" s="52"/>
    </row>
    <row r="235" spans="2:6" x14ac:dyDescent="0.35">
      <c r="B235">
        <v>210147</v>
      </c>
      <c r="C235" t="s">
        <v>9184</v>
      </c>
      <c r="D235">
        <v>1</v>
      </c>
      <c r="E235" s="53">
        <v>99.99</v>
      </c>
      <c r="F235" s="52"/>
    </row>
    <row r="236" spans="2:6" x14ac:dyDescent="0.35">
      <c r="B236">
        <v>210148</v>
      </c>
      <c r="C236" t="s">
        <v>9183</v>
      </c>
      <c r="D236">
        <v>1</v>
      </c>
      <c r="E236" s="53">
        <v>109.99</v>
      </c>
      <c r="F236" s="52"/>
    </row>
    <row r="237" spans="2:6" x14ac:dyDescent="0.35">
      <c r="B237">
        <v>210148</v>
      </c>
      <c r="C237" t="s">
        <v>9179</v>
      </c>
      <c r="D237">
        <v>1</v>
      </c>
      <c r="E237" s="53">
        <v>11.99</v>
      </c>
      <c r="F237" s="52"/>
    </row>
    <row r="238" spans="2:6" x14ac:dyDescent="0.35">
      <c r="B238">
        <v>210149</v>
      </c>
      <c r="C238" t="s">
        <v>9174</v>
      </c>
      <c r="D238">
        <v>1</v>
      </c>
      <c r="E238" s="53">
        <v>11.95</v>
      </c>
      <c r="F238" s="52"/>
    </row>
    <row r="239" spans="2:6" x14ac:dyDescent="0.35">
      <c r="B239">
        <v>210150</v>
      </c>
      <c r="C239" t="s">
        <v>9175</v>
      </c>
      <c r="D239">
        <v>1</v>
      </c>
      <c r="E239" s="53">
        <v>149.99</v>
      </c>
      <c r="F239" s="52"/>
    </row>
    <row r="240" spans="2:6" x14ac:dyDescent="0.35">
      <c r="B240">
        <v>210151</v>
      </c>
      <c r="C240" t="s">
        <v>9174</v>
      </c>
      <c r="D240">
        <v>1</v>
      </c>
      <c r="E240" s="53">
        <v>11.95</v>
      </c>
      <c r="F240" s="52"/>
    </row>
    <row r="241" spans="2:6" x14ac:dyDescent="0.35">
      <c r="B241">
        <v>210152</v>
      </c>
      <c r="C241" t="s">
        <v>9180</v>
      </c>
      <c r="D241">
        <v>2</v>
      </c>
      <c r="E241" s="53">
        <v>2.99</v>
      </c>
      <c r="F241" s="52"/>
    </row>
    <row r="242" spans="2:6" x14ac:dyDescent="0.35">
      <c r="B242">
        <v>210153</v>
      </c>
      <c r="C242" t="s">
        <v>9177</v>
      </c>
      <c r="D242">
        <v>2</v>
      </c>
      <c r="E242" s="53">
        <v>14.95</v>
      </c>
      <c r="F242" s="52"/>
    </row>
    <row r="243" spans="2:6" x14ac:dyDescent="0.35">
      <c r="B243">
        <v>210154</v>
      </c>
      <c r="C243" t="s">
        <v>9185</v>
      </c>
      <c r="D243">
        <v>1</v>
      </c>
      <c r="E243" s="53">
        <v>700</v>
      </c>
      <c r="F243" s="52"/>
    </row>
    <row r="244" spans="2:6" x14ac:dyDescent="0.35">
      <c r="B244">
        <v>210155</v>
      </c>
      <c r="C244" t="s">
        <v>9180</v>
      </c>
      <c r="D244">
        <v>1</v>
      </c>
      <c r="E244" s="53">
        <v>2.99</v>
      </c>
      <c r="F244" s="52"/>
    </row>
    <row r="245" spans="2:6" x14ac:dyDescent="0.35">
      <c r="B245">
        <v>210156</v>
      </c>
      <c r="C245" t="s">
        <v>9174</v>
      </c>
      <c r="D245">
        <v>1</v>
      </c>
      <c r="E245" s="53">
        <v>11.95</v>
      </c>
      <c r="F245" s="52"/>
    </row>
    <row r="246" spans="2:6" x14ac:dyDescent="0.35">
      <c r="B246">
        <v>210157</v>
      </c>
      <c r="C246" t="s">
        <v>9173</v>
      </c>
      <c r="D246">
        <v>1</v>
      </c>
      <c r="E246" s="53">
        <v>3.84</v>
      </c>
      <c r="F246" s="52"/>
    </row>
    <row r="247" spans="2:6" x14ac:dyDescent="0.35">
      <c r="B247">
        <v>210158</v>
      </c>
      <c r="C247" t="s">
        <v>9189</v>
      </c>
      <c r="D247">
        <v>1</v>
      </c>
      <c r="E247" s="53">
        <v>389.99</v>
      </c>
      <c r="F247" s="52"/>
    </row>
    <row r="248" spans="2:6" x14ac:dyDescent="0.35">
      <c r="B248">
        <v>210159</v>
      </c>
      <c r="C248" t="s">
        <v>9179</v>
      </c>
      <c r="D248">
        <v>1</v>
      </c>
      <c r="E248" s="53">
        <v>11.99</v>
      </c>
      <c r="F248" s="52"/>
    </row>
    <row r="249" spans="2:6" x14ac:dyDescent="0.35">
      <c r="B249">
        <v>210160</v>
      </c>
      <c r="C249" t="s">
        <v>9187</v>
      </c>
      <c r="D249">
        <v>1</v>
      </c>
      <c r="E249" s="53">
        <v>1700</v>
      </c>
      <c r="F249" s="52"/>
    </row>
    <row r="250" spans="2:6" x14ac:dyDescent="0.35">
      <c r="B250">
        <v>210161</v>
      </c>
      <c r="C250" t="s">
        <v>9181</v>
      </c>
      <c r="D250">
        <v>1</v>
      </c>
      <c r="E250" s="53">
        <v>150</v>
      </c>
      <c r="F250" s="52"/>
    </row>
    <row r="251" spans="2:6" x14ac:dyDescent="0.35">
      <c r="B251">
        <v>210162</v>
      </c>
      <c r="C251" t="s">
        <v>9187</v>
      </c>
      <c r="D251">
        <v>1</v>
      </c>
      <c r="E251" s="53">
        <v>1700</v>
      </c>
      <c r="F251" s="52"/>
    </row>
    <row r="252" spans="2:6" x14ac:dyDescent="0.35">
      <c r="B252">
        <v>210163</v>
      </c>
      <c r="C252" t="s">
        <v>9174</v>
      </c>
      <c r="D252">
        <v>1</v>
      </c>
      <c r="E252" s="53">
        <v>11.95</v>
      </c>
      <c r="F252" s="52"/>
    </row>
    <row r="253" spans="2:6" x14ac:dyDescent="0.35">
      <c r="B253">
        <v>210164</v>
      </c>
      <c r="C253" t="s">
        <v>9180</v>
      </c>
      <c r="D253">
        <v>1</v>
      </c>
      <c r="E253" s="53">
        <v>2.99</v>
      </c>
      <c r="F253" s="52"/>
    </row>
    <row r="254" spans="2:6" x14ac:dyDescent="0.35">
      <c r="B254">
        <v>210165</v>
      </c>
      <c r="C254" t="s">
        <v>9175</v>
      </c>
      <c r="D254">
        <v>1</v>
      </c>
      <c r="E254" s="53">
        <v>149.99</v>
      </c>
      <c r="F254" s="52"/>
    </row>
    <row r="255" spans="2:6" x14ac:dyDescent="0.35">
      <c r="B255">
        <v>210166</v>
      </c>
      <c r="C255" t="s">
        <v>9184</v>
      </c>
      <c r="D255">
        <v>1</v>
      </c>
      <c r="E255" s="53">
        <v>99.99</v>
      </c>
      <c r="F255" s="52"/>
    </row>
    <row r="256" spans="2:6" x14ac:dyDescent="0.35">
      <c r="B256">
        <v>210167</v>
      </c>
      <c r="C256" t="s">
        <v>9181</v>
      </c>
      <c r="D256">
        <v>1</v>
      </c>
      <c r="E256" s="53">
        <v>150</v>
      </c>
      <c r="F256" s="52"/>
    </row>
    <row r="257" spans="2:6" x14ac:dyDescent="0.35">
      <c r="B257">
        <v>210168</v>
      </c>
      <c r="C257" t="s">
        <v>9174</v>
      </c>
      <c r="D257">
        <v>1</v>
      </c>
      <c r="E257" s="53">
        <v>11.95</v>
      </c>
      <c r="F257" s="52"/>
    </row>
    <row r="258" spans="2:6" x14ac:dyDescent="0.35">
      <c r="B258">
        <v>210169</v>
      </c>
      <c r="C258" t="s">
        <v>9173</v>
      </c>
      <c r="D258">
        <v>1</v>
      </c>
      <c r="E258" s="53">
        <v>3.84</v>
      </c>
      <c r="F258" s="52"/>
    </row>
    <row r="259" spans="2:6" x14ac:dyDescent="0.35">
      <c r="B259">
        <v>210170</v>
      </c>
      <c r="C259" t="s">
        <v>9178</v>
      </c>
      <c r="D259">
        <v>1</v>
      </c>
      <c r="E259" s="53">
        <v>400</v>
      </c>
      <c r="F259" s="52"/>
    </row>
    <row r="260" spans="2:6" x14ac:dyDescent="0.35">
      <c r="B260">
        <v>210171</v>
      </c>
      <c r="C260" t="s">
        <v>9182</v>
      </c>
      <c r="D260">
        <v>1</v>
      </c>
      <c r="E260" s="53">
        <v>600</v>
      </c>
      <c r="F260" s="52"/>
    </row>
    <row r="261" spans="2:6" x14ac:dyDescent="0.35">
      <c r="B261">
        <v>210172</v>
      </c>
      <c r="C261" t="s">
        <v>9174</v>
      </c>
      <c r="D261">
        <v>1</v>
      </c>
      <c r="E261" s="53">
        <v>11.95</v>
      </c>
      <c r="F261" s="52"/>
    </row>
    <row r="262" spans="2:6" x14ac:dyDescent="0.35">
      <c r="B262">
        <v>210173</v>
      </c>
      <c r="C262" t="s">
        <v>9183</v>
      </c>
      <c r="D262">
        <v>1</v>
      </c>
      <c r="E262" s="53">
        <v>109.99</v>
      </c>
      <c r="F262" s="52"/>
    </row>
    <row r="263" spans="2:6" x14ac:dyDescent="0.35">
      <c r="B263">
        <v>210174</v>
      </c>
      <c r="C263" t="s">
        <v>9175</v>
      </c>
      <c r="D263">
        <v>1</v>
      </c>
      <c r="E263" s="53">
        <v>149.99</v>
      </c>
      <c r="F263" s="52"/>
    </row>
    <row r="264" spans="2:6" x14ac:dyDescent="0.35">
      <c r="B264">
        <v>210175</v>
      </c>
      <c r="C264" t="s">
        <v>9180</v>
      </c>
      <c r="D264">
        <v>1</v>
      </c>
      <c r="E264" s="53">
        <v>2.99</v>
      </c>
      <c r="F264" s="52"/>
    </row>
    <row r="265" spans="2:6" x14ac:dyDescent="0.35">
      <c r="B265">
        <v>210176</v>
      </c>
      <c r="C265" t="s">
        <v>9182</v>
      </c>
      <c r="D265">
        <v>1</v>
      </c>
      <c r="E265" s="53">
        <v>600</v>
      </c>
      <c r="F265" s="52"/>
    </row>
    <row r="266" spans="2:6" x14ac:dyDescent="0.35">
      <c r="B266">
        <v>210177</v>
      </c>
      <c r="C266" t="s">
        <v>9179</v>
      </c>
      <c r="D266">
        <v>1</v>
      </c>
      <c r="E266" s="53">
        <v>11.99</v>
      </c>
      <c r="F266" s="52"/>
    </row>
    <row r="267" spans="2:6" x14ac:dyDescent="0.35">
      <c r="B267">
        <v>210178</v>
      </c>
      <c r="C267" t="s">
        <v>9176</v>
      </c>
      <c r="D267">
        <v>1</v>
      </c>
      <c r="E267" s="53">
        <v>379.99</v>
      </c>
      <c r="F267" s="52"/>
    </row>
    <row r="268" spans="2:6" x14ac:dyDescent="0.35">
      <c r="B268">
        <v>210179</v>
      </c>
      <c r="C268" t="s">
        <v>9182</v>
      </c>
      <c r="D268">
        <v>1</v>
      </c>
      <c r="E268" s="53">
        <v>600</v>
      </c>
      <c r="F268" s="52"/>
    </row>
    <row r="269" spans="2:6" x14ac:dyDescent="0.35">
      <c r="B269">
        <v>210180</v>
      </c>
      <c r="C269" t="s">
        <v>9175</v>
      </c>
      <c r="D269">
        <v>1</v>
      </c>
      <c r="E269" s="53">
        <v>149.99</v>
      </c>
      <c r="F269" s="52"/>
    </row>
    <row r="270" spans="2:6" x14ac:dyDescent="0.35">
      <c r="B270">
        <v>210181</v>
      </c>
      <c r="C270" t="s">
        <v>9185</v>
      </c>
      <c r="D270">
        <v>1</v>
      </c>
      <c r="E270" s="53">
        <v>700</v>
      </c>
      <c r="F270" s="52"/>
    </row>
    <row r="271" spans="2:6" x14ac:dyDescent="0.35">
      <c r="B271">
        <v>210182</v>
      </c>
      <c r="C271" t="s">
        <v>9173</v>
      </c>
      <c r="D271">
        <v>1</v>
      </c>
      <c r="E271" s="53">
        <v>3.84</v>
      </c>
      <c r="F271" s="52"/>
    </row>
    <row r="272" spans="2:6" x14ac:dyDescent="0.35">
      <c r="B272">
        <v>210183</v>
      </c>
      <c r="C272" t="s">
        <v>9180</v>
      </c>
      <c r="D272">
        <v>2</v>
      </c>
      <c r="E272" s="53">
        <v>2.99</v>
      </c>
      <c r="F272" s="52"/>
    </row>
    <row r="273" spans="2:6" x14ac:dyDescent="0.35">
      <c r="B273">
        <v>210184</v>
      </c>
      <c r="C273" t="s">
        <v>9179</v>
      </c>
      <c r="D273">
        <v>1</v>
      </c>
      <c r="E273" s="53">
        <v>11.99</v>
      </c>
      <c r="F273" s="52"/>
    </row>
    <row r="274" spans="2:6" x14ac:dyDescent="0.35">
      <c r="B274">
        <v>210185</v>
      </c>
      <c r="C274" t="s">
        <v>9185</v>
      </c>
      <c r="D274">
        <v>1</v>
      </c>
      <c r="E274" s="53">
        <v>700</v>
      </c>
      <c r="F274" s="52"/>
    </row>
    <row r="275" spans="2:6" x14ac:dyDescent="0.35">
      <c r="B275">
        <v>210186</v>
      </c>
      <c r="C275" t="s">
        <v>9174</v>
      </c>
      <c r="D275">
        <v>1</v>
      </c>
      <c r="E275" s="53">
        <v>11.95</v>
      </c>
      <c r="F275" s="52"/>
    </row>
    <row r="276" spans="2:6" x14ac:dyDescent="0.35">
      <c r="B276">
        <v>210187</v>
      </c>
      <c r="C276" t="s">
        <v>9177</v>
      </c>
      <c r="D276">
        <v>2</v>
      </c>
      <c r="E276" s="53">
        <v>14.95</v>
      </c>
      <c r="F276" s="52"/>
    </row>
    <row r="277" spans="2:6" x14ac:dyDescent="0.35">
      <c r="B277">
        <v>210188</v>
      </c>
      <c r="C277" t="s">
        <v>9180</v>
      </c>
      <c r="D277">
        <v>1</v>
      </c>
      <c r="E277" s="53">
        <v>2.99</v>
      </c>
      <c r="F277" s="52"/>
    </row>
    <row r="278" spans="2:6" x14ac:dyDescent="0.35">
      <c r="B278">
        <v>210189</v>
      </c>
      <c r="C278" t="s">
        <v>9185</v>
      </c>
      <c r="D278">
        <v>1</v>
      </c>
      <c r="E278" s="53">
        <v>700</v>
      </c>
      <c r="F278" s="52"/>
    </row>
    <row r="279" spans="2:6" x14ac:dyDescent="0.35">
      <c r="B279">
        <v>210190</v>
      </c>
      <c r="C279" t="s">
        <v>9176</v>
      </c>
      <c r="D279">
        <v>1</v>
      </c>
      <c r="E279" s="53">
        <v>379.99</v>
      </c>
      <c r="F279" s="52"/>
    </row>
    <row r="280" spans="2:6" x14ac:dyDescent="0.35">
      <c r="B280">
        <v>210191</v>
      </c>
      <c r="C280" t="s">
        <v>9188</v>
      </c>
      <c r="D280">
        <v>1</v>
      </c>
      <c r="E280" s="53">
        <v>300</v>
      </c>
      <c r="F280" s="52"/>
    </row>
    <row r="281" spans="2:6" x14ac:dyDescent="0.35">
      <c r="B281">
        <v>210192</v>
      </c>
      <c r="C281" t="s">
        <v>9181</v>
      </c>
      <c r="D281">
        <v>1</v>
      </c>
      <c r="E281" s="53">
        <v>150</v>
      </c>
      <c r="F281" s="52"/>
    </row>
    <row r="282" spans="2:6" x14ac:dyDescent="0.35">
      <c r="B282">
        <v>210193</v>
      </c>
      <c r="C282" t="s">
        <v>9176</v>
      </c>
      <c r="D282">
        <v>1</v>
      </c>
      <c r="E282" s="53">
        <v>379.99</v>
      </c>
      <c r="F282" s="52"/>
    </row>
    <row r="283" spans="2:6" x14ac:dyDescent="0.35">
      <c r="B283">
        <v>210194</v>
      </c>
      <c r="C283" t="s">
        <v>9174</v>
      </c>
      <c r="D283">
        <v>1</v>
      </c>
      <c r="E283" s="53">
        <v>11.95</v>
      </c>
      <c r="F283" s="52"/>
    </row>
    <row r="284" spans="2:6" x14ac:dyDescent="0.35">
      <c r="B284">
        <v>210195</v>
      </c>
      <c r="C284" t="s">
        <v>9181</v>
      </c>
      <c r="D284">
        <v>1</v>
      </c>
      <c r="E284" s="53">
        <v>150</v>
      </c>
      <c r="F284" s="52"/>
    </row>
    <row r="285" spans="2:6" x14ac:dyDescent="0.35">
      <c r="B285">
        <v>210196</v>
      </c>
      <c r="C285" t="s">
        <v>9180</v>
      </c>
      <c r="D285">
        <v>1</v>
      </c>
      <c r="E285" s="53">
        <v>2.99</v>
      </c>
      <c r="F285" s="52"/>
    </row>
    <row r="286" spans="2:6" x14ac:dyDescent="0.35">
      <c r="B286">
        <v>210197</v>
      </c>
      <c r="C286" t="s">
        <v>9195</v>
      </c>
      <c r="D286">
        <v>1</v>
      </c>
      <c r="E286" s="53">
        <v>600</v>
      </c>
      <c r="F286" s="52"/>
    </row>
    <row r="287" spans="2:6" x14ac:dyDescent="0.35">
      <c r="B287">
        <v>210198</v>
      </c>
      <c r="C287" t="s">
        <v>9189</v>
      </c>
      <c r="D287">
        <v>1</v>
      </c>
      <c r="E287" s="53">
        <v>389.99</v>
      </c>
      <c r="F287" s="52"/>
    </row>
    <row r="288" spans="2:6" x14ac:dyDescent="0.35">
      <c r="B288">
        <v>210199</v>
      </c>
      <c r="C288" t="s">
        <v>9182</v>
      </c>
      <c r="D288">
        <v>1</v>
      </c>
      <c r="E288" s="53">
        <v>600</v>
      </c>
      <c r="F288" s="52"/>
    </row>
    <row r="289" spans="2:6" x14ac:dyDescent="0.35">
      <c r="B289">
        <v>210200</v>
      </c>
      <c r="C289" t="s">
        <v>9176</v>
      </c>
      <c r="D289">
        <v>1</v>
      </c>
      <c r="E289" s="53">
        <v>379.99</v>
      </c>
      <c r="F289" s="52"/>
    </row>
    <row r="290" spans="2:6" x14ac:dyDescent="0.35">
      <c r="B290">
        <v>210201</v>
      </c>
      <c r="C290" t="s">
        <v>9184</v>
      </c>
      <c r="D290">
        <v>2</v>
      </c>
      <c r="E290" s="53">
        <v>99.99</v>
      </c>
      <c r="F290" s="52"/>
    </row>
    <row r="291" spans="2:6" x14ac:dyDescent="0.35">
      <c r="B291">
        <v>210202</v>
      </c>
      <c r="C291" t="s">
        <v>9184</v>
      </c>
      <c r="D291">
        <v>1</v>
      </c>
      <c r="E291" s="53">
        <v>99.99</v>
      </c>
      <c r="F291" s="52"/>
    </row>
    <row r="292" spans="2:6" x14ac:dyDescent="0.35">
      <c r="B292">
        <v>210203</v>
      </c>
      <c r="C292" t="s">
        <v>9184</v>
      </c>
      <c r="D292">
        <v>1</v>
      </c>
      <c r="E292" s="53">
        <v>99.99</v>
      </c>
      <c r="F292" s="52"/>
    </row>
    <row r="293" spans="2:6" x14ac:dyDescent="0.35">
      <c r="B293">
        <v>210204</v>
      </c>
      <c r="C293" t="s">
        <v>9181</v>
      </c>
      <c r="D293">
        <v>1</v>
      </c>
      <c r="E293" s="53">
        <v>150</v>
      </c>
      <c r="F293" s="52"/>
    </row>
    <row r="294" spans="2:6" x14ac:dyDescent="0.35">
      <c r="B294">
        <v>210205</v>
      </c>
      <c r="C294" t="s">
        <v>9188</v>
      </c>
      <c r="D294">
        <v>1</v>
      </c>
      <c r="E294" s="53">
        <v>300</v>
      </c>
      <c r="F294" s="52"/>
    </row>
    <row r="295" spans="2:6" x14ac:dyDescent="0.35">
      <c r="B295">
        <v>210206</v>
      </c>
      <c r="C295" t="s">
        <v>9179</v>
      </c>
      <c r="D295">
        <v>1</v>
      </c>
      <c r="E295" s="53">
        <v>11.99</v>
      </c>
      <c r="F295" s="52"/>
    </row>
    <row r="296" spans="2:6" x14ac:dyDescent="0.35">
      <c r="B296">
        <v>210207</v>
      </c>
      <c r="C296" t="s">
        <v>9182</v>
      </c>
      <c r="D296">
        <v>1</v>
      </c>
      <c r="E296" s="53">
        <v>600</v>
      </c>
      <c r="F296" s="52"/>
    </row>
    <row r="297" spans="2:6" x14ac:dyDescent="0.35">
      <c r="B297">
        <v>210207</v>
      </c>
      <c r="C297" t="s">
        <v>9174</v>
      </c>
      <c r="D297">
        <v>1</v>
      </c>
      <c r="E297" s="53">
        <v>11.95</v>
      </c>
      <c r="F297" s="52"/>
    </row>
    <row r="298" spans="2:6" x14ac:dyDescent="0.35">
      <c r="B298">
        <v>210208</v>
      </c>
      <c r="C298" t="s">
        <v>9174</v>
      </c>
      <c r="D298">
        <v>2</v>
      </c>
      <c r="E298" s="53">
        <v>11.95</v>
      </c>
      <c r="F298" s="52"/>
    </row>
    <row r="299" spans="2:6" x14ac:dyDescent="0.35">
      <c r="B299">
        <v>210209</v>
      </c>
      <c r="C299" t="s">
        <v>9186</v>
      </c>
      <c r="D299">
        <v>1</v>
      </c>
      <c r="E299" s="53">
        <v>999.99</v>
      </c>
      <c r="F299" s="52"/>
    </row>
    <row r="300" spans="2:6" x14ac:dyDescent="0.35">
      <c r="B300">
        <v>210210</v>
      </c>
      <c r="C300" t="s">
        <v>9193</v>
      </c>
      <c r="D300">
        <v>1</v>
      </c>
      <c r="E300" s="53">
        <v>600</v>
      </c>
      <c r="F300" s="52"/>
    </row>
    <row r="301" spans="2:6" x14ac:dyDescent="0.35">
      <c r="B301">
        <v>210211</v>
      </c>
      <c r="C301" t="s">
        <v>9173</v>
      </c>
      <c r="D301">
        <v>1</v>
      </c>
      <c r="E301" s="53">
        <v>3.84</v>
      </c>
      <c r="F301" s="52"/>
    </row>
    <row r="302" spans="2:6" x14ac:dyDescent="0.35">
      <c r="B302">
        <v>210212</v>
      </c>
      <c r="C302" t="s">
        <v>9173</v>
      </c>
      <c r="D302">
        <v>1</v>
      </c>
      <c r="E302" s="53">
        <v>3.84</v>
      </c>
      <c r="F302" s="52"/>
    </row>
    <row r="303" spans="2:6" x14ac:dyDescent="0.35">
      <c r="B303">
        <v>210213</v>
      </c>
      <c r="C303" t="s">
        <v>9184</v>
      </c>
      <c r="D303">
        <v>1</v>
      </c>
      <c r="E303" s="53">
        <v>99.99</v>
      </c>
      <c r="F303" s="52"/>
    </row>
    <row r="304" spans="2:6" x14ac:dyDescent="0.35">
      <c r="B304">
        <v>210214</v>
      </c>
      <c r="C304" t="s">
        <v>9175</v>
      </c>
      <c r="D304">
        <v>1</v>
      </c>
      <c r="E304" s="53">
        <v>149.99</v>
      </c>
      <c r="F304" s="52"/>
    </row>
    <row r="305" spans="2:6" x14ac:dyDescent="0.35">
      <c r="B305">
        <v>210215</v>
      </c>
      <c r="C305" t="s">
        <v>9180</v>
      </c>
      <c r="D305">
        <v>1</v>
      </c>
      <c r="E305" s="53">
        <v>2.99</v>
      </c>
      <c r="F305" s="52"/>
    </row>
    <row r="306" spans="2:6" x14ac:dyDescent="0.35">
      <c r="B306">
        <v>210216</v>
      </c>
      <c r="C306" t="s">
        <v>9180</v>
      </c>
      <c r="D306">
        <v>1</v>
      </c>
      <c r="E306" s="53">
        <v>2.99</v>
      </c>
      <c r="F306" s="52"/>
    </row>
    <row r="307" spans="2:6" x14ac:dyDescent="0.35">
      <c r="B307">
        <v>210217</v>
      </c>
      <c r="C307" t="s">
        <v>9183</v>
      </c>
      <c r="D307">
        <v>1</v>
      </c>
      <c r="E307" s="53">
        <v>109.99</v>
      </c>
      <c r="F307" s="52"/>
    </row>
    <row r="308" spans="2:6" x14ac:dyDescent="0.35">
      <c r="B308">
        <v>210218</v>
      </c>
      <c r="C308" t="s">
        <v>9177</v>
      </c>
      <c r="D308">
        <v>1</v>
      </c>
      <c r="E308" s="53">
        <v>14.95</v>
      </c>
      <c r="F308" s="52"/>
    </row>
    <row r="309" spans="2:6" x14ac:dyDescent="0.35">
      <c r="B309">
        <v>210219</v>
      </c>
      <c r="C309" t="s">
        <v>9174</v>
      </c>
      <c r="D309">
        <v>1</v>
      </c>
      <c r="E309" s="53">
        <v>11.95</v>
      </c>
      <c r="F309" s="52"/>
    </row>
    <row r="310" spans="2:6" x14ac:dyDescent="0.35">
      <c r="B310">
        <v>210220</v>
      </c>
      <c r="C310" t="s">
        <v>9180</v>
      </c>
      <c r="D310">
        <v>1</v>
      </c>
      <c r="E310" s="53">
        <v>2.99</v>
      </c>
      <c r="F310" s="52"/>
    </row>
    <row r="311" spans="2:6" x14ac:dyDescent="0.35">
      <c r="B311">
        <v>210221</v>
      </c>
      <c r="C311" t="s">
        <v>9183</v>
      </c>
      <c r="D311">
        <v>1</v>
      </c>
      <c r="E311" s="53">
        <v>109.99</v>
      </c>
      <c r="F311" s="52"/>
    </row>
    <row r="312" spans="2:6" x14ac:dyDescent="0.35">
      <c r="B312">
        <v>210222</v>
      </c>
      <c r="C312" t="s">
        <v>9176</v>
      </c>
      <c r="D312">
        <v>1</v>
      </c>
      <c r="E312" s="53">
        <v>379.99</v>
      </c>
      <c r="F312" s="52"/>
    </row>
    <row r="313" spans="2:6" x14ac:dyDescent="0.35">
      <c r="B313">
        <v>210223</v>
      </c>
      <c r="C313" t="s">
        <v>9180</v>
      </c>
      <c r="D313">
        <v>1</v>
      </c>
      <c r="E313" s="53">
        <v>2.99</v>
      </c>
      <c r="F313" s="52"/>
    </row>
    <row r="314" spans="2:6" x14ac:dyDescent="0.35">
      <c r="B314">
        <v>210224</v>
      </c>
      <c r="C314" t="s">
        <v>9181</v>
      </c>
      <c r="D314">
        <v>1</v>
      </c>
      <c r="E314" s="53">
        <v>150</v>
      </c>
      <c r="F314" s="52"/>
    </row>
    <row r="315" spans="2:6" x14ac:dyDescent="0.35">
      <c r="B315">
        <v>210225</v>
      </c>
      <c r="C315" t="s">
        <v>9174</v>
      </c>
      <c r="D315">
        <v>1</v>
      </c>
      <c r="E315" s="53">
        <v>11.95</v>
      </c>
      <c r="F315" s="52"/>
    </row>
    <row r="316" spans="2:6" x14ac:dyDescent="0.35">
      <c r="B316">
        <v>210226</v>
      </c>
      <c r="C316" t="s">
        <v>9188</v>
      </c>
      <c r="D316">
        <v>1</v>
      </c>
      <c r="E316" s="53">
        <v>300</v>
      </c>
      <c r="F316" s="52"/>
    </row>
    <row r="317" spans="2:6" x14ac:dyDescent="0.35">
      <c r="B317">
        <v>210227</v>
      </c>
      <c r="C317" t="s">
        <v>9174</v>
      </c>
      <c r="D317">
        <v>1</v>
      </c>
      <c r="E317" s="53">
        <v>11.95</v>
      </c>
      <c r="F317" s="52"/>
    </row>
    <row r="318" spans="2:6" x14ac:dyDescent="0.35">
      <c r="B318">
        <v>210228</v>
      </c>
      <c r="C318" t="s">
        <v>9173</v>
      </c>
      <c r="D318">
        <v>1</v>
      </c>
      <c r="E318" s="53">
        <v>3.84</v>
      </c>
      <c r="F318" s="52"/>
    </row>
    <row r="319" spans="2:6" x14ac:dyDescent="0.35">
      <c r="B319">
        <v>210229</v>
      </c>
      <c r="C319" t="s">
        <v>9177</v>
      </c>
      <c r="D319">
        <v>1</v>
      </c>
      <c r="E319" s="53">
        <v>14.95</v>
      </c>
      <c r="F319" s="52"/>
    </row>
    <row r="320" spans="2:6" x14ac:dyDescent="0.35">
      <c r="B320">
        <v>210230</v>
      </c>
      <c r="C320" t="s">
        <v>9174</v>
      </c>
      <c r="D320">
        <v>1</v>
      </c>
      <c r="E320" s="53">
        <v>11.95</v>
      </c>
      <c r="F320" s="52"/>
    </row>
    <row r="321" spans="2:6" x14ac:dyDescent="0.35">
      <c r="B321">
        <v>210231</v>
      </c>
      <c r="C321" t="s">
        <v>9179</v>
      </c>
      <c r="D321">
        <v>1</v>
      </c>
      <c r="E321" s="53">
        <v>11.99</v>
      </c>
      <c r="F321" s="52"/>
    </row>
    <row r="322" spans="2:6" x14ac:dyDescent="0.35">
      <c r="B322">
        <v>210232</v>
      </c>
      <c r="C322" t="s">
        <v>9179</v>
      </c>
      <c r="D322">
        <v>1</v>
      </c>
      <c r="E322" s="53">
        <v>11.99</v>
      </c>
      <c r="F322" s="52"/>
    </row>
    <row r="323" spans="2:6" x14ac:dyDescent="0.35">
      <c r="B323">
        <v>210233</v>
      </c>
      <c r="C323" t="s">
        <v>9173</v>
      </c>
      <c r="D323">
        <v>1</v>
      </c>
      <c r="E323" s="53">
        <v>3.84</v>
      </c>
      <c r="F323" s="52"/>
    </row>
    <row r="324" spans="2:6" x14ac:dyDescent="0.35">
      <c r="B324">
        <v>210234</v>
      </c>
      <c r="C324" t="s">
        <v>9177</v>
      </c>
      <c r="D324">
        <v>1</v>
      </c>
      <c r="E324" s="53">
        <v>14.95</v>
      </c>
      <c r="F324" s="52"/>
    </row>
    <row r="325" spans="2:6" x14ac:dyDescent="0.35">
      <c r="B325">
        <v>210235</v>
      </c>
      <c r="C325" t="s">
        <v>9176</v>
      </c>
      <c r="D325">
        <v>1</v>
      </c>
      <c r="E325" s="53">
        <v>379.99</v>
      </c>
      <c r="F325" s="52"/>
    </row>
    <row r="326" spans="2:6" x14ac:dyDescent="0.35">
      <c r="B326">
        <v>210236</v>
      </c>
      <c r="C326" t="s">
        <v>9179</v>
      </c>
      <c r="D326">
        <v>1</v>
      </c>
      <c r="E326" s="53">
        <v>11.99</v>
      </c>
      <c r="F326" s="52"/>
    </row>
    <row r="327" spans="2:6" x14ac:dyDescent="0.35">
      <c r="B327">
        <v>210237</v>
      </c>
      <c r="C327" t="s">
        <v>9179</v>
      </c>
      <c r="D327">
        <v>1</v>
      </c>
      <c r="E327" s="53">
        <v>11.99</v>
      </c>
      <c r="F327" s="52"/>
    </row>
    <row r="328" spans="2:6" x14ac:dyDescent="0.35">
      <c r="B328">
        <v>210238</v>
      </c>
      <c r="C328" t="s">
        <v>9180</v>
      </c>
      <c r="D328">
        <v>1</v>
      </c>
      <c r="E328" s="53">
        <v>2.99</v>
      </c>
      <c r="F328" s="52"/>
    </row>
    <row r="329" spans="2:6" x14ac:dyDescent="0.35">
      <c r="B329">
        <v>210239</v>
      </c>
      <c r="C329" t="s">
        <v>9189</v>
      </c>
      <c r="D329">
        <v>1</v>
      </c>
      <c r="E329" s="53">
        <v>389.99</v>
      </c>
      <c r="F329" s="52"/>
    </row>
    <row r="330" spans="2:6" x14ac:dyDescent="0.35">
      <c r="B330">
        <v>210240</v>
      </c>
      <c r="C330" t="s">
        <v>9180</v>
      </c>
      <c r="D330">
        <v>1</v>
      </c>
      <c r="E330" s="53">
        <v>2.99</v>
      </c>
      <c r="F330" s="52"/>
    </row>
    <row r="331" spans="2:6" x14ac:dyDescent="0.35">
      <c r="B331">
        <v>210241</v>
      </c>
      <c r="C331" t="s">
        <v>9181</v>
      </c>
      <c r="D331">
        <v>1</v>
      </c>
      <c r="E331" s="53">
        <v>150</v>
      </c>
      <c r="F331" s="52"/>
    </row>
    <row r="332" spans="2:6" x14ac:dyDescent="0.35">
      <c r="B332">
        <v>210242</v>
      </c>
      <c r="C332" t="s">
        <v>9174</v>
      </c>
      <c r="D332">
        <v>2</v>
      </c>
      <c r="E332" s="53">
        <v>11.95</v>
      </c>
      <c r="F332" s="52"/>
    </row>
    <row r="333" spans="2:6" x14ac:dyDescent="0.35">
      <c r="B333">
        <v>210243</v>
      </c>
      <c r="C333" t="s">
        <v>9173</v>
      </c>
      <c r="D333">
        <v>1</v>
      </c>
      <c r="E333" s="53">
        <v>3.84</v>
      </c>
      <c r="F333" s="52"/>
    </row>
    <row r="334" spans="2:6" x14ac:dyDescent="0.35">
      <c r="B334">
        <v>210244</v>
      </c>
      <c r="C334" t="s">
        <v>9177</v>
      </c>
      <c r="D334">
        <v>1</v>
      </c>
      <c r="E334" s="53">
        <v>14.95</v>
      </c>
      <c r="F334" s="52"/>
    </row>
    <row r="335" spans="2:6" x14ac:dyDescent="0.35">
      <c r="B335">
        <v>210245</v>
      </c>
      <c r="C335" t="s">
        <v>9180</v>
      </c>
      <c r="D335">
        <v>1</v>
      </c>
      <c r="E335" s="53">
        <v>2.99</v>
      </c>
      <c r="F335" s="52"/>
    </row>
    <row r="336" spans="2:6" x14ac:dyDescent="0.35">
      <c r="B336">
        <v>210246</v>
      </c>
      <c r="C336" t="s">
        <v>9177</v>
      </c>
      <c r="D336">
        <v>1</v>
      </c>
      <c r="E336" s="53">
        <v>14.95</v>
      </c>
      <c r="F336" s="52"/>
    </row>
    <row r="337" spans="2:6" x14ac:dyDescent="0.35">
      <c r="B337">
        <v>210247</v>
      </c>
      <c r="C337" t="s">
        <v>9177</v>
      </c>
      <c r="D337">
        <v>1</v>
      </c>
      <c r="E337" s="53">
        <v>14.95</v>
      </c>
      <c r="F337" s="52"/>
    </row>
    <row r="338" spans="2:6" x14ac:dyDescent="0.35">
      <c r="B338">
        <v>210248</v>
      </c>
      <c r="C338" t="s">
        <v>9173</v>
      </c>
      <c r="D338">
        <v>2</v>
      </c>
      <c r="E338" s="53">
        <v>3.84</v>
      </c>
      <c r="F338" s="52"/>
    </row>
    <row r="339" spans="2:6" x14ac:dyDescent="0.35">
      <c r="B339">
        <v>210249</v>
      </c>
      <c r="C339" t="s">
        <v>9182</v>
      </c>
      <c r="D339">
        <v>1</v>
      </c>
      <c r="E339" s="53">
        <v>600</v>
      </c>
      <c r="F339" s="52"/>
    </row>
    <row r="340" spans="2:6" x14ac:dyDescent="0.35">
      <c r="B340">
        <v>210250</v>
      </c>
      <c r="C340" t="s">
        <v>9179</v>
      </c>
      <c r="D340">
        <v>1</v>
      </c>
      <c r="E340" s="53">
        <v>11.99</v>
      </c>
      <c r="F340" s="52"/>
    </row>
  </sheetData>
  <conditionalFormatting sqref="C3:C340">
    <cfRule type="expression" dxfId="5" priority="1">
      <formula>$E3&gt;AVERAGE($E:$E)</formula>
    </cfRule>
  </conditionalFormatting>
  <pageMargins left="0.7" right="0.7" top="0.75" bottom="0.75" header="0.3" footer="0.3"/>
  <pageSetup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048EA-C895-460D-9B94-CF037ED08CF3}">
  <dimension ref="A1:H7"/>
  <sheetViews>
    <sheetView zoomScaleNormal="100" workbookViewId="0">
      <selection activeCell="F11" sqref="F11"/>
    </sheetView>
  </sheetViews>
  <sheetFormatPr defaultRowHeight="14.5" x14ac:dyDescent="0.35"/>
  <cols>
    <col min="1" max="1" width="12.36328125" bestFit="1" customWidth="1"/>
    <col min="2" max="2" width="11.81640625" bestFit="1" customWidth="1"/>
    <col min="3" max="3" width="8.453125" bestFit="1" customWidth="1"/>
    <col min="4" max="4" width="17.6328125" bestFit="1" customWidth="1"/>
    <col min="5" max="5" width="16.08984375" bestFit="1" customWidth="1"/>
  </cols>
  <sheetData>
    <row r="1" spans="1:8" x14ac:dyDescent="0.35">
      <c r="A1" s="133" t="s">
        <v>9333</v>
      </c>
      <c r="B1" s="133"/>
      <c r="C1" s="133"/>
      <c r="D1" s="133"/>
      <c r="E1" s="133"/>
      <c r="F1" s="133"/>
      <c r="G1" s="133"/>
      <c r="H1" s="133"/>
    </row>
    <row r="3" spans="1:8" x14ac:dyDescent="0.35">
      <c r="A3" s="61" t="s">
        <v>9265</v>
      </c>
      <c r="B3" t="s">
        <v>9318</v>
      </c>
      <c r="C3" t="s">
        <v>9319</v>
      </c>
      <c r="D3" t="s">
        <v>9303</v>
      </c>
    </row>
    <row r="4" spans="1:8" x14ac:dyDescent="0.35">
      <c r="A4" s="59" t="s">
        <v>9315</v>
      </c>
      <c r="B4" s="116">
        <v>18546.678925898359</v>
      </c>
      <c r="C4" s="129">
        <v>42</v>
      </c>
      <c r="D4" s="116">
        <v>42</v>
      </c>
    </row>
    <row r="5" spans="1:8" x14ac:dyDescent="0.35">
      <c r="A5" s="59" t="s">
        <v>9316</v>
      </c>
      <c r="B5" s="116">
        <v>18140.663514433167</v>
      </c>
      <c r="C5" s="129">
        <v>32</v>
      </c>
      <c r="D5" s="116">
        <v>32</v>
      </c>
    </row>
    <row r="6" spans="1:8" x14ac:dyDescent="0.35">
      <c r="A6" s="59" t="s">
        <v>9317</v>
      </c>
      <c r="B6" s="116">
        <v>115136.83272668121</v>
      </c>
      <c r="C6" s="129">
        <v>243</v>
      </c>
      <c r="D6" s="116">
        <v>243</v>
      </c>
    </row>
    <row r="7" spans="1:8" x14ac:dyDescent="0.35">
      <c r="A7" s="59" t="s">
        <v>9266</v>
      </c>
      <c r="B7" s="116">
        <v>151824.17516701279</v>
      </c>
      <c r="C7" s="129">
        <v>317</v>
      </c>
      <c r="D7" s="116">
        <v>317</v>
      </c>
    </row>
  </sheetData>
  <mergeCells count="1">
    <mergeCell ref="A1:H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1:AB319"/>
  <sheetViews>
    <sheetView workbookViewId="0">
      <selection activeCell="Z6" sqref="Z6"/>
    </sheetView>
  </sheetViews>
  <sheetFormatPr defaultRowHeight="14.5" x14ac:dyDescent="0.35"/>
  <cols>
    <col min="1" max="1" width="11.7265625" customWidth="1"/>
    <col min="2" max="2" width="14.54296875" customWidth="1"/>
    <col min="7" max="7" width="11.7265625" customWidth="1"/>
    <col min="8" max="8" width="11" customWidth="1"/>
    <col min="10" max="10" width="16.453125" bestFit="1" customWidth="1"/>
    <col min="11" max="11" width="8.7265625" bestFit="1" customWidth="1"/>
    <col min="12" max="12" width="17.6328125" bestFit="1" customWidth="1"/>
    <col min="13" max="13" width="15.54296875" style="79" bestFit="1" customWidth="1"/>
    <col min="15" max="15" width="17.6328125" bestFit="1" customWidth="1"/>
    <col min="16" max="16" width="15.54296875" bestFit="1" customWidth="1"/>
    <col min="24" max="24" width="12" bestFit="1" customWidth="1"/>
    <col min="25" max="25" width="17.6328125" bestFit="1" customWidth="1"/>
    <col min="26" max="26" width="14.453125" bestFit="1" customWidth="1"/>
  </cols>
  <sheetData>
    <row r="1" spans="1:28" x14ac:dyDescent="0.35">
      <c r="M1"/>
      <c r="O1" s="132" t="s">
        <v>9334</v>
      </c>
      <c r="P1" s="79"/>
      <c r="X1" s="133" t="s">
        <v>9335</v>
      </c>
      <c r="Y1" s="133"/>
      <c r="Z1" s="133"/>
      <c r="AA1" s="133"/>
      <c r="AB1" s="133"/>
    </row>
    <row r="2" spans="1:28" x14ac:dyDescent="0.35">
      <c r="A2" s="118" t="s">
        <v>9190</v>
      </c>
      <c r="B2" s="119" t="s">
        <v>9196</v>
      </c>
      <c r="C2" s="119" t="s">
        <v>9081</v>
      </c>
      <c r="D2" s="86" t="s">
        <v>99</v>
      </c>
      <c r="G2" s="126" t="s">
        <v>9190</v>
      </c>
      <c r="H2" s="124" t="s">
        <v>9314</v>
      </c>
      <c r="I2" s="123"/>
      <c r="M2" s="61" t="s">
        <v>9196</v>
      </c>
      <c r="N2" s="61" t="s">
        <v>9081</v>
      </c>
      <c r="O2" t="s">
        <v>9303</v>
      </c>
      <c r="P2" s="79" t="s">
        <v>9304</v>
      </c>
    </row>
    <row r="3" spans="1:28" x14ac:dyDescent="0.35">
      <c r="A3" s="87">
        <v>1</v>
      </c>
      <c r="B3" s="1" t="s">
        <v>9201</v>
      </c>
      <c r="C3" s="1" t="s">
        <v>9082</v>
      </c>
      <c r="D3" s="117">
        <v>819.02798151014304</v>
      </c>
      <c r="G3" s="127">
        <v>1</v>
      </c>
      <c r="H3" s="125" t="s">
        <v>9315</v>
      </c>
      <c r="M3" t="s">
        <v>9199</v>
      </c>
      <c r="N3" t="s">
        <v>9082</v>
      </c>
      <c r="O3" s="116">
        <v>20</v>
      </c>
      <c r="P3" s="79">
        <v>437.55588167087637</v>
      </c>
      <c r="X3" s="61" t="s">
        <v>99</v>
      </c>
      <c r="Y3" t="s">
        <v>9303</v>
      </c>
    </row>
    <row r="4" spans="1:28" x14ac:dyDescent="0.35">
      <c r="A4" s="87">
        <v>2</v>
      </c>
      <c r="B4" s="1" t="s">
        <v>9200</v>
      </c>
      <c r="C4" s="1" t="s">
        <v>9083</v>
      </c>
      <c r="D4" s="117">
        <v>118.40418954628251</v>
      </c>
      <c r="G4" s="128">
        <v>2</v>
      </c>
      <c r="H4" s="125" t="s">
        <v>9315</v>
      </c>
      <c r="M4" t="s">
        <v>9199</v>
      </c>
      <c r="N4" t="s">
        <v>9084</v>
      </c>
      <c r="O4" s="116">
        <v>15</v>
      </c>
      <c r="P4" s="79">
        <v>412.82607863904053</v>
      </c>
      <c r="X4" s="130" t="s">
        <v>9320</v>
      </c>
      <c r="Y4" s="116">
        <v>34</v>
      </c>
    </row>
    <row r="5" spans="1:28" x14ac:dyDescent="0.35">
      <c r="A5" s="87">
        <v>3</v>
      </c>
      <c r="B5" s="1" t="s">
        <v>9201</v>
      </c>
      <c r="C5" s="1" t="s">
        <v>9082</v>
      </c>
      <c r="D5" s="117">
        <v>210.24405252503021</v>
      </c>
      <c r="G5" s="127">
        <v>3</v>
      </c>
      <c r="H5" s="125" t="s">
        <v>9315</v>
      </c>
      <c r="M5" t="s">
        <v>9199</v>
      </c>
      <c r="N5" t="s">
        <v>9085</v>
      </c>
      <c r="O5" s="116">
        <v>20</v>
      </c>
      <c r="P5" s="79">
        <v>449.72933550963535</v>
      </c>
      <c r="X5" s="130" t="s">
        <v>9321</v>
      </c>
      <c r="Y5" s="116">
        <v>37</v>
      </c>
    </row>
    <row r="6" spans="1:28" x14ac:dyDescent="0.35">
      <c r="A6" s="87">
        <v>4</v>
      </c>
      <c r="B6" s="1" t="s">
        <v>9198</v>
      </c>
      <c r="C6" s="1" t="s">
        <v>9083</v>
      </c>
      <c r="D6" s="117">
        <v>717.19606967835614</v>
      </c>
      <c r="G6" s="128">
        <v>4</v>
      </c>
      <c r="H6" s="125" t="s">
        <v>9315</v>
      </c>
      <c r="M6" t="s">
        <v>9199</v>
      </c>
      <c r="N6" t="s">
        <v>9083</v>
      </c>
      <c r="O6" s="116">
        <v>8</v>
      </c>
      <c r="P6" s="79">
        <v>563.9817691044118</v>
      </c>
      <c r="X6" s="130" t="s">
        <v>9322</v>
      </c>
      <c r="Y6" s="116">
        <v>29</v>
      </c>
    </row>
    <row r="7" spans="1:28" x14ac:dyDescent="0.35">
      <c r="A7" s="87">
        <v>5</v>
      </c>
      <c r="B7" s="1" t="s">
        <v>9197</v>
      </c>
      <c r="C7" s="1" t="s">
        <v>9085</v>
      </c>
      <c r="D7" s="117">
        <v>349.06851602851606</v>
      </c>
      <c r="G7" s="127">
        <v>5</v>
      </c>
      <c r="H7" s="125" t="s">
        <v>9315</v>
      </c>
      <c r="M7" t="s">
        <v>9297</v>
      </c>
      <c r="O7" s="116">
        <v>63</v>
      </c>
      <c r="P7" s="79">
        <v>451.58650279414491</v>
      </c>
      <c r="X7" s="130" t="s">
        <v>9323</v>
      </c>
      <c r="Y7" s="116">
        <v>39</v>
      </c>
    </row>
    <row r="8" spans="1:28" x14ac:dyDescent="0.35">
      <c r="A8" s="87">
        <v>6</v>
      </c>
      <c r="B8" s="1" t="s">
        <v>7010</v>
      </c>
      <c r="C8" s="1" t="s">
        <v>9085</v>
      </c>
      <c r="D8" s="117">
        <v>858.24708402454792</v>
      </c>
      <c r="G8" s="128">
        <v>6</v>
      </c>
      <c r="H8" s="125" t="s">
        <v>9315</v>
      </c>
      <c r="M8" t="s">
        <v>7010</v>
      </c>
      <c r="N8" t="s">
        <v>9082</v>
      </c>
      <c r="O8" s="116">
        <v>17</v>
      </c>
      <c r="P8" s="79">
        <v>561.67583032865684</v>
      </c>
      <c r="X8" s="130" t="s">
        <v>9324</v>
      </c>
      <c r="Y8" s="116">
        <v>28</v>
      </c>
    </row>
    <row r="9" spans="1:28" x14ac:dyDescent="0.35">
      <c r="A9" s="87">
        <v>7</v>
      </c>
      <c r="B9" s="1" t="s">
        <v>9199</v>
      </c>
      <c r="C9" s="1" t="s">
        <v>9082</v>
      </c>
      <c r="D9" s="117">
        <v>670.18076854137348</v>
      </c>
      <c r="G9" s="127">
        <v>7</v>
      </c>
      <c r="H9" s="125" t="s">
        <v>9315</v>
      </c>
      <c r="M9" t="s">
        <v>7010</v>
      </c>
      <c r="N9" t="s">
        <v>9084</v>
      </c>
      <c r="O9" s="116">
        <v>16</v>
      </c>
      <c r="P9" s="79">
        <v>412.34149612470816</v>
      </c>
      <c r="X9" s="130" t="s">
        <v>9325</v>
      </c>
      <c r="Y9" s="116">
        <v>31</v>
      </c>
    </row>
    <row r="10" spans="1:28" x14ac:dyDescent="0.35">
      <c r="A10" s="87">
        <v>8</v>
      </c>
      <c r="B10" s="1" t="s">
        <v>9197</v>
      </c>
      <c r="C10" s="1" t="s">
        <v>9083</v>
      </c>
      <c r="D10" s="117">
        <v>838.87096805773956</v>
      </c>
      <c r="G10" s="128">
        <v>8</v>
      </c>
      <c r="H10" s="125" t="s">
        <v>9315</v>
      </c>
      <c r="M10" t="s">
        <v>7010</v>
      </c>
      <c r="N10" t="s">
        <v>9085</v>
      </c>
      <c r="O10" s="116">
        <v>10</v>
      </c>
      <c r="P10" s="79">
        <v>364.65635640519474</v>
      </c>
      <c r="X10" s="130" t="s">
        <v>9326</v>
      </c>
      <c r="Y10" s="116">
        <v>34</v>
      </c>
    </row>
    <row r="11" spans="1:28" x14ac:dyDescent="0.35">
      <c r="A11" s="87">
        <v>9</v>
      </c>
      <c r="B11" s="1" t="s">
        <v>7010</v>
      </c>
      <c r="C11" s="1" t="s">
        <v>9083</v>
      </c>
      <c r="D11" s="117">
        <v>532.44881807283764</v>
      </c>
      <c r="G11" s="127">
        <v>9</v>
      </c>
      <c r="H11" s="125" t="s">
        <v>9315</v>
      </c>
      <c r="M11" t="s">
        <v>7010</v>
      </c>
      <c r="N11" t="s">
        <v>9083</v>
      </c>
      <c r="O11" s="116">
        <v>11</v>
      </c>
      <c r="P11" s="79">
        <v>539.81526869377217</v>
      </c>
      <c r="X11" s="130" t="s">
        <v>9327</v>
      </c>
      <c r="Y11" s="116">
        <v>34</v>
      </c>
    </row>
    <row r="12" spans="1:28" x14ac:dyDescent="0.35">
      <c r="A12" s="87">
        <v>10</v>
      </c>
      <c r="B12" s="1" t="s">
        <v>7010</v>
      </c>
      <c r="C12" s="1" t="s">
        <v>9084</v>
      </c>
      <c r="D12" s="117">
        <v>901.75207712333111</v>
      </c>
      <c r="G12" s="128">
        <v>10</v>
      </c>
      <c r="H12" s="125" t="s">
        <v>9315</v>
      </c>
      <c r="M12" t="s">
        <v>9298</v>
      </c>
      <c r="O12" s="116">
        <v>54</v>
      </c>
      <c r="P12" s="79">
        <v>476.49045506048049</v>
      </c>
      <c r="X12" s="130" t="s">
        <v>9328</v>
      </c>
      <c r="Y12" s="116">
        <v>24</v>
      </c>
    </row>
    <row r="13" spans="1:28" x14ac:dyDescent="0.35">
      <c r="A13" s="87">
        <v>11</v>
      </c>
      <c r="B13" s="1" t="s">
        <v>9199</v>
      </c>
      <c r="C13" s="1" t="s">
        <v>9082</v>
      </c>
      <c r="D13" s="117">
        <v>75.247746120574391</v>
      </c>
      <c r="G13" s="127">
        <v>11</v>
      </c>
      <c r="H13" s="125" t="s">
        <v>9315</v>
      </c>
      <c r="M13" t="s">
        <v>9197</v>
      </c>
      <c r="N13" t="s">
        <v>9082</v>
      </c>
      <c r="O13" s="116">
        <v>7</v>
      </c>
      <c r="P13" s="79">
        <v>387.87652285180599</v>
      </c>
      <c r="X13" s="130" t="s">
        <v>9329</v>
      </c>
      <c r="Y13" s="116">
        <v>27</v>
      </c>
    </row>
    <row r="14" spans="1:28" x14ac:dyDescent="0.35">
      <c r="A14" s="87">
        <v>12</v>
      </c>
      <c r="B14" s="1" t="s">
        <v>9197</v>
      </c>
      <c r="C14" s="1" t="s">
        <v>9084</v>
      </c>
      <c r="D14" s="117">
        <v>927.9734710905733</v>
      </c>
      <c r="G14" s="128">
        <v>12</v>
      </c>
      <c r="H14" s="125" t="s">
        <v>9315</v>
      </c>
      <c r="M14" t="s">
        <v>9197</v>
      </c>
      <c r="N14" t="s">
        <v>9084</v>
      </c>
      <c r="O14" s="116">
        <v>9</v>
      </c>
      <c r="P14" s="79">
        <v>662.60631075290928</v>
      </c>
      <c r="X14" s="130" t="s">
        <v>9266</v>
      </c>
      <c r="Y14" s="116">
        <v>317</v>
      </c>
    </row>
    <row r="15" spans="1:28" x14ac:dyDescent="0.35">
      <c r="A15" s="87">
        <v>13</v>
      </c>
      <c r="B15" s="1" t="s">
        <v>9200</v>
      </c>
      <c r="C15" s="1" t="s">
        <v>9083</v>
      </c>
      <c r="D15" s="117">
        <v>319.46570323192071</v>
      </c>
      <c r="G15" s="127">
        <v>13</v>
      </c>
      <c r="H15" s="125" t="s">
        <v>9315</v>
      </c>
      <c r="M15" t="s">
        <v>9197</v>
      </c>
      <c r="N15" t="s">
        <v>9085</v>
      </c>
      <c r="O15" s="116">
        <v>23</v>
      </c>
      <c r="P15" s="79">
        <v>576.00464505355285</v>
      </c>
    </row>
    <row r="16" spans="1:28" x14ac:dyDescent="0.35">
      <c r="A16" s="87">
        <v>14</v>
      </c>
      <c r="B16" s="1" t="s">
        <v>9201</v>
      </c>
      <c r="C16" s="1" t="s">
        <v>9085</v>
      </c>
      <c r="D16" s="117">
        <v>208.75261388365652</v>
      </c>
      <c r="G16" s="128">
        <v>14</v>
      </c>
      <c r="H16" s="125" t="s">
        <v>9315</v>
      </c>
      <c r="M16" t="s">
        <v>9197</v>
      </c>
      <c r="N16" t="s">
        <v>9083</v>
      </c>
      <c r="O16" s="116">
        <v>7</v>
      </c>
      <c r="P16" s="79">
        <v>601.47437046003131</v>
      </c>
    </row>
    <row r="17" spans="1:16" x14ac:dyDescent="0.35">
      <c r="A17" s="87">
        <v>15</v>
      </c>
      <c r="B17" s="1" t="s">
        <v>9198</v>
      </c>
      <c r="C17" s="1" t="s">
        <v>9084</v>
      </c>
      <c r="D17" s="117">
        <v>761.49999282586066</v>
      </c>
      <c r="G17" s="127">
        <v>15</v>
      </c>
      <c r="H17" s="125" t="s">
        <v>9315</v>
      </c>
      <c r="M17" t="s">
        <v>9299</v>
      </c>
      <c r="O17" s="116">
        <v>46</v>
      </c>
      <c r="P17" s="79">
        <v>568.19608448240763</v>
      </c>
    </row>
    <row r="18" spans="1:16" x14ac:dyDescent="0.35">
      <c r="A18" s="87">
        <v>16</v>
      </c>
      <c r="B18" s="1" t="s">
        <v>7010</v>
      </c>
      <c r="C18" s="1" t="s">
        <v>9083</v>
      </c>
      <c r="D18" s="117">
        <v>221.93171719551108</v>
      </c>
      <c r="G18" s="128">
        <v>16</v>
      </c>
      <c r="H18" s="125" t="s">
        <v>9315</v>
      </c>
      <c r="M18" t="s">
        <v>9198</v>
      </c>
      <c r="N18" t="s">
        <v>9082</v>
      </c>
      <c r="O18" s="116">
        <v>11</v>
      </c>
      <c r="P18" s="79">
        <v>462.15194932119169</v>
      </c>
    </row>
    <row r="19" spans="1:16" x14ac:dyDescent="0.35">
      <c r="A19" s="87">
        <v>17</v>
      </c>
      <c r="B19" s="1" t="s">
        <v>7010</v>
      </c>
      <c r="C19" s="1" t="s">
        <v>9085</v>
      </c>
      <c r="D19" s="117">
        <v>380.98804158533375</v>
      </c>
      <c r="G19" s="127">
        <v>17</v>
      </c>
      <c r="H19" s="125" t="s">
        <v>9315</v>
      </c>
      <c r="M19" t="s">
        <v>9198</v>
      </c>
      <c r="N19" t="s">
        <v>9084</v>
      </c>
      <c r="O19" s="116">
        <v>18</v>
      </c>
      <c r="P19" s="79">
        <v>473.9857422482541</v>
      </c>
    </row>
    <row r="20" spans="1:16" x14ac:dyDescent="0.35">
      <c r="A20" s="87">
        <v>18</v>
      </c>
      <c r="B20" s="1" t="s">
        <v>9200</v>
      </c>
      <c r="C20" s="1" t="s">
        <v>9084</v>
      </c>
      <c r="D20" s="117">
        <v>172.37716430620696</v>
      </c>
      <c r="G20" s="128">
        <v>18</v>
      </c>
      <c r="H20" s="125" t="s">
        <v>9315</v>
      </c>
      <c r="M20" t="s">
        <v>9198</v>
      </c>
      <c r="N20" t="s">
        <v>9085</v>
      </c>
      <c r="O20" s="116">
        <v>12</v>
      </c>
      <c r="P20" s="79">
        <v>492.15653593180559</v>
      </c>
    </row>
    <row r="21" spans="1:16" x14ac:dyDescent="0.35">
      <c r="A21" s="87">
        <v>19</v>
      </c>
      <c r="B21" s="1" t="s">
        <v>9200</v>
      </c>
      <c r="C21" s="1" t="s">
        <v>9083</v>
      </c>
      <c r="D21" s="117">
        <v>568.91955298491757</v>
      </c>
      <c r="G21" s="127">
        <v>19</v>
      </c>
      <c r="H21" s="125" t="s">
        <v>9315</v>
      </c>
      <c r="M21" t="s">
        <v>9198</v>
      </c>
      <c r="N21" t="s">
        <v>9083</v>
      </c>
      <c r="O21" s="116">
        <v>16</v>
      </c>
      <c r="P21" s="79">
        <v>384.64452451752078</v>
      </c>
    </row>
    <row r="22" spans="1:16" x14ac:dyDescent="0.35">
      <c r="A22" s="87">
        <v>20</v>
      </c>
      <c r="B22" s="1" t="s">
        <v>9201</v>
      </c>
      <c r="C22" s="1" t="s">
        <v>9082</v>
      </c>
      <c r="D22" s="117">
        <v>169.39530135006686</v>
      </c>
      <c r="G22" s="128">
        <v>20</v>
      </c>
      <c r="H22" s="125" t="s">
        <v>9315</v>
      </c>
      <c r="M22" t="s">
        <v>9300</v>
      </c>
      <c r="O22" s="116">
        <v>57</v>
      </c>
      <c r="P22" s="79">
        <v>450.44922151690656</v>
      </c>
    </row>
    <row r="23" spans="1:16" x14ac:dyDescent="0.35">
      <c r="A23" s="87">
        <v>21</v>
      </c>
      <c r="B23" s="1" t="s">
        <v>9198</v>
      </c>
      <c r="C23" s="1" t="s">
        <v>9082</v>
      </c>
      <c r="D23" s="117">
        <v>396.58310482471779</v>
      </c>
      <c r="G23" s="127">
        <v>21</v>
      </c>
      <c r="H23" s="125" t="s">
        <v>9315</v>
      </c>
      <c r="M23" t="s">
        <v>9201</v>
      </c>
      <c r="N23" t="s">
        <v>9082</v>
      </c>
      <c r="O23" s="116">
        <v>18</v>
      </c>
      <c r="P23" s="79">
        <v>428.29120112803633</v>
      </c>
    </row>
    <row r="24" spans="1:16" x14ac:dyDescent="0.35">
      <c r="A24" s="87">
        <v>22</v>
      </c>
      <c r="B24" s="1" t="s">
        <v>9201</v>
      </c>
      <c r="C24" s="1" t="s">
        <v>9085</v>
      </c>
      <c r="D24" s="117">
        <v>272.06576737501763</v>
      </c>
      <c r="G24" s="128">
        <v>22</v>
      </c>
      <c r="H24" s="125" t="s">
        <v>9315</v>
      </c>
      <c r="M24" t="s">
        <v>9201</v>
      </c>
      <c r="N24" t="s">
        <v>9084</v>
      </c>
      <c r="O24" s="116">
        <v>13</v>
      </c>
      <c r="P24" s="79">
        <v>540.06498244586123</v>
      </c>
    </row>
    <row r="25" spans="1:16" x14ac:dyDescent="0.35">
      <c r="A25" s="87">
        <v>23</v>
      </c>
      <c r="B25" s="1" t="s">
        <v>9198</v>
      </c>
      <c r="C25" s="1" t="s">
        <v>9084</v>
      </c>
      <c r="D25" s="117">
        <v>269.28101080167778</v>
      </c>
      <c r="G25" s="127">
        <v>23</v>
      </c>
      <c r="H25" s="125" t="s">
        <v>9315</v>
      </c>
      <c r="M25" t="s">
        <v>9201</v>
      </c>
      <c r="N25" t="s">
        <v>9085</v>
      </c>
      <c r="O25" s="116">
        <v>10</v>
      </c>
      <c r="P25" s="79">
        <v>369.40233322750066</v>
      </c>
    </row>
    <row r="26" spans="1:16" x14ac:dyDescent="0.35">
      <c r="A26" s="87">
        <v>24</v>
      </c>
      <c r="B26" s="1" t="s">
        <v>9201</v>
      </c>
      <c r="C26" s="1" t="s">
        <v>9084</v>
      </c>
      <c r="D26" s="117">
        <v>882.97918983309285</v>
      </c>
      <c r="G26" s="128">
        <v>24</v>
      </c>
      <c r="H26" s="125" t="s">
        <v>9315</v>
      </c>
      <c r="M26" t="s">
        <v>9201</v>
      </c>
      <c r="N26" t="s">
        <v>9083</v>
      </c>
      <c r="O26" s="116">
        <v>14</v>
      </c>
      <c r="P26" s="79">
        <v>577.31717316095012</v>
      </c>
    </row>
    <row r="27" spans="1:16" x14ac:dyDescent="0.35">
      <c r="A27" s="87">
        <v>25</v>
      </c>
      <c r="B27" s="1" t="s">
        <v>9197</v>
      </c>
      <c r="C27" s="1" t="s">
        <v>9085</v>
      </c>
      <c r="D27" s="117">
        <v>952.61886780912528</v>
      </c>
      <c r="G27" s="127">
        <v>25</v>
      </c>
      <c r="H27" s="125" t="s">
        <v>9315</v>
      </c>
      <c r="M27" t="s">
        <v>9301</v>
      </c>
      <c r="O27" s="116">
        <v>55</v>
      </c>
      <c r="P27" s="79">
        <v>481.9372754296212</v>
      </c>
    </row>
    <row r="28" spans="1:16" x14ac:dyDescent="0.35">
      <c r="A28" s="87">
        <v>26</v>
      </c>
      <c r="B28" s="1" t="s">
        <v>9197</v>
      </c>
      <c r="C28" s="1" t="s">
        <v>9085</v>
      </c>
      <c r="D28" s="117">
        <v>225.03699666257148</v>
      </c>
      <c r="G28" s="128">
        <v>26</v>
      </c>
      <c r="H28" s="125" t="s">
        <v>9315</v>
      </c>
      <c r="M28" t="s">
        <v>9200</v>
      </c>
      <c r="N28" t="s">
        <v>9082</v>
      </c>
      <c r="O28" s="116">
        <v>12</v>
      </c>
      <c r="P28" s="79">
        <v>403.53331150664189</v>
      </c>
    </row>
    <row r="29" spans="1:16" x14ac:dyDescent="0.35">
      <c r="A29" s="87">
        <v>27</v>
      </c>
      <c r="B29" s="1" t="s">
        <v>7010</v>
      </c>
      <c r="C29" s="1" t="s">
        <v>9083</v>
      </c>
      <c r="D29" s="117">
        <v>567.40288613357677</v>
      </c>
      <c r="G29" s="127">
        <v>27</v>
      </c>
      <c r="H29" s="125" t="s">
        <v>9315</v>
      </c>
      <c r="M29" t="s">
        <v>9200</v>
      </c>
      <c r="N29" t="s">
        <v>9084</v>
      </c>
      <c r="O29" s="116">
        <v>12</v>
      </c>
      <c r="P29" s="79">
        <v>448.47078271882771</v>
      </c>
    </row>
    <row r="30" spans="1:16" x14ac:dyDescent="0.35">
      <c r="A30" s="87">
        <v>28</v>
      </c>
      <c r="B30" s="1" t="s">
        <v>9198</v>
      </c>
      <c r="C30" s="1" t="s">
        <v>9082</v>
      </c>
      <c r="D30" s="117">
        <v>547.93225214359472</v>
      </c>
      <c r="G30" s="128">
        <v>28</v>
      </c>
      <c r="H30" s="125" t="s">
        <v>9315</v>
      </c>
      <c r="M30" t="s">
        <v>9200</v>
      </c>
      <c r="N30" t="s">
        <v>9085</v>
      </c>
      <c r="O30" s="116">
        <v>5</v>
      </c>
      <c r="P30" s="79">
        <v>461.6227571883511</v>
      </c>
    </row>
    <row r="31" spans="1:16" x14ac:dyDescent="0.35">
      <c r="A31" s="87">
        <v>29</v>
      </c>
      <c r="B31" s="1" t="s">
        <v>9201</v>
      </c>
      <c r="C31" s="1" t="s">
        <v>9083</v>
      </c>
      <c r="D31" s="117">
        <v>336.74967696647917</v>
      </c>
      <c r="G31" s="127">
        <v>29</v>
      </c>
      <c r="H31" s="125" t="s">
        <v>9315</v>
      </c>
      <c r="M31" t="s">
        <v>9200</v>
      </c>
      <c r="N31" t="s">
        <v>9083</v>
      </c>
      <c r="O31" s="116">
        <v>13</v>
      </c>
      <c r="P31" s="79">
        <v>522.49248767574124</v>
      </c>
    </row>
    <row r="32" spans="1:16" x14ac:dyDescent="0.35">
      <c r="A32" s="87">
        <v>30</v>
      </c>
      <c r="B32" s="1" t="s">
        <v>7010</v>
      </c>
      <c r="C32" s="1" t="s">
        <v>9084</v>
      </c>
      <c r="D32" s="117">
        <v>614.66816011736489</v>
      </c>
      <c r="G32" s="128">
        <v>30</v>
      </c>
      <c r="H32" s="125" t="s">
        <v>9315</v>
      </c>
      <c r="M32" t="s">
        <v>9302</v>
      </c>
      <c r="O32" s="116">
        <v>42</v>
      </c>
      <c r="P32" s="79">
        <v>460.10869658171509</v>
      </c>
    </row>
    <row r="33" spans="1:16" x14ac:dyDescent="0.35">
      <c r="A33" s="87">
        <v>31</v>
      </c>
      <c r="B33" s="1" t="s">
        <v>9199</v>
      </c>
      <c r="C33" s="1" t="s">
        <v>9084</v>
      </c>
      <c r="D33" s="117">
        <v>327.77297253102256</v>
      </c>
      <c r="G33" s="127">
        <v>31</v>
      </c>
      <c r="H33" s="125" t="s">
        <v>9315</v>
      </c>
      <c r="M33" t="s">
        <v>9266</v>
      </c>
      <c r="O33" s="116">
        <v>317</v>
      </c>
      <c r="P33" s="79">
        <v>478.94061566880958</v>
      </c>
    </row>
    <row r="34" spans="1:16" x14ac:dyDescent="0.35">
      <c r="A34" s="87">
        <v>32</v>
      </c>
      <c r="B34" s="1" t="s">
        <v>9201</v>
      </c>
      <c r="C34" s="1" t="s">
        <v>9085</v>
      </c>
      <c r="D34" s="117">
        <v>24.403998968489439</v>
      </c>
      <c r="G34" s="128">
        <v>32</v>
      </c>
      <c r="H34" s="125" t="s">
        <v>9315</v>
      </c>
      <c r="M34"/>
      <c r="P34" s="79"/>
    </row>
    <row r="35" spans="1:16" x14ac:dyDescent="0.35">
      <c r="A35" s="87">
        <v>33</v>
      </c>
      <c r="B35" s="1" t="s">
        <v>7010</v>
      </c>
      <c r="C35" s="1" t="s">
        <v>9084</v>
      </c>
      <c r="D35" s="117">
        <v>261.72670140886413</v>
      </c>
      <c r="G35" s="127">
        <v>33</v>
      </c>
      <c r="H35" s="125" t="s">
        <v>9315</v>
      </c>
    </row>
    <row r="36" spans="1:16" x14ac:dyDescent="0.35">
      <c r="A36" s="87">
        <v>34</v>
      </c>
      <c r="B36" s="1" t="s">
        <v>9198</v>
      </c>
      <c r="C36" s="1" t="s">
        <v>9083</v>
      </c>
      <c r="D36" s="117">
        <v>111.61100300335347</v>
      </c>
      <c r="G36" s="128">
        <v>34</v>
      </c>
      <c r="H36" s="125" t="s">
        <v>9315</v>
      </c>
    </row>
    <row r="37" spans="1:16" x14ac:dyDescent="0.35">
      <c r="A37" s="87">
        <v>35</v>
      </c>
      <c r="B37" s="1" t="s">
        <v>7010</v>
      </c>
      <c r="C37" s="1" t="s">
        <v>9083</v>
      </c>
      <c r="D37" s="117">
        <v>82.301004664267367</v>
      </c>
      <c r="G37" s="127">
        <v>35</v>
      </c>
      <c r="H37" s="125" t="s">
        <v>9315</v>
      </c>
    </row>
    <row r="38" spans="1:16" x14ac:dyDescent="0.35">
      <c r="A38" s="87">
        <v>36</v>
      </c>
      <c r="B38" s="1" t="s">
        <v>9199</v>
      </c>
      <c r="C38" s="1" t="s">
        <v>9082</v>
      </c>
      <c r="D38" s="117">
        <v>404.33660068422216</v>
      </c>
      <c r="G38" s="128">
        <v>36</v>
      </c>
      <c r="H38" s="125" t="s">
        <v>9315</v>
      </c>
    </row>
    <row r="39" spans="1:16" x14ac:dyDescent="0.35">
      <c r="A39" s="87">
        <v>37</v>
      </c>
      <c r="B39" s="1" t="s">
        <v>7010</v>
      </c>
      <c r="C39" s="1" t="s">
        <v>9085</v>
      </c>
      <c r="D39" s="117">
        <v>807.89165182854799</v>
      </c>
      <c r="G39" s="127">
        <v>37</v>
      </c>
      <c r="H39" s="125" t="s">
        <v>9315</v>
      </c>
    </row>
    <row r="40" spans="1:16" x14ac:dyDescent="0.35">
      <c r="A40" s="87">
        <v>38</v>
      </c>
      <c r="B40" s="1" t="s">
        <v>9200</v>
      </c>
      <c r="C40" s="1" t="s">
        <v>9084</v>
      </c>
      <c r="D40" s="117">
        <v>56.103233240345496</v>
      </c>
      <c r="G40" s="128">
        <v>38</v>
      </c>
      <c r="H40" s="125" t="s">
        <v>9315</v>
      </c>
    </row>
    <row r="41" spans="1:16" x14ac:dyDescent="0.35">
      <c r="A41" s="87">
        <v>39</v>
      </c>
      <c r="B41" s="1" t="s">
        <v>9197</v>
      </c>
      <c r="C41" s="1" t="s">
        <v>9085</v>
      </c>
      <c r="D41" s="117">
        <v>400.26928141260652</v>
      </c>
      <c r="G41" s="127">
        <v>39</v>
      </c>
      <c r="H41" s="125" t="s">
        <v>9315</v>
      </c>
    </row>
    <row r="42" spans="1:16" x14ac:dyDescent="0.35">
      <c r="A42" s="87">
        <v>40</v>
      </c>
      <c r="B42" s="1" t="s">
        <v>9200</v>
      </c>
      <c r="C42" s="1" t="s">
        <v>9084</v>
      </c>
      <c r="D42" s="117">
        <v>221.73331067330483</v>
      </c>
      <c r="G42" s="128">
        <v>40</v>
      </c>
      <c r="H42" s="125" t="s">
        <v>9315</v>
      </c>
    </row>
    <row r="43" spans="1:16" x14ac:dyDescent="0.35">
      <c r="A43" s="87">
        <v>41</v>
      </c>
      <c r="B43" s="1" t="s">
        <v>9199</v>
      </c>
      <c r="C43" s="1" t="s">
        <v>9085</v>
      </c>
      <c r="D43" s="117">
        <v>454.7919958390172</v>
      </c>
      <c r="G43" s="127">
        <v>41</v>
      </c>
      <c r="H43" s="125" t="s">
        <v>9315</v>
      </c>
    </row>
    <row r="44" spans="1:16" x14ac:dyDescent="0.35">
      <c r="A44" s="87">
        <v>42</v>
      </c>
      <c r="B44" s="1" t="s">
        <v>9198</v>
      </c>
      <c r="C44" s="1" t="s">
        <v>9082</v>
      </c>
      <c r="D44" s="117">
        <v>506.4274292943187</v>
      </c>
      <c r="G44" s="128">
        <v>42</v>
      </c>
      <c r="H44" s="125" t="s">
        <v>9315</v>
      </c>
    </row>
    <row r="45" spans="1:16" x14ac:dyDescent="0.35">
      <c r="A45" s="87">
        <v>43</v>
      </c>
      <c r="B45" s="1" t="s">
        <v>9200</v>
      </c>
      <c r="C45" s="1" t="s">
        <v>9083</v>
      </c>
      <c r="D45" s="117">
        <v>840.36394369531945</v>
      </c>
      <c r="G45" s="127">
        <v>43</v>
      </c>
      <c r="H45" s="125" t="s">
        <v>9316</v>
      </c>
    </row>
    <row r="46" spans="1:16" x14ac:dyDescent="0.35">
      <c r="A46" s="87">
        <v>44</v>
      </c>
      <c r="B46" s="1" t="s">
        <v>7010</v>
      </c>
      <c r="C46" s="1" t="s">
        <v>9082</v>
      </c>
      <c r="D46" s="117">
        <v>904.02033596562603</v>
      </c>
      <c r="G46" s="128">
        <v>44</v>
      </c>
      <c r="H46" s="125" t="s">
        <v>9316</v>
      </c>
    </row>
    <row r="47" spans="1:16" x14ac:dyDescent="0.35">
      <c r="A47" s="87">
        <v>45</v>
      </c>
      <c r="B47" s="1" t="s">
        <v>9200</v>
      </c>
      <c r="C47" s="1" t="s">
        <v>9083</v>
      </c>
      <c r="D47" s="117">
        <v>687.42100635702559</v>
      </c>
      <c r="G47" s="127">
        <v>45</v>
      </c>
      <c r="H47" s="125" t="s">
        <v>9316</v>
      </c>
    </row>
    <row r="48" spans="1:16" x14ac:dyDescent="0.35">
      <c r="A48" s="87">
        <v>46</v>
      </c>
      <c r="B48" s="1" t="s">
        <v>9200</v>
      </c>
      <c r="C48" s="1" t="s">
        <v>9084</v>
      </c>
      <c r="D48" s="117">
        <v>571.63411360165128</v>
      </c>
      <c r="G48" s="128">
        <v>46</v>
      </c>
      <c r="H48" s="125" t="s">
        <v>9316</v>
      </c>
    </row>
    <row r="49" spans="1:8" x14ac:dyDescent="0.35">
      <c r="A49" s="87">
        <v>47</v>
      </c>
      <c r="B49" s="1" t="s">
        <v>9199</v>
      </c>
      <c r="C49" s="1" t="s">
        <v>9083</v>
      </c>
      <c r="D49" s="117">
        <v>766.62475872369612</v>
      </c>
      <c r="G49" s="127">
        <v>47</v>
      </c>
      <c r="H49" s="125" t="s">
        <v>9316</v>
      </c>
    </row>
    <row r="50" spans="1:8" x14ac:dyDescent="0.35">
      <c r="A50" s="87">
        <v>48</v>
      </c>
      <c r="B50" s="1" t="s">
        <v>9197</v>
      </c>
      <c r="C50" s="1" t="s">
        <v>9083</v>
      </c>
      <c r="D50" s="117">
        <v>983.04235377821874</v>
      </c>
      <c r="G50" s="128">
        <v>48</v>
      </c>
      <c r="H50" s="125" t="s">
        <v>9316</v>
      </c>
    </row>
    <row r="51" spans="1:8" x14ac:dyDescent="0.35">
      <c r="A51" s="87">
        <v>49</v>
      </c>
      <c r="B51" s="1" t="s">
        <v>9199</v>
      </c>
      <c r="C51" s="1" t="s">
        <v>9083</v>
      </c>
      <c r="D51" s="117">
        <v>914.27898389212396</v>
      </c>
      <c r="G51" s="127">
        <v>49</v>
      </c>
      <c r="H51" s="125" t="s">
        <v>9316</v>
      </c>
    </row>
    <row r="52" spans="1:8" x14ac:dyDescent="0.35">
      <c r="A52" s="87">
        <v>50</v>
      </c>
      <c r="B52" s="1" t="s">
        <v>9200</v>
      </c>
      <c r="C52" s="1" t="s">
        <v>9082</v>
      </c>
      <c r="D52" s="117">
        <v>338.66449375777228</v>
      </c>
      <c r="G52" s="128">
        <v>50</v>
      </c>
      <c r="H52" s="125" t="s">
        <v>9316</v>
      </c>
    </row>
    <row r="53" spans="1:8" x14ac:dyDescent="0.35">
      <c r="A53" s="87">
        <v>51</v>
      </c>
      <c r="B53" s="1" t="s">
        <v>9197</v>
      </c>
      <c r="C53" s="1" t="s">
        <v>9083</v>
      </c>
      <c r="D53" s="117">
        <v>887.90723222881888</v>
      </c>
      <c r="G53" s="127">
        <v>51</v>
      </c>
      <c r="H53" s="125" t="s">
        <v>9316</v>
      </c>
    </row>
    <row r="54" spans="1:8" x14ac:dyDescent="0.35">
      <c r="A54" s="87">
        <v>52</v>
      </c>
      <c r="B54" s="1" t="s">
        <v>9201</v>
      </c>
      <c r="C54" s="1" t="s">
        <v>9085</v>
      </c>
      <c r="D54" s="117">
        <v>3.901262170159403</v>
      </c>
      <c r="G54" s="128">
        <v>52</v>
      </c>
      <c r="H54" s="125" t="s">
        <v>9316</v>
      </c>
    </row>
    <row r="55" spans="1:8" x14ac:dyDescent="0.35">
      <c r="A55" s="87">
        <v>53</v>
      </c>
      <c r="B55" s="1" t="s">
        <v>9201</v>
      </c>
      <c r="C55" s="1" t="s">
        <v>9083</v>
      </c>
      <c r="D55" s="117">
        <v>784.28229867939251</v>
      </c>
      <c r="G55" s="127">
        <v>53</v>
      </c>
      <c r="H55" s="125" t="s">
        <v>9316</v>
      </c>
    </row>
    <row r="56" spans="1:8" x14ac:dyDescent="0.35">
      <c r="A56" s="87">
        <v>54</v>
      </c>
      <c r="B56" s="1" t="s">
        <v>9198</v>
      </c>
      <c r="C56" s="1" t="s">
        <v>9085</v>
      </c>
      <c r="D56" s="117">
        <v>231.76208456307913</v>
      </c>
      <c r="G56" s="128">
        <v>54</v>
      </c>
      <c r="H56" s="125" t="s">
        <v>9316</v>
      </c>
    </row>
    <row r="57" spans="1:8" x14ac:dyDescent="0.35">
      <c r="A57" s="87">
        <v>55</v>
      </c>
      <c r="B57" s="1" t="s">
        <v>9199</v>
      </c>
      <c r="C57" s="1" t="s">
        <v>9085</v>
      </c>
      <c r="D57" s="117">
        <v>715.70850640349704</v>
      </c>
      <c r="G57" s="127">
        <v>55</v>
      </c>
      <c r="H57" s="125" t="s">
        <v>9316</v>
      </c>
    </row>
    <row r="58" spans="1:8" x14ac:dyDescent="0.35">
      <c r="A58" s="87">
        <v>56</v>
      </c>
      <c r="B58" s="1" t="s">
        <v>9198</v>
      </c>
      <c r="C58" s="1" t="s">
        <v>9082</v>
      </c>
      <c r="D58" s="117">
        <v>265.21564753105287</v>
      </c>
      <c r="G58" s="128">
        <v>56</v>
      </c>
      <c r="H58" s="125" t="s">
        <v>9316</v>
      </c>
    </row>
    <row r="59" spans="1:8" x14ac:dyDescent="0.35">
      <c r="A59" s="87">
        <v>57</v>
      </c>
      <c r="B59" s="1" t="s">
        <v>9199</v>
      </c>
      <c r="C59" s="1" t="s">
        <v>9082</v>
      </c>
      <c r="D59" s="117">
        <v>727.91576558001589</v>
      </c>
      <c r="G59" s="127">
        <v>57</v>
      </c>
      <c r="H59" s="125" t="s">
        <v>9316</v>
      </c>
    </row>
    <row r="60" spans="1:8" x14ac:dyDescent="0.35">
      <c r="A60" s="87">
        <v>58</v>
      </c>
      <c r="B60" s="1" t="s">
        <v>9200</v>
      </c>
      <c r="C60" s="1" t="s">
        <v>9083</v>
      </c>
      <c r="D60" s="117">
        <v>304.74761999572041</v>
      </c>
      <c r="G60" s="128">
        <v>58</v>
      </c>
      <c r="H60" s="125" t="s">
        <v>9316</v>
      </c>
    </row>
    <row r="61" spans="1:8" x14ac:dyDescent="0.35">
      <c r="A61" s="87">
        <v>59</v>
      </c>
      <c r="B61" s="1" t="s">
        <v>9200</v>
      </c>
      <c r="C61" s="1" t="s">
        <v>9082</v>
      </c>
      <c r="D61" s="117">
        <v>574.27061314560069</v>
      </c>
      <c r="G61" s="127">
        <v>59</v>
      </c>
      <c r="H61" s="125" t="s">
        <v>9316</v>
      </c>
    </row>
    <row r="62" spans="1:8" x14ac:dyDescent="0.35">
      <c r="A62" s="87">
        <v>60</v>
      </c>
      <c r="B62" s="1" t="s">
        <v>9199</v>
      </c>
      <c r="C62" s="1" t="s">
        <v>9085</v>
      </c>
      <c r="D62" s="117">
        <v>215.69260389684652</v>
      </c>
      <c r="G62" s="128">
        <v>60</v>
      </c>
      <c r="H62" s="125" t="s">
        <v>9316</v>
      </c>
    </row>
    <row r="63" spans="1:8" x14ac:dyDescent="0.35">
      <c r="A63" s="87">
        <v>61</v>
      </c>
      <c r="B63" s="1" t="s">
        <v>9198</v>
      </c>
      <c r="C63" s="1" t="s">
        <v>9083</v>
      </c>
      <c r="D63" s="117">
        <v>901.39814738035102</v>
      </c>
      <c r="G63" s="127">
        <v>61</v>
      </c>
      <c r="H63" s="125" t="s">
        <v>9316</v>
      </c>
    </row>
    <row r="64" spans="1:8" x14ac:dyDescent="0.35">
      <c r="A64" s="87">
        <v>62</v>
      </c>
      <c r="B64" s="1" t="s">
        <v>9201</v>
      </c>
      <c r="C64" s="1" t="s">
        <v>9082</v>
      </c>
      <c r="D64" s="117">
        <v>206.25471794336093</v>
      </c>
      <c r="G64" s="128">
        <v>62</v>
      </c>
      <c r="H64" s="125" t="s">
        <v>9316</v>
      </c>
    </row>
    <row r="65" spans="1:8" x14ac:dyDescent="0.35">
      <c r="A65" s="87">
        <v>63</v>
      </c>
      <c r="B65" s="1" t="s">
        <v>9197</v>
      </c>
      <c r="C65" s="1" t="s">
        <v>9084</v>
      </c>
      <c r="D65" s="117">
        <v>783.34200454383313</v>
      </c>
      <c r="G65" s="127">
        <v>63</v>
      </c>
      <c r="H65" s="125" t="s">
        <v>9316</v>
      </c>
    </row>
    <row r="66" spans="1:8" x14ac:dyDescent="0.35">
      <c r="A66" s="87">
        <v>64</v>
      </c>
      <c r="B66" s="1" t="s">
        <v>9199</v>
      </c>
      <c r="C66" s="1" t="s">
        <v>9082</v>
      </c>
      <c r="D66" s="117">
        <v>174.62144019881242</v>
      </c>
      <c r="G66" s="128">
        <v>64</v>
      </c>
      <c r="H66" s="125" t="s">
        <v>9316</v>
      </c>
    </row>
    <row r="67" spans="1:8" x14ac:dyDescent="0.35">
      <c r="A67" s="87">
        <v>65</v>
      </c>
      <c r="B67" s="1" t="s">
        <v>9197</v>
      </c>
      <c r="C67" s="1" t="s">
        <v>9085</v>
      </c>
      <c r="D67" s="117">
        <v>856.49415799252154</v>
      </c>
      <c r="G67" s="127">
        <v>65</v>
      </c>
      <c r="H67" s="125" t="s">
        <v>9316</v>
      </c>
    </row>
    <row r="68" spans="1:8" x14ac:dyDescent="0.35">
      <c r="A68" s="87">
        <v>66</v>
      </c>
      <c r="B68" s="1" t="s">
        <v>9198</v>
      </c>
      <c r="C68" s="1" t="s">
        <v>9085</v>
      </c>
      <c r="D68" s="117">
        <v>942.70314971288826</v>
      </c>
      <c r="G68" s="128">
        <v>66</v>
      </c>
      <c r="H68" s="125" t="s">
        <v>9316</v>
      </c>
    </row>
    <row r="69" spans="1:8" x14ac:dyDescent="0.35">
      <c r="A69" s="87">
        <v>67</v>
      </c>
      <c r="B69" s="1" t="s">
        <v>9199</v>
      </c>
      <c r="C69" s="1" t="s">
        <v>9082</v>
      </c>
      <c r="D69" s="117">
        <v>337.92223433054301</v>
      </c>
      <c r="G69" s="127">
        <v>67</v>
      </c>
      <c r="H69" s="125" t="s">
        <v>9316</v>
      </c>
    </row>
    <row r="70" spans="1:8" x14ac:dyDescent="0.35">
      <c r="A70" s="87">
        <v>68</v>
      </c>
      <c r="B70" s="1" t="s">
        <v>7010</v>
      </c>
      <c r="C70" s="1" t="s">
        <v>9085</v>
      </c>
      <c r="D70" s="117">
        <v>154.96392458634546</v>
      </c>
      <c r="G70" s="128">
        <v>68</v>
      </c>
      <c r="H70" s="125" t="s">
        <v>9316</v>
      </c>
    </row>
    <row r="71" spans="1:8" x14ac:dyDescent="0.35">
      <c r="A71" s="87">
        <v>69</v>
      </c>
      <c r="B71" s="1" t="s">
        <v>9201</v>
      </c>
      <c r="C71" s="1" t="s">
        <v>9084</v>
      </c>
      <c r="D71" s="117">
        <v>324.06776317935027</v>
      </c>
      <c r="G71" s="127">
        <v>69</v>
      </c>
      <c r="H71" s="125" t="s">
        <v>9316</v>
      </c>
    </row>
    <row r="72" spans="1:8" x14ac:dyDescent="0.35">
      <c r="A72" s="87">
        <v>70</v>
      </c>
      <c r="B72" s="1" t="s">
        <v>9201</v>
      </c>
      <c r="C72" s="1" t="s">
        <v>9084</v>
      </c>
      <c r="D72" s="117">
        <v>752.66825884863272</v>
      </c>
      <c r="G72" s="128">
        <v>70</v>
      </c>
      <c r="H72" s="125" t="s">
        <v>9316</v>
      </c>
    </row>
    <row r="73" spans="1:8" x14ac:dyDescent="0.35">
      <c r="A73" s="87">
        <v>71</v>
      </c>
      <c r="B73" s="1" t="s">
        <v>9197</v>
      </c>
      <c r="C73" s="1" t="s">
        <v>9084</v>
      </c>
      <c r="D73" s="117">
        <v>940.95848641364023</v>
      </c>
      <c r="G73" s="127">
        <v>71</v>
      </c>
      <c r="H73" s="125" t="s">
        <v>9316</v>
      </c>
    </row>
    <row r="74" spans="1:8" x14ac:dyDescent="0.35">
      <c r="A74" s="87">
        <v>72</v>
      </c>
      <c r="B74" s="1" t="s">
        <v>9200</v>
      </c>
      <c r="C74" s="1" t="s">
        <v>9085</v>
      </c>
      <c r="D74" s="117">
        <v>974.02233348064965</v>
      </c>
      <c r="G74" s="128">
        <v>72</v>
      </c>
      <c r="H74" s="125" t="s">
        <v>9316</v>
      </c>
    </row>
    <row r="75" spans="1:8" x14ac:dyDescent="0.35">
      <c r="A75" s="87">
        <v>73</v>
      </c>
      <c r="B75" s="1" t="s">
        <v>7010</v>
      </c>
      <c r="C75" s="1" t="s">
        <v>9085</v>
      </c>
      <c r="D75" s="117">
        <v>3.4077981438487281</v>
      </c>
      <c r="G75" s="127">
        <v>73</v>
      </c>
      <c r="H75" s="125" t="s">
        <v>9316</v>
      </c>
    </row>
    <row r="76" spans="1:8" x14ac:dyDescent="0.35">
      <c r="A76" s="87">
        <v>74</v>
      </c>
      <c r="B76" s="1" t="s">
        <v>9199</v>
      </c>
      <c r="C76" s="1" t="s">
        <v>9085</v>
      </c>
      <c r="D76" s="117">
        <v>70.385473712773489</v>
      </c>
      <c r="G76" s="128">
        <v>74</v>
      </c>
      <c r="H76" s="125" t="s">
        <v>9316</v>
      </c>
    </row>
    <row r="77" spans="1:8" x14ac:dyDescent="0.35">
      <c r="A77" s="87">
        <v>75</v>
      </c>
      <c r="B77" s="1" t="s">
        <v>9199</v>
      </c>
      <c r="C77" s="1" t="s">
        <v>9085</v>
      </c>
      <c r="D77" s="117">
        <v>989.89081853595053</v>
      </c>
      <c r="G77" s="127">
        <v>75</v>
      </c>
      <c r="H77" s="125" t="s">
        <v>9317</v>
      </c>
    </row>
    <row r="78" spans="1:8" x14ac:dyDescent="0.35">
      <c r="A78" s="87">
        <v>76</v>
      </c>
      <c r="B78" s="1" t="s">
        <v>9201</v>
      </c>
      <c r="C78" s="1" t="s">
        <v>9085</v>
      </c>
      <c r="D78" s="117">
        <v>630.25939650209671</v>
      </c>
      <c r="G78" s="128">
        <v>76</v>
      </c>
      <c r="H78" s="125" t="s">
        <v>9317</v>
      </c>
    </row>
    <row r="79" spans="1:8" x14ac:dyDescent="0.35">
      <c r="A79" s="87">
        <v>77</v>
      </c>
      <c r="B79" s="1" t="s">
        <v>7010</v>
      </c>
      <c r="C79" s="1" t="s">
        <v>9082</v>
      </c>
      <c r="D79" s="117">
        <v>182.20695352816097</v>
      </c>
      <c r="G79" s="127">
        <v>77</v>
      </c>
      <c r="H79" s="125" t="s">
        <v>9317</v>
      </c>
    </row>
    <row r="80" spans="1:8" x14ac:dyDescent="0.35">
      <c r="A80" s="87">
        <v>78</v>
      </c>
      <c r="B80" s="1" t="s">
        <v>9198</v>
      </c>
      <c r="C80" s="1" t="s">
        <v>9083</v>
      </c>
      <c r="D80" s="117">
        <v>260.40024872659427</v>
      </c>
      <c r="G80" s="128">
        <v>78</v>
      </c>
      <c r="H80" s="125" t="s">
        <v>9317</v>
      </c>
    </row>
    <row r="81" spans="1:8" x14ac:dyDescent="0.35">
      <c r="A81" s="87">
        <v>79</v>
      </c>
      <c r="B81" s="1" t="s">
        <v>9201</v>
      </c>
      <c r="C81" s="1" t="s">
        <v>9084</v>
      </c>
      <c r="D81" s="117">
        <v>372.89525954534076</v>
      </c>
      <c r="G81" s="127">
        <v>79</v>
      </c>
      <c r="H81" s="125" t="s">
        <v>9317</v>
      </c>
    </row>
    <row r="82" spans="1:8" x14ac:dyDescent="0.35">
      <c r="A82" s="87">
        <v>80</v>
      </c>
      <c r="B82" s="1" t="s">
        <v>9199</v>
      </c>
      <c r="C82" s="1" t="s">
        <v>9085</v>
      </c>
      <c r="D82" s="117">
        <v>804.96497910249593</v>
      </c>
      <c r="G82" s="128">
        <v>80</v>
      </c>
      <c r="H82" s="125" t="s">
        <v>9317</v>
      </c>
    </row>
    <row r="83" spans="1:8" x14ac:dyDescent="0.35">
      <c r="A83" s="87">
        <v>81</v>
      </c>
      <c r="B83" s="1" t="s">
        <v>9198</v>
      </c>
      <c r="C83" s="1" t="s">
        <v>9085</v>
      </c>
      <c r="D83" s="117">
        <v>170.87317245230759</v>
      </c>
      <c r="G83" s="127">
        <v>81</v>
      </c>
      <c r="H83" s="125" t="s">
        <v>9317</v>
      </c>
    </row>
    <row r="84" spans="1:8" x14ac:dyDescent="0.35">
      <c r="A84" s="87">
        <v>82</v>
      </c>
      <c r="B84" s="1" t="s">
        <v>9200</v>
      </c>
      <c r="C84" s="1" t="s">
        <v>9084</v>
      </c>
      <c r="D84" s="117">
        <v>348.77216415710797</v>
      </c>
      <c r="G84" s="128">
        <v>82</v>
      </c>
      <c r="H84" s="125" t="s">
        <v>9317</v>
      </c>
    </row>
    <row r="85" spans="1:8" x14ac:dyDescent="0.35">
      <c r="A85" s="87">
        <v>83</v>
      </c>
      <c r="B85" s="1" t="s">
        <v>9199</v>
      </c>
      <c r="C85" s="1" t="s">
        <v>9084</v>
      </c>
      <c r="D85" s="117">
        <v>721.72509626997021</v>
      </c>
      <c r="G85" s="127">
        <v>83</v>
      </c>
      <c r="H85" s="125" t="s">
        <v>9317</v>
      </c>
    </row>
    <row r="86" spans="1:8" x14ac:dyDescent="0.35">
      <c r="A86" s="87">
        <v>84</v>
      </c>
      <c r="B86" s="1" t="s">
        <v>9197</v>
      </c>
      <c r="C86" s="1" t="s">
        <v>9084</v>
      </c>
      <c r="D86" s="117">
        <v>716.25559984022391</v>
      </c>
      <c r="G86" s="128">
        <v>84</v>
      </c>
      <c r="H86" s="125" t="s">
        <v>9317</v>
      </c>
    </row>
    <row r="87" spans="1:8" x14ac:dyDescent="0.35">
      <c r="A87" s="87">
        <v>85</v>
      </c>
      <c r="B87" s="1" t="s">
        <v>9198</v>
      </c>
      <c r="C87" s="1" t="s">
        <v>9083</v>
      </c>
      <c r="D87" s="117">
        <v>819.68440357803047</v>
      </c>
      <c r="G87" s="127">
        <v>85</v>
      </c>
      <c r="H87" s="125" t="s">
        <v>9317</v>
      </c>
    </row>
    <row r="88" spans="1:8" x14ac:dyDescent="0.35">
      <c r="A88" s="87">
        <v>86</v>
      </c>
      <c r="B88" s="1" t="s">
        <v>7010</v>
      </c>
      <c r="C88" s="1" t="s">
        <v>9082</v>
      </c>
      <c r="D88" s="117">
        <v>709.33047205181424</v>
      </c>
      <c r="G88" s="128">
        <v>86</v>
      </c>
      <c r="H88" s="125" t="s">
        <v>9317</v>
      </c>
    </row>
    <row r="89" spans="1:8" x14ac:dyDescent="0.35">
      <c r="A89" s="87">
        <v>87</v>
      </c>
      <c r="B89" s="1" t="s">
        <v>9197</v>
      </c>
      <c r="C89" s="1" t="s">
        <v>9085</v>
      </c>
      <c r="D89" s="117">
        <v>232.23149343367811</v>
      </c>
      <c r="G89" s="127">
        <v>87</v>
      </c>
      <c r="H89" s="125" t="s">
        <v>9317</v>
      </c>
    </row>
    <row r="90" spans="1:8" x14ac:dyDescent="0.35">
      <c r="A90" s="87">
        <v>88</v>
      </c>
      <c r="B90" s="1" t="s">
        <v>9201</v>
      </c>
      <c r="C90" s="1" t="s">
        <v>9084</v>
      </c>
      <c r="D90" s="117">
        <v>460.67076798837417</v>
      </c>
      <c r="G90" s="128">
        <v>88</v>
      </c>
      <c r="H90" s="125" t="s">
        <v>9317</v>
      </c>
    </row>
    <row r="91" spans="1:8" x14ac:dyDescent="0.35">
      <c r="A91" s="87">
        <v>89</v>
      </c>
      <c r="B91" s="1" t="s">
        <v>7010</v>
      </c>
      <c r="C91" s="1" t="s">
        <v>9085</v>
      </c>
      <c r="D91" s="117">
        <v>214.70974969554513</v>
      </c>
      <c r="G91" s="127">
        <v>89</v>
      </c>
      <c r="H91" s="125" t="s">
        <v>9317</v>
      </c>
    </row>
    <row r="92" spans="1:8" x14ac:dyDescent="0.35">
      <c r="A92" s="87">
        <v>90</v>
      </c>
      <c r="B92" s="1" t="s">
        <v>9198</v>
      </c>
      <c r="C92" s="1" t="s">
        <v>9084</v>
      </c>
      <c r="D92" s="117">
        <v>167.217542841138</v>
      </c>
      <c r="G92" s="128">
        <v>90</v>
      </c>
      <c r="H92" s="125" t="s">
        <v>9317</v>
      </c>
    </row>
    <row r="93" spans="1:8" x14ac:dyDescent="0.35">
      <c r="A93" s="87">
        <v>91</v>
      </c>
      <c r="B93" s="1" t="s">
        <v>9198</v>
      </c>
      <c r="C93" s="1" t="s">
        <v>9085</v>
      </c>
      <c r="D93" s="117">
        <v>627.8243721304832</v>
      </c>
      <c r="G93" s="127">
        <v>91</v>
      </c>
      <c r="H93" s="125" t="s">
        <v>9317</v>
      </c>
    </row>
    <row r="94" spans="1:8" x14ac:dyDescent="0.35">
      <c r="A94" s="87">
        <v>92</v>
      </c>
      <c r="B94" s="1" t="s">
        <v>9200</v>
      </c>
      <c r="C94" s="1" t="s">
        <v>9085</v>
      </c>
      <c r="D94" s="117">
        <v>583.28784643414997</v>
      </c>
      <c r="G94" s="128">
        <v>92</v>
      </c>
      <c r="H94" s="125" t="s">
        <v>9317</v>
      </c>
    </row>
    <row r="95" spans="1:8" x14ac:dyDescent="0.35">
      <c r="A95" s="87">
        <v>93</v>
      </c>
      <c r="B95" s="1" t="s">
        <v>9200</v>
      </c>
      <c r="C95" s="1" t="s">
        <v>9083</v>
      </c>
      <c r="D95" s="117">
        <v>199.86193090269344</v>
      </c>
      <c r="G95" s="127">
        <v>93</v>
      </c>
      <c r="H95" s="125" t="s">
        <v>9317</v>
      </c>
    </row>
    <row r="96" spans="1:8" x14ac:dyDescent="0.35">
      <c r="A96" s="87">
        <v>94</v>
      </c>
      <c r="B96" s="1" t="s">
        <v>7010</v>
      </c>
      <c r="C96" s="1" t="s">
        <v>9083</v>
      </c>
      <c r="D96" s="117">
        <v>899.78904955133885</v>
      </c>
      <c r="G96" s="128">
        <v>94</v>
      </c>
      <c r="H96" s="125" t="s">
        <v>9317</v>
      </c>
    </row>
    <row r="97" spans="1:8" x14ac:dyDescent="0.35">
      <c r="A97" s="87">
        <v>95</v>
      </c>
      <c r="B97" s="1" t="s">
        <v>9199</v>
      </c>
      <c r="C97" s="1" t="s">
        <v>9083</v>
      </c>
      <c r="D97" s="117">
        <v>365.16539998990794</v>
      </c>
      <c r="G97" s="127">
        <v>95</v>
      </c>
      <c r="H97" s="125" t="s">
        <v>9317</v>
      </c>
    </row>
    <row r="98" spans="1:8" x14ac:dyDescent="0.35">
      <c r="A98" s="87">
        <v>96</v>
      </c>
      <c r="B98" s="1" t="s">
        <v>9199</v>
      </c>
      <c r="C98" s="1" t="s">
        <v>9084</v>
      </c>
      <c r="D98" s="117">
        <v>77.054494462303168</v>
      </c>
      <c r="G98" s="128">
        <v>96</v>
      </c>
      <c r="H98" s="125" t="s">
        <v>9317</v>
      </c>
    </row>
    <row r="99" spans="1:8" x14ac:dyDescent="0.35">
      <c r="A99" s="87">
        <v>97</v>
      </c>
      <c r="B99" s="1" t="s">
        <v>7010</v>
      </c>
      <c r="C99" s="1" t="s">
        <v>9083</v>
      </c>
      <c r="D99" s="117">
        <v>998.04380917173341</v>
      </c>
      <c r="G99" s="127">
        <v>97</v>
      </c>
      <c r="H99" s="125" t="s">
        <v>9317</v>
      </c>
    </row>
    <row r="100" spans="1:8" x14ac:dyDescent="0.35">
      <c r="A100" s="87">
        <v>98</v>
      </c>
      <c r="B100" s="1" t="s">
        <v>7010</v>
      </c>
      <c r="C100" s="1" t="s">
        <v>9084</v>
      </c>
      <c r="D100" s="117">
        <v>484.53016292736828</v>
      </c>
      <c r="G100" s="128">
        <v>98</v>
      </c>
      <c r="H100" s="125" t="s">
        <v>9317</v>
      </c>
    </row>
    <row r="101" spans="1:8" x14ac:dyDescent="0.35">
      <c r="A101" s="87">
        <v>99</v>
      </c>
      <c r="B101" s="1" t="s">
        <v>7010</v>
      </c>
      <c r="C101" s="1" t="s">
        <v>9084</v>
      </c>
      <c r="D101" s="117">
        <v>903.41558083039638</v>
      </c>
      <c r="G101" s="127">
        <v>99</v>
      </c>
      <c r="H101" s="125" t="s">
        <v>9317</v>
      </c>
    </row>
    <row r="102" spans="1:8" x14ac:dyDescent="0.35">
      <c r="A102" s="87">
        <v>100</v>
      </c>
      <c r="B102" s="1" t="s">
        <v>7010</v>
      </c>
      <c r="C102" s="1" t="s">
        <v>9083</v>
      </c>
      <c r="D102" s="117">
        <v>923.21029795029904</v>
      </c>
      <c r="G102" s="128">
        <v>100</v>
      </c>
      <c r="H102" s="125" t="s">
        <v>9317</v>
      </c>
    </row>
    <row r="103" spans="1:8" x14ac:dyDescent="0.35">
      <c r="A103" s="87">
        <v>101</v>
      </c>
      <c r="B103" s="1" t="s">
        <v>7010</v>
      </c>
      <c r="C103" s="1" t="s">
        <v>9084</v>
      </c>
      <c r="D103" s="117">
        <v>87.409804634881681</v>
      </c>
      <c r="G103" s="127">
        <v>101</v>
      </c>
      <c r="H103" s="125" t="s">
        <v>9317</v>
      </c>
    </row>
    <row r="104" spans="1:8" x14ac:dyDescent="0.35">
      <c r="A104" s="87">
        <v>102</v>
      </c>
      <c r="B104" s="1" t="s">
        <v>9199</v>
      </c>
      <c r="C104" s="1" t="s">
        <v>9084</v>
      </c>
      <c r="D104" s="117">
        <v>625.03726903662641</v>
      </c>
      <c r="G104" s="128">
        <v>102</v>
      </c>
      <c r="H104" s="125" t="s">
        <v>9317</v>
      </c>
    </row>
    <row r="105" spans="1:8" x14ac:dyDescent="0.35">
      <c r="A105" s="87">
        <v>103</v>
      </c>
      <c r="B105" s="1" t="s">
        <v>9200</v>
      </c>
      <c r="C105" s="1" t="s">
        <v>9082</v>
      </c>
      <c r="D105" s="117">
        <v>481.47225439756789</v>
      </c>
      <c r="G105" s="127">
        <v>103</v>
      </c>
      <c r="H105" s="125" t="s">
        <v>9317</v>
      </c>
    </row>
    <row r="106" spans="1:8" x14ac:dyDescent="0.35">
      <c r="A106" s="87">
        <v>104</v>
      </c>
      <c r="B106" s="1" t="s">
        <v>9200</v>
      </c>
      <c r="C106" s="1" t="s">
        <v>9083</v>
      </c>
      <c r="D106" s="117">
        <v>839.97507034975388</v>
      </c>
      <c r="G106" s="128">
        <v>104</v>
      </c>
      <c r="H106" s="125" t="s">
        <v>9317</v>
      </c>
    </row>
    <row r="107" spans="1:8" x14ac:dyDescent="0.35">
      <c r="A107" s="87">
        <v>105</v>
      </c>
      <c r="B107" s="1" t="s">
        <v>9198</v>
      </c>
      <c r="C107" s="1" t="s">
        <v>9084</v>
      </c>
      <c r="D107" s="117">
        <v>611.00481684469844</v>
      </c>
      <c r="G107" s="127">
        <v>105</v>
      </c>
      <c r="H107" s="125" t="s">
        <v>9317</v>
      </c>
    </row>
    <row r="108" spans="1:8" x14ac:dyDescent="0.35">
      <c r="A108" s="87">
        <v>106</v>
      </c>
      <c r="B108" s="1" t="s">
        <v>9198</v>
      </c>
      <c r="C108" s="1" t="s">
        <v>9083</v>
      </c>
      <c r="D108" s="117">
        <v>507.66755644701709</v>
      </c>
      <c r="G108" s="128">
        <v>106</v>
      </c>
      <c r="H108" s="125" t="s">
        <v>9317</v>
      </c>
    </row>
    <row r="109" spans="1:8" x14ac:dyDescent="0.35">
      <c r="A109" s="87">
        <v>107</v>
      </c>
      <c r="B109" s="1" t="s">
        <v>9200</v>
      </c>
      <c r="C109" s="1" t="s">
        <v>9083</v>
      </c>
      <c r="D109" s="117">
        <v>980.63815104421019</v>
      </c>
      <c r="G109" s="127">
        <v>107</v>
      </c>
      <c r="H109" s="125" t="s">
        <v>9317</v>
      </c>
    </row>
    <row r="110" spans="1:8" x14ac:dyDescent="0.35">
      <c r="A110" s="87">
        <v>108</v>
      </c>
      <c r="B110" s="1" t="s">
        <v>9201</v>
      </c>
      <c r="C110" s="1" t="s">
        <v>9085</v>
      </c>
      <c r="D110" s="117">
        <v>602.6829844514682</v>
      </c>
      <c r="G110" s="128">
        <v>108</v>
      </c>
      <c r="H110" s="125" t="s">
        <v>9317</v>
      </c>
    </row>
    <row r="111" spans="1:8" x14ac:dyDescent="0.35">
      <c r="A111" s="87">
        <v>109</v>
      </c>
      <c r="B111" s="1" t="s">
        <v>9201</v>
      </c>
      <c r="C111" s="1" t="s">
        <v>9082</v>
      </c>
      <c r="D111" s="117">
        <v>989.58395181582478</v>
      </c>
      <c r="G111" s="127">
        <v>109</v>
      </c>
      <c r="H111" s="125" t="s">
        <v>9317</v>
      </c>
    </row>
    <row r="112" spans="1:8" x14ac:dyDescent="0.35">
      <c r="A112" s="87">
        <v>110</v>
      </c>
      <c r="B112" s="1" t="s">
        <v>9198</v>
      </c>
      <c r="C112" s="1" t="s">
        <v>9083</v>
      </c>
      <c r="D112" s="117">
        <v>62.016930112134936</v>
      </c>
      <c r="G112" s="128">
        <v>110</v>
      </c>
      <c r="H112" s="125" t="s">
        <v>9317</v>
      </c>
    </row>
    <row r="113" spans="1:8" x14ac:dyDescent="0.35">
      <c r="A113" s="87">
        <v>111</v>
      </c>
      <c r="B113" s="1" t="s">
        <v>7010</v>
      </c>
      <c r="C113" s="1" t="s">
        <v>9082</v>
      </c>
      <c r="D113" s="117">
        <v>396.64760963185699</v>
      </c>
      <c r="G113" s="127">
        <v>111</v>
      </c>
      <c r="H113" s="125" t="s">
        <v>9317</v>
      </c>
    </row>
    <row r="114" spans="1:8" x14ac:dyDescent="0.35">
      <c r="A114" s="87">
        <v>112</v>
      </c>
      <c r="B114" s="1" t="s">
        <v>9198</v>
      </c>
      <c r="C114" s="1" t="s">
        <v>9084</v>
      </c>
      <c r="D114" s="117">
        <v>524.33686713753605</v>
      </c>
      <c r="G114" s="128">
        <v>112</v>
      </c>
      <c r="H114" s="125" t="s">
        <v>9317</v>
      </c>
    </row>
    <row r="115" spans="1:8" x14ac:dyDescent="0.35">
      <c r="A115" s="87">
        <v>113</v>
      </c>
      <c r="B115" s="1" t="s">
        <v>9198</v>
      </c>
      <c r="C115" s="1" t="s">
        <v>9084</v>
      </c>
      <c r="D115" s="117">
        <v>179.32272088660451</v>
      </c>
      <c r="G115" s="127">
        <v>113</v>
      </c>
      <c r="H115" s="125" t="s">
        <v>9317</v>
      </c>
    </row>
    <row r="116" spans="1:8" x14ac:dyDescent="0.35">
      <c r="A116" s="87">
        <v>114</v>
      </c>
      <c r="B116" s="1" t="s">
        <v>9200</v>
      </c>
      <c r="C116" s="1" t="s">
        <v>9085</v>
      </c>
      <c r="D116" s="117">
        <v>157.89413193058144</v>
      </c>
      <c r="G116" s="128">
        <v>114</v>
      </c>
      <c r="H116" s="125" t="s">
        <v>9317</v>
      </c>
    </row>
    <row r="117" spans="1:8" x14ac:dyDescent="0.35">
      <c r="A117" s="87">
        <v>115</v>
      </c>
      <c r="B117" s="1" t="s">
        <v>9199</v>
      </c>
      <c r="C117" s="1" t="s">
        <v>9083</v>
      </c>
      <c r="D117" s="117">
        <v>891.73653631902255</v>
      </c>
      <c r="G117" s="127">
        <v>115</v>
      </c>
      <c r="H117" s="125" t="s">
        <v>9317</v>
      </c>
    </row>
    <row r="118" spans="1:8" x14ac:dyDescent="0.35">
      <c r="A118" s="87">
        <v>116</v>
      </c>
      <c r="B118" s="1" t="s">
        <v>9197</v>
      </c>
      <c r="C118" s="1" t="s">
        <v>9085</v>
      </c>
      <c r="D118" s="117">
        <v>753.55164163391896</v>
      </c>
      <c r="G118" s="128">
        <v>116</v>
      </c>
      <c r="H118" s="125" t="s">
        <v>9317</v>
      </c>
    </row>
    <row r="119" spans="1:8" x14ac:dyDescent="0.35">
      <c r="A119" s="87">
        <v>117</v>
      </c>
      <c r="B119" s="1" t="s">
        <v>7010</v>
      </c>
      <c r="C119" s="1" t="s">
        <v>9084</v>
      </c>
      <c r="D119" s="117">
        <v>608.63047708395789</v>
      </c>
      <c r="G119" s="127">
        <v>117</v>
      </c>
      <c r="H119" s="125" t="s">
        <v>9317</v>
      </c>
    </row>
    <row r="120" spans="1:8" x14ac:dyDescent="0.35">
      <c r="A120" s="87">
        <v>118</v>
      </c>
      <c r="B120" s="1" t="s">
        <v>9198</v>
      </c>
      <c r="C120" s="1" t="s">
        <v>9082</v>
      </c>
      <c r="D120" s="117">
        <v>796.18231342514923</v>
      </c>
      <c r="G120" s="128">
        <v>118</v>
      </c>
      <c r="H120" s="125" t="s">
        <v>9317</v>
      </c>
    </row>
    <row r="121" spans="1:8" x14ac:dyDescent="0.35">
      <c r="A121" s="87">
        <v>119</v>
      </c>
      <c r="B121" s="1" t="s">
        <v>9201</v>
      </c>
      <c r="C121" s="1" t="s">
        <v>9082</v>
      </c>
      <c r="D121" s="117">
        <v>59.304081384875197</v>
      </c>
      <c r="G121" s="127">
        <v>119</v>
      </c>
      <c r="H121" s="125" t="s">
        <v>9317</v>
      </c>
    </row>
    <row r="122" spans="1:8" x14ac:dyDescent="0.35">
      <c r="A122" s="87">
        <v>120</v>
      </c>
      <c r="B122" s="1" t="s">
        <v>9201</v>
      </c>
      <c r="C122" s="1" t="s">
        <v>9084</v>
      </c>
      <c r="D122" s="117">
        <v>650.57701342068151</v>
      </c>
      <c r="G122" s="128">
        <v>120</v>
      </c>
      <c r="H122" s="125" t="s">
        <v>9317</v>
      </c>
    </row>
    <row r="123" spans="1:8" x14ac:dyDescent="0.35">
      <c r="A123" s="87">
        <v>121</v>
      </c>
      <c r="B123" s="1" t="s">
        <v>9198</v>
      </c>
      <c r="C123" s="1" t="s">
        <v>9085</v>
      </c>
      <c r="D123" s="117">
        <v>34.876403858193903</v>
      </c>
      <c r="G123" s="127">
        <v>121</v>
      </c>
      <c r="H123" s="125" t="s">
        <v>9317</v>
      </c>
    </row>
    <row r="124" spans="1:8" x14ac:dyDescent="0.35">
      <c r="A124" s="87">
        <v>122</v>
      </c>
      <c r="B124" s="1" t="s">
        <v>9199</v>
      </c>
      <c r="C124" s="1" t="s">
        <v>9082</v>
      </c>
      <c r="D124" s="117">
        <v>11.145902055801571</v>
      </c>
      <c r="G124" s="128">
        <v>122</v>
      </c>
      <c r="H124" s="125" t="s">
        <v>9317</v>
      </c>
    </row>
    <row r="125" spans="1:8" x14ac:dyDescent="0.35">
      <c r="A125" s="87">
        <v>123</v>
      </c>
      <c r="B125" s="1" t="s">
        <v>7010</v>
      </c>
      <c r="C125" s="1" t="s">
        <v>9082</v>
      </c>
      <c r="D125" s="117">
        <v>574.07679367264325</v>
      </c>
      <c r="G125" s="127">
        <v>123</v>
      </c>
      <c r="H125" s="125" t="s">
        <v>9317</v>
      </c>
    </row>
    <row r="126" spans="1:8" x14ac:dyDescent="0.35">
      <c r="A126" s="87">
        <v>124</v>
      </c>
      <c r="B126" s="1" t="s">
        <v>7010</v>
      </c>
      <c r="C126" s="1" t="s">
        <v>9083</v>
      </c>
      <c r="D126" s="117">
        <v>400.50123956588811</v>
      </c>
      <c r="G126" s="128">
        <v>124</v>
      </c>
      <c r="H126" s="125" t="s">
        <v>9317</v>
      </c>
    </row>
    <row r="127" spans="1:8" x14ac:dyDescent="0.35">
      <c r="A127" s="87">
        <v>125</v>
      </c>
      <c r="B127" s="1" t="s">
        <v>9200</v>
      </c>
      <c r="C127" s="1" t="s">
        <v>9084</v>
      </c>
      <c r="D127" s="117">
        <v>287.63592705968466</v>
      </c>
      <c r="G127" s="127">
        <v>125</v>
      </c>
      <c r="H127" s="125" t="s">
        <v>9317</v>
      </c>
    </row>
    <row r="128" spans="1:8" x14ac:dyDescent="0.35">
      <c r="A128" s="87">
        <v>126</v>
      </c>
      <c r="B128" s="1" t="s">
        <v>9198</v>
      </c>
      <c r="C128" s="1" t="s">
        <v>9084</v>
      </c>
      <c r="D128" s="117">
        <v>996.42119886815249</v>
      </c>
      <c r="G128" s="128">
        <v>126</v>
      </c>
      <c r="H128" s="125" t="s">
        <v>9317</v>
      </c>
    </row>
    <row r="129" spans="1:8" x14ac:dyDescent="0.35">
      <c r="A129" s="87">
        <v>127</v>
      </c>
      <c r="B129" s="1" t="s">
        <v>9199</v>
      </c>
      <c r="C129" s="1" t="s">
        <v>9084</v>
      </c>
      <c r="D129" s="117">
        <v>637.59218865974094</v>
      </c>
      <c r="G129" s="127">
        <v>127</v>
      </c>
      <c r="H129" s="125" t="s">
        <v>9317</v>
      </c>
    </row>
    <row r="130" spans="1:8" x14ac:dyDescent="0.35">
      <c r="A130" s="87">
        <v>128</v>
      </c>
      <c r="B130" s="1" t="s">
        <v>9201</v>
      </c>
      <c r="C130" s="1" t="s">
        <v>9082</v>
      </c>
      <c r="D130" s="117">
        <v>656.66606465364805</v>
      </c>
      <c r="G130" s="128">
        <v>128</v>
      </c>
      <c r="H130" s="125" t="s">
        <v>9317</v>
      </c>
    </row>
    <row r="131" spans="1:8" x14ac:dyDescent="0.35">
      <c r="A131" s="87">
        <v>129</v>
      </c>
      <c r="B131" s="1" t="s">
        <v>9198</v>
      </c>
      <c r="C131" s="1" t="s">
        <v>9085</v>
      </c>
      <c r="D131" s="117">
        <v>745.64245024078423</v>
      </c>
      <c r="G131" s="127">
        <v>129</v>
      </c>
      <c r="H131" s="125" t="s">
        <v>9317</v>
      </c>
    </row>
    <row r="132" spans="1:8" x14ac:dyDescent="0.35">
      <c r="A132" s="87">
        <v>130</v>
      </c>
      <c r="B132" s="1" t="s">
        <v>9201</v>
      </c>
      <c r="C132" s="1" t="s">
        <v>9083</v>
      </c>
      <c r="D132" s="117">
        <v>702.07875359966624</v>
      </c>
      <c r="G132" s="128">
        <v>130</v>
      </c>
      <c r="H132" s="125" t="s">
        <v>9317</v>
      </c>
    </row>
    <row r="133" spans="1:8" x14ac:dyDescent="0.35">
      <c r="A133" s="87">
        <v>131</v>
      </c>
      <c r="B133" s="1" t="s">
        <v>9197</v>
      </c>
      <c r="C133" s="1" t="s">
        <v>9084</v>
      </c>
      <c r="D133" s="117">
        <v>558.8582375669198</v>
      </c>
      <c r="G133" s="127">
        <v>131</v>
      </c>
      <c r="H133" s="125" t="s">
        <v>9317</v>
      </c>
    </row>
    <row r="134" spans="1:8" x14ac:dyDescent="0.35">
      <c r="A134" s="87">
        <v>132</v>
      </c>
      <c r="B134" s="1" t="s">
        <v>9198</v>
      </c>
      <c r="C134" s="1" t="s">
        <v>9084</v>
      </c>
      <c r="D134" s="117">
        <v>313.50371674329114</v>
      </c>
      <c r="G134" s="128">
        <v>132</v>
      </c>
      <c r="H134" s="125" t="s">
        <v>9317</v>
      </c>
    </row>
    <row r="135" spans="1:8" x14ac:dyDescent="0.35">
      <c r="A135" s="87">
        <v>133</v>
      </c>
      <c r="B135" s="1" t="s">
        <v>9197</v>
      </c>
      <c r="C135" s="1" t="s">
        <v>9085</v>
      </c>
      <c r="D135" s="117">
        <v>289.63517269868765</v>
      </c>
      <c r="G135" s="127">
        <v>133</v>
      </c>
      <c r="H135" s="125" t="s">
        <v>9317</v>
      </c>
    </row>
    <row r="136" spans="1:8" x14ac:dyDescent="0.35">
      <c r="A136" s="87">
        <v>134</v>
      </c>
      <c r="B136" s="1" t="s">
        <v>9198</v>
      </c>
      <c r="C136" s="1" t="s">
        <v>9083</v>
      </c>
      <c r="D136" s="117">
        <v>306.80621459102264</v>
      </c>
      <c r="G136" s="128">
        <v>134</v>
      </c>
      <c r="H136" s="125" t="s">
        <v>9317</v>
      </c>
    </row>
    <row r="137" spans="1:8" x14ac:dyDescent="0.35">
      <c r="A137" s="87">
        <v>135</v>
      </c>
      <c r="B137" s="1" t="s">
        <v>9199</v>
      </c>
      <c r="C137" s="1" t="s">
        <v>9082</v>
      </c>
      <c r="D137" s="117">
        <v>679.39949785606518</v>
      </c>
      <c r="G137" s="127">
        <v>135</v>
      </c>
      <c r="H137" s="125" t="s">
        <v>9317</v>
      </c>
    </row>
    <row r="138" spans="1:8" x14ac:dyDescent="0.35">
      <c r="A138" s="87">
        <v>136</v>
      </c>
      <c r="B138" s="1" t="s">
        <v>9200</v>
      </c>
      <c r="C138" s="1" t="s">
        <v>9082</v>
      </c>
      <c r="D138" s="117">
        <v>282.61649494090813</v>
      </c>
      <c r="G138" s="128">
        <v>136</v>
      </c>
      <c r="H138" s="125" t="s">
        <v>9317</v>
      </c>
    </row>
    <row r="139" spans="1:8" x14ac:dyDescent="0.35">
      <c r="A139" s="87">
        <v>137</v>
      </c>
      <c r="B139" s="1" t="s">
        <v>9197</v>
      </c>
      <c r="C139" s="1" t="s">
        <v>9085</v>
      </c>
      <c r="D139" s="117">
        <v>494.77635140442891</v>
      </c>
      <c r="G139" s="127">
        <v>137</v>
      </c>
      <c r="H139" s="125" t="s">
        <v>9317</v>
      </c>
    </row>
    <row r="140" spans="1:8" x14ac:dyDescent="0.35">
      <c r="A140" s="87">
        <v>138</v>
      </c>
      <c r="B140" s="1" t="s">
        <v>9200</v>
      </c>
      <c r="C140" s="1" t="s">
        <v>9085</v>
      </c>
      <c r="D140" s="117">
        <v>105.73952292645849</v>
      </c>
      <c r="G140" s="128">
        <v>138</v>
      </c>
      <c r="H140" s="125" t="s">
        <v>9317</v>
      </c>
    </row>
    <row r="141" spans="1:8" x14ac:dyDescent="0.35">
      <c r="A141" s="87">
        <v>139</v>
      </c>
      <c r="B141" s="1" t="s">
        <v>9201</v>
      </c>
      <c r="C141" s="1" t="s">
        <v>9083</v>
      </c>
      <c r="D141" s="117">
        <v>217.03921858587827</v>
      </c>
      <c r="G141" s="127">
        <v>139</v>
      </c>
      <c r="H141" s="125" t="s">
        <v>9317</v>
      </c>
    </row>
    <row r="142" spans="1:8" x14ac:dyDescent="0.35">
      <c r="A142" s="87">
        <v>140</v>
      </c>
      <c r="B142" s="1" t="s">
        <v>9199</v>
      </c>
      <c r="C142" s="1" t="s">
        <v>9082</v>
      </c>
      <c r="D142" s="117">
        <v>144.43475073127343</v>
      </c>
      <c r="G142" s="128">
        <v>140</v>
      </c>
      <c r="H142" s="125" t="s">
        <v>9317</v>
      </c>
    </row>
    <row r="143" spans="1:8" x14ac:dyDescent="0.35">
      <c r="A143" s="87">
        <v>141</v>
      </c>
      <c r="B143" s="1" t="s">
        <v>9197</v>
      </c>
      <c r="C143" s="1" t="s">
        <v>9084</v>
      </c>
      <c r="D143" s="117">
        <v>959.55839067754198</v>
      </c>
      <c r="G143" s="127">
        <v>141</v>
      </c>
      <c r="H143" s="125" t="s">
        <v>9317</v>
      </c>
    </row>
    <row r="144" spans="1:8" x14ac:dyDescent="0.35">
      <c r="A144" s="87">
        <v>142</v>
      </c>
      <c r="B144" s="1" t="s">
        <v>9198</v>
      </c>
      <c r="C144" s="1" t="s">
        <v>9085</v>
      </c>
      <c r="D144" s="117">
        <v>779.99266250581525</v>
      </c>
      <c r="G144" s="128">
        <v>142</v>
      </c>
      <c r="H144" s="125" t="s">
        <v>9317</v>
      </c>
    </row>
    <row r="145" spans="1:8" x14ac:dyDescent="0.35">
      <c r="A145" s="87">
        <v>143</v>
      </c>
      <c r="B145" s="1" t="s">
        <v>9199</v>
      </c>
      <c r="C145" s="1" t="s">
        <v>9083</v>
      </c>
      <c r="D145" s="117">
        <v>472.1390903947713</v>
      </c>
      <c r="G145" s="127">
        <v>143</v>
      </c>
      <c r="H145" s="125" t="s">
        <v>9317</v>
      </c>
    </row>
    <row r="146" spans="1:8" x14ac:dyDescent="0.35">
      <c r="A146" s="87">
        <v>144</v>
      </c>
      <c r="B146" s="1" t="s">
        <v>7010</v>
      </c>
      <c r="C146" s="1" t="s">
        <v>9084</v>
      </c>
      <c r="D146" s="117">
        <v>33.774798316303368</v>
      </c>
      <c r="G146" s="128">
        <v>144</v>
      </c>
      <c r="H146" s="125" t="s">
        <v>9317</v>
      </c>
    </row>
    <row r="147" spans="1:8" x14ac:dyDescent="0.35">
      <c r="A147" s="87">
        <v>145</v>
      </c>
      <c r="B147" s="1" t="s">
        <v>9199</v>
      </c>
      <c r="C147" s="1" t="s">
        <v>9084</v>
      </c>
      <c r="D147" s="117">
        <v>757.80049114080418</v>
      </c>
      <c r="G147" s="127">
        <v>145</v>
      </c>
      <c r="H147" s="125" t="s">
        <v>9317</v>
      </c>
    </row>
    <row r="148" spans="1:8" x14ac:dyDescent="0.35">
      <c r="A148" s="87">
        <v>146</v>
      </c>
      <c r="B148" s="1" t="s">
        <v>7010</v>
      </c>
      <c r="C148" s="1" t="s">
        <v>9082</v>
      </c>
      <c r="D148" s="117">
        <v>790.53335177700114</v>
      </c>
      <c r="G148" s="128">
        <v>146</v>
      </c>
      <c r="H148" s="125" t="s">
        <v>9317</v>
      </c>
    </row>
    <row r="149" spans="1:8" x14ac:dyDescent="0.35">
      <c r="A149" s="87">
        <v>147</v>
      </c>
      <c r="B149" s="1" t="s">
        <v>9199</v>
      </c>
      <c r="C149" s="1" t="s">
        <v>9082</v>
      </c>
      <c r="D149" s="117">
        <v>235.90893366001697</v>
      </c>
      <c r="G149" s="127">
        <v>147</v>
      </c>
      <c r="H149" s="125" t="s">
        <v>9317</v>
      </c>
    </row>
    <row r="150" spans="1:8" x14ac:dyDescent="0.35">
      <c r="A150" s="87">
        <v>148</v>
      </c>
      <c r="B150" s="1" t="s">
        <v>9200</v>
      </c>
      <c r="C150" s="1" t="s">
        <v>9082</v>
      </c>
      <c r="D150" s="117">
        <v>431.69813618514996</v>
      </c>
      <c r="G150" s="128">
        <v>148</v>
      </c>
      <c r="H150" s="125" t="s">
        <v>9317</v>
      </c>
    </row>
    <row r="151" spans="1:8" x14ac:dyDescent="0.35">
      <c r="A151" s="87">
        <v>149</v>
      </c>
      <c r="B151" s="1" t="s">
        <v>9197</v>
      </c>
      <c r="C151" s="1" t="s">
        <v>9082</v>
      </c>
      <c r="D151" s="117">
        <v>541.56472459958957</v>
      </c>
      <c r="G151" s="127">
        <v>149</v>
      </c>
      <c r="H151" s="125" t="s">
        <v>9317</v>
      </c>
    </row>
    <row r="152" spans="1:8" x14ac:dyDescent="0.35">
      <c r="A152" s="87">
        <v>150</v>
      </c>
      <c r="B152" s="1" t="s">
        <v>9197</v>
      </c>
      <c r="C152" s="1" t="s">
        <v>9085</v>
      </c>
      <c r="D152" s="117">
        <v>633.96946455709485</v>
      </c>
      <c r="G152" s="128">
        <v>150</v>
      </c>
      <c r="H152" s="125" t="s">
        <v>9317</v>
      </c>
    </row>
    <row r="153" spans="1:8" x14ac:dyDescent="0.35">
      <c r="A153" s="87">
        <v>151</v>
      </c>
      <c r="B153" s="1" t="s">
        <v>9201</v>
      </c>
      <c r="C153" s="1" t="s">
        <v>9083</v>
      </c>
      <c r="D153" s="117">
        <v>359.71939253398011</v>
      </c>
      <c r="G153" s="127">
        <v>151</v>
      </c>
      <c r="H153" s="125" t="s">
        <v>9317</v>
      </c>
    </row>
    <row r="154" spans="1:8" x14ac:dyDescent="0.35">
      <c r="A154" s="87">
        <v>152</v>
      </c>
      <c r="B154" s="1" t="s">
        <v>9199</v>
      </c>
      <c r="C154" s="1" t="s">
        <v>9085</v>
      </c>
      <c r="D154" s="117">
        <v>82.875441158237081</v>
      </c>
      <c r="G154" s="128">
        <v>152</v>
      </c>
      <c r="H154" s="125" t="s">
        <v>9317</v>
      </c>
    </row>
    <row r="155" spans="1:8" x14ac:dyDescent="0.35">
      <c r="A155" s="87">
        <v>153</v>
      </c>
      <c r="B155" s="1" t="s">
        <v>9199</v>
      </c>
      <c r="C155" s="1" t="s">
        <v>9084</v>
      </c>
      <c r="D155" s="117">
        <v>100.18638863815643</v>
      </c>
      <c r="G155" s="127">
        <v>153</v>
      </c>
      <c r="H155" s="125" t="s">
        <v>9317</v>
      </c>
    </row>
    <row r="156" spans="1:8" x14ac:dyDescent="0.35">
      <c r="A156" s="87">
        <v>154</v>
      </c>
      <c r="B156" s="1" t="s">
        <v>9201</v>
      </c>
      <c r="C156" s="1" t="s">
        <v>9082</v>
      </c>
      <c r="D156" s="117">
        <v>145.19943790941468</v>
      </c>
      <c r="G156" s="128">
        <v>154</v>
      </c>
      <c r="H156" s="125" t="s">
        <v>9317</v>
      </c>
    </row>
    <row r="157" spans="1:8" x14ac:dyDescent="0.35">
      <c r="A157" s="87">
        <v>155</v>
      </c>
      <c r="B157" s="1" t="s">
        <v>7010</v>
      </c>
      <c r="C157" s="1" t="s">
        <v>9084</v>
      </c>
      <c r="D157" s="117">
        <v>139.38062406631579</v>
      </c>
      <c r="G157" s="127">
        <v>155</v>
      </c>
      <c r="H157" s="125" t="s">
        <v>9317</v>
      </c>
    </row>
    <row r="158" spans="1:8" x14ac:dyDescent="0.35">
      <c r="A158" s="87">
        <v>156</v>
      </c>
      <c r="B158" s="1" t="s">
        <v>9198</v>
      </c>
      <c r="C158" s="1" t="s">
        <v>9083</v>
      </c>
      <c r="D158" s="117">
        <v>135.15437733730073</v>
      </c>
      <c r="G158" s="128">
        <v>156</v>
      </c>
      <c r="H158" s="125" t="s">
        <v>9317</v>
      </c>
    </row>
    <row r="159" spans="1:8" x14ac:dyDescent="0.35">
      <c r="A159" s="87">
        <v>157</v>
      </c>
      <c r="B159" s="1" t="s">
        <v>9199</v>
      </c>
      <c r="C159" s="1" t="s">
        <v>9084</v>
      </c>
      <c r="D159" s="117">
        <v>596.82788998465787</v>
      </c>
      <c r="G159" s="127">
        <v>157</v>
      </c>
      <c r="H159" s="125" t="s">
        <v>9317</v>
      </c>
    </row>
    <row r="160" spans="1:8" x14ac:dyDescent="0.35">
      <c r="A160" s="87">
        <v>158</v>
      </c>
      <c r="B160" s="1" t="s">
        <v>9198</v>
      </c>
      <c r="C160" s="1" t="s">
        <v>9084</v>
      </c>
      <c r="D160" s="117">
        <v>311.2716693475823</v>
      </c>
      <c r="G160" s="128">
        <v>158</v>
      </c>
      <c r="H160" s="125" t="s">
        <v>9317</v>
      </c>
    </row>
    <row r="161" spans="1:8" x14ac:dyDescent="0.35">
      <c r="A161" s="87">
        <v>159</v>
      </c>
      <c r="B161" s="1" t="s">
        <v>9201</v>
      </c>
      <c r="C161" s="1" t="s">
        <v>9084</v>
      </c>
      <c r="D161" s="117">
        <v>705.17498655962493</v>
      </c>
      <c r="G161" s="127">
        <v>159</v>
      </c>
      <c r="H161" s="125" t="s">
        <v>9317</v>
      </c>
    </row>
    <row r="162" spans="1:8" x14ac:dyDescent="0.35">
      <c r="A162" s="87">
        <v>160</v>
      </c>
      <c r="B162" s="1" t="s">
        <v>9201</v>
      </c>
      <c r="C162" s="1" t="s">
        <v>9082</v>
      </c>
      <c r="D162" s="117">
        <v>766.21895454294747</v>
      </c>
      <c r="G162" s="128">
        <v>160</v>
      </c>
      <c r="H162" s="125" t="s">
        <v>9317</v>
      </c>
    </row>
    <row r="163" spans="1:8" x14ac:dyDescent="0.35">
      <c r="A163" s="87">
        <v>161</v>
      </c>
      <c r="B163" s="1" t="s">
        <v>9201</v>
      </c>
      <c r="C163" s="1" t="s">
        <v>9085</v>
      </c>
      <c r="D163" s="117">
        <v>309.64512440824831</v>
      </c>
      <c r="G163" s="127">
        <v>161</v>
      </c>
      <c r="H163" s="125" t="s">
        <v>9317</v>
      </c>
    </row>
    <row r="164" spans="1:8" x14ac:dyDescent="0.35">
      <c r="A164" s="87">
        <v>162</v>
      </c>
      <c r="B164" s="1" t="s">
        <v>9199</v>
      </c>
      <c r="C164" s="1" t="s">
        <v>9083</v>
      </c>
      <c r="D164" s="117">
        <v>74.041856566927962</v>
      </c>
      <c r="G164" s="128">
        <v>162</v>
      </c>
      <c r="H164" s="125" t="s">
        <v>9317</v>
      </c>
    </row>
    <row r="165" spans="1:8" x14ac:dyDescent="0.35">
      <c r="A165" s="87">
        <v>163</v>
      </c>
      <c r="B165" s="1" t="s">
        <v>9198</v>
      </c>
      <c r="C165" s="1" t="s">
        <v>9084</v>
      </c>
      <c r="D165" s="117">
        <v>141.80664158514278</v>
      </c>
      <c r="G165" s="127">
        <v>163</v>
      </c>
      <c r="H165" s="125" t="s">
        <v>9317</v>
      </c>
    </row>
    <row r="166" spans="1:8" x14ac:dyDescent="0.35">
      <c r="A166" s="87">
        <v>164</v>
      </c>
      <c r="B166" s="1" t="s">
        <v>9201</v>
      </c>
      <c r="C166" s="1" t="s">
        <v>9082</v>
      </c>
      <c r="D166" s="117">
        <v>758.99768604610426</v>
      </c>
      <c r="G166" s="128">
        <v>164</v>
      </c>
      <c r="H166" s="125" t="s">
        <v>9317</v>
      </c>
    </row>
    <row r="167" spans="1:8" x14ac:dyDescent="0.35">
      <c r="A167" s="87">
        <v>165</v>
      </c>
      <c r="B167" s="1" t="s">
        <v>9198</v>
      </c>
      <c r="C167" s="1" t="s">
        <v>9082</v>
      </c>
      <c r="D167" s="117">
        <v>195.42330840187395</v>
      </c>
      <c r="G167" s="127">
        <v>165</v>
      </c>
      <c r="H167" s="125" t="s">
        <v>9317</v>
      </c>
    </row>
    <row r="168" spans="1:8" x14ac:dyDescent="0.35">
      <c r="A168" s="87">
        <v>166</v>
      </c>
      <c r="B168" s="1" t="s">
        <v>7010</v>
      </c>
      <c r="C168" s="1" t="s">
        <v>9082</v>
      </c>
      <c r="D168" s="117">
        <v>509.87349055340371</v>
      </c>
      <c r="G168" s="128">
        <v>166</v>
      </c>
      <c r="H168" s="125" t="s">
        <v>9317</v>
      </c>
    </row>
    <row r="169" spans="1:8" x14ac:dyDescent="0.35">
      <c r="A169" s="87">
        <v>167</v>
      </c>
      <c r="B169" s="1" t="s">
        <v>9200</v>
      </c>
      <c r="C169" s="1" t="s">
        <v>9082</v>
      </c>
      <c r="D169" s="117">
        <v>508.5886963747065</v>
      </c>
      <c r="G169" s="127">
        <v>167</v>
      </c>
      <c r="H169" s="125" t="s">
        <v>9317</v>
      </c>
    </row>
    <row r="170" spans="1:8" x14ac:dyDescent="0.35">
      <c r="A170" s="87">
        <v>168</v>
      </c>
      <c r="B170" s="1" t="s">
        <v>9197</v>
      </c>
      <c r="C170" s="1" t="s">
        <v>9085</v>
      </c>
      <c r="D170" s="117">
        <v>992.56884737704263</v>
      </c>
      <c r="G170" s="128">
        <v>168</v>
      </c>
      <c r="H170" s="125" t="s">
        <v>9317</v>
      </c>
    </row>
    <row r="171" spans="1:8" x14ac:dyDescent="0.35">
      <c r="A171" s="87">
        <v>169</v>
      </c>
      <c r="B171" s="1" t="s">
        <v>9201</v>
      </c>
      <c r="C171" s="1" t="s">
        <v>9083</v>
      </c>
      <c r="D171" s="117">
        <v>749.96641575528565</v>
      </c>
      <c r="G171" s="127">
        <v>169</v>
      </c>
      <c r="H171" s="125" t="s">
        <v>9317</v>
      </c>
    </row>
    <row r="172" spans="1:8" x14ac:dyDescent="0.35">
      <c r="A172" s="87">
        <v>170</v>
      </c>
      <c r="B172" s="1" t="s">
        <v>9198</v>
      </c>
      <c r="C172" s="1" t="s">
        <v>9083</v>
      </c>
      <c r="D172" s="117">
        <v>353.17365100629695</v>
      </c>
      <c r="G172" s="128">
        <v>170</v>
      </c>
      <c r="H172" s="125" t="s">
        <v>9317</v>
      </c>
    </row>
    <row r="173" spans="1:8" x14ac:dyDescent="0.35">
      <c r="A173" s="87">
        <v>171</v>
      </c>
      <c r="B173" s="1" t="s">
        <v>9201</v>
      </c>
      <c r="C173" s="1" t="s">
        <v>9084</v>
      </c>
      <c r="D173" s="117">
        <v>687.85525106861246</v>
      </c>
      <c r="G173" s="127">
        <v>171</v>
      </c>
      <c r="H173" s="125" t="s">
        <v>9317</v>
      </c>
    </row>
    <row r="174" spans="1:8" x14ac:dyDescent="0.35">
      <c r="A174" s="87">
        <v>172</v>
      </c>
      <c r="B174" s="1" t="s">
        <v>7010</v>
      </c>
      <c r="C174" s="1" t="s">
        <v>9084</v>
      </c>
      <c r="D174" s="117">
        <v>482.82447232747438</v>
      </c>
      <c r="G174" s="128">
        <v>172</v>
      </c>
      <c r="H174" s="125" t="s">
        <v>9317</v>
      </c>
    </row>
    <row r="175" spans="1:8" x14ac:dyDescent="0.35">
      <c r="A175" s="87">
        <v>173</v>
      </c>
      <c r="B175" s="1" t="s">
        <v>9198</v>
      </c>
      <c r="C175" s="1" t="s">
        <v>9083</v>
      </c>
      <c r="D175" s="117">
        <v>291.27275783866679</v>
      </c>
      <c r="G175" s="127">
        <v>173</v>
      </c>
      <c r="H175" s="125" t="s">
        <v>9317</v>
      </c>
    </row>
    <row r="176" spans="1:8" x14ac:dyDescent="0.35">
      <c r="A176" s="87">
        <v>174</v>
      </c>
      <c r="B176" s="1" t="s">
        <v>9197</v>
      </c>
      <c r="C176" s="1" t="s">
        <v>9084</v>
      </c>
      <c r="D176" s="117">
        <v>502.91762976456113</v>
      </c>
      <c r="G176" s="128">
        <v>174</v>
      </c>
      <c r="H176" s="125" t="s">
        <v>9317</v>
      </c>
    </row>
    <row r="177" spans="1:8" x14ac:dyDescent="0.35">
      <c r="A177" s="87">
        <v>175</v>
      </c>
      <c r="B177" s="1" t="s">
        <v>9200</v>
      </c>
      <c r="C177" s="1" t="s">
        <v>9082</v>
      </c>
      <c r="D177" s="117">
        <v>227.72147611064887</v>
      </c>
      <c r="G177" s="127">
        <v>175</v>
      </c>
      <c r="H177" s="125" t="s">
        <v>9317</v>
      </c>
    </row>
    <row r="178" spans="1:8" x14ac:dyDescent="0.35">
      <c r="A178" s="87">
        <v>176</v>
      </c>
      <c r="B178" s="1" t="s">
        <v>9198</v>
      </c>
      <c r="C178" s="1" t="s">
        <v>9082</v>
      </c>
      <c r="D178" s="117">
        <v>166.04114647861334</v>
      </c>
      <c r="G178" s="128">
        <v>176</v>
      </c>
      <c r="H178" s="125" t="s">
        <v>9317</v>
      </c>
    </row>
    <row r="179" spans="1:8" x14ac:dyDescent="0.35">
      <c r="A179" s="87">
        <v>177</v>
      </c>
      <c r="B179" s="1" t="s">
        <v>9197</v>
      </c>
      <c r="C179" s="1" t="s">
        <v>9082</v>
      </c>
      <c r="D179" s="117">
        <v>409.36808487316159</v>
      </c>
      <c r="G179" s="127">
        <v>177</v>
      </c>
      <c r="H179" s="125" t="s">
        <v>9317</v>
      </c>
    </row>
    <row r="180" spans="1:8" x14ac:dyDescent="0.35">
      <c r="A180" s="87">
        <v>178</v>
      </c>
      <c r="B180" s="1" t="s">
        <v>9199</v>
      </c>
      <c r="C180" s="1" t="s">
        <v>9085</v>
      </c>
      <c r="D180" s="117">
        <v>122.03978745164346</v>
      </c>
      <c r="G180" s="128">
        <v>178</v>
      </c>
      <c r="H180" s="125" t="s">
        <v>9317</v>
      </c>
    </row>
    <row r="181" spans="1:8" x14ac:dyDescent="0.35">
      <c r="A181" s="87">
        <v>179</v>
      </c>
      <c r="B181" s="1" t="s">
        <v>7010</v>
      </c>
      <c r="C181" s="1" t="s">
        <v>9083</v>
      </c>
      <c r="D181" s="117">
        <v>224.9734717497619</v>
      </c>
      <c r="G181" s="127">
        <v>179</v>
      </c>
      <c r="H181" s="125" t="s">
        <v>9317</v>
      </c>
    </row>
    <row r="182" spans="1:8" x14ac:dyDescent="0.35">
      <c r="A182" s="87">
        <v>180</v>
      </c>
      <c r="B182" s="1" t="s">
        <v>9200</v>
      </c>
      <c r="C182" s="1" t="s">
        <v>9084</v>
      </c>
      <c r="D182" s="117">
        <v>687.95253524429404</v>
      </c>
      <c r="G182" s="128">
        <v>180</v>
      </c>
      <c r="H182" s="125" t="s">
        <v>9317</v>
      </c>
    </row>
    <row r="183" spans="1:8" x14ac:dyDescent="0.35">
      <c r="A183" s="87">
        <v>181</v>
      </c>
      <c r="B183" s="1" t="s">
        <v>9199</v>
      </c>
      <c r="C183" s="1" t="s">
        <v>9083</v>
      </c>
      <c r="D183" s="117">
        <v>450.39257963823229</v>
      </c>
      <c r="G183" s="127">
        <v>181</v>
      </c>
      <c r="H183" s="125" t="s">
        <v>9317</v>
      </c>
    </row>
    <row r="184" spans="1:8" x14ac:dyDescent="0.35">
      <c r="A184" s="87">
        <v>182</v>
      </c>
      <c r="B184" s="1" t="s">
        <v>7010</v>
      </c>
      <c r="C184" s="1" t="s">
        <v>9082</v>
      </c>
      <c r="D184" s="117">
        <v>669.50032374457601</v>
      </c>
      <c r="G184" s="128">
        <v>182</v>
      </c>
      <c r="H184" s="125" t="s">
        <v>9317</v>
      </c>
    </row>
    <row r="185" spans="1:8" x14ac:dyDescent="0.35">
      <c r="A185" s="87">
        <v>183</v>
      </c>
      <c r="B185" s="1" t="s">
        <v>9201</v>
      </c>
      <c r="C185" s="1" t="s">
        <v>9083</v>
      </c>
      <c r="D185" s="117">
        <v>881.2277097137827</v>
      </c>
      <c r="G185" s="127">
        <v>183</v>
      </c>
      <c r="H185" s="125" t="s">
        <v>9317</v>
      </c>
    </row>
    <row r="186" spans="1:8" x14ac:dyDescent="0.35">
      <c r="A186" s="87">
        <v>184</v>
      </c>
      <c r="B186" s="1" t="s">
        <v>7010</v>
      </c>
      <c r="C186" s="1" t="s">
        <v>9084</v>
      </c>
      <c r="D186" s="117">
        <v>817.25620711684803</v>
      </c>
      <c r="G186" s="128">
        <v>184</v>
      </c>
      <c r="H186" s="125" t="s">
        <v>9317</v>
      </c>
    </row>
    <row r="187" spans="1:8" x14ac:dyDescent="0.35">
      <c r="A187" s="87">
        <v>185</v>
      </c>
      <c r="B187" s="1" t="s">
        <v>7010</v>
      </c>
      <c r="C187" s="1" t="s">
        <v>9085</v>
      </c>
      <c r="D187" s="117">
        <v>191.99065580669628</v>
      </c>
      <c r="G187" s="127">
        <v>185</v>
      </c>
      <c r="H187" s="125" t="s">
        <v>9317</v>
      </c>
    </row>
    <row r="188" spans="1:8" x14ac:dyDescent="0.35">
      <c r="A188" s="87">
        <v>186</v>
      </c>
      <c r="B188" s="1" t="s">
        <v>9197</v>
      </c>
      <c r="C188" s="1" t="s">
        <v>9085</v>
      </c>
      <c r="D188" s="117">
        <v>342.72848171845806</v>
      </c>
      <c r="G188" s="128">
        <v>186</v>
      </c>
      <c r="H188" s="125" t="s">
        <v>9317</v>
      </c>
    </row>
    <row r="189" spans="1:8" x14ac:dyDescent="0.35">
      <c r="A189" s="87">
        <v>187</v>
      </c>
      <c r="B189" s="1" t="s">
        <v>7010</v>
      </c>
      <c r="C189" s="1" t="s">
        <v>9083</v>
      </c>
      <c r="D189" s="117">
        <v>344.05193958451929</v>
      </c>
      <c r="G189" s="127">
        <v>187</v>
      </c>
      <c r="H189" s="125" t="s">
        <v>9317</v>
      </c>
    </row>
    <row r="190" spans="1:8" x14ac:dyDescent="0.35">
      <c r="A190" s="87">
        <v>188</v>
      </c>
      <c r="B190" s="1" t="s">
        <v>7010</v>
      </c>
      <c r="C190" s="1" t="s">
        <v>9082</v>
      </c>
      <c r="D190" s="117">
        <v>561.35494116678171</v>
      </c>
      <c r="G190" s="128">
        <v>188</v>
      </c>
      <c r="H190" s="125" t="s">
        <v>9317</v>
      </c>
    </row>
    <row r="191" spans="1:8" x14ac:dyDescent="0.35">
      <c r="A191" s="87">
        <v>189</v>
      </c>
      <c r="B191" s="1" t="s">
        <v>9199</v>
      </c>
      <c r="C191" s="1" t="s">
        <v>9082</v>
      </c>
      <c r="D191" s="117">
        <v>197.15367165885255</v>
      </c>
      <c r="G191" s="127">
        <v>189</v>
      </c>
      <c r="H191" s="125" t="s">
        <v>9317</v>
      </c>
    </row>
    <row r="192" spans="1:8" x14ac:dyDescent="0.35">
      <c r="A192" s="87">
        <v>190</v>
      </c>
      <c r="B192" s="1" t="s">
        <v>9198</v>
      </c>
      <c r="C192" s="1" t="s">
        <v>9082</v>
      </c>
      <c r="D192" s="117">
        <v>793.70885083139615</v>
      </c>
      <c r="G192" s="128">
        <v>190</v>
      </c>
      <c r="H192" s="125" t="s">
        <v>9317</v>
      </c>
    </row>
    <row r="193" spans="1:8" x14ac:dyDescent="0.35">
      <c r="A193" s="87">
        <v>191</v>
      </c>
      <c r="B193" s="1" t="s">
        <v>9198</v>
      </c>
      <c r="C193" s="1" t="s">
        <v>9083</v>
      </c>
      <c r="D193" s="117">
        <v>74.013357220392706</v>
      </c>
      <c r="G193" s="127">
        <v>191</v>
      </c>
      <c r="H193" s="125" t="s">
        <v>9317</v>
      </c>
    </row>
    <row r="194" spans="1:8" x14ac:dyDescent="0.35">
      <c r="A194" s="87">
        <v>192</v>
      </c>
      <c r="B194" s="1" t="s">
        <v>9197</v>
      </c>
      <c r="C194" s="1" t="s">
        <v>9085</v>
      </c>
      <c r="D194" s="117">
        <v>39.558669298214944</v>
      </c>
      <c r="G194" s="128">
        <v>192</v>
      </c>
      <c r="H194" s="125" t="s">
        <v>9317</v>
      </c>
    </row>
    <row r="195" spans="1:8" x14ac:dyDescent="0.35">
      <c r="A195" s="87">
        <v>193</v>
      </c>
      <c r="B195" s="1" t="s">
        <v>9201</v>
      </c>
      <c r="C195" s="1" t="s">
        <v>9085</v>
      </c>
      <c r="D195" s="117">
        <v>323.73757502020027</v>
      </c>
      <c r="G195" s="127">
        <v>193</v>
      </c>
      <c r="H195" s="125" t="s">
        <v>9317</v>
      </c>
    </row>
    <row r="196" spans="1:8" x14ac:dyDescent="0.35">
      <c r="A196" s="87">
        <v>194</v>
      </c>
      <c r="B196" s="1" t="s">
        <v>9198</v>
      </c>
      <c r="C196" s="1" t="s">
        <v>9085</v>
      </c>
      <c r="D196" s="117">
        <v>417.73070544372047</v>
      </c>
      <c r="G196" s="128">
        <v>194</v>
      </c>
      <c r="H196" s="125" t="s">
        <v>9317</v>
      </c>
    </row>
    <row r="197" spans="1:8" x14ac:dyDescent="0.35">
      <c r="A197" s="87">
        <v>195</v>
      </c>
      <c r="B197" s="1" t="s">
        <v>9201</v>
      </c>
      <c r="C197" s="1" t="s">
        <v>9082</v>
      </c>
      <c r="D197" s="117">
        <v>733.64145940949163</v>
      </c>
      <c r="G197" s="127">
        <v>195</v>
      </c>
      <c r="H197" s="125" t="s">
        <v>9317</v>
      </c>
    </row>
    <row r="198" spans="1:8" x14ac:dyDescent="0.35">
      <c r="A198" s="87">
        <v>196</v>
      </c>
      <c r="B198" s="1" t="s">
        <v>9201</v>
      </c>
      <c r="C198" s="1" t="s">
        <v>9083</v>
      </c>
      <c r="D198" s="117">
        <v>690.29065949380015</v>
      </c>
      <c r="G198" s="128">
        <v>196</v>
      </c>
      <c r="H198" s="125" t="s">
        <v>9317</v>
      </c>
    </row>
    <row r="199" spans="1:8" x14ac:dyDescent="0.35">
      <c r="A199" s="87">
        <v>197</v>
      </c>
      <c r="B199" s="1" t="s">
        <v>9197</v>
      </c>
      <c r="C199" s="1" t="s">
        <v>9085</v>
      </c>
      <c r="D199" s="117">
        <v>314.89952688018894</v>
      </c>
      <c r="G199" s="127">
        <v>197</v>
      </c>
      <c r="H199" s="125" t="s">
        <v>9317</v>
      </c>
    </row>
    <row r="200" spans="1:8" x14ac:dyDescent="0.35">
      <c r="A200" s="87">
        <v>198</v>
      </c>
      <c r="B200" s="1" t="s">
        <v>9199</v>
      </c>
      <c r="C200" s="1" t="s">
        <v>9085</v>
      </c>
      <c r="D200" s="117">
        <v>454.53676655502693</v>
      </c>
      <c r="G200" s="128">
        <v>198</v>
      </c>
      <c r="H200" s="125" t="s">
        <v>9317</v>
      </c>
    </row>
    <row r="201" spans="1:8" x14ac:dyDescent="0.35">
      <c r="A201" s="87">
        <v>199</v>
      </c>
      <c r="B201" s="1" t="s">
        <v>9198</v>
      </c>
      <c r="C201" s="1" t="s">
        <v>9082</v>
      </c>
      <c r="D201" s="117">
        <v>449.88329358209234</v>
      </c>
      <c r="G201" s="127">
        <v>199</v>
      </c>
      <c r="H201" s="125" t="s">
        <v>9317</v>
      </c>
    </row>
    <row r="202" spans="1:8" x14ac:dyDescent="0.35">
      <c r="A202" s="87">
        <v>200</v>
      </c>
      <c r="B202" s="1" t="s">
        <v>9198</v>
      </c>
      <c r="C202" s="1" t="s">
        <v>9083</v>
      </c>
      <c r="D202" s="117">
        <v>560.44261320787075</v>
      </c>
      <c r="G202" s="128">
        <v>200</v>
      </c>
      <c r="H202" s="125" t="s">
        <v>9317</v>
      </c>
    </row>
    <row r="203" spans="1:8" x14ac:dyDescent="0.35">
      <c r="A203" s="87">
        <v>201</v>
      </c>
      <c r="B203" s="1" t="s">
        <v>9197</v>
      </c>
      <c r="C203" s="1" t="s">
        <v>9083</v>
      </c>
      <c r="D203" s="117">
        <v>743.53431648065964</v>
      </c>
      <c r="G203" s="127">
        <v>201</v>
      </c>
      <c r="H203" s="125" t="s">
        <v>9317</v>
      </c>
    </row>
    <row r="204" spans="1:8" x14ac:dyDescent="0.35">
      <c r="A204" s="87">
        <v>202</v>
      </c>
      <c r="B204" s="1" t="s">
        <v>9200</v>
      </c>
      <c r="C204" s="1" t="s">
        <v>9084</v>
      </c>
      <c r="D204" s="117">
        <v>488.32846377179095</v>
      </c>
      <c r="G204" s="128">
        <v>202</v>
      </c>
      <c r="H204" s="125" t="s">
        <v>9317</v>
      </c>
    </row>
    <row r="205" spans="1:8" x14ac:dyDescent="0.35">
      <c r="A205" s="87">
        <v>203</v>
      </c>
      <c r="B205" s="1" t="s">
        <v>9201</v>
      </c>
      <c r="C205" s="1" t="s">
        <v>9082</v>
      </c>
      <c r="D205" s="117">
        <v>62.038332907441429</v>
      </c>
      <c r="G205" s="127">
        <v>203</v>
      </c>
      <c r="H205" s="125" t="s">
        <v>9317</v>
      </c>
    </row>
    <row r="206" spans="1:8" x14ac:dyDescent="0.35">
      <c r="A206" s="87">
        <v>204</v>
      </c>
      <c r="B206" s="1" t="s">
        <v>9198</v>
      </c>
      <c r="C206" s="1" t="s">
        <v>9084</v>
      </c>
      <c r="D206" s="117">
        <v>684.75911769565369</v>
      </c>
      <c r="G206" s="128">
        <v>204</v>
      </c>
      <c r="H206" s="125" t="s">
        <v>9317</v>
      </c>
    </row>
    <row r="207" spans="1:8" x14ac:dyDescent="0.35">
      <c r="A207" s="87">
        <v>205</v>
      </c>
      <c r="B207" s="1" t="s">
        <v>9200</v>
      </c>
      <c r="C207" s="1" t="s">
        <v>9084</v>
      </c>
      <c r="D207" s="117">
        <v>669.54358391485607</v>
      </c>
      <c r="G207" s="127">
        <v>205</v>
      </c>
      <c r="H207" s="125" t="s">
        <v>9317</v>
      </c>
    </row>
    <row r="208" spans="1:8" x14ac:dyDescent="0.35">
      <c r="A208" s="87">
        <v>206</v>
      </c>
      <c r="B208" s="1" t="s">
        <v>9197</v>
      </c>
      <c r="C208" s="1" t="s">
        <v>9085</v>
      </c>
      <c r="D208" s="117">
        <v>668.37636652999754</v>
      </c>
      <c r="G208" s="128">
        <v>206</v>
      </c>
      <c r="H208" s="125" t="s">
        <v>9317</v>
      </c>
    </row>
    <row r="209" spans="1:8" x14ac:dyDescent="0.35">
      <c r="A209" s="87">
        <v>207</v>
      </c>
      <c r="B209" s="1" t="s">
        <v>9198</v>
      </c>
      <c r="C209" s="1" t="s">
        <v>9083</v>
      </c>
      <c r="D209" s="117">
        <v>308.39387168224096</v>
      </c>
      <c r="G209" s="127">
        <v>207</v>
      </c>
      <c r="H209" s="125" t="s">
        <v>9317</v>
      </c>
    </row>
    <row r="210" spans="1:8" x14ac:dyDescent="0.35">
      <c r="A210" s="87">
        <v>208</v>
      </c>
      <c r="B210" s="1" t="s">
        <v>9201</v>
      </c>
      <c r="C210" s="1" t="s">
        <v>9082</v>
      </c>
      <c r="D210" s="117">
        <v>155.01504191679294</v>
      </c>
      <c r="G210" s="128">
        <v>208</v>
      </c>
      <c r="H210" s="125" t="s">
        <v>9317</v>
      </c>
    </row>
    <row r="211" spans="1:8" x14ac:dyDescent="0.35">
      <c r="A211" s="87">
        <v>209</v>
      </c>
      <c r="B211" s="1" t="s">
        <v>9200</v>
      </c>
      <c r="C211" s="1" t="s">
        <v>9084</v>
      </c>
      <c r="D211" s="117">
        <v>369.50168332754441</v>
      </c>
      <c r="G211" s="127">
        <v>209</v>
      </c>
      <c r="H211" s="125" t="s">
        <v>9317</v>
      </c>
    </row>
    <row r="212" spans="1:8" x14ac:dyDescent="0.35">
      <c r="A212" s="87">
        <v>210</v>
      </c>
      <c r="B212" s="1" t="s">
        <v>9198</v>
      </c>
      <c r="C212" s="1" t="s">
        <v>9084</v>
      </c>
      <c r="D212" s="117">
        <v>511.65141237755574</v>
      </c>
      <c r="G212" s="128">
        <v>210</v>
      </c>
      <c r="H212" s="125" t="s">
        <v>9317</v>
      </c>
    </row>
    <row r="213" spans="1:8" x14ac:dyDescent="0.35">
      <c r="A213" s="87">
        <v>211</v>
      </c>
      <c r="B213" s="1" t="s">
        <v>9198</v>
      </c>
      <c r="C213" s="1" t="s">
        <v>9084</v>
      </c>
      <c r="D213" s="117">
        <v>304.47476691186324</v>
      </c>
      <c r="G213" s="127">
        <v>211</v>
      </c>
      <c r="H213" s="125" t="s">
        <v>9317</v>
      </c>
    </row>
    <row r="214" spans="1:8" x14ac:dyDescent="0.35">
      <c r="A214" s="87">
        <v>212</v>
      </c>
      <c r="B214" s="1" t="s">
        <v>9199</v>
      </c>
      <c r="C214" s="1" t="s">
        <v>9085</v>
      </c>
      <c r="D214" s="117">
        <v>668.09645631968465</v>
      </c>
      <c r="G214" s="128">
        <v>212</v>
      </c>
      <c r="H214" s="125" t="s">
        <v>9317</v>
      </c>
    </row>
    <row r="215" spans="1:8" x14ac:dyDescent="0.35">
      <c r="A215" s="87">
        <v>213</v>
      </c>
      <c r="B215" s="1" t="s">
        <v>7010</v>
      </c>
      <c r="C215" s="1" t="s">
        <v>9085</v>
      </c>
      <c r="D215" s="117">
        <v>410.25703865636365</v>
      </c>
      <c r="G215" s="127">
        <v>213</v>
      </c>
      <c r="H215" s="125" t="s">
        <v>9317</v>
      </c>
    </row>
    <row r="216" spans="1:8" x14ac:dyDescent="0.35">
      <c r="A216" s="87">
        <v>214</v>
      </c>
      <c r="B216" s="1" t="s">
        <v>7010</v>
      </c>
      <c r="C216" s="1" t="s">
        <v>9082</v>
      </c>
      <c r="D216" s="117">
        <v>905.02494126789622</v>
      </c>
      <c r="G216" s="128">
        <v>214</v>
      </c>
      <c r="H216" s="125" t="s">
        <v>9317</v>
      </c>
    </row>
    <row r="217" spans="1:8" x14ac:dyDescent="0.35">
      <c r="A217" s="87">
        <v>215</v>
      </c>
      <c r="B217" s="1" t="s">
        <v>9197</v>
      </c>
      <c r="C217" s="1" t="s">
        <v>9082</v>
      </c>
      <c r="D217" s="117">
        <v>189.22562147556167</v>
      </c>
      <c r="G217" s="127">
        <v>215</v>
      </c>
      <c r="H217" s="125" t="s">
        <v>9317</v>
      </c>
    </row>
    <row r="218" spans="1:8" x14ac:dyDescent="0.35">
      <c r="A218" s="87">
        <v>216</v>
      </c>
      <c r="B218" s="1" t="s">
        <v>9197</v>
      </c>
      <c r="C218" s="1" t="s">
        <v>9082</v>
      </c>
      <c r="D218" s="117">
        <v>183.7956692345256</v>
      </c>
      <c r="G218" s="128">
        <v>216</v>
      </c>
      <c r="H218" s="125" t="s">
        <v>9317</v>
      </c>
    </row>
    <row r="219" spans="1:8" x14ac:dyDescent="0.35">
      <c r="A219" s="87">
        <v>217</v>
      </c>
      <c r="B219" s="1" t="s">
        <v>7010</v>
      </c>
      <c r="C219" s="1" t="s">
        <v>9082</v>
      </c>
      <c r="D219" s="117">
        <v>336.71619560833898</v>
      </c>
      <c r="G219" s="127">
        <v>217</v>
      </c>
      <c r="H219" s="125" t="s">
        <v>9317</v>
      </c>
    </row>
    <row r="220" spans="1:8" x14ac:dyDescent="0.35">
      <c r="A220" s="87">
        <v>218</v>
      </c>
      <c r="B220" s="1" t="s">
        <v>7010</v>
      </c>
      <c r="C220" s="1" t="s">
        <v>9084</v>
      </c>
      <c r="D220" s="117">
        <v>496.24909350724391</v>
      </c>
      <c r="G220" s="128">
        <v>218</v>
      </c>
      <c r="H220" s="125" t="s">
        <v>9317</v>
      </c>
    </row>
    <row r="221" spans="1:8" x14ac:dyDescent="0.35">
      <c r="A221" s="87">
        <v>219</v>
      </c>
      <c r="B221" s="1" t="s">
        <v>9199</v>
      </c>
      <c r="C221" s="1" t="s">
        <v>9082</v>
      </c>
      <c r="D221" s="117">
        <v>886.8037330294361</v>
      </c>
      <c r="G221" s="127">
        <v>219</v>
      </c>
      <c r="H221" s="125" t="s">
        <v>9317</v>
      </c>
    </row>
    <row r="222" spans="1:8" x14ac:dyDescent="0.35">
      <c r="A222" s="87">
        <v>220</v>
      </c>
      <c r="B222" s="1" t="s">
        <v>7010</v>
      </c>
      <c r="C222" s="1" t="s">
        <v>9082</v>
      </c>
      <c r="D222" s="117">
        <v>549.48365407977087</v>
      </c>
      <c r="G222" s="128">
        <v>220</v>
      </c>
      <c r="H222" s="125" t="s">
        <v>9317</v>
      </c>
    </row>
    <row r="223" spans="1:8" x14ac:dyDescent="0.35">
      <c r="A223" s="87">
        <v>221</v>
      </c>
      <c r="B223" s="1" t="s">
        <v>9198</v>
      </c>
      <c r="C223" s="1" t="s">
        <v>9084</v>
      </c>
      <c r="D223" s="117">
        <v>697.58200465282937</v>
      </c>
      <c r="G223" s="127">
        <v>221</v>
      </c>
      <c r="H223" s="125" t="s">
        <v>9317</v>
      </c>
    </row>
    <row r="224" spans="1:8" x14ac:dyDescent="0.35">
      <c r="A224" s="87">
        <v>222</v>
      </c>
      <c r="B224" s="1" t="s">
        <v>9200</v>
      </c>
      <c r="C224" s="1" t="s">
        <v>9085</v>
      </c>
      <c r="D224" s="117">
        <v>487.16995116991603</v>
      </c>
      <c r="G224" s="128">
        <v>222</v>
      </c>
      <c r="H224" s="125" t="s">
        <v>9317</v>
      </c>
    </row>
    <row r="225" spans="1:8" x14ac:dyDescent="0.35">
      <c r="A225" s="87">
        <v>223</v>
      </c>
      <c r="B225" s="1" t="s">
        <v>9199</v>
      </c>
      <c r="C225" s="1" t="s">
        <v>9082</v>
      </c>
      <c r="D225" s="117">
        <v>64.589253590976895</v>
      </c>
      <c r="G225" s="127">
        <v>223</v>
      </c>
      <c r="H225" s="125" t="s">
        <v>9317</v>
      </c>
    </row>
    <row r="226" spans="1:8" x14ac:dyDescent="0.35">
      <c r="A226" s="87">
        <v>224</v>
      </c>
      <c r="B226" s="1" t="s">
        <v>9198</v>
      </c>
      <c r="C226" s="1" t="s">
        <v>9083</v>
      </c>
      <c r="D226" s="117">
        <v>314.18035426675107</v>
      </c>
      <c r="G226" s="128">
        <v>224</v>
      </c>
      <c r="H226" s="125" t="s">
        <v>9317</v>
      </c>
    </row>
    <row r="227" spans="1:8" x14ac:dyDescent="0.35">
      <c r="A227" s="87">
        <v>225</v>
      </c>
      <c r="B227" s="1" t="s">
        <v>9200</v>
      </c>
      <c r="C227" s="1" t="s">
        <v>9082</v>
      </c>
      <c r="D227" s="117">
        <v>272.07807733084996</v>
      </c>
      <c r="G227" s="127">
        <v>225</v>
      </c>
      <c r="H227" s="125" t="s">
        <v>9317</v>
      </c>
    </row>
    <row r="228" spans="1:8" x14ac:dyDescent="0.35">
      <c r="A228" s="87">
        <v>226</v>
      </c>
      <c r="B228" s="1" t="s">
        <v>9197</v>
      </c>
      <c r="C228" s="1" t="s">
        <v>9085</v>
      </c>
      <c r="D228" s="117">
        <v>306.90289038069676</v>
      </c>
      <c r="G228" s="128">
        <v>226</v>
      </c>
      <c r="H228" s="125" t="s">
        <v>9317</v>
      </c>
    </row>
    <row r="229" spans="1:8" x14ac:dyDescent="0.35">
      <c r="A229" s="87">
        <v>227</v>
      </c>
      <c r="B229" s="1" t="s">
        <v>9197</v>
      </c>
      <c r="C229" s="1" t="s">
        <v>9085</v>
      </c>
      <c r="D229" s="117">
        <v>451.41861106421976</v>
      </c>
      <c r="G229" s="127">
        <v>227</v>
      </c>
      <c r="H229" s="125" t="s">
        <v>9317</v>
      </c>
    </row>
    <row r="230" spans="1:8" x14ac:dyDescent="0.35">
      <c r="A230" s="87">
        <v>228</v>
      </c>
      <c r="B230" s="1" t="s">
        <v>9200</v>
      </c>
      <c r="C230" s="1" t="s">
        <v>9083</v>
      </c>
      <c r="D230" s="117">
        <v>192.87778928712629</v>
      </c>
      <c r="G230" s="128">
        <v>228</v>
      </c>
      <c r="H230" s="125" t="s">
        <v>9317</v>
      </c>
    </row>
    <row r="231" spans="1:8" x14ac:dyDescent="0.35">
      <c r="A231" s="87">
        <v>229</v>
      </c>
      <c r="B231" s="1" t="s">
        <v>9197</v>
      </c>
      <c r="C231" s="1" t="s">
        <v>9085</v>
      </c>
      <c r="D231" s="117">
        <v>842.8816108853141</v>
      </c>
      <c r="G231" s="127">
        <v>229</v>
      </c>
      <c r="H231" s="125" t="s">
        <v>9317</v>
      </c>
    </row>
    <row r="232" spans="1:8" x14ac:dyDescent="0.35">
      <c r="A232" s="87">
        <v>230</v>
      </c>
      <c r="B232" s="1" t="s">
        <v>9201</v>
      </c>
      <c r="C232" s="1" t="s">
        <v>9082</v>
      </c>
      <c r="D232" s="117">
        <v>374.89594350759148</v>
      </c>
      <c r="G232" s="128">
        <v>230</v>
      </c>
      <c r="H232" s="125" t="s">
        <v>9317</v>
      </c>
    </row>
    <row r="233" spans="1:8" x14ac:dyDescent="0.35">
      <c r="A233" s="87">
        <v>231</v>
      </c>
      <c r="B233" s="1" t="s">
        <v>9201</v>
      </c>
      <c r="C233" s="1" t="s">
        <v>9084</v>
      </c>
      <c r="D233" s="117">
        <v>775.15542020051714</v>
      </c>
      <c r="G233" s="127">
        <v>231</v>
      </c>
      <c r="H233" s="125" t="s">
        <v>9317</v>
      </c>
    </row>
    <row r="234" spans="1:8" x14ac:dyDescent="0.35">
      <c r="A234" s="87">
        <v>232</v>
      </c>
      <c r="B234" s="1" t="s">
        <v>9200</v>
      </c>
      <c r="C234" s="1" t="s">
        <v>9082</v>
      </c>
      <c r="D234" s="117">
        <v>448.53800242009345</v>
      </c>
      <c r="G234" s="128">
        <v>232</v>
      </c>
      <c r="H234" s="125" t="s">
        <v>9317</v>
      </c>
    </row>
    <row r="235" spans="1:8" x14ac:dyDescent="0.35">
      <c r="A235" s="87">
        <v>233</v>
      </c>
      <c r="B235" s="1" t="s">
        <v>7010</v>
      </c>
      <c r="C235" s="1" t="s">
        <v>9085</v>
      </c>
      <c r="D235" s="117">
        <v>88.215396810372937</v>
      </c>
      <c r="G235" s="127">
        <v>233</v>
      </c>
      <c r="H235" s="125" t="s">
        <v>9317</v>
      </c>
    </row>
    <row r="236" spans="1:8" x14ac:dyDescent="0.35">
      <c r="A236" s="87">
        <v>234</v>
      </c>
      <c r="B236" s="1" t="s">
        <v>9201</v>
      </c>
      <c r="C236" s="1" t="s">
        <v>9085</v>
      </c>
      <c r="D236" s="117">
        <v>585.0740726210438</v>
      </c>
      <c r="G236" s="128">
        <v>234</v>
      </c>
      <c r="H236" s="125" t="s">
        <v>9317</v>
      </c>
    </row>
    <row r="237" spans="1:8" x14ac:dyDescent="0.35">
      <c r="A237" s="87">
        <v>235</v>
      </c>
      <c r="B237" s="1" t="s">
        <v>9201</v>
      </c>
      <c r="C237" s="1" t="s">
        <v>9082</v>
      </c>
      <c r="D237" s="117">
        <v>726.53278257271336</v>
      </c>
      <c r="G237" s="127">
        <v>235</v>
      </c>
      <c r="H237" s="125" t="s">
        <v>9317</v>
      </c>
    </row>
    <row r="238" spans="1:8" x14ac:dyDescent="0.35">
      <c r="A238" s="87">
        <v>236</v>
      </c>
      <c r="B238" s="1" t="s">
        <v>9201</v>
      </c>
      <c r="C238" s="1" t="s">
        <v>9084</v>
      </c>
      <c r="D238" s="117">
        <v>43.23431569316061</v>
      </c>
      <c r="G238" s="128">
        <v>236</v>
      </c>
      <c r="H238" s="125" t="s">
        <v>9317</v>
      </c>
    </row>
    <row r="239" spans="1:8" x14ac:dyDescent="0.35">
      <c r="A239" s="87">
        <v>237</v>
      </c>
      <c r="B239" s="1" t="s">
        <v>9199</v>
      </c>
      <c r="C239" s="1" t="s">
        <v>9084</v>
      </c>
      <c r="D239" s="117">
        <v>7.5921902911325612</v>
      </c>
      <c r="G239" s="127">
        <v>237</v>
      </c>
      <c r="H239" s="125" t="s">
        <v>9317</v>
      </c>
    </row>
    <row r="240" spans="1:8" x14ac:dyDescent="0.35">
      <c r="A240" s="87">
        <v>238</v>
      </c>
      <c r="B240" s="1" t="s">
        <v>9199</v>
      </c>
      <c r="C240" s="1" t="s">
        <v>9084</v>
      </c>
      <c r="D240" s="117">
        <v>205.44874081958852</v>
      </c>
      <c r="G240" s="128">
        <v>238</v>
      </c>
      <c r="H240" s="125" t="s">
        <v>9317</v>
      </c>
    </row>
    <row r="241" spans="1:8" x14ac:dyDescent="0.35">
      <c r="A241" s="87">
        <v>239</v>
      </c>
      <c r="B241" s="1" t="s">
        <v>7010</v>
      </c>
      <c r="C241" s="1" t="s">
        <v>9082</v>
      </c>
      <c r="D241" s="117">
        <v>152.6929405093851</v>
      </c>
      <c r="G241" s="127">
        <v>239</v>
      </c>
      <c r="H241" s="125" t="s">
        <v>9317</v>
      </c>
    </row>
    <row r="242" spans="1:8" x14ac:dyDescent="0.35">
      <c r="A242" s="87">
        <v>240</v>
      </c>
      <c r="B242" s="1" t="s">
        <v>9198</v>
      </c>
      <c r="C242" s="1" t="s">
        <v>9084</v>
      </c>
      <c r="D242" s="117">
        <v>615.17039147091646</v>
      </c>
      <c r="G242" s="128">
        <v>240</v>
      </c>
      <c r="H242" s="125" t="s">
        <v>9317</v>
      </c>
    </row>
    <row r="243" spans="1:8" x14ac:dyDescent="0.35">
      <c r="A243" s="87">
        <v>241</v>
      </c>
      <c r="B243" s="1" t="s">
        <v>9198</v>
      </c>
      <c r="C243" s="1" t="s">
        <v>9084</v>
      </c>
      <c r="D243" s="117">
        <v>597.51600410963908</v>
      </c>
      <c r="G243" s="127">
        <v>241</v>
      </c>
      <c r="H243" s="125" t="s">
        <v>9317</v>
      </c>
    </row>
    <row r="244" spans="1:8" x14ac:dyDescent="0.35">
      <c r="A244" s="87">
        <v>242</v>
      </c>
      <c r="B244" s="1" t="s">
        <v>9199</v>
      </c>
      <c r="C244" s="1" t="s">
        <v>9085</v>
      </c>
      <c r="D244" s="117">
        <v>419.37401745066148</v>
      </c>
      <c r="G244" s="128">
        <v>242</v>
      </c>
      <c r="H244" s="125" t="s">
        <v>9317</v>
      </c>
    </row>
    <row r="245" spans="1:8" x14ac:dyDescent="0.35">
      <c r="A245" s="87">
        <v>243</v>
      </c>
      <c r="B245" s="1" t="s">
        <v>7010</v>
      </c>
      <c r="C245" s="1" t="s">
        <v>9084</v>
      </c>
      <c r="D245" s="117">
        <v>203.37155937602947</v>
      </c>
      <c r="G245" s="127">
        <v>243</v>
      </c>
      <c r="H245" s="125" t="s">
        <v>9317</v>
      </c>
    </row>
    <row r="246" spans="1:8" x14ac:dyDescent="0.35">
      <c r="A246" s="87">
        <v>244</v>
      </c>
      <c r="B246" s="1" t="s">
        <v>9201</v>
      </c>
      <c r="C246" s="1" t="s">
        <v>9083</v>
      </c>
      <c r="D246" s="117">
        <v>31.430191842196532</v>
      </c>
      <c r="G246" s="128">
        <v>244</v>
      </c>
      <c r="H246" s="125" t="s">
        <v>9317</v>
      </c>
    </row>
    <row r="247" spans="1:8" x14ac:dyDescent="0.35">
      <c r="A247" s="87">
        <v>245</v>
      </c>
      <c r="B247" s="1" t="s">
        <v>7010</v>
      </c>
      <c r="C247" s="1" t="s">
        <v>9082</v>
      </c>
      <c r="D247" s="117">
        <v>636.33181070615205</v>
      </c>
      <c r="G247" s="127">
        <v>245</v>
      </c>
      <c r="H247" s="125" t="s">
        <v>9317</v>
      </c>
    </row>
    <row r="248" spans="1:8" x14ac:dyDescent="0.35">
      <c r="A248" s="87">
        <v>246</v>
      </c>
      <c r="B248" s="1" t="s">
        <v>7010</v>
      </c>
      <c r="C248" s="1" t="s">
        <v>9082</v>
      </c>
      <c r="D248" s="117">
        <v>159.92846501965718</v>
      </c>
      <c r="G248" s="128">
        <v>246</v>
      </c>
      <c r="H248" s="125" t="s">
        <v>9317</v>
      </c>
    </row>
    <row r="249" spans="1:8" x14ac:dyDescent="0.35">
      <c r="A249" s="87">
        <v>247</v>
      </c>
      <c r="B249" s="1" t="s">
        <v>9200</v>
      </c>
      <c r="C249" s="1" t="s">
        <v>9082</v>
      </c>
      <c r="D249" s="117">
        <v>435.79436802921776</v>
      </c>
      <c r="G249" s="127">
        <v>247</v>
      </c>
      <c r="H249" s="125" t="s">
        <v>9317</v>
      </c>
    </row>
    <row r="250" spans="1:8" x14ac:dyDescent="0.35">
      <c r="A250" s="87">
        <v>248</v>
      </c>
      <c r="B250" s="1" t="s">
        <v>9197</v>
      </c>
      <c r="C250" s="1" t="s">
        <v>9085</v>
      </c>
      <c r="D250" s="117">
        <v>807.56929623953215</v>
      </c>
      <c r="G250" s="128">
        <v>248</v>
      </c>
      <c r="H250" s="125" t="s">
        <v>9317</v>
      </c>
    </row>
    <row r="251" spans="1:8" x14ac:dyDescent="0.35">
      <c r="A251" s="87">
        <v>249</v>
      </c>
      <c r="B251" s="1" t="s">
        <v>9199</v>
      </c>
      <c r="C251" s="1" t="s">
        <v>9082</v>
      </c>
      <c r="D251" s="117">
        <v>888.79557872020564</v>
      </c>
      <c r="G251" s="127">
        <v>249</v>
      </c>
      <c r="H251" s="125" t="s">
        <v>9317</v>
      </c>
    </row>
    <row r="252" spans="1:8" x14ac:dyDescent="0.35">
      <c r="A252" s="87">
        <v>250</v>
      </c>
      <c r="B252" s="1" t="s">
        <v>9201</v>
      </c>
      <c r="C252" s="1" t="s">
        <v>9082</v>
      </c>
      <c r="D252" s="117">
        <v>147.11355743702393</v>
      </c>
      <c r="G252" s="128">
        <v>250</v>
      </c>
      <c r="H252" s="125" t="s">
        <v>9317</v>
      </c>
    </row>
    <row r="253" spans="1:8" x14ac:dyDescent="0.35">
      <c r="A253" s="87">
        <v>251</v>
      </c>
      <c r="B253" s="1" t="s">
        <v>9199</v>
      </c>
      <c r="C253" s="1" t="s">
        <v>9085</v>
      </c>
      <c r="D253" s="117">
        <v>91.111713112769451</v>
      </c>
      <c r="G253" s="127">
        <v>251</v>
      </c>
      <c r="H253" s="125" t="s">
        <v>9317</v>
      </c>
    </row>
    <row r="254" spans="1:8" x14ac:dyDescent="0.35">
      <c r="A254" s="87">
        <v>252</v>
      </c>
      <c r="B254" s="1" t="s">
        <v>9198</v>
      </c>
      <c r="C254" s="1" t="s">
        <v>9085</v>
      </c>
      <c r="D254" s="117">
        <v>430.8105601273673</v>
      </c>
      <c r="G254" s="128">
        <v>252</v>
      </c>
      <c r="H254" s="125" t="s">
        <v>9317</v>
      </c>
    </row>
    <row r="255" spans="1:8" x14ac:dyDescent="0.35">
      <c r="A255" s="87">
        <v>253</v>
      </c>
      <c r="B255" s="1" t="s">
        <v>9199</v>
      </c>
      <c r="C255" s="1" t="s">
        <v>9085</v>
      </c>
      <c r="D255" s="117">
        <v>836.55364222061655</v>
      </c>
      <c r="G255" s="127">
        <v>253</v>
      </c>
      <c r="H255" s="125" t="s">
        <v>9317</v>
      </c>
    </row>
    <row r="256" spans="1:8" x14ac:dyDescent="0.35">
      <c r="A256" s="87">
        <v>254</v>
      </c>
      <c r="B256" s="1" t="s">
        <v>9199</v>
      </c>
      <c r="C256" s="1" t="s">
        <v>9084</v>
      </c>
      <c r="D256" s="117">
        <v>327.99138902734381</v>
      </c>
      <c r="G256" s="128">
        <v>254</v>
      </c>
      <c r="H256" s="125" t="s">
        <v>9317</v>
      </c>
    </row>
    <row r="257" spans="1:8" x14ac:dyDescent="0.35">
      <c r="A257" s="87">
        <v>255</v>
      </c>
      <c r="B257" s="1" t="s">
        <v>9200</v>
      </c>
      <c r="C257" s="1" t="s">
        <v>9084</v>
      </c>
      <c r="D257" s="117">
        <v>929.66129418913783</v>
      </c>
      <c r="G257" s="127">
        <v>255</v>
      </c>
      <c r="H257" s="125" t="s">
        <v>9317</v>
      </c>
    </row>
    <row r="258" spans="1:8" x14ac:dyDescent="0.35">
      <c r="A258" s="87">
        <v>256</v>
      </c>
      <c r="B258" s="1" t="s">
        <v>9198</v>
      </c>
      <c r="C258" s="1" t="s">
        <v>9085</v>
      </c>
      <c r="D258" s="117">
        <v>28.724662896931541</v>
      </c>
      <c r="G258" s="128">
        <v>256</v>
      </c>
      <c r="H258" s="125" t="s">
        <v>9317</v>
      </c>
    </row>
    <row r="259" spans="1:8" x14ac:dyDescent="0.35">
      <c r="A259" s="87">
        <v>257</v>
      </c>
      <c r="B259" s="1" t="s">
        <v>9199</v>
      </c>
      <c r="C259" s="1" t="s">
        <v>9085</v>
      </c>
      <c r="D259" s="117">
        <v>6.0319183216621663</v>
      </c>
      <c r="G259" s="127">
        <v>257</v>
      </c>
      <c r="H259" s="125" t="s">
        <v>9317</v>
      </c>
    </row>
    <row r="260" spans="1:8" x14ac:dyDescent="0.35">
      <c r="A260" s="87">
        <v>258</v>
      </c>
      <c r="B260" s="1" t="s">
        <v>9197</v>
      </c>
      <c r="C260" s="1" t="s">
        <v>9083</v>
      </c>
      <c r="D260" s="117">
        <v>619.07855027625658</v>
      </c>
      <c r="G260" s="128">
        <v>258</v>
      </c>
      <c r="H260" s="125" t="s">
        <v>9317</v>
      </c>
    </row>
    <row r="261" spans="1:8" x14ac:dyDescent="0.35">
      <c r="A261" s="87">
        <v>259</v>
      </c>
      <c r="B261" s="1" t="s">
        <v>9199</v>
      </c>
      <c r="C261" s="1" t="s">
        <v>9084</v>
      </c>
      <c r="D261" s="117">
        <v>717.26174273576055</v>
      </c>
      <c r="G261" s="127">
        <v>259</v>
      </c>
      <c r="H261" s="125" t="s">
        <v>9317</v>
      </c>
    </row>
    <row r="262" spans="1:8" x14ac:dyDescent="0.35">
      <c r="A262" s="87">
        <v>260</v>
      </c>
      <c r="B262" s="1" t="s">
        <v>9197</v>
      </c>
      <c r="C262" s="1" t="s">
        <v>9084</v>
      </c>
      <c r="D262" s="117">
        <v>29.659515705867001</v>
      </c>
      <c r="G262" s="128">
        <v>260</v>
      </c>
      <c r="H262" s="125" t="s">
        <v>9317</v>
      </c>
    </row>
    <row r="263" spans="1:8" x14ac:dyDescent="0.35">
      <c r="A263" s="87">
        <v>261</v>
      </c>
      <c r="B263" s="1" t="s">
        <v>9201</v>
      </c>
      <c r="C263" s="1" t="s">
        <v>9083</v>
      </c>
      <c r="D263" s="117">
        <v>930.7639121542669</v>
      </c>
      <c r="G263" s="127">
        <v>261</v>
      </c>
      <c r="H263" s="125" t="s">
        <v>9317</v>
      </c>
    </row>
    <row r="264" spans="1:8" x14ac:dyDescent="0.35">
      <c r="A264" s="87">
        <v>262</v>
      </c>
      <c r="B264" s="1" t="s">
        <v>9197</v>
      </c>
      <c r="C264" s="1" t="s">
        <v>9082</v>
      </c>
      <c r="D264" s="117">
        <v>606.21637910068898</v>
      </c>
      <c r="G264" s="128">
        <v>262</v>
      </c>
      <c r="H264" s="125" t="s">
        <v>9317</v>
      </c>
    </row>
    <row r="265" spans="1:8" x14ac:dyDescent="0.35">
      <c r="A265" s="87">
        <v>263</v>
      </c>
      <c r="B265" s="1" t="s">
        <v>9199</v>
      </c>
      <c r="C265" s="1" t="s">
        <v>9084</v>
      </c>
      <c r="D265" s="117">
        <v>772.09749042394537</v>
      </c>
      <c r="G265" s="127">
        <v>263</v>
      </c>
      <c r="H265" s="125" t="s">
        <v>9317</v>
      </c>
    </row>
    <row r="266" spans="1:8" x14ac:dyDescent="0.35">
      <c r="A266" s="87">
        <v>264</v>
      </c>
      <c r="B266" s="1" t="s">
        <v>9197</v>
      </c>
      <c r="C266" s="1" t="s">
        <v>9083</v>
      </c>
      <c r="D266" s="117">
        <v>30.339425770627649</v>
      </c>
      <c r="G266" s="128">
        <v>264</v>
      </c>
      <c r="H266" s="125" t="s">
        <v>9317</v>
      </c>
    </row>
    <row r="267" spans="1:8" x14ac:dyDescent="0.35">
      <c r="A267" s="87">
        <v>265</v>
      </c>
      <c r="B267" s="1" t="s">
        <v>9197</v>
      </c>
      <c r="C267" s="1" t="s">
        <v>9084</v>
      </c>
      <c r="D267" s="117">
        <v>543.93346117302212</v>
      </c>
      <c r="G267" s="127">
        <v>265</v>
      </c>
      <c r="H267" s="125" t="s">
        <v>9317</v>
      </c>
    </row>
    <row r="268" spans="1:8" x14ac:dyDescent="0.35">
      <c r="A268" s="87">
        <v>266</v>
      </c>
      <c r="B268" s="1" t="s">
        <v>9199</v>
      </c>
      <c r="C268" s="1" t="s">
        <v>9085</v>
      </c>
      <c r="D268" s="117">
        <v>976.51875630382915</v>
      </c>
      <c r="G268" s="128">
        <v>266</v>
      </c>
      <c r="H268" s="125" t="s">
        <v>9317</v>
      </c>
    </row>
    <row r="269" spans="1:8" x14ac:dyDescent="0.35">
      <c r="A269" s="87">
        <v>267</v>
      </c>
      <c r="B269" s="1" t="s">
        <v>7010</v>
      </c>
      <c r="C269" s="1" t="s">
        <v>9084</v>
      </c>
      <c r="D269" s="117">
        <v>21.05072363002003</v>
      </c>
      <c r="G269" s="127">
        <v>267</v>
      </c>
      <c r="H269" s="125" t="s">
        <v>9317</v>
      </c>
    </row>
    <row r="270" spans="1:8" x14ac:dyDescent="0.35">
      <c r="A270" s="87">
        <v>268</v>
      </c>
      <c r="B270" s="1" t="s">
        <v>9199</v>
      </c>
      <c r="C270" s="1" t="s">
        <v>9084</v>
      </c>
      <c r="D270" s="117">
        <v>148.03960083510637</v>
      </c>
      <c r="G270" s="128">
        <v>268</v>
      </c>
      <c r="H270" s="125" t="s">
        <v>9317</v>
      </c>
    </row>
    <row r="271" spans="1:8" x14ac:dyDescent="0.35">
      <c r="A271" s="87">
        <v>269</v>
      </c>
      <c r="B271" s="1" t="s">
        <v>9198</v>
      </c>
      <c r="C271" s="1" t="s">
        <v>9082</v>
      </c>
      <c r="D271" s="117">
        <v>757.84739765194593</v>
      </c>
      <c r="G271" s="127">
        <v>269</v>
      </c>
      <c r="H271" s="125" t="s">
        <v>9317</v>
      </c>
    </row>
    <row r="272" spans="1:8" x14ac:dyDescent="0.35">
      <c r="A272" s="87">
        <v>270</v>
      </c>
      <c r="B272" s="1" t="s">
        <v>9201</v>
      </c>
      <c r="C272" s="1" t="s">
        <v>9083</v>
      </c>
      <c r="D272" s="117">
        <v>608.09294463303002</v>
      </c>
      <c r="G272" s="128">
        <v>270</v>
      </c>
      <c r="H272" s="125" t="s">
        <v>9317</v>
      </c>
    </row>
    <row r="273" spans="1:8" x14ac:dyDescent="0.35">
      <c r="A273" s="87">
        <v>271</v>
      </c>
      <c r="B273" s="1" t="s">
        <v>9199</v>
      </c>
      <c r="C273" s="1" t="s">
        <v>9082</v>
      </c>
      <c r="D273" s="117">
        <v>950.09471661982241</v>
      </c>
      <c r="G273" s="127">
        <v>271</v>
      </c>
      <c r="H273" s="125" t="s">
        <v>9317</v>
      </c>
    </row>
    <row r="274" spans="1:8" x14ac:dyDescent="0.35">
      <c r="A274" s="87">
        <v>272</v>
      </c>
      <c r="B274" s="1" t="s">
        <v>9201</v>
      </c>
      <c r="C274" s="1" t="s">
        <v>9084</v>
      </c>
      <c r="D274" s="117">
        <v>172.84540469493061</v>
      </c>
      <c r="G274" s="128">
        <v>272</v>
      </c>
      <c r="H274" s="125" t="s">
        <v>9317</v>
      </c>
    </row>
    <row r="275" spans="1:8" x14ac:dyDescent="0.35">
      <c r="A275" s="87">
        <v>273</v>
      </c>
      <c r="B275" s="1" t="s">
        <v>9198</v>
      </c>
      <c r="C275" s="1" t="s">
        <v>9085</v>
      </c>
      <c r="D275" s="117">
        <v>552.85001038211794</v>
      </c>
      <c r="G275" s="127">
        <v>273</v>
      </c>
      <c r="H275" s="125" t="s">
        <v>9317</v>
      </c>
    </row>
    <row r="276" spans="1:8" x14ac:dyDescent="0.35">
      <c r="A276" s="87">
        <v>274</v>
      </c>
      <c r="B276" s="1" t="s">
        <v>9200</v>
      </c>
      <c r="C276" s="1" t="s">
        <v>9083</v>
      </c>
      <c r="D276" s="117">
        <v>379.35072478979146</v>
      </c>
      <c r="G276" s="128">
        <v>274</v>
      </c>
      <c r="H276" s="125" t="s">
        <v>9317</v>
      </c>
    </row>
    <row r="277" spans="1:8" x14ac:dyDescent="0.35">
      <c r="A277" s="87">
        <v>275</v>
      </c>
      <c r="B277" s="1" t="s">
        <v>9199</v>
      </c>
      <c r="C277" s="1" t="s">
        <v>9083</v>
      </c>
      <c r="D277" s="117">
        <v>577.47494731061192</v>
      </c>
      <c r="G277" s="127">
        <v>275</v>
      </c>
      <c r="H277" s="125" t="s">
        <v>9317</v>
      </c>
    </row>
    <row r="278" spans="1:8" x14ac:dyDescent="0.35">
      <c r="A278" s="87">
        <v>276</v>
      </c>
      <c r="B278" s="1" t="s">
        <v>9201</v>
      </c>
      <c r="C278" s="1" t="s">
        <v>9083</v>
      </c>
      <c r="D278" s="117">
        <v>770.06053261072759</v>
      </c>
      <c r="G278" s="128">
        <v>276</v>
      </c>
      <c r="H278" s="125" t="s">
        <v>9317</v>
      </c>
    </row>
    <row r="279" spans="1:8" x14ac:dyDescent="0.35">
      <c r="A279" s="87">
        <v>277</v>
      </c>
      <c r="B279" s="1" t="s">
        <v>9198</v>
      </c>
      <c r="C279" s="1" t="s">
        <v>9084</v>
      </c>
      <c r="D279" s="117">
        <v>790.70818951988804</v>
      </c>
      <c r="G279" s="127">
        <v>277</v>
      </c>
      <c r="H279" s="125" t="s">
        <v>9317</v>
      </c>
    </row>
    <row r="280" spans="1:8" x14ac:dyDescent="0.35">
      <c r="A280" s="87">
        <v>278</v>
      </c>
      <c r="B280" s="1" t="s">
        <v>9201</v>
      </c>
      <c r="C280" s="1" t="s">
        <v>9084</v>
      </c>
      <c r="D280" s="117">
        <v>621.73844198233542</v>
      </c>
      <c r="G280" s="128">
        <v>278</v>
      </c>
      <c r="H280" s="125" t="s">
        <v>9317</v>
      </c>
    </row>
    <row r="281" spans="1:8" x14ac:dyDescent="0.35">
      <c r="A281" s="87">
        <v>279</v>
      </c>
      <c r="B281" s="1" t="s">
        <v>9200</v>
      </c>
      <c r="C281" s="1" t="s">
        <v>9083</v>
      </c>
      <c r="D281" s="117">
        <v>408.73778414555841</v>
      </c>
      <c r="G281" s="127">
        <v>279</v>
      </c>
      <c r="H281" s="125" t="s">
        <v>9317</v>
      </c>
    </row>
    <row r="282" spans="1:8" x14ac:dyDescent="0.35">
      <c r="A282" s="87">
        <v>280</v>
      </c>
      <c r="B282" s="1" t="s">
        <v>7010</v>
      </c>
      <c r="C282" s="1" t="s">
        <v>9084</v>
      </c>
      <c r="D282" s="117">
        <v>459.47790676249622</v>
      </c>
      <c r="G282" s="128">
        <v>280</v>
      </c>
      <c r="H282" s="125" t="s">
        <v>9317</v>
      </c>
    </row>
    <row r="283" spans="1:8" x14ac:dyDescent="0.35">
      <c r="A283" s="87">
        <v>281</v>
      </c>
      <c r="B283" s="1" t="s">
        <v>9197</v>
      </c>
      <c r="C283" s="1" t="s">
        <v>9085</v>
      </c>
      <c r="D283" s="117">
        <v>684.03958954701545</v>
      </c>
      <c r="G283" s="127">
        <v>281</v>
      </c>
      <c r="H283" s="125" t="s">
        <v>9317</v>
      </c>
    </row>
    <row r="284" spans="1:8" x14ac:dyDescent="0.35">
      <c r="A284" s="87">
        <v>282</v>
      </c>
      <c r="B284" s="1" t="s">
        <v>9199</v>
      </c>
      <c r="C284" s="1" t="s">
        <v>9085</v>
      </c>
      <c r="D284" s="117">
        <v>104.63274802235667</v>
      </c>
      <c r="G284" s="128">
        <v>282</v>
      </c>
      <c r="H284" s="125" t="s">
        <v>9317</v>
      </c>
    </row>
    <row r="285" spans="1:8" x14ac:dyDescent="0.35">
      <c r="A285" s="87">
        <v>283</v>
      </c>
      <c r="B285" s="1" t="s">
        <v>9201</v>
      </c>
      <c r="C285" s="1" t="s">
        <v>9085</v>
      </c>
      <c r="D285" s="117">
        <v>733.50053687462628</v>
      </c>
      <c r="G285" s="127">
        <v>283</v>
      </c>
      <c r="H285" s="125" t="s">
        <v>9317</v>
      </c>
    </row>
    <row r="286" spans="1:8" x14ac:dyDescent="0.35">
      <c r="A286" s="87">
        <v>284</v>
      </c>
      <c r="B286" s="1" t="s">
        <v>9197</v>
      </c>
      <c r="C286" s="1" t="s">
        <v>9082</v>
      </c>
      <c r="D286" s="117">
        <v>665.72929005838853</v>
      </c>
      <c r="G286" s="128">
        <v>284</v>
      </c>
      <c r="H286" s="125" t="s">
        <v>9317</v>
      </c>
    </row>
    <row r="287" spans="1:8" x14ac:dyDescent="0.35">
      <c r="A287" s="87">
        <v>285</v>
      </c>
      <c r="B287" s="1" t="s">
        <v>9200</v>
      </c>
      <c r="C287" s="1" t="s">
        <v>9082</v>
      </c>
      <c r="D287" s="117">
        <v>226.71343846390036</v>
      </c>
      <c r="G287" s="127">
        <v>285</v>
      </c>
      <c r="H287" s="125" t="s">
        <v>9317</v>
      </c>
    </row>
    <row r="288" spans="1:8" x14ac:dyDescent="0.35">
      <c r="A288" s="87">
        <v>286</v>
      </c>
      <c r="B288" s="1" t="s">
        <v>7010</v>
      </c>
      <c r="C288" s="1" t="s">
        <v>9082</v>
      </c>
      <c r="D288" s="117">
        <v>868.79438065441889</v>
      </c>
      <c r="G288" s="128">
        <v>286</v>
      </c>
      <c r="H288" s="125" t="s">
        <v>9317</v>
      </c>
    </row>
    <row r="289" spans="1:8" x14ac:dyDescent="0.35">
      <c r="A289" s="87">
        <v>287</v>
      </c>
      <c r="B289" s="1" t="s">
        <v>9199</v>
      </c>
      <c r="C289" s="1" t="s">
        <v>9085</v>
      </c>
      <c r="D289" s="117">
        <v>863.02063628673079</v>
      </c>
      <c r="G289" s="127">
        <v>287</v>
      </c>
      <c r="H289" s="125" t="s">
        <v>9317</v>
      </c>
    </row>
    <row r="290" spans="1:8" x14ac:dyDescent="0.35">
      <c r="A290" s="87">
        <v>288</v>
      </c>
      <c r="B290" s="1" t="s">
        <v>7010</v>
      </c>
      <c r="C290" s="1" t="s">
        <v>9085</v>
      </c>
      <c r="D290" s="117">
        <v>535.89222291434533</v>
      </c>
      <c r="G290" s="128">
        <v>288</v>
      </c>
      <c r="H290" s="125" t="s">
        <v>9317</v>
      </c>
    </row>
    <row r="291" spans="1:8" x14ac:dyDescent="0.35">
      <c r="A291" s="87">
        <v>289</v>
      </c>
      <c r="B291" s="1" t="s">
        <v>9197</v>
      </c>
      <c r="C291" s="1" t="s">
        <v>9085</v>
      </c>
      <c r="D291" s="117">
        <v>903.37328933966569</v>
      </c>
      <c r="G291" s="127">
        <v>289</v>
      </c>
      <c r="H291" s="125" t="s">
        <v>9317</v>
      </c>
    </row>
    <row r="292" spans="1:8" x14ac:dyDescent="0.35">
      <c r="A292" s="87">
        <v>290</v>
      </c>
      <c r="B292" s="1" t="s">
        <v>9199</v>
      </c>
      <c r="C292" s="1" t="s">
        <v>9082</v>
      </c>
      <c r="D292" s="117">
        <v>941.05226088389315</v>
      </c>
      <c r="G292" s="128">
        <v>290</v>
      </c>
      <c r="H292" s="125" t="s">
        <v>9317</v>
      </c>
    </row>
    <row r="293" spans="1:8" x14ac:dyDescent="0.35">
      <c r="A293" s="87">
        <v>291</v>
      </c>
      <c r="B293" s="1" t="s">
        <v>9200</v>
      </c>
      <c r="C293" s="1" t="s">
        <v>9083</v>
      </c>
      <c r="D293" s="117">
        <v>951.63887345431613</v>
      </c>
      <c r="G293" s="127">
        <v>291</v>
      </c>
      <c r="H293" s="125" t="s">
        <v>9317</v>
      </c>
    </row>
    <row r="294" spans="1:8" x14ac:dyDescent="0.35">
      <c r="A294" s="87">
        <v>292</v>
      </c>
      <c r="B294" s="1" t="s">
        <v>7010</v>
      </c>
      <c r="C294" s="1" t="s">
        <v>9084</v>
      </c>
      <c r="D294" s="117">
        <v>81.945588766435762</v>
      </c>
      <c r="G294" s="128">
        <v>292</v>
      </c>
      <c r="H294" s="125" t="s">
        <v>9317</v>
      </c>
    </row>
    <row r="295" spans="1:8" x14ac:dyDescent="0.35">
      <c r="A295" s="87">
        <v>293</v>
      </c>
      <c r="B295" s="1" t="s">
        <v>9201</v>
      </c>
      <c r="C295" s="1" t="s">
        <v>9083</v>
      </c>
      <c r="D295" s="117">
        <v>380.87576455354366</v>
      </c>
      <c r="G295" s="127">
        <v>293</v>
      </c>
      <c r="H295" s="125" t="s">
        <v>9317</v>
      </c>
    </row>
    <row r="296" spans="1:8" x14ac:dyDescent="0.35">
      <c r="A296" s="87">
        <v>294</v>
      </c>
      <c r="B296" s="1" t="s">
        <v>9197</v>
      </c>
      <c r="C296" s="1" t="s">
        <v>9085</v>
      </c>
      <c r="D296" s="117">
        <v>909.93028831331344</v>
      </c>
      <c r="G296" s="128">
        <v>294</v>
      </c>
      <c r="H296" s="125" t="s">
        <v>9317</v>
      </c>
    </row>
    <row r="297" spans="1:8" x14ac:dyDescent="0.35">
      <c r="A297" s="87">
        <v>295</v>
      </c>
      <c r="B297" s="1" t="s">
        <v>9197</v>
      </c>
      <c r="C297" s="1" t="s">
        <v>9085</v>
      </c>
      <c r="D297" s="117">
        <v>796.20742502490771</v>
      </c>
      <c r="G297" s="127">
        <v>295</v>
      </c>
      <c r="H297" s="125" t="s">
        <v>9317</v>
      </c>
    </row>
    <row r="298" spans="1:8" x14ac:dyDescent="0.35">
      <c r="A298" s="87">
        <v>296</v>
      </c>
      <c r="B298" s="1" t="s">
        <v>9198</v>
      </c>
      <c r="C298" s="1" t="s">
        <v>9082</v>
      </c>
      <c r="D298" s="117">
        <v>208.42669836835336</v>
      </c>
      <c r="G298" s="128">
        <v>296</v>
      </c>
      <c r="H298" s="125" t="s">
        <v>9317</v>
      </c>
    </row>
    <row r="299" spans="1:8" x14ac:dyDescent="0.35">
      <c r="A299" s="87">
        <v>297</v>
      </c>
      <c r="B299" s="1" t="s">
        <v>9200</v>
      </c>
      <c r="C299" s="1" t="s">
        <v>9084</v>
      </c>
      <c r="D299" s="117">
        <v>578.40591914000868</v>
      </c>
      <c r="G299" s="127">
        <v>297</v>
      </c>
      <c r="H299" s="125" t="s">
        <v>9317</v>
      </c>
    </row>
    <row r="300" spans="1:8" x14ac:dyDescent="0.35">
      <c r="A300" s="87">
        <v>298</v>
      </c>
      <c r="B300" s="1" t="s">
        <v>9199</v>
      </c>
      <c r="C300" s="1" t="s">
        <v>9085</v>
      </c>
      <c r="D300" s="117">
        <v>302.80318271735365</v>
      </c>
      <c r="G300" s="128">
        <v>298</v>
      </c>
      <c r="H300" s="125" t="s">
        <v>9317</v>
      </c>
    </row>
    <row r="301" spans="1:8" x14ac:dyDescent="0.35">
      <c r="A301" s="87">
        <v>299</v>
      </c>
      <c r="B301" s="1" t="s">
        <v>7010</v>
      </c>
      <c r="C301" s="1" t="s">
        <v>9082</v>
      </c>
      <c r="D301" s="117">
        <v>641.97245564968341</v>
      </c>
      <c r="G301" s="127">
        <v>299</v>
      </c>
      <c r="H301" s="125" t="s">
        <v>9317</v>
      </c>
    </row>
    <row r="302" spans="1:8" x14ac:dyDescent="0.35">
      <c r="A302" s="87">
        <v>300</v>
      </c>
      <c r="B302" s="1" t="s">
        <v>9199</v>
      </c>
      <c r="C302" s="1" t="s">
        <v>9085</v>
      </c>
      <c r="D302" s="117">
        <v>394.26073152838313</v>
      </c>
      <c r="G302" s="128">
        <v>300</v>
      </c>
      <c r="H302" s="125" t="s">
        <v>9317</v>
      </c>
    </row>
    <row r="303" spans="1:8" x14ac:dyDescent="0.35">
      <c r="A303" s="87">
        <v>301</v>
      </c>
      <c r="B303" s="1" t="s">
        <v>9201</v>
      </c>
      <c r="C303" s="1" t="s">
        <v>9084</v>
      </c>
      <c r="D303" s="117">
        <v>570.98269878154247</v>
      </c>
      <c r="G303" s="127">
        <v>301</v>
      </c>
      <c r="H303" s="125" t="s">
        <v>9317</v>
      </c>
    </row>
    <row r="304" spans="1:8" x14ac:dyDescent="0.35">
      <c r="A304" s="87">
        <v>302</v>
      </c>
      <c r="B304" s="1" t="s">
        <v>7010</v>
      </c>
      <c r="C304" s="1" t="s">
        <v>9083</v>
      </c>
      <c r="D304" s="117">
        <v>743.31372199176076</v>
      </c>
      <c r="G304" s="128">
        <v>302</v>
      </c>
      <c r="H304" s="125" t="s">
        <v>9317</v>
      </c>
    </row>
    <row r="305" spans="1:8" x14ac:dyDescent="0.35">
      <c r="A305" s="87">
        <v>303</v>
      </c>
      <c r="B305" s="1" t="s">
        <v>9201</v>
      </c>
      <c r="C305" s="1" t="s">
        <v>9082</v>
      </c>
      <c r="D305" s="117">
        <v>595.82489320187597</v>
      </c>
      <c r="G305" s="127">
        <v>303</v>
      </c>
      <c r="H305" s="125" t="s">
        <v>9317</v>
      </c>
    </row>
    <row r="306" spans="1:8" x14ac:dyDescent="0.35">
      <c r="A306" s="87">
        <v>304</v>
      </c>
      <c r="B306" s="1" t="s">
        <v>9199</v>
      </c>
      <c r="C306" s="1" t="s">
        <v>9082</v>
      </c>
      <c r="D306" s="117">
        <v>352.61042926343669</v>
      </c>
      <c r="G306" s="128">
        <v>304</v>
      </c>
      <c r="H306" s="125" t="s">
        <v>9317</v>
      </c>
    </row>
    <row r="307" spans="1:8" x14ac:dyDescent="0.35">
      <c r="A307" s="87">
        <v>305</v>
      </c>
      <c r="B307" s="1" t="s">
        <v>9201</v>
      </c>
      <c r="C307" s="1" t="s">
        <v>9082</v>
      </c>
      <c r="D307" s="117">
        <v>133.28737967030847</v>
      </c>
      <c r="G307" s="127">
        <v>305</v>
      </c>
      <c r="H307" s="125" t="s">
        <v>9317</v>
      </c>
    </row>
    <row r="308" spans="1:8" x14ac:dyDescent="0.35">
      <c r="A308" s="87">
        <v>306</v>
      </c>
      <c r="B308" s="1" t="s">
        <v>9200</v>
      </c>
      <c r="C308" s="1" t="s">
        <v>9082</v>
      </c>
      <c r="D308" s="117">
        <v>614.24368692328721</v>
      </c>
      <c r="G308" s="128">
        <v>306</v>
      </c>
      <c r="H308" s="125" t="s">
        <v>9317</v>
      </c>
    </row>
    <row r="309" spans="1:8" x14ac:dyDescent="0.35">
      <c r="A309" s="87">
        <v>307</v>
      </c>
      <c r="B309" s="1" t="s">
        <v>9197</v>
      </c>
      <c r="C309" s="1" t="s">
        <v>9082</v>
      </c>
      <c r="D309" s="117">
        <v>119.23589062072615</v>
      </c>
      <c r="G309" s="127">
        <v>307</v>
      </c>
      <c r="H309" s="125" t="s">
        <v>9317</v>
      </c>
    </row>
    <row r="310" spans="1:8" x14ac:dyDescent="0.35">
      <c r="A310" s="87">
        <v>308</v>
      </c>
      <c r="B310" s="1" t="s">
        <v>9198</v>
      </c>
      <c r="C310" s="1" t="s">
        <v>9085</v>
      </c>
      <c r="D310" s="117">
        <v>942.08819686797858</v>
      </c>
      <c r="G310" s="128">
        <v>308</v>
      </c>
      <c r="H310" s="125" t="s">
        <v>9317</v>
      </c>
    </row>
    <row r="311" spans="1:8" x14ac:dyDescent="0.35">
      <c r="A311" s="87">
        <v>309</v>
      </c>
      <c r="B311" s="1" t="s">
        <v>9199</v>
      </c>
      <c r="C311" s="1" t="s">
        <v>9085</v>
      </c>
      <c r="D311" s="117">
        <v>421.29653525316979</v>
      </c>
      <c r="G311" s="127">
        <v>309</v>
      </c>
      <c r="H311" s="125" t="s">
        <v>9317</v>
      </c>
    </row>
    <row r="312" spans="1:8" x14ac:dyDescent="0.35">
      <c r="A312" s="87">
        <v>310</v>
      </c>
      <c r="B312" s="1" t="s">
        <v>9197</v>
      </c>
      <c r="C312" s="1" t="s">
        <v>9083</v>
      </c>
      <c r="D312" s="117">
        <v>107.54774662789789</v>
      </c>
      <c r="G312" s="128">
        <v>310</v>
      </c>
      <c r="H312" s="125" t="s">
        <v>9317</v>
      </c>
    </row>
    <row r="313" spans="1:8" x14ac:dyDescent="0.35">
      <c r="A313" s="87">
        <v>311</v>
      </c>
      <c r="B313" s="1" t="s">
        <v>9201</v>
      </c>
      <c r="C313" s="1" t="s">
        <v>9083</v>
      </c>
      <c r="D313" s="117">
        <v>639.86295313127209</v>
      </c>
      <c r="G313" s="127">
        <v>311</v>
      </c>
      <c r="H313" s="125" t="s">
        <v>9317</v>
      </c>
    </row>
    <row r="314" spans="1:8" x14ac:dyDescent="0.35">
      <c r="A314" s="87">
        <v>312</v>
      </c>
      <c r="B314" s="1" t="s">
        <v>9199</v>
      </c>
      <c r="C314" s="1" t="s">
        <v>9082</v>
      </c>
      <c r="D314" s="117">
        <v>27.622311898918618</v>
      </c>
      <c r="G314" s="128">
        <v>312</v>
      </c>
      <c r="H314" s="125" t="s">
        <v>9317</v>
      </c>
    </row>
    <row r="315" spans="1:8" x14ac:dyDescent="0.35">
      <c r="A315" s="87">
        <v>313</v>
      </c>
      <c r="B315" s="1" t="s">
        <v>9199</v>
      </c>
      <c r="C315" s="1" t="s">
        <v>9084</v>
      </c>
      <c r="D315" s="117">
        <v>169.96323472944863</v>
      </c>
      <c r="G315" s="127">
        <v>313</v>
      </c>
      <c r="H315" s="125" t="s">
        <v>9317</v>
      </c>
    </row>
    <row r="316" spans="1:8" x14ac:dyDescent="0.35">
      <c r="A316" s="87">
        <v>314</v>
      </c>
      <c r="B316" s="1" t="s">
        <v>9198</v>
      </c>
      <c r="C316" s="1" t="s">
        <v>9083</v>
      </c>
      <c r="D316" s="117">
        <v>430.90083620395092</v>
      </c>
      <c r="G316" s="128">
        <v>314</v>
      </c>
      <c r="H316" s="125" t="s">
        <v>9317</v>
      </c>
    </row>
    <row r="317" spans="1:8" x14ac:dyDescent="0.35">
      <c r="A317" s="87">
        <v>315</v>
      </c>
      <c r="B317" s="1" t="s">
        <v>9198</v>
      </c>
      <c r="C317" s="1" t="s">
        <v>9084</v>
      </c>
      <c r="D317" s="117">
        <v>54.215295848543342</v>
      </c>
      <c r="G317" s="127">
        <v>315</v>
      </c>
      <c r="H317" s="125" t="s">
        <v>9317</v>
      </c>
    </row>
    <row r="318" spans="1:8" x14ac:dyDescent="0.35">
      <c r="A318" s="87">
        <v>316</v>
      </c>
      <c r="B318" s="1" t="s">
        <v>9199</v>
      </c>
      <c r="C318" s="1" t="s">
        <v>9082</v>
      </c>
      <c r="D318" s="117">
        <v>402.2393916240058</v>
      </c>
      <c r="G318" s="128">
        <v>316</v>
      </c>
      <c r="H318" s="125" t="s">
        <v>9317</v>
      </c>
    </row>
    <row r="319" spans="1:8" x14ac:dyDescent="0.35">
      <c r="A319" s="120">
        <v>317</v>
      </c>
      <c r="B319" s="121" t="s">
        <v>9199</v>
      </c>
      <c r="C319" s="121" t="s">
        <v>9082</v>
      </c>
      <c r="D319" s="122">
        <v>579.04264636928281</v>
      </c>
      <c r="G319" s="127">
        <v>317</v>
      </c>
      <c r="H319" s="125" t="s">
        <v>9317</v>
      </c>
    </row>
  </sheetData>
  <mergeCells count="1">
    <mergeCell ref="X1:AB1"/>
  </mergeCells>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8C7D5-E189-4D19-A37C-69D81300E596}">
  <dimension ref="A1:J565"/>
  <sheetViews>
    <sheetView topLeftCell="C1" workbookViewId="0">
      <selection activeCell="S17" sqref="S17"/>
    </sheetView>
  </sheetViews>
  <sheetFormatPr defaultRowHeight="14.5" x14ac:dyDescent="0.35"/>
  <cols>
    <col min="1" max="1" width="12.54296875" bestFit="1" customWidth="1"/>
    <col min="2" max="2" width="30.36328125" customWidth="1"/>
    <col min="3" max="3" width="20.26953125" style="81" bestFit="1" customWidth="1"/>
    <col min="4" max="4" width="13.81640625" style="53" bestFit="1" customWidth="1"/>
    <col min="5" max="5" width="14.7265625" style="83" bestFit="1" customWidth="1"/>
    <col min="6" max="6" width="22.36328125" style="90" customWidth="1"/>
    <col min="8" max="8" width="11.36328125" customWidth="1"/>
    <col min="9" max="9" width="12.36328125" style="90" bestFit="1" customWidth="1"/>
    <col min="10" max="10" width="25.36328125" bestFit="1" customWidth="1"/>
    <col min="11" max="66" width="3.36328125" bestFit="1" customWidth="1"/>
    <col min="67" max="67" width="10.7265625" bestFit="1" customWidth="1"/>
  </cols>
  <sheetData>
    <row r="1" spans="1:10" x14ac:dyDescent="0.35">
      <c r="A1" s="29" t="s">
        <v>9168</v>
      </c>
      <c r="B1" s="77" t="s">
        <v>9169</v>
      </c>
      <c r="C1" s="80" t="s">
        <v>9170</v>
      </c>
      <c r="D1" s="88" t="s">
        <v>9171</v>
      </c>
      <c r="E1" s="82" t="s">
        <v>9172</v>
      </c>
      <c r="F1" s="89" t="s">
        <v>9305</v>
      </c>
    </row>
    <row r="2" spans="1:10" x14ac:dyDescent="0.35">
      <c r="A2">
        <v>248151</v>
      </c>
      <c r="B2" t="s">
        <v>9173</v>
      </c>
      <c r="C2" s="81">
        <v>4</v>
      </c>
      <c r="D2" s="53">
        <v>3.84</v>
      </c>
      <c r="E2" s="83">
        <v>43725.613888888889</v>
      </c>
      <c r="F2" s="90" t="str">
        <f>TEXT(Table27[[#This Row],[Order Date]],"dddd")</f>
        <v>Tuesday</v>
      </c>
      <c r="I2"/>
    </row>
    <row r="3" spans="1:10" x14ac:dyDescent="0.35">
      <c r="A3">
        <v>248152</v>
      </c>
      <c r="B3" t="s">
        <v>9174</v>
      </c>
      <c r="C3" s="81">
        <v>2</v>
      </c>
      <c r="D3" s="53">
        <v>11.95</v>
      </c>
      <c r="E3" s="83">
        <v>43737.429861111108</v>
      </c>
      <c r="F3" s="91" t="str">
        <f>TEXT(Table27[[#This Row],[Order Date]],"dddd")</f>
        <v>Sunday</v>
      </c>
      <c r="I3" s="61" t="s">
        <v>9265</v>
      </c>
      <c r="J3" t="s">
        <v>9313</v>
      </c>
    </row>
    <row r="4" spans="1:10" x14ac:dyDescent="0.35">
      <c r="A4">
        <v>248153</v>
      </c>
      <c r="B4" t="s">
        <v>9174</v>
      </c>
      <c r="C4" s="81">
        <v>1</v>
      </c>
      <c r="D4" s="53">
        <v>11.95</v>
      </c>
      <c r="E4" s="83">
        <v>43724.741666666669</v>
      </c>
      <c r="F4" s="90" t="str">
        <f>TEXT(Table27[[#This Row],[Order Date]],"dddd")</f>
        <v>Monday</v>
      </c>
      <c r="I4" s="59" t="s">
        <v>9306</v>
      </c>
      <c r="J4" s="53">
        <v>1.0857142857142856</v>
      </c>
    </row>
    <row r="5" spans="1:10" x14ac:dyDescent="0.35">
      <c r="A5">
        <v>248154</v>
      </c>
      <c r="B5" t="s">
        <v>9175</v>
      </c>
      <c r="C5" s="81">
        <v>1</v>
      </c>
      <c r="D5" s="53">
        <v>149.99</v>
      </c>
      <c r="E5" s="83">
        <v>43735.327777777777</v>
      </c>
      <c r="F5" s="90" t="str">
        <f>TEXT(Table27[[#This Row],[Order Date]],"dddd")</f>
        <v>Friday</v>
      </c>
      <c r="I5" s="59" t="s">
        <v>9307</v>
      </c>
      <c r="J5" s="53">
        <v>1.03125</v>
      </c>
    </row>
    <row r="6" spans="1:10" x14ac:dyDescent="0.35">
      <c r="A6">
        <v>248155</v>
      </c>
      <c r="B6" t="s">
        <v>9174</v>
      </c>
      <c r="C6" s="81">
        <v>1</v>
      </c>
      <c r="D6" s="53">
        <v>11.95</v>
      </c>
      <c r="E6" s="83">
        <v>43709.793749999997</v>
      </c>
      <c r="F6" s="90" t="str">
        <f>TEXT(Table27[[#This Row],[Order Date]],"dddd")</f>
        <v>Sunday</v>
      </c>
      <c r="I6" s="59" t="s">
        <v>9308</v>
      </c>
      <c r="J6" s="53">
        <v>1.2413793103448276</v>
      </c>
    </row>
    <row r="7" spans="1:10" x14ac:dyDescent="0.35">
      <c r="A7">
        <v>248156</v>
      </c>
      <c r="B7" t="s">
        <v>9176</v>
      </c>
      <c r="C7" s="81">
        <v>1</v>
      </c>
      <c r="D7" s="53">
        <v>379.99</v>
      </c>
      <c r="E7" s="83">
        <v>43721.624305555553</v>
      </c>
      <c r="F7" s="90" t="str">
        <f>TEXT(Table27[[#This Row],[Order Date]],"dddd")</f>
        <v>Friday</v>
      </c>
      <c r="I7" s="59" t="s">
        <v>9309</v>
      </c>
      <c r="J7" s="53">
        <v>1.0952380952380953</v>
      </c>
    </row>
    <row r="8" spans="1:10" x14ac:dyDescent="0.35">
      <c r="A8">
        <v>248157</v>
      </c>
      <c r="B8" t="s">
        <v>9177</v>
      </c>
      <c r="C8" s="81">
        <v>1</v>
      </c>
      <c r="D8" s="53">
        <v>14.95</v>
      </c>
      <c r="E8" s="83">
        <v>43715.415972222225</v>
      </c>
      <c r="F8" s="90" t="str">
        <f>TEXT(Table27[[#This Row],[Order Date]],"dddd")</f>
        <v>Saturday</v>
      </c>
      <c r="I8" s="59" t="s">
        <v>9310</v>
      </c>
      <c r="J8" s="53">
        <v>1.1071428571428572</v>
      </c>
    </row>
    <row r="9" spans="1:10" x14ac:dyDescent="0.35">
      <c r="A9">
        <v>248158</v>
      </c>
      <c r="B9" t="s">
        <v>9177</v>
      </c>
      <c r="C9" s="81">
        <v>1</v>
      </c>
      <c r="D9" s="53">
        <v>14.95</v>
      </c>
      <c r="E9" s="83">
        <v>43710.594444444447</v>
      </c>
      <c r="F9" s="90" t="str">
        <f>TEXT(Table27[[#This Row],[Order Date]],"dddd")</f>
        <v>Monday</v>
      </c>
      <c r="I9" s="59" t="s">
        <v>9311</v>
      </c>
      <c r="J9" s="53">
        <v>1.2727272727272727</v>
      </c>
    </row>
    <row r="10" spans="1:10" x14ac:dyDescent="0.35">
      <c r="A10">
        <v>248159</v>
      </c>
      <c r="B10" t="s">
        <v>9178</v>
      </c>
      <c r="C10" s="81">
        <v>1</v>
      </c>
      <c r="D10" s="53">
        <v>400</v>
      </c>
      <c r="E10" s="83">
        <v>43714.697916666664</v>
      </c>
      <c r="F10" s="90" t="str">
        <f>TEXT(Table27[[#This Row],[Order Date]],"dddd")</f>
        <v>Friday</v>
      </c>
      <c r="I10" s="59" t="s">
        <v>9312</v>
      </c>
      <c r="J10" s="53">
        <v>1.1612903225806452</v>
      </c>
    </row>
    <row r="11" spans="1:10" x14ac:dyDescent="0.35">
      <c r="A11">
        <v>248160</v>
      </c>
      <c r="B11" t="s">
        <v>9179</v>
      </c>
      <c r="C11" s="81">
        <v>1</v>
      </c>
      <c r="D11" s="53">
        <v>11.99</v>
      </c>
      <c r="E11" s="83">
        <v>43709.918749999997</v>
      </c>
      <c r="F11" s="90" t="str">
        <f>TEXT(Table27[[#This Row],[Order Date]],"dddd")</f>
        <v>Sunday</v>
      </c>
      <c r="I11" s="59" t="s">
        <v>9266</v>
      </c>
      <c r="J11" s="53">
        <v>1.1363636363636365</v>
      </c>
    </row>
    <row r="12" spans="1:10" x14ac:dyDescent="0.35">
      <c r="A12">
        <v>248161</v>
      </c>
      <c r="B12" t="s">
        <v>9174</v>
      </c>
      <c r="C12" s="81">
        <v>1</v>
      </c>
      <c r="D12" s="53">
        <v>11.95</v>
      </c>
      <c r="E12" s="83">
        <v>43732.68472222222</v>
      </c>
      <c r="F12" s="90" t="str">
        <f>TEXT(Table27[[#This Row],[Order Date]],"dddd")</f>
        <v>Tuesday</v>
      </c>
      <c r="I12"/>
    </row>
    <row r="13" spans="1:10" x14ac:dyDescent="0.35">
      <c r="A13">
        <v>248162</v>
      </c>
      <c r="B13" t="s">
        <v>9180</v>
      </c>
      <c r="C13" s="81">
        <v>3</v>
      </c>
      <c r="D13" s="53">
        <v>2.99</v>
      </c>
      <c r="E13" s="83">
        <v>43722.536111111112</v>
      </c>
      <c r="F13" s="90" t="str">
        <f>TEXT(Table27[[#This Row],[Order Date]],"dddd")</f>
        <v>Saturday</v>
      </c>
      <c r="I13"/>
    </row>
    <row r="14" spans="1:10" x14ac:dyDescent="0.35">
      <c r="A14">
        <v>248163</v>
      </c>
      <c r="B14" t="s">
        <v>9174</v>
      </c>
      <c r="C14" s="81">
        <v>1</v>
      </c>
      <c r="D14" s="53">
        <v>11.95</v>
      </c>
      <c r="E14" s="83">
        <v>43733.522222222222</v>
      </c>
      <c r="F14" s="90" t="str">
        <f>TEXT(Table27[[#This Row],[Order Date]],"dddd")</f>
        <v>Wednesday</v>
      </c>
      <c r="I14"/>
    </row>
    <row r="15" spans="1:10" x14ac:dyDescent="0.35">
      <c r="A15">
        <v>248164</v>
      </c>
      <c r="B15" t="s">
        <v>9175</v>
      </c>
      <c r="C15" s="81">
        <v>1</v>
      </c>
      <c r="D15" s="53">
        <v>149.99</v>
      </c>
      <c r="E15" s="83">
        <v>43720.664583333331</v>
      </c>
      <c r="F15" s="90" t="str">
        <f>TEXT(Table27[[#This Row],[Order Date]],"dddd")</f>
        <v>Thursday</v>
      </c>
      <c r="I15"/>
    </row>
    <row r="16" spans="1:10" x14ac:dyDescent="0.35">
      <c r="A16">
        <v>248165</v>
      </c>
      <c r="B16" t="s">
        <v>9177</v>
      </c>
      <c r="C16" s="81">
        <v>1</v>
      </c>
      <c r="D16" s="53">
        <v>14.95</v>
      </c>
      <c r="E16" s="83">
        <v>43723.529166666667</v>
      </c>
      <c r="F16" s="90" t="str">
        <f>TEXT(Table27[[#This Row],[Order Date]],"dddd")</f>
        <v>Sunday</v>
      </c>
      <c r="I16"/>
    </row>
    <row r="17" spans="1:9" x14ac:dyDescent="0.35">
      <c r="A17">
        <v>248166</v>
      </c>
      <c r="B17" t="s">
        <v>9181</v>
      </c>
      <c r="C17" s="81">
        <v>1</v>
      </c>
      <c r="D17" s="53">
        <v>150</v>
      </c>
      <c r="E17" s="83">
        <v>43712.624305555553</v>
      </c>
      <c r="F17" s="90" t="str">
        <f>TEXT(Table27[[#This Row],[Order Date]],"dddd")</f>
        <v>Wednesday</v>
      </c>
      <c r="I17"/>
    </row>
    <row r="18" spans="1:9" x14ac:dyDescent="0.35">
      <c r="A18">
        <v>248167</v>
      </c>
      <c r="B18" t="s">
        <v>9182</v>
      </c>
      <c r="C18" s="81">
        <v>1</v>
      </c>
      <c r="D18" s="53">
        <v>600</v>
      </c>
      <c r="E18" s="83">
        <v>43710.786111111112</v>
      </c>
      <c r="F18" s="90" t="str">
        <f>TEXT(Table27[[#This Row],[Order Date]],"dddd")</f>
        <v>Monday</v>
      </c>
      <c r="I18"/>
    </row>
    <row r="19" spans="1:9" x14ac:dyDescent="0.35">
      <c r="A19">
        <v>248168</v>
      </c>
      <c r="B19" t="s">
        <v>9174</v>
      </c>
      <c r="C19" s="81">
        <v>1</v>
      </c>
      <c r="D19" s="53">
        <v>11.95</v>
      </c>
      <c r="E19" s="83">
        <v>43738.790972222225</v>
      </c>
      <c r="F19" s="90" t="str">
        <f>TEXT(Table27[[#This Row],[Order Date]],"dddd")</f>
        <v>Monday</v>
      </c>
      <c r="I19"/>
    </row>
    <row r="20" spans="1:9" x14ac:dyDescent="0.35">
      <c r="A20">
        <v>248169</v>
      </c>
      <c r="B20" t="s">
        <v>9183</v>
      </c>
      <c r="C20" s="81">
        <v>1</v>
      </c>
      <c r="D20" s="53">
        <v>109.99</v>
      </c>
      <c r="E20" s="83">
        <v>43732.819444444445</v>
      </c>
      <c r="F20" s="90" t="str">
        <f>TEXT(Table27[[#This Row],[Order Date]],"dddd")</f>
        <v>Tuesday</v>
      </c>
      <c r="I20"/>
    </row>
    <row r="21" spans="1:9" x14ac:dyDescent="0.35">
      <c r="A21">
        <v>248170</v>
      </c>
      <c r="B21" t="s">
        <v>9180</v>
      </c>
      <c r="C21" s="81">
        <v>1</v>
      </c>
      <c r="D21" s="53">
        <v>2.99</v>
      </c>
      <c r="E21" s="83">
        <v>43712.084027777775</v>
      </c>
      <c r="F21" s="90" t="str">
        <f>TEXT(Table27[[#This Row],[Order Date]],"dddd")</f>
        <v>Wednesday</v>
      </c>
      <c r="I21"/>
    </row>
    <row r="22" spans="1:9" x14ac:dyDescent="0.35">
      <c r="A22">
        <v>248171</v>
      </c>
      <c r="B22" t="s">
        <v>9174</v>
      </c>
      <c r="C22" s="81">
        <v>1</v>
      </c>
      <c r="D22" s="53">
        <v>11.95</v>
      </c>
      <c r="E22" s="83">
        <v>43713.629166666666</v>
      </c>
      <c r="F22" s="90" t="str">
        <f>TEXT(Table27[[#This Row],[Order Date]],"dddd")</f>
        <v>Thursday</v>
      </c>
      <c r="I22"/>
    </row>
    <row r="23" spans="1:9" x14ac:dyDescent="0.35">
      <c r="A23">
        <v>248171</v>
      </c>
      <c r="B23" t="s">
        <v>9174</v>
      </c>
      <c r="C23" s="81">
        <v>1</v>
      </c>
      <c r="D23" s="53">
        <v>11.95</v>
      </c>
      <c r="E23" s="83">
        <v>43713.629166666666</v>
      </c>
      <c r="F23" s="90" t="str">
        <f>TEXT(Table27[[#This Row],[Order Date]],"dddd")</f>
        <v>Thursday</v>
      </c>
      <c r="I23"/>
    </row>
    <row r="24" spans="1:9" x14ac:dyDescent="0.35">
      <c r="A24">
        <v>248172</v>
      </c>
      <c r="B24" t="s">
        <v>9179</v>
      </c>
      <c r="C24" s="81">
        <v>1</v>
      </c>
      <c r="D24" s="53">
        <v>11.99</v>
      </c>
      <c r="E24" s="83">
        <v>43721.700694444444</v>
      </c>
      <c r="F24" s="90" t="str">
        <f>TEXT(Table27[[#This Row],[Order Date]],"dddd")</f>
        <v>Friday</v>
      </c>
      <c r="I24"/>
    </row>
    <row r="25" spans="1:9" x14ac:dyDescent="0.35">
      <c r="A25">
        <v>248173</v>
      </c>
      <c r="B25" t="s">
        <v>9181</v>
      </c>
      <c r="C25" s="81">
        <v>1</v>
      </c>
      <c r="D25" s="53">
        <v>150</v>
      </c>
      <c r="E25" s="83">
        <v>43722.865972222222</v>
      </c>
      <c r="F25" s="90" t="str">
        <f>TEXT(Table27[[#This Row],[Order Date]],"dddd")</f>
        <v>Saturday</v>
      </c>
      <c r="I25"/>
    </row>
    <row r="26" spans="1:9" x14ac:dyDescent="0.35">
      <c r="A26">
        <v>248174</v>
      </c>
      <c r="B26" t="s">
        <v>9184</v>
      </c>
      <c r="C26" s="81">
        <v>1</v>
      </c>
      <c r="D26" s="53">
        <v>99.99</v>
      </c>
      <c r="E26" s="83">
        <v>43725.956250000003</v>
      </c>
      <c r="F26" s="90" t="str">
        <f>TEXT(Table27[[#This Row],[Order Date]],"dddd")</f>
        <v>Tuesday</v>
      </c>
      <c r="I26"/>
    </row>
    <row r="27" spans="1:9" x14ac:dyDescent="0.35">
      <c r="A27">
        <v>248175</v>
      </c>
      <c r="B27" t="s">
        <v>9185</v>
      </c>
      <c r="C27" s="81">
        <v>1</v>
      </c>
      <c r="D27" s="53">
        <v>700</v>
      </c>
      <c r="E27" s="83">
        <v>43716.581944444442</v>
      </c>
      <c r="F27" s="90" t="str">
        <f>TEXT(Table27[[#This Row],[Order Date]],"dddd")</f>
        <v>Sunday</v>
      </c>
      <c r="I27"/>
    </row>
    <row r="28" spans="1:9" x14ac:dyDescent="0.35">
      <c r="A28">
        <v>248176</v>
      </c>
      <c r="B28" t="s">
        <v>9173</v>
      </c>
      <c r="C28" s="81">
        <v>2</v>
      </c>
      <c r="D28" s="53">
        <v>3.84</v>
      </c>
      <c r="E28" s="83">
        <v>43720.554166666669</v>
      </c>
      <c r="F28" s="90" t="str">
        <f>TEXT(Table27[[#This Row],[Order Date]],"dddd")</f>
        <v>Thursday</v>
      </c>
      <c r="I28"/>
    </row>
    <row r="29" spans="1:9" x14ac:dyDescent="0.35">
      <c r="A29">
        <v>248177</v>
      </c>
      <c r="B29" t="s">
        <v>9174</v>
      </c>
      <c r="C29" s="81">
        <v>1</v>
      </c>
      <c r="D29" s="53">
        <v>11.95</v>
      </c>
      <c r="E29" s="83">
        <v>43732.85833333333</v>
      </c>
      <c r="F29" s="90" t="str">
        <f>TEXT(Table27[[#This Row],[Order Date]],"dddd")</f>
        <v>Tuesday</v>
      </c>
      <c r="I29"/>
    </row>
    <row r="30" spans="1:9" x14ac:dyDescent="0.35">
      <c r="A30">
        <v>248178</v>
      </c>
      <c r="B30" t="s">
        <v>9181</v>
      </c>
      <c r="C30" s="81">
        <v>1</v>
      </c>
      <c r="D30" s="53">
        <v>150</v>
      </c>
      <c r="E30" s="83">
        <v>43711.911111111112</v>
      </c>
      <c r="F30" s="90" t="str">
        <f>TEXT(Table27[[#This Row],[Order Date]],"dddd")</f>
        <v>Tuesday</v>
      </c>
      <c r="I30"/>
    </row>
    <row r="31" spans="1:9" x14ac:dyDescent="0.35">
      <c r="A31">
        <v>248179</v>
      </c>
      <c r="B31" t="s">
        <v>9175</v>
      </c>
      <c r="C31" s="81">
        <v>1</v>
      </c>
      <c r="D31" s="53">
        <v>149.99</v>
      </c>
      <c r="E31" s="83">
        <v>43721.629166666666</v>
      </c>
      <c r="F31" s="90" t="str">
        <f>TEXT(Table27[[#This Row],[Order Date]],"dddd")</f>
        <v>Friday</v>
      </c>
      <c r="I31"/>
    </row>
    <row r="32" spans="1:9" x14ac:dyDescent="0.35">
      <c r="A32">
        <v>248180</v>
      </c>
      <c r="B32" t="s">
        <v>9174</v>
      </c>
      <c r="C32" s="81">
        <v>1</v>
      </c>
      <c r="D32" s="53">
        <v>11.95</v>
      </c>
      <c r="E32" s="83">
        <v>43736.661111111112</v>
      </c>
      <c r="F32" s="90" t="str">
        <f>TEXT(Table27[[#This Row],[Order Date]],"dddd")</f>
        <v>Saturday</v>
      </c>
      <c r="I32"/>
    </row>
    <row r="33" spans="1:9" x14ac:dyDescent="0.35">
      <c r="A33">
        <v>248181</v>
      </c>
      <c r="B33" t="s">
        <v>9181</v>
      </c>
      <c r="C33" s="81">
        <v>1</v>
      </c>
      <c r="D33" s="53">
        <v>150</v>
      </c>
      <c r="E33" s="83">
        <v>43716.527777777781</v>
      </c>
      <c r="F33" s="90" t="str">
        <f>TEXT(Table27[[#This Row],[Order Date]],"dddd")</f>
        <v>Sunday</v>
      </c>
      <c r="I33"/>
    </row>
    <row r="34" spans="1:9" x14ac:dyDescent="0.35">
      <c r="A34">
        <v>248182</v>
      </c>
      <c r="B34" t="s">
        <v>9181</v>
      </c>
      <c r="C34" s="81">
        <v>1</v>
      </c>
      <c r="D34" s="53">
        <v>150</v>
      </c>
      <c r="E34" s="83">
        <v>43723.543749999997</v>
      </c>
      <c r="F34" s="90" t="str">
        <f>TEXT(Table27[[#This Row],[Order Date]],"dddd")</f>
        <v>Sunday</v>
      </c>
      <c r="I34"/>
    </row>
    <row r="35" spans="1:9" x14ac:dyDescent="0.35">
      <c r="A35">
        <v>248183</v>
      </c>
      <c r="B35" t="s">
        <v>9176</v>
      </c>
      <c r="C35" s="81">
        <v>1</v>
      </c>
      <c r="D35" s="53">
        <v>379.99</v>
      </c>
      <c r="E35" s="83">
        <v>43726.740972222222</v>
      </c>
      <c r="F35" s="90" t="str">
        <f>TEXT(Table27[[#This Row],[Order Date]],"dddd")</f>
        <v>Wednesday</v>
      </c>
      <c r="I35"/>
    </row>
    <row r="36" spans="1:9" x14ac:dyDescent="0.35">
      <c r="A36">
        <v>248184</v>
      </c>
      <c r="B36" t="s">
        <v>9173</v>
      </c>
      <c r="C36" s="81">
        <v>1</v>
      </c>
      <c r="D36" s="53">
        <v>3.84</v>
      </c>
      <c r="E36" s="83">
        <v>43715.474305555559</v>
      </c>
      <c r="F36" s="90" t="str">
        <f>TEXT(Table27[[#This Row],[Order Date]],"dddd")</f>
        <v>Saturday</v>
      </c>
      <c r="I36"/>
    </row>
    <row r="37" spans="1:9" x14ac:dyDescent="0.35">
      <c r="A37">
        <v>248185</v>
      </c>
      <c r="B37" t="s">
        <v>9176</v>
      </c>
      <c r="C37" s="81">
        <v>1</v>
      </c>
      <c r="D37" s="53">
        <v>379.99</v>
      </c>
      <c r="E37" s="83">
        <v>43725.631944444445</v>
      </c>
      <c r="F37" s="90" t="str">
        <f>TEXT(Table27[[#This Row],[Order Date]],"dddd")</f>
        <v>Tuesday</v>
      </c>
      <c r="I37"/>
    </row>
    <row r="38" spans="1:9" x14ac:dyDescent="0.35">
      <c r="A38">
        <v>248186</v>
      </c>
      <c r="B38" t="s">
        <v>9174</v>
      </c>
      <c r="C38" s="81">
        <v>1</v>
      </c>
      <c r="D38" s="53">
        <v>11.95</v>
      </c>
      <c r="E38" s="83">
        <v>43713.578472222223</v>
      </c>
      <c r="F38" s="90" t="str">
        <f>TEXT(Table27[[#This Row],[Order Date]],"dddd")</f>
        <v>Thursday</v>
      </c>
      <c r="I38"/>
    </row>
    <row r="39" spans="1:9" x14ac:dyDescent="0.35">
      <c r="A39">
        <v>248187</v>
      </c>
      <c r="B39" t="s">
        <v>9180</v>
      </c>
      <c r="C39" s="81">
        <v>3</v>
      </c>
      <c r="D39" s="53">
        <v>2.99</v>
      </c>
      <c r="E39" s="83">
        <v>43715.979861111111</v>
      </c>
      <c r="F39" s="90" t="str">
        <f>TEXT(Table27[[#This Row],[Order Date]],"dddd")</f>
        <v>Saturday</v>
      </c>
      <c r="I39"/>
    </row>
    <row r="40" spans="1:9" x14ac:dyDescent="0.35">
      <c r="A40">
        <v>248188</v>
      </c>
      <c r="B40" t="s">
        <v>9181</v>
      </c>
      <c r="C40" s="81">
        <v>1</v>
      </c>
      <c r="D40" s="53">
        <v>150</v>
      </c>
      <c r="E40" s="83">
        <v>43716.928472222222</v>
      </c>
      <c r="F40" s="90" t="str">
        <f>TEXT(Table27[[#This Row],[Order Date]],"dddd")</f>
        <v>Sunday</v>
      </c>
      <c r="I40"/>
    </row>
    <row r="41" spans="1:9" x14ac:dyDescent="0.35">
      <c r="A41">
        <v>248189</v>
      </c>
      <c r="B41" t="s">
        <v>9182</v>
      </c>
      <c r="C41" s="81">
        <v>1</v>
      </c>
      <c r="D41" s="53">
        <v>600</v>
      </c>
      <c r="E41" s="83">
        <v>43722.53125</v>
      </c>
      <c r="F41" s="90" t="str">
        <f>TEXT(Table27[[#This Row],[Order Date]],"dddd")</f>
        <v>Saturday</v>
      </c>
      <c r="I41"/>
    </row>
    <row r="42" spans="1:9" x14ac:dyDescent="0.35">
      <c r="A42">
        <v>248190</v>
      </c>
      <c r="B42" t="s">
        <v>9184</v>
      </c>
      <c r="C42" s="81">
        <v>1</v>
      </c>
      <c r="D42" s="53">
        <v>99.99</v>
      </c>
      <c r="E42" s="83">
        <v>43732.907638888886</v>
      </c>
      <c r="F42" s="90" t="str">
        <f>TEXT(Table27[[#This Row],[Order Date]],"dddd")</f>
        <v>Tuesday</v>
      </c>
      <c r="I42"/>
    </row>
    <row r="43" spans="1:9" x14ac:dyDescent="0.35">
      <c r="A43">
        <v>248191</v>
      </c>
      <c r="B43" t="s">
        <v>9180</v>
      </c>
      <c r="C43" s="81">
        <v>1</v>
      </c>
      <c r="D43" s="53">
        <v>2.99</v>
      </c>
      <c r="E43" s="83">
        <v>43730.475694444445</v>
      </c>
      <c r="F43" s="90" t="str">
        <f>TEXT(Table27[[#This Row],[Order Date]],"dddd")</f>
        <v>Sunday</v>
      </c>
      <c r="I43"/>
    </row>
    <row r="44" spans="1:9" x14ac:dyDescent="0.35">
      <c r="A44">
        <v>248192</v>
      </c>
      <c r="B44" t="s">
        <v>9180</v>
      </c>
      <c r="C44" s="81">
        <v>2</v>
      </c>
      <c r="D44" s="53">
        <v>2.99</v>
      </c>
      <c r="E44" s="83">
        <v>43729.386111111111</v>
      </c>
      <c r="F44" s="90" t="str">
        <f>TEXT(Table27[[#This Row],[Order Date]],"dddd")</f>
        <v>Saturday</v>
      </c>
      <c r="I44"/>
    </row>
    <row r="45" spans="1:9" x14ac:dyDescent="0.35">
      <c r="A45">
        <v>248193</v>
      </c>
      <c r="B45" t="s">
        <v>9174</v>
      </c>
      <c r="C45" s="81">
        <v>1</v>
      </c>
      <c r="D45" s="53">
        <v>11.95</v>
      </c>
      <c r="E45" s="83">
        <v>43713.027777777781</v>
      </c>
      <c r="F45" s="90" t="str">
        <f>TEXT(Table27[[#This Row],[Order Date]],"dddd")</f>
        <v>Thursday</v>
      </c>
      <c r="I45"/>
    </row>
    <row r="46" spans="1:9" x14ac:dyDescent="0.35">
      <c r="A46">
        <v>248194</v>
      </c>
      <c r="B46" t="s">
        <v>9183</v>
      </c>
      <c r="C46" s="81">
        <v>1</v>
      </c>
      <c r="D46" s="53">
        <v>109.99</v>
      </c>
      <c r="E46" s="83">
        <v>43737.868055555555</v>
      </c>
      <c r="F46" s="90" t="str">
        <f>TEXT(Table27[[#This Row],[Order Date]],"dddd")</f>
        <v>Sunday</v>
      </c>
      <c r="I46"/>
    </row>
    <row r="47" spans="1:9" x14ac:dyDescent="0.35">
      <c r="A47">
        <v>248195</v>
      </c>
      <c r="B47" t="s">
        <v>9186</v>
      </c>
      <c r="C47" s="81">
        <v>1</v>
      </c>
      <c r="D47" s="53">
        <v>999.99</v>
      </c>
      <c r="E47" s="83">
        <v>43718.978472222225</v>
      </c>
      <c r="F47" s="90" t="str">
        <f>TEXT(Table27[[#This Row],[Order Date]],"dddd")</f>
        <v>Tuesday</v>
      </c>
      <c r="I47"/>
    </row>
    <row r="48" spans="1:9" x14ac:dyDescent="0.35">
      <c r="A48">
        <v>248196</v>
      </c>
      <c r="B48" t="s">
        <v>9177</v>
      </c>
      <c r="C48" s="81">
        <v>1</v>
      </c>
      <c r="D48" s="53">
        <v>14.95</v>
      </c>
      <c r="E48" s="83">
        <v>43737.913888888892</v>
      </c>
      <c r="F48" s="90" t="str">
        <f>TEXT(Table27[[#This Row],[Order Date]],"dddd")</f>
        <v>Sunday</v>
      </c>
      <c r="I48"/>
    </row>
    <row r="49" spans="1:9" x14ac:dyDescent="0.35">
      <c r="A49">
        <v>248197</v>
      </c>
      <c r="B49" t="s">
        <v>9181</v>
      </c>
      <c r="C49" s="81">
        <v>1</v>
      </c>
      <c r="D49" s="53">
        <v>150</v>
      </c>
      <c r="E49" s="83">
        <v>43710.818749999999</v>
      </c>
      <c r="F49" s="90" t="str">
        <f>TEXT(Table27[[#This Row],[Order Date]],"dddd")</f>
        <v>Monday</v>
      </c>
      <c r="I49"/>
    </row>
    <row r="50" spans="1:9" x14ac:dyDescent="0.35">
      <c r="A50">
        <v>248198</v>
      </c>
      <c r="B50" t="s">
        <v>9180</v>
      </c>
      <c r="C50" s="81">
        <v>1</v>
      </c>
      <c r="D50" s="53">
        <v>2.99</v>
      </c>
      <c r="E50" s="83">
        <v>43718.004166666666</v>
      </c>
      <c r="F50" s="90" t="str">
        <f>TEXT(Table27[[#This Row],[Order Date]],"dddd")</f>
        <v>Tuesday</v>
      </c>
      <c r="I50"/>
    </row>
    <row r="51" spans="1:9" x14ac:dyDescent="0.35">
      <c r="A51">
        <v>248199</v>
      </c>
      <c r="B51" t="s">
        <v>9182</v>
      </c>
      <c r="C51" s="81">
        <v>1</v>
      </c>
      <c r="D51" s="53">
        <v>600</v>
      </c>
      <c r="E51" s="83">
        <v>43719.532638888886</v>
      </c>
      <c r="F51" s="90" t="str">
        <f>TEXT(Table27[[#This Row],[Order Date]],"dddd")</f>
        <v>Wednesday</v>
      </c>
      <c r="I51"/>
    </row>
    <row r="52" spans="1:9" x14ac:dyDescent="0.35">
      <c r="A52">
        <v>248200</v>
      </c>
      <c r="B52" t="s">
        <v>9177</v>
      </c>
      <c r="C52" s="81">
        <v>1</v>
      </c>
      <c r="D52" s="53">
        <v>14.95</v>
      </c>
      <c r="E52" s="83">
        <v>43736.382638888892</v>
      </c>
      <c r="F52" s="90" t="str">
        <f>TEXT(Table27[[#This Row],[Order Date]],"dddd")</f>
        <v>Saturday</v>
      </c>
      <c r="I52"/>
    </row>
    <row r="53" spans="1:9" x14ac:dyDescent="0.35">
      <c r="A53">
        <v>248201</v>
      </c>
      <c r="B53" t="s">
        <v>9184</v>
      </c>
      <c r="C53" s="81">
        <v>1</v>
      </c>
      <c r="D53" s="53">
        <v>99.99</v>
      </c>
      <c r="E53" s="83">
        <v>43734.319444444445</v>
      </c>
      <c r="F53" s="90" t="str">
        <f>TEXT(Table27[[#This Row],[Order Date]],"dddd")</f>
        <v>Thursday</v>
      </c>
      <c r="I53"/>
    </row>
    <row r="54" spans="1:9" x14ac:dyDescent="0.35">
      <c r="A54">
        <v>248202</v>
      </c>
      <c r="B54" t="s">
        <v>9175</v>
      </c>
      <c r="C54" s="81">
        <v>1</v>
      </c>
      <c r="D54" s="53">
        <v>149.99</v>
      </c>
      <c r="E54" s="83">
        <v>43736.604166666664</v>
      </c>
      <c r="F54" s="90" t="str">
        <f>TEXT(Table27[[#This Row],[Order Date]],"dddd")</f>
        <v>Saturday</v>
      </c>
      <c r="I54"/>
    </row>
    <row r="55" spans="1:9" x14ac:dyDescent="0.35">
      <c r="A55">
        <v>248203</v>
      </c>
      <c r="B55" t="s">
        <v>9181</v>
      </c>
      <c r="C55" s="81">
        <v>1</v>
      </c>
      <c r="D55" s="53">
        <v>150</v>
      </c>
      <c r="E55" s="83">
        <v>43729.373611111114</v>
      </c>
      <c r="F55" s="90" t="str">
        <f>TEXT(Table27[[#This Row],[Order Date]],"dddd")</f>
        <v>Saturday</v>
      </c>
      <c r="I55"/>
    </row>
    <row r="56" spans="1:9" x14ac:dyDescent="0.35">
      <c r="A56">
        <v>248204</v>
      </c>
      <c r="B56" t="s">
        <v>9187</v>
      </c>
      <c r="C56" s="81">
        <v>1</v>
      </c>
      <c r="D56" s="53">
        <v>1700</v>
      </c>
      <c r="E56" s="83">
        <v>43710.779166666667</v>
      </c>
      <c r="F56" s="90" t="str">
        <f>TEXT(Table27[[#This Row],[Order Date]],"dddd")</f>
        <v>Monday</v>
      </c>
      <c r="I56"/>
    </row>
    <row r="57" spans="1:9" x14ac:dyDescent="0.35">
      <c r="A57">
        <v>248205</v>
      </c>
      <c r="B57" t="s">
        <v>9173</v>
      </c>
      <c r="C57" s="81">
        <v>3</v>
      </c>
      <c r="D57" s="53">
        <v>3.84</v>
      </c>
      <c r="E57" s="83">
        <v>43714.589583333334</v>
      </c>
      <c r="F57" s="90" t="str">
        <f>TEXT(Table27[[#This Row],[Order Date]],"dddd")</f>
        <v>Friday</v>
      </c>
      <c r="I57"/>
    </row>
    <row r="58" spans="1:9" x14ac:dyDescent="0.35">
      <c r="A58">
        <v>248206</v>
      </c>
      <c r="B58" t="s">
        <v>9180</v>
      </c>
      <c r="C58" s="81">
        <v>1</v>
      </c>
      <c r="D58" s="53">
        <v>2.99</v>
      </c>
      <c r="E58" s="83">
        <v>43738.910416666666</v>
      </c>
      <c r="F58" s="90" t="str">
        <f>TEXT(Table27[[#This Row],[Order Date]],"dddd")</f>
        <v>Monday</v>
      </c>
      <c r="I58"/>
    </row>
    <row r="59" spans="1:9" x14ac:dyDescent="0.35">
      <c r="A59">
        <v>248207</v>
      </c>
      <c r="B59" t="s">
        <v>9188</v>
      </c>
      <c r="C59" s="81">
        <v>1</v>
      </c>
      <c r="D59" s="53">
        <v>300</v>
      </c>
      <c r="E59" s="83">
        <v>43713.59375</v>
      </c>
      <c r="F59" s="90" t="str">
        <f>TEXT(Table27[[#This Row],[Order Date]],"dddd")</f>
        <v>Thursday</v>
      </c>
      <c r="I59"/>
    </row>
    <row r="60" spans="1:9" x14ac:dyDescent="0.35">
      <c r="A60">
        <v>248208</v>
      </c>
      <c r="B60" t="s">
        <v>9187</v>
      </c>
      <c r="C60" s="81">
        <v>1</v>
      </c>
      <c r="D60" s="53">
        <v>1700</v>
      </c>
      <c r="E60" s="83">
        <v>43719.8125</v>
      </c>
      <c r="F60" s="90" t="str">
        <f>TEXT(Table27[[#This Row],[Order Date]],"dddd")</f>
        <v>Wednesday</v>
      </c>
      <c r="I60"/>
    </row>
    <row r="61" spans="1:9" x14ac:dyDescent="0.35">
      <c r="A61">
        <v>248209</v>
      </c>
      <c r="B61" t="s">
        <v>9181</v>
      </c>
      <c r="C61" s="81">
        <v>1</v>
      </c>
      <c r="D61" s="53">
        <v>150</v>
      </c>
      <c r="E61" s="83">
        <v>43722.859722222223</v>
      </c>
      <c r="F61" s="90" t="str">
        <f>TEXT(Table27[[#This Row],[Order Date]],"dddd")</f>
        <v>Saturday</v>
      </c>
      <c r="I61"/>
    </row>
    <row r="62" spans="1:9" x14ac:dyDescent="0.35">
      <c r="A62">
        <v>248210</v>
      </c>
      <c r="B62" t="s">
        <v>9185</v>
      </c>
      <c r="C62" s="81">
        <v>1</v>
      </c>
      <c r="D62" s="53">
        <v>700</v>
      </c>
      <c r="E62" s="83">
        <v>43735.439583333333</v>
      </c>
      <c r="F62" s="90" t="str">
        <f>TEXT(Table27[[#This Row],[Order Date]],"dddd")</f>
        <v>Friday</v>
      </c>
      <c r="I62"/>
    </row>
    <row r="63" spans="1:9" x14ac:dyDescent="0.35">
      <c r="A63">
        <v>248210</v>
      </c>
      <c r="B63" t="s">
        <v>9177</v>
      </c>
      <c r="C63" s="81">
        <v>1</v>
      </c>
      <c r="D63" s="53">
        <v>14.95</v>
      </c>
      <c r="E63" s="83">
        <v>43735.439583333333</v>
      </c>
      <c r="F63" s="90" t="str">
        <f>TEXT(Table27[[#This Row],[Order Date]],"dddd")</f>
        <v>Friday</v>
      </c>
      <c r="I63"/>
    </row>
    <row r="64" spans="1:9" x14ac:dyDescent="0.35">
      <c r="A64">
        <v>248211</v>
      </c>
      <c r="B64" t="s">
        <v>9173</v>
      </c>
      <c r="C64" s="81">
        <v>1</v>
      </c>
      <c r="D64" s="53">
        <v>3.84</v>
      </c>
      <c r="E64" s="83">
        <v>43734.381249999999</v>
      </c>
      <c r="F64" s="90" t="str">
        <f>TEXT(Table27[[#This Row],[Order Date]],"dddd")</f>
        <v>Thursday</v>
      </c>
      <c r="I64"/>
    </row>
    <row r="65" spans="1:9" x14ac:dyDescent="0.35">
      <c r="A65">
        <v>248212</v>
      </c>
      <c r="B65" t="s">
        <v>9174</v>
      </c>
      <c r="C65" s="81">
        <v>3</v>
      </c>
      <c r="D65" s="53">
        <v>11.95</v>
      </c>
      <c r="E65" s="83">
        <v>43728.69027777778</v>
      </c>
      <c r="F65" s="90" t="str">
        <f>TEXT(Table27[[#This Row],[Order Date]],"dddd")</f>
        <v>Friday</v>
      </c>
      <c r="I65"/>
    </row>
    <row r="66" spans="1:9" x14ac:dyDescent="0.35">
      <c r="A66">
        <v>248213</v>
      </c>
      <c r="B66" t="s">
        <v>9189</v>
      </c>
      <c r="C66" s="81">
        <v>1</v>
      </c>
      <c r="D66" s="53">
        <v>389.99</v>
      </c>
      <c r="E66" s="83">
        <v>43730.827777777777</v>
      </c>
      <c r="F66" s="90" t="str">
        <f>TEXT(Table27[[#This Row],[Order Date]],"dddd")</f>
        <v>Sunday</v>
      </c>
      <c r="I66"/>
    </row>
    <row r="67" spans="1:9" x14ac:dyDescent="0.35">
      <c r="A67">
        <v>248214</v>
      </c>
      <c r="B67" t="s">
        <v>9177</v>
      </c>
      <c r="C67" s="81">
        <v>1</v>
      </c>
      <c r="D67" s="53">
        <v>14.95</v>
      </c>
      <c r="E67" s="83">
        <v>43724.743750000001</v>
      </c>
      <c r="F67" s="90" t="str">
        <f>TEXT(Table27[[#This Row],[Order Date]],"dddd")</f>
        <v>Monday</v>
      </c>
      <c r="I67"/>
    </row>
    <row r="68" spans="1:9" x14ac:dyDescent="0.35">
      <c r="A68">
        <v>248215</v>
      </c>
      <c r="B68" t="s">
        <v>9176</v>
      </c>
      <c r="C68" s="81">
        <v>1</v>
      </c>
      <c r="D68" s="53">
        <v>379.99</v>
      </c>
      <c r="E68" s="83">
        <v>43732.566666666666</v>
      </c>
      <c r="F68" s="90" t="str">
        <f>TEXT(Table27[[#This Row],[Order Date]],"dddd")</f>
        <v>Tuesday</v>
      </c>
      <c r="I68"/>
    </row>
    <row r="69" spans="1:9" x14ac:dyDescent="0.35">
      <c r="A69">
        <v>248216</v>
      </c>
      <c r="B69" t="s">
        <v>9180</v>
      </c>
      <c r="C69" s="81">
        <v>1</v>
      </c>
      <c r="D69" s="53">
        <v>2.99</v>
      </c>
      <c r="E69" s="83">
        <v>43727.696527777778</v>
      </c>
      <c r="F69" s="90" t="str">
        <f>TEXT(Table27[[#This Row],[Order Date]],"dddd")</f>
        <v>Thursday</v>
      </c>
      <c r="I69"/>
    </row>
    <row r="70" spans="1:9" x14ac:dyDescent="0.35">
      <c r="A70">
        <v>248217</v>
      </c>
      <c r="B70" t="s">
        <v>9181</v>
      </c>
      <c r="C70" s="81">
        <v>1</v>
      </c>
      <c r="D70" s="53">
        <v>150</v>
      </c>
      <c r="E70" s="83">
        <v>43737.495833333334</v>
      </c>
      <c r="F70" s="90" t="str">
        <f>TEXT(Table27[[#This Row],[Order Date]],"dddd")</f>
        <v>Sunday</v>
      </c>
      <c r="I70"/>
    </row>
    <row r="71" spans="1:9" x14ac:dyDescent="0.35">
      <c r="A71">
        <v>248218</v>
      </c>
      <c r="B71" t="s">
        <v>9173</v>
      </c>
      <c r="C71" s="81">
        <v>1</v>
      </c>
      <c r="D71" s="53">
        <v>3.84</v>
      </c>
      <c r="E71" s="83">
        <v>43724.87222222222</v>
      </c>
      <c r="F71" s="90" t="str">
        <f>TEXT(Table27[[#This Row],[Order Date]],"dddd")</f>
        <v>Monday</v>
      </c>
      <c r="I71"/>
    </row>
    <row r="72" spans="1:9" x14ac:dyDescent="0.35">
      <c r="A72">
        <v>248219</v>
      </c>
      <c r="B72" t="s">
        <v>9184</v>
      </c>
      <c r="C72" s="81">
        <v>1</v>
      </c>
      <c r="D72" s="53">
        <v>99.99</v>
      </c>
      <c r="E72" s="83">
        <v>43732.533333333333</v>
      </c>
      <c r="F72" s="90" t="str">
        <f>TEXT(Table27[[#This Row],[Order Date]],"dddd")</f>
        <v>Tuesday</v>
      </c>
      <c r="I72"/>
    </row>
    <row r="73" spans="1:9" x14ac:dyDescent="0.35">
      <c r="A73">
        <v>248219</v>
      </c>
      <c r="B73" t="s">
        <v>9182</v>
      </c>
      <c r="C73" s="81">
        <v>1</v>
      </c>
      <c r="D73" s="53">
        <v>600</v>
      </c>
      <c r="E73" s="83">
        <v>43732.533333333333</v>
      </c>
      <c r="F73" s="90" t="str">
        <f>TEXT(Table27[[#This Row],[Order Date]],"dddd")</f>
        <v>Tuesday</v>
      </c>
      <c r="I73"/>
    </row>
    <row r="74" spans="1:9" x14ac:dyDescent="0.35">
      <c r="A74">
        <v>248220</v>
      </c>
      <c r="B74" t="s">
        <v>9177</v>
      </c>
      <c r="C74" s="81">
        <v>2</v>
      </c>
      <c r="D74" s="53">
        <v>14.95</v>
      </c>
      <c r="E74" s="83">
        <v>43726.439583333333</v>
      </c>
      <c r="F74" s="90" t="str">
        <f>TEXT(Table27[[#This Row],[Order Date]],"dddd")</f>
        <v>Wednesday</v>
      </c>
      <c r="I74"/>
    </row>
    <row r="75" spans="1:9" x14ac:dyDescent="0.35">
      <c r="A75">
        <v>248221</v>
      </c>
      <c r="B75" t="s">
        <v>9173</v>
      </c>
      <c r="C75" s="81">
        <v>1</v>
      </c>
      <c r="D75" s="53">
        <v>3.84</v>
      </c>
      <c r="E75" s="83">
        <v>43716.300694444442</v>
      </c>
      <c r="F75" s="90" t="str">
        <f>TEXT(Table27[[#This Row],[Order Date]],"dddd")</f>
        <v>Sunday</v>
      </c>
      <c r="I75"/>
    </row>
    <row r="76" spans="1:9" x14ac:dyDescent="0.35">
      <c r="A76">
        <v>248222</v>
      </c>
      <c r="B76" t="s">
        <v>9177</v>
      </c>
      <c r="C76" s="81">
        <v>1</v>
      </c>
      <c r="D76" s="53">
        <v>14.95</v>
      </c>
      <c r="E76" s="83">
        <v>43730.923611111109</v>
      </c>
      <c r="F76" s="90" t="str">
        <f>TEXT(Table27[[#This Row],[Order Date]],"dddd")</f>
        <v>Sunday</v>
      </c>
      <c r="I76"/>
    </row>
    <row r="77" spans="1:9" x14ac:dyDescent="0.35">
      <c r="A77">
        <v>248223</v>
      </c>
      <c r="B77" t="s">
        <v>9183</v>
      </c>
      <c r="C77" s="81">
        <v>1</v>
      </c>
      <c r="D77" s="53">
        <v>109.99</v>
      </c>
      <c r="E77" s="83">
        <v>43715.86041666667</v>
      </c>
      <c r="F77" s="90" t="str">
        <f>TEXT(Table27[[#This Row],[Order Date]],"dddd")</f>
        <v>Saturday</v>
      </c>
      <c r="I77"/>
    </row>
    <row r="78" spans="1:9" x14ac:dyDescent="0.35">
      <c r="A78">
        <v>248224</v>
      </c>
      <c r="B78" t="s">
        <v>9180</v>
      </c>
      <c r="C78" s="81">
        <v>2</v>
      </c>
      <c r="D78" s="53">
        <v>2.99</v>
      </c>
      <c r="E78" s="83">
        <v>43732.60833333333</v>
      </c>
      <c r="F78" s="90" t="str">
        <f>TEXT(Table27[[#This Row],[Order Date]],"dddd")</f>
        <v>Tuesday</v>
      </c>
      <c r="I78"/>
    </row>
    <row r="79" spans="1:9" x14ac:dyDescent="0.35">
      <c r="A79">
        <v>248225</v>
      </c>
      <c r="B79" t="s">
        <v>9177</v>
      </c>
      <c r="C79" s="81">
        <v>1</v>
      </c>
      <c r="D79" s="53">
        <v>14.95</v>
      </c>
      <c r="E79" s="83">
        <v>43738.549305555556</v>
      </c>
      <c r="F79" s="90" t="str">
        <f>TEXT(Table27[[#This Row],[Order Date]],"dddd")</f>
        <v>Monday</v>
      </c>
      <c r="I79"/>
    </row>
    <row r="80" spans="1:9" x14ac:dyDescent="0.35">
      <c r="A80">
        <v>248226</v>
      </c>
      <c r="B80" t="s">
        <v>9179</v>
      </c>
      <c r="C80" s="81">
        <v>1</v>
      </c>
      <c r="D80" s="53">
        <v>11.99</v>
      </c>
      <c r="E80" s="83">
        <v>43731.743055555555</v>
      </c>
      <c r="F80" s="90" t="str">
        <f>TEXT(Table27[[#This Row],[Order Date]],"dddd")</f>
        <v>Monday</v>
      </c>
      <c r="I80"/>
    </row>
    <row r="81" spans="1:9" x14ac:dyDescent="0.35">
      <c r="A81">
        <v>248227</v>
      </c>
      <c r="B81" t="s">
        <v>9177</v>
      </c>
      <c r="C81" s="81">
        <v>1</v>
      </c>
      <c r="D81" s="53">
        <v>14.95</v>
      </c>
      <c r="E81" s="83">
        <v>43715.724305555559</v>
      </c>
      <c r="F81" s="90" t="str">
        <f>TEXT(Table27[[#This Row],[Order Date]],"dddd")</f>
        <v>Saturday</v>
      </c>
      <c r="I81"/>
    </row>
    <row r="82" spans="1:9" x14ac:dyDescent="0.35">
      <c r="A82">
        <v>248228</v>
      </c>
      <c r="B82" t="s">
        <v>9177</v>
      </c>
      <c r="C82" s="81">
        <v>1</v>
      </c>
      <c r="D82" s="53">
        <v>14.95</v>
      </c>
      <c r="E82" s="83">
        <v>43734.804166666669</v>
      </c>
      <c r="F82" s="90" t="str">
        <f>TEXT(Table27[[#This Row],[Order Date]],"dddd")</f>
        <v>Thursday</v>
      </c>
      <c r="I82"/>
    </row>
    <row r="83" spans="1:9" x14ac:dyDescent="0.35">
      <c r="A83">
        <v>248229</v>
      </c>
      <c r="B83" t="s">
        <v>9179</v>
      </c>
      <c r="C83" s="81">
        <v>1</v>
      </c>
      <c r="D83" s="53">
        <v>11.99</v>
      </c>
      <c r="E83" s="83">
        <v>43716.936805555553</v>
      </c>
      <c r="F83" s="90" t="str">
        <f>TEXT(Table27[[#This Row],[Order Date]],"dddd")</f>
        <v>Sunday</v>
      </c>
      <c r="I83"/>
    </row>
    <row r="84" spans="1:9" x14ac:dyDescent="0.35">
      <c r="A84">
        <v>248230</v>
      </c>
      <c r="B84" t="s">
        <v>9173</v>
      </c>
      <c r="C84" s="81">
        <v>1</v>
      </c>
      <c r="D84" s="53">
        <v>3.84</v>
      </c>
      <c r="E84" s="83">
        <v>43722.96597222222</v>
      </c>
      <c r="F84" s="90" t="str">
        <f>TEXT(Table27[[#This Row],[Order Date]],"dddd")</f>
        <v>Saturday</v>
      </c>
      <c r="I84"/>
    </row>
    <row r="85" spans="1:9" x14ac:dyDescent="0.35">
      <c r="A85">
        <v>248231</v>
      </c>
      <c r="B85" t="s">
        <v>9188</v>
      </c>
      <c r="C85" s="81">
        <v>1</v>
      </c>
      <c r="D85" s="53">
        <v>300</v>
      </c>
      <c r="E85" s="83">
        <v>43728.468055555553</v>
      </c>
      <c r="F85" s="90" t="str">
        <f>TEXT(Table27[[#This Row],[Order Date]],"dddd")</f>
        <v>Friday</v>
      </c>
      <c r="I85"/>
    </row>
    <row r="86" spans="1:9" x14ac:dyDescent="0.35">
      <c r="A86">
        <v>248232</v>
      </c>
      <c r="B86" t="s">
        <v>9177</v>
      </c>
      <c r="C86" s="81">
        <v>1</v>
      </c>
      <c r="D86" s="53">
        <v>14.95</v>
      </c>
      <c r="E86" s="83">
        <v>43719.225694444445</v>
      </c>
      <c r="F86" s="90" t="str">
        <f>TEXT(Table27[[#This Row],[Order Date]],"dddd")</f>
        <v>Wednesday</v>
      </c>
      <c r="I86"/>
    </row>
    <row r="87" spans="1:9" x14ac:dyDescent="0.35">
      <c r="A87">
        <v>248233</v>
      </c>
      <c r="B87" t="s">
        <v>9180</v>
      </c>
      <c r="C87" s="81">
        <v>1</v>
      </c>
      <c r="D87" s="53">
        <v>2.99</v>
      </c>
      <c r="E87" s="83">
        <v>43736.51666666667</v>
      </c>
      <c r="F87" s="90" t="str">
        <f>TEXT(Table27[[#This Row],[Order Date]],"dddd")</f>
        <v>Saturday</v>
      </c>
      <c r="I87"/>
    </row>
    <row r="88" spans="1:9" x14ac:dyDescent="0.35">
      <c r="A88">
        <v>248234</v>
      </c>
      <c r="B88" t="s">
        <v>9176</v>
      </c>
      <c r="C88" s="81">
        <v>1</v>
      </c>
      <c r="D88" s="53">
        <v>379.99</v>
      </c>
      <c r="E88" s="83">
        <v>43713.448611111111</v>
      </c>
      <c r="F88" s="90" t="str">
        <f>TEXT(Table27[[#This Row],[Order Date]],"dddd")</f>
        <v>Thursday</v>
      </c>
      <c r="I88"/>
    </row>
    <row r="89" spans="1:9" x14ac:dyDescent="0.35">
      <c r="A89">
        <v>248235</v>
      </c>
      <c r="B89" t="s">
        <v>9177</v>
      </c>
      <c r="C89" s="81">
        <v>1</v>
      </c>
      <c r="D89" s="53">
        <v>14.95</v>
      </c>
      <c r="E89" s="83">
        <v>43734.844444444447</v>
      </c>
      <c r="F89" s="90" t="str">
        <f>TEXT(Table27[[#This Row],[Order Date]],"dddd")</f>
        <v>Thursday</v>
      </c>
      <c r="I89"/>
    </row>
    <row r="90" spans="1:9" x14ac:dyDescent="0.35">
      <c r="A90">
        <v>248236</v>
      </c>
      <c r="B90" t="s">
        <v>9177</v>
      </c>
      <c r="C90" s="81">
        <v>1</v>
      </c>
      <c r="D90" s="53">
        <v>14.95</v>
      </c>
      <c r="E90" s="83">
        <v>43721.648611111108</v>
      </c>
      <c r="F90" s="90" t="str">
        <f>TEXT(Table27[[#This Row],[Order Date]],"dddd")</f>
        <v>Friday</v>
      </c>
      <c r="I90"/>
    </row>
    <row r="91" spans="1:9" x14ac:dyDescent="0.35">
      <c r="A91">
        <v>248237</v>
      </c>
      <c r="B91" t="s">
        <v>9179</v>
      </c>
      <c r="C91" s="81">
        <v>1</v>
      </c>
      <c r="D91" s="53">
        <v>11.99</v>
      </c>
      <c r="E91" s="83">
        <v>43731.927083333336</v>
      </c>
      <c r="F91" s="90" t="str">
        <f>TEXT(Table27[[#This Row],[Order Date]],"dddd")</f>
        <v>Monday</v>
      </c>
      <c r="I91"/>
    </row>
    <row r="92" spans="1:9" x14ac:dyDescent="0.35">
      <c r="A92">
        <v>248238</v>
      </c>
      <c r="B92" t="s">
        <v>9179</v>
      </c>
      <c r="C92" s="81">
        <v>1</v>
      </c>
      <c r="D92" s="53">
        <v>11.99</v>
      </c>
      <c r="E92" s="83">
        <v>43712.540972222225</v>
      </c>
      <c r="F92" s="90" t="str">
        <f>TEXT(Table27[[#This Row],[Order Date]],"dddd")</f>
        <v>Wednesday</v>
      </c>
      <c r="I92"/>
    </row>
    <row r="93" spans="1:9" x14ac:dyDescent="0.35">
      <c r="A93">
        <v>248239</v>
      </c>
      <c r="B93" t="s">
        <v>9179</v>
      </c>
      <c r="C93" s="81">
        <v>1</v>
      </c>
      <c r="D93" s="53">
        <v>11.99</v>
      </c>
      <c r="E93" s="83">
        <v>43721.896527777775</v>
      </c>
      <c r="F93" s="90" t="str">
        <f>TEXT(Table27[[#This Row],[Order Date]],"dddd")</f>
        <v>Friday</v>
      </c>
      <c r="I93"/>
    </row>
    <row r="94" spans="1:9" x14ac:dyDescent="0.35">
      <c r="A94">
        <v>248240</v>
      </c>
      <c r="B94" t="s">
        <v>9180</v>
      </c>
      <c r="C94" s="81">
        <v>1</v>
      </c>
      <c r="D94" s="53">
        <v>2.99</v>
      </c>
      <c r="E94" s="83">
        <v>43736.636111111111</v>
      </c>
      <c r="F94" s="90" t="str">
        <f>TEXT(Table27[[#This Row],[Order Date]],"dddd")</f>
        <v>Saturday</v>
      </c>
      <c r="I94"/>
    </row>
    <row r="95" spans="1:9" x14ac:dyDescent="0.35">
      <c r="A95">
        <v>248241</v>
      </c>
      <c r="B95" t="s">
        <v>9173</v>
      </c>
      <c r="C95" s="81">
        <v>2</v>
      </c>
      <c r="D95" s="53">
        <v>3.84</v>
      </c>
      <c r="E95" s="83">
        <v>43730.675000000003</v>
      </c>
      <c r="F95" s="90" t="str">
        <f>TEXT(Table27[[#This Row],[Order Date]],"dddd")</f>
        <v>Sunday</v>
      </c>
      <c r="I95"/>
    </row>
    <row r="96" spans="1:9" x14ac:dyDescent="0.35">
      <c r="A96">
        <v>248242</v>
      </c>
      <c r="B96" t="s">
        <v>9177</v>
      </c>
      <c r="C96" s="81">
        <v>2</v>
      </c>
      <c r="D96" s="53">
        <v>14.95</v>
      </c>
      <c r="E96" s="83">
        <v>43721.806250000001</v>
      </c>
      <c r="F96" s="90" t="str">
        <f>TEXT(Table27[[#This Row],[Order Date]],"dddd")</f>
        <v>Friday</v>
      </c>
      <c r="I96"/>
    </row>
    <row r="97" spans="1:9" x14ac:dyDescent="0.35">
      <c r="A97">
        <v>248243</v>
      </c>
      <c r="B97" t="s">
        <v>9174</v>
      </c>
      <c r="C97" s="81">
        <v>1</v>
      </c>
      <c r="D97" s="53">
        <v>11.95</v>
      </c>
      <c r="E97" s="83">
        <v>43712.450694444444</v>
      </c>
      <c r="F97" s="90" t="str">
        <f>TEXT(Table27[[#This Row],[Order Date]],"dddd")</f>
        <v>Wednesday</v>
      </c>
      <c r="I97"/>
    </row>
    <row r="98" spans="1:9" x14ac:dyDescent="0.35">
      <c r="A98">
        <v>248244</v>
      </c>
      <c r="B98" t="s">
        <v>9177</v>
      </c>
      <c r="C98" s="81">
        <v>1</v>
      </c>
      <c r="D98" s="53">
        <v>14.95</v>
      </c>
      <c r="E98" s="83">
        <v>43729.667361111111</v>
      </c>
      <c r="F98" s="90" t="str">
        <f>TEXT(Table27[[#This Row],[Order Date]],"dddd")</f>
        <v>Saturday</v>
      </c>
      <c r="I98"/>
    </row>
    <row r="99" spans="1:9" x14ac:dyDescent="0.35">
      <c r="A99">
        <v>248245</v>
      </c>
      <c r="B99" t="s">
        <v>9179</v>
      </c>
      <c r="C99" s="81">
        <v>1</v>
      </c>
      <c r="D99" s="53">
        <v>11.99</v>
      </c>
      <c r="E99" s="83">
        <v>43723.444444444445</v>
      </c>
      <c r="F99" s="90" t="str">
        <f>TEXT(Table27[[#This Row],[Order Date]],"dddd")</f>
        <v>Sunday</v>
      </c>
      <c r="I99"/>
    </row>
    <row r="100" spans="1:9" x14ac:dyDescent="0.35">
      <c r="A100">
        <v>248246</v>
      </c>
      <c r="B100" t="s">
        <v>9179</v>
      </c>
      <c r="C100" s="81">
        <v>1</v>
      </c>
      <c r="D100" s="53">
        <v>11.99</v>
      </c>
      <c r="E100" s="83">
        <v>43719.842361111114</v>
      </c>
      <c r="F100" s="90" t="str">
        <f>TEXT(Table27[[#This Row],[Order Date]],"dddd")</f>
        <v>Wednesday</v>
      </c>
      <c r="I100"/>
    </row>
    <row r="101" spans="1:9" x14ac:dyDescent="0.35">
      <c r="A101">
        <v>248247</v>
      </c>
      <c r="B101" t="s">
        <v>9189</v>
      </c>
      <c r="C101" s="81">
        <v>1</v>
      </c>
      <c r="D101" s="53">
        <v>389.99</v>
      </c>
      <c r="E101" s="83">
        <v>43717.982638888891</v>
      </c>
      <c r="F101" s="90" t="str">
        <f>TEXT(Table27[[#This Row],[Order Date]],"dddd")</f>
        <v>Monday</v>
      </c>
      <c r="I101"/>
    </row>
    <row r="102" spans="1:9" x14ac:dyDescent="0.35">
      <c r="A102">
        <v>248248</v>
      </c>
      <c r="B102" t="s">
        <v>9181</v>
      </c>
      <c r="C102" s="81">
        <v>1</v>
      </c>
      <c r="D102" s="53">
        <v>150</v>
      </c>
      <c r="E102" s="83">
        <v>43722.633333333331</v>
      </c>
      <c r="F102" s="90" t="str">
        <f>TEXT(Table27[[#This Row],[Order Date]],"dddd")</f>
        <v>Saturday</v>
      </c>
      <c r="I102"/>
    </row>
    <row r="103" spans="1:9" x14ac:dyDescent="0.35">
      <c r="A103">
        <v>248249</v>
      </c>
      <c r="B103" t="s">
        <v>9173</v>
      </c>
      <c r="C103" s="81">
        <v>1</v>
      </c>
      <c r="D103" s="53">
        <v>3.84</v>
      </c>
      <c r="E103" s="83">
        <v>43718.688888888886</v>
      </c>
      <c r="F103" s="90" t="str">
        <f>TEXT(Table27[[#This Row],[Order Date]],"dddd")</f>
        <v>Tuesday</v>
      </c>
      <c r="I103"/>
    </row>
    <row r="104" spans="1:9" x14ac:dyDescent="0.35">
      <c r="A104">
        <v>248250</v>
      </c>
      <c r="B104" t="s">
        <v>9185</v>
      </c>
      <c r="C104" s="81">
        <v>1</v>
      </c>
      <c r="D104" s="53">
        <v>700</v>
      </c>
      <c r="E104" s="83">
        <v>43713.756249999999</v>
      </c>
      <c r="F104" s="90" t="str">
        <f>TEXT(Table27[[#This Row],[Order Date]],"dddd")</f>
        <v>Thursday</v>
      </c>
      <c r="I104"/>
    </row>
    <row r="105" spans="1:9" x14ac:dyDescent="0.35">
      <c r="A105">
        <v>248251</v>
      </c>
      <c r="B105" t="s">
        <v>9178</v>
      </c>
      <c r="C105" s="81">
        <v>1</v>
      </c>
      <c r="D105" s="53">
        <v>400</v>
      </c>
      <c r="E105" s="83">
        <v>43730.219444444447</v>
      </c>
      <c r="F105" s="90" t="str">
        <f>TEXT(Table27[[#This Row],[Order Date]],"dddd")</f>
        <v>Sunday</v>
      </c>
      <c r="I105"/>
    </row>
    <row r="106" spans="1:9" x14ac:dyDescent="0.35">
      <c r="A106">
        <v>248252</v>
      </c>
      <c r="B106" t="s">
        <v>9173</v>
      </c>
      <c r="C106" s="81">
        <v>1</v>
      </c>
      <c r="D106" s="53">
        <v>3.84</v>
      </c>
      <c r="E106" s="83">
        <v>43727.050694444442</v>
      </c>
      <c r="F106" s="90" t="str">
        <f>TEXT(Table27[[#This Row],[Order Date]],"dddd")</f>
        <v>Thursday</v>
      </c>
      <c r="I106"/>
    </row>
    <row r="107" spans="1:9" x14ac:dyDescent="0.35">
      <c r="A107">
        <v>248253</v>
      </c>
      <c r="B107" t="s">
        <v>9184</v>
      </c>
      <c r="C107" s="81">
        <v>1</v>
      </c>
      <c r="D107" s="53">
        <v>99.99</v>
      </c>
      <c r="E107" s="83">
        <v>43721.861805555556</v>
      </c>
      <c r="F107" s="90" t="str">
        <f>TEXT(Table27[[#This Row],[Order Date]],"dddd")</f>
        <v>Friday</v>
      </c>
      <c r="I107"/>
    </row>
    <row r="108" spans="1:9" x14ac:dyDescent="0.35">
      <c r="A108">
        <v>248254</v>
      </c>
      <c r="B108" t="s">
        <v>9180</v>
      </c>
      <c r="C108" s="81">
        <v>2</v>
      </c>
      <c r="D108" s="53">
        <v>2.99</v>
      </c>
      <c r="E108" s="83">
        <v>43727.774305555555</v>
      </c>
      <c r="F108" s="90" t="str">
        <f>TEXT(Table27[[#This Row],[Order Date]],"dddd")</f>
        <v>Thursday</v>
      </c>
      <c r="I108"/>
    </row>
    <row r="109" spans="1:9" x14ac:dyDescent="0.35">
      <c r="A109">
        <v>248255</v>
      </c>
      <c r="B109" t="s">
        <v>9184</v>
      </c>
      <c r="C109" s="81">
        <v>1</v>
      </c>
      <c r="D109" s="53">
        <v>99.99</v>
      </c>
      <c r="E109" s="83">
        <v>43710.525694444441</v>
      </c>
      <c r="F109" s="90" t="str">
        <f>TEXT(Table27[[#This Row],[Order Date]],"dddd")</f>
        <v>Monday</v>
      </c>
      <c r="I109"/>
    </row>
    <row r="110" spans="1:9" x14ac:dyDescent="0.35">
      <c r="A110">
        <v>248256</v>
      </c>
      <c r="B110" t="s">
        <v>9179</v>
      </c>
      <c r="C110" s="81">
        <v>1</v>
      </c>
      <c r="D110" s="53">
        <v>11.99</v>
      </c>
      <c r="E110" s="83">
        <v>43711.692361111112</v>
      </c>
      <c r="F110" s="90" t="str">
        <f>TEXT(Table27[[#This Row],[Order Date]],"dddd")</f>
        <v>Tuesday</v>
      </c>
      <c r="I110"/>
    </row>
    <row r="111" spans="1:9" x14ac:dyDescent="0.35">
      <c r="A111">
        <v>248257</v>
      </c>
      <c r="B111" t="s">
        <v>9174</v>
      </c>
      <c r="C111" s="81">
        <v>2</v>
      </c>
      <c r="D111" s="53">
        <v>11.95</v>
      </c>
      <c r="E111" s="83">
        <v>43718.410416666666</v>
      </c>
      <c r="F111" s="90" t="str">
        <f>TEXT(Table27[[#This Row],[Order Date]],"dddd")</f>
        <v>Tuesday</v>
      </c>
      <c r="I111"/>
    </row>
    <row r="112" spans="1:9" x14ac:dyDescent="0.35">
      <c r="A112">
        <v>248258</v>
      </c>
      <c r="B112" t="s">
        <v>9187</v>
      </c>
      <c r="C112" s="81">
        <v>1</v>
      </c>
      <c r="D112" s="53">
        <v>1700</v>
      </c>
      <c r="E112" s="83">
        <v>43729.414583333331</v>
      </c>
      <c r="F112" s="90" t="str">
        <f>TEXT(Table27[[#This Row],[Order Date]],"dddd")</f>
        <v>Saturday</v>
      </c>
      <c r="I112"/>
    </row>
    <row r="113" spans="1:9" x14ac:dyDescent="0.35">
      <c r="A113">
        <v>248259</v>
      </c>
      <c r="B113" t="s">
        <v>9174</v>
      </c>
      <c r="C113" s="81">
        <v>1</v>
      </c>
      <c r="D113" s="53">
        <v>11.95</v>
      </c>
      <c r="E113" s="83">
        <v>43722.856249999997</v>
      </c>
      <c r="F113" s="90" t="str">
        <f>TEXT(Table27[[#This Row],[Order Date]],"dddd")</f>
        <v>Saturday</v>
      </c>
      <c r="I113"/>
    </row>
    <row r="114" spans="1:9" x14ac:dyDescent="0.35">
      <c r="A114">
        <v>248260</v>
      </c>
      <c r="B114" t="s">
        <v>9181</v>
      </c>
      <c r="C114" s="81">
        <v>1</v>
      </c>
      <c r="D114" s="53">
        <v>150</v>
      </c>
      <c r="E114" s="83">
        <v>43734.636111111111</v>
      </c>
      <c r="F114" s="90" t="str">
        <f>TEXT(Table27[[#This Row],[Order Date]],"dddd")</f>
        <v>Thursday</v>
      </c>
      <c r="I114"/>
    </row>
    <row r="115" spans="1:9" x14ac:dyDescent="0.35">
      <c r="A115">
        <v>248261</v>
      </c>
      <c r="B115" t="s">
        <v>9180</v>
      </c>
      <c r="C115" s="81">
        <v>2</v>
      </c>
      <c r="D115" s="53">
        <v>2.99</v>
      </c>
      <c r="E115" s="83">
        <v>43712.26458333333</v>
      </c>
      <c r="F115" s="90" t="str">
        <f>TEXT(Table27[[#This Row],[Order Date]],"dddd")</f>
        <v>Wednesday</v>
      </c>
      <c r="I115"/>
    </row>
    <row r="116" spans="1:9" x14ac:dyDescent="0.35">
      <c r="A116">
        <v>248262</v>
      </c>
      <c r="B116" t="s">
        <v>9183</v>
      </c>
      <c r="C116" s="81">
        <v>1</v>
      </c>
      <c r="D116" s="53">
        <v>109.99</v>
      </c>
      <c r="E116" s="83">
        <v>43719.488888888889</v>
      </c>
      <c r="F116" s="90" t="str">
        <f>TEXT(Table27[[#This Row],[Order Date]],"dddd")</f>
        <v>Wednesday</v>
      </c>
      <c r="I116"/>
    </row>
    <row r="117" spans="1:9" x14ac:dyDescent="0.35">
      <c r="A117">
        <v>248263</v>
      </c>
      <c r="B117" t="s">
        <v>9176</v>
      </c>
      <c r="C117" s="81">
        <v>1</v>
      </c>
      <c r="D117" s="53">
        <v>379.99</v>
      </c>
      <c r="E117" s="83">
        <v>43738.234027777777</v>
      </c>
      <c r="F117" s="90" t="str">
        <f>TEXT(Table27[[#This Row],[Order Date]],"dddd")</f>
        <v>Monday</v>
      </c>
      <c r="I117"/>
    </row>
    <row r="118" spans="1:9" x14ac:dyDescent="0.35">
      <c r="A118">
        <v>248264</v>
      </c>
      <c r="B118" t="s">
        <v>9184</v>
      </c>
      <c r="C118" s="81">
        <v>1</v>
      </c>
      <c r="D118" s="53">
        <v>99.99</v>
      </c>
      <c r="E118" s="83">
        <v>43713.832638888889</v>
      </c>
      <c r="F118" s="90" t="str">
        <f>TEXT(Table27[[#This Row],[Order Date]],"dddd")</f>
        <v>Thursday</v>
      </c>
      <c r="I118"/>
    </row>
    <row r="119" spans="1:9" x14ac:dyDescent="0.35">
      <c r="A119">
        <v>248265</v>
      </c>
      <c r="B119" t="s">
        <v>9178</v>
      </c>
      <c r="C119" s="81">
        <v>1</v>
      </c>
      <c r="D119" s="53">
        <v>400</v>
      </c>
      <c r="E119" s="83">
        <v>43732.588194444441</v>
      </c>
      <c r="F119" s="90" t="str">
        <f>TEXT(Table27[[#This Row],[Order Date]],"dddd")</f>
        <v>Tuesday</v>
      </c>
      <c r="I119"/>
    </row>
    <row r="120" spans="1:9" x14ac:dyDescent="0.35">
      <c r="A120">
        <v>248265</v>
      </c>
      <c r="B120" t="s">
        <v>9184</v>
      </c>
      <c r="C120" s="81">
        <v>1</v>
      </c>
      <c r="D120" s="53">
        <v>99.99</v>
      </c>
      <c r="E120" s="83">
        <v>43732.588194444441</v>
      </c>
      <c r="F120" s="90" t="str">
        <f>TEXT(Table27[[#This Row],[Order Date]],"dddd")</f>
        <v>Tuesday</v>
      </c>
      <c r="I120"/>
    </row>
    <row r="121" spans="1:9" x14ac:dyDescent="0.35">
      <c r="A121">
        <v>248266</v>
      </c>
      <c r="B121" t="s">
        <v>9189</v>
      </c>
      <c r="C121" s="81">
        <v>1</v>
      </c>
      <c r="D121" s="53">
        <v>389.99</v>
      </c>
      <c r="E121" s="83">
        <v>43736.972222222219</v>
      </c>
      <c r="F121" s="90" t="str">
        <f>TEXT(Table27[[#This Row],[Order Date]],"dddd")</f>
        <v>Saturday</v>
      </c>
      <c r="I121"/>
    </row>
    <row r="122" spans="1:9" x14ac:dyDescent="0.35">
      <c r="A122">
        <v>248267</v>
      </c>
      <c r="B122" t="s">
        <v>9187</v>
      </c>
      <c r="C122" s="81">
        <v>1</v>
      </c>
      <c r="D122" s="53">
        <v>1700</v>
      </c>
      <c r="E122" s="83">
        <v>43717.790972222225</v>
      </c>
      <c r="F122" s="90" t="str">
        <f>TEXT(Table27[[#This Row],[Order Date]],"dddd")</f>
        <v>Monday</v>
      </c>
      <c r="I122"/>
    </row>
    <row r="123" spans="1:9" x14ac:dyDescent="0.35">
      <c r="A123">
        <v>248268</v>
      </c>
      <c r="B123" t="s">
        <v>9177</v>
      </c>
      <c r="C123" s="81">
        <v>1</v>
      </c>
      <c r="D123" s="53">
        <v>14.95</v>
      </c>
      <c r="E123" s="83">
        <v>43733.745833333334</v>
      </c>
      <c r="F123" s="90" t="str">
        <f>TEXT(Table27[[#This Row],[Order Date]],"dddd")</f>
        <v>Wednesday</v>
      </c>
      <c r="I123"/>
    </row>
    <row r="124" spans="1:9" x14ac:dyDescent="0.35">
      <c r="A124">
        <v>248269</v>
      </c>
      <c r="B124" t="s">
        <v>9177</v>
      </c>
      <c r="C124" s="81">
        <v>1</v>
      </c>
      <c r="D124" s="53">
        <v>14.95</v>
      </c>
      <c r="E124" s="83">
        <v>43726.932638888888</v>
      </c>
      <c r="F124" s="90" t="str">
        <f>TEXT(Table27[[#This Row],[Order Date]],"dddd")</f>
        <v>Wednesday</v>
      </c>
      <c r="I124"/>
    </row>
    <row r="125" spans="1:9" x14ac:dyDescent="0.35">
      <c r="A125">
        <v>248270</v>
      </c>
      <c r="B125" t="s">
        <v>9174</v>
      </c>
      <c r="C125" s="81">
        <v>1</v>
      </c>
      <c r="D125" s="53">
        <v>11.95</v>
      </c>
      <c r="E125" s="83">
        <v>43716.461111111108</v>
      </c>
      <c r="F125" s="90" t="str">
        <f>TEXT(Table27[[#This Row],[Order Date]],"dddd")</f>
        <v>Sunday</v>
      </c>
      <c r="I125"/>
    </row>
    <row r="126" spans="1:9" x14ac:dyDescent="0.35">
      <c r="A126">
        <v>248271</v>
      </c>
      <c r="B126" t="s">
        <v>9176</v>
      </c>
      <c r="C126" s="81">
        <v>1</v>
      </c>
      <c r="D126" s="53">
        <v>379.99</v>
      </c>
      <c r="E126" s="83">
        <v>43717.647916666669</v>
      </c>
      <c r="F126" s="90" t="str">
        <f>TEXT(Table27[[#This Row],[Order Date]],"dddd")</f>
        <v>Monday</v>
      </c>
      <c r="I126"/>
    </row>
    <row r="127" spans="1:9" x14ac:dyDescent="0.35">
      <c r="A127">
        <v>248272</v>
      </c>
      <c r="B127" t="s">
        <v>9186</v>
      </c>
      <c r="C127" s="81">
        <v>1</v>
      </c>
      <c r="D127" s="53">
        <v>999.99</v>
      </c>
      <c r="E127" s="83">
        <v>43709.46597222222</v>
      </c>
      <c r="F127" s="90" t="str">
        <f>TEXT(Table27[[#This Row],[Order Date]],"dddd")</f>
        <v>Sunday</v>
      </c>
      <c r="I127"/>
    </row>
    <row r="128" spans="1:9" x14ac:dyDescent="0.35">
      <c r="A128">
        <v>248273</v>
      </c>
      <c r="B128" t="s">
        <v>9173</v>
      </c>
      <c r="C128" s="81">
        <v>1</v>
      </c>
      <c r="D128" s="53">
        <v>3.84</v>
      </c>
      <c r="E128" s="83">
        <v>43710.339583333334</v>
      </c>
      <c r="F128" s="90" t="str">
        <f>TEXT(Table27[[#This Row],[Order Date]],"dddd")</f>
        <v>Monday</v>
      </c>
      <c r="I128"/>
    </row>
    <row r="129" spans="1:9" x14ac:dyDescent="0.35">
      <c r="A129">
        <v>248274</v>
      </c>
      <c r="B129" t="s">
        <v>9173</v>
      </c>
      <c r="C129" s="81">
        <v>1</v>
      </c>
      <c r="D129" s="53">
        <v>3.84</v>
      </c>
      <c r="E129" s="83">
        <v>43735.90902777778</v>
      </c>
      <c r="F129" s="90" t="str">
        <f>TEXT(Table27[[#This Row],[Order Date]],"dddd")</f>
        <v>Friday</v>
      </c>
      <c r="I129"/>
    </row>
    <row r="130" spans="1:9" x14ac:dyDescent="0.35">
      <c r="A130">
        <v>248275</v>
      </c>
      <c r="B130" t="s">
        <v>9181</v>
      </c>
      <c r="C130" s="81">
        <v>1</v>
      </c>
      <c r="D130" s="53">
        <v>150</v>
      </c>
      <c r="E130" s="83">
        <v>43726.795138888891</v>
      </c>
      <c r="F130" s="90" t="str">
        <f>TEXT(Table27[[#This Row],[Order Date]],"dddd")</f>
        <v>Wednesday</v>
      </c>
      <c r="I130"/>
    </row>
    <row r="131" spans="1:9" x14ac:dyDescent="0.35">
      <c r="A131">
        <v>248276</v>
      </c>
      <c r="B131" t="s">
        <v>9185</v>
      </c>
      <c r="C131" s="81">
        <v>1</v>
      </c>
      <c r="D131" s="53">
        <v>700</v>
      </c>
      <c r="E131" s="83">
        <v>43730.717361111114</v>
      </c>
      <c r="F131" s="90" t="str">
        <f>TEXT(Table27[[#This Row],[Order Date]],"dddd")</f>
        <v>Sunday</v>
      </c>
      <c r="I131"/>
    </row>
    <row r="132" spans="1:9" x14ac:dyDescent="0.35">
      <c r="A132">
        <v>248277</v>
      </c>
      <c r="B132" t="s">
        <v>9187</v>
      </c>
      <c r="C132" s="81">
        <v>1</v>
      </c>
      <c r="D132" s="53">
        <v>1700</v>
      </c>
      <c r="E132" s="83">
        <v>43736.540277777778</v>
      </c>
      <c r="F132" s="90" t="str">
        <f>TEXT(Table27[[#This Row],[Order Date]],"dddd")</f>
        <v>Saturday</v>
      </c>
      <c r="I132"/>
    </row>
    <row r="133" spans="1:9" x14ac:dyDescent="0.35">
      <c r="A133">
        <v>248278</v>
      </c>
      <c r="B133" t="s">
        <v>9179</v>
      </c>
      <c r="C133" s="81">
        <v>1</v>
      </c>
      <c r="D133" s="53">
        <v>11.99</v>
      </c>
      <c r="E133" s="83">
        <v>43717.543055555558</v>
      </c>
      <c r="F133" s="90" t="str">
        <f>TEXT(Table27[[#This Row],[Order Date]],"dddd")</f>
        <v>Monday</v>
      </c>
      <c r="I133"/>
    </row>
    <row r="134" spans="1:9" x14ac:dyDescent="0.35">
      <c r="A134">
        <v>248279</v>
      </c>
      <c r="B134" t="s">
        <v>9184</v>
      </c>
      <c r="C134" s="81">
        <v>1</v>
      </c>
      <c r="D134" s="53">
        <v>99.99</v>
      </c>
      <c r="E134" s="83">
        <v>43733.946527777778</v>
      </c>
      <c r="F134" s="90" t="str">
        <f>TEXT(Table27[[#This Row],[Order Date]],"dddd")</f>
        <v>Wednesday</v>
      </c>
      <c r="I134"/>
    </row>
    <row r="135" spans="1:9" x14ac:dyDescent="0.35">
      <c r="A135">
        <v>248280</v>
      </c>
      <c r="B135" t="s">
        <v>9175</v>
      </c>
      <c r="C135" s="81">
        <v>1</v>
      </c>
      <c r="D135" s="53">
        <v>149.99</v>
      </c>
      <c r="E135" s="83">
        <v>43738.636111111111</v>
      </c>
      <c r="F135" s="90" t="str">
        <f>TEXT(Table27[[#This Row],[Order Date]],"dddd")</f>
        <v>Monday</v>
      </c>
      <c r="I135"/>
    </row>
    <row r="136" spans="1:9" x14ac:dyDescent="0.35">
      <c r="A136">
        <v>248281</v>
      </c>
      <c r="B136" t="s">
        <v>9179</v>
      </c>
      <c r="C136" s="81">
        <v>1</v>
      </c>
      <c r="D136" s="53">
        <v>11.99</v>
      </c>
      <c r="E136" s="83">
        <v>43713.679861111108</v>
      </c>
      <c r="F136" s="90" t="str">
        <f>TEXT(Table27[[#This Row],[Order Date]],"dddd")</f>
        <v>Thursday</v>
      </c>
      <c r="I136"/>
    </row>
    <row r="137" spans="1:9" x14ac:dyDescent="0.35">
      <c r="A137">
        <v>248282</v>
      </c>
      <c r="B137" t="s">
        <v>9181</v>
      </c>
      <c r="C137" s="81">
        <v>1</v>
      </c>
      <c r="D137" s="53">
        <v>150</v>
      </c>
      <c r="E137" s="83">
        <v>43709.925694444442</v>
      </c>
      <c r="F137" s="90" t="str">
        <f>TEXT(Table27[[#This Row],[Order Date]],"dddd")</f>
        <v>Sunday</v>
      </c>
      <c r="I137"/>
    </row>
    <row r="138" spans="1:9" x14ac:dyDescent="0.35">
      <c r="A138">
        <v>248283</v>
      </c>
      <c r="B138" t="s">
        <v>9181</v>
      </c>
      <c r="C138" s="81">
        <v>1</v>
      </c>
      <c r="D138" s="53">
        <v>150</v>
      </c>
      <c r="E138" s="83">
        <v>43718.592361111114</v>
      </c>
      <c r="F138" s="90" t="str">
        <f>TEXT(Table27[[#This Row],[Order Date]],"dddd")</f>
        <v>Tuesday</v>
      </c>
      <c r="I138"/>
    </row>
    <row r="139" spans="1:9" x14ac:dyDescent="0.35">
      <c r="A139">
        <v>248284</v>
      </c>
      <c r="B139" t="s">
        <v>9189</v>
      </c>
      <c r="C139" s="81">
        <v>1</v>
      </c>
      <c r="D139" s="53">
        <v>389.99</v>
      </c>
      <c r="E139" s="83">
        <v>43730.191666666666</v>
      </c>
      <c r="F139" s="90" t="str">
        <f>TEXT(Table27[[#This Row],[Order Date]],"dddd")</f>
        <v>Sunday</v>
      </c>
      <c r="I139"/>
    </row>
    <row r="140" spans="1:9" x14ac:dyDescent="0.35">
      <c r="A140">
        <v>248285</v>
      </c>
      <c r="B140" t="s">
        <v>9181</v>
      </c>
      <c r="C140" s="81">
        <v>1</v>
      </c>
      <c r="D140" s="53">
        <v>150</v>
      </c>
      <c r="E140" s="83">
        <v>43738.881944444445</v>
      </c>
      <c r="F140" s="90" t="str">
        <f>TEXT(Table27[[#This Row],[Order Date]],"dddd")</f>
        <v>Monday</v>
      </c>
      <c r="I140"/>
    </row>
    <row r="141" spans="1:9" x14ac:dyDescent="0.35">
      <c r="A141">
        <v>248286</v>
      </c>
      <c r="B141" t="s">
        <v>9179</v>
      </c>
      <c r="C141" s="81">
        <v>1</v>
      </c>
      <c r="D141" s="53">
        <v>11.99</v>
      </c>
      <c r="E141" s="83">
        <v>43725.923611111109</v>
      </c>
      <c r="F141" s="90" t="str">
        <f>TEXT(Table27[[#This Row],[Order Date]],"dddd")</f>
        <v>Tuesday</v>
      </c>
      <c r="I141"/>
    </row>
    <row r="142" spans="1:9" x14ac:dyDescent="0.35">
      <c r="A142">
        <v>248287</v>
      </c>
      <c r="B142" t="s">
        <v>9184</v>
      </c>
      <c r="C142" s="81">
        <v>1</v>
      </c>
      <c r="D142" s="53">
        <v>99.99</v>
      </c>
      <c r="E142" s="83">
        <v>43734.501388888886</v>
      </c>
      <c r="F142" s="90" t="str">
        <f>TEXT(Table27[[#This Row],[Order Date]],"dddd")</f>
        <v>Thursday</v>
      </c>
      <c r="I142"/>
    </row>
    <row r="143" spans="1:9" x14ac:dyDescent="0.35">
      <c r="A143">
        <v>248288</v>
      </c>
      <c r="B143" t="s">
        <v>9184</v>
      </c>
      <c r="C143" s="81">
        <v>1</v>
      </c>
      <c r="D143" s="53">
        <v>99.99</v>
      </c>
      <c r="E143" s="83">
        <v>43710.382638888892</v>
      </c>
      <c r="F143" s="90" t="str">
        <f>TEXT(Table27[[#This Row],[Order Date]],"dddd")</f>
        <v>Monday</v>
      </c>
      <c r="I143"/>
    </row>
    <row r="144" spans="1:9" x14ac:dyDescent="0.35">
      <c r="A144">
        <v>248289</v>
      </c>
      <c r="B144" t="s">
        <v>9179</v>
      </c>
      <c r="C144" s="81">
        <v>1</v>
      </c>
      <c r="D144" s="53">
        <v>11.99</v>
      </c>
      <c r="E144" s="83">
        <v>43719.524305555555</v>
      </c>
      <c r="F144" s="90" t="str">
        <f>TEXT(Table27[[#This Row],[Order Date]],"dddd")</f>
        <v>Wednesday</v>
      </c>
      <c r="I144"/>
    </row>
    <row r="145" spans="1:9" x14ac:dyDescent="0.35">
      <c r="A145">
        <v>248290</v>
      </c>
      <c r="B145" t="s">
        <v>9173</v>
      </c>
      <c r="C145" s="81">
        <v>1</v>
      </c>
      <c r="D145" s="53">
        <v>3.84</v>
      </c>
      <c r="E145" s="83">
        <v>43714.887499999997</v>
      </c>
      <c r="F145" s="90" t="str">
        <f>TEXT(Table27[[#This Row],[Order Date]],"dddd")</f>
        <v>Friday</v>
      </c>
      <c r="I145"/>
    </row>
    <row r="146" spans="1:9" x14ac:dyDescent="0.35">
      <c r="A146">
        <v>248291</v>
      </c>
      <c r="B146" t="s">
        <v>9181</v>
      </c>
      <c r="C146" s="81">
        <v>1</v>
      </c>
      <c r="D146" s="53">
        <v>150</v>
      </c>
      <c r="E146" s="83">
        <v>43722.438194444447</v>
      </c>
      <c r="F146" s="90" t="str">
        <f>TEXT(Table27[[#This Row],[Order Date]],"dddd")</f>
        <v>Saturday</v>
      </c>
      <c r="I146"/>
    </row>
    <row r="147" spans="1:9" x14ac:dyDescent="0.35">
      <c r="A147">
        <v>248292</v>
      </c>
      <c r="B147" t="s">
        <v>9179</v>
      </c>
      <c r="C147" s="81">
        <v>2</v>
      </c>
      <c r="D147" s="53">
        <v>11.99</v>
      </c>
      <c r="E147" s="83">
        <v>43724.541666666664</v>
      </c>
      <c r="F147" s="90" t="str">
        <f>TEXT(Table27[[#This Row],[Order Date]],"dddd")</f>
        <v>Monday</v>
      </c>
      <c r="I147"/>
    </row>
    <row r="148" spans="1:9" x14ac:dyDescent="0.35">
      <c r="A148">
        <v>248293</v>
      </c>
      <c r="B148" t="s">
        <v>9187</v>
      </c>
      <c r="C148" s="81">
        <v>1</v>
      </c>
      <c r="D148" s="53">
        <v>1700</v>
      </c>
      <c r="E148" s="83">
        <v>43710.703472222223</v>
      </c>
      <c r="F148" s="90" t="str">
        <f>TEXT(Table27[[#This Row],[Order Date]],"dddd")</f>
        <v>Monday</v>
      </c>
      <c r="I148"/>
    </row>
    <row r="149" spans="1:9" x14ac:dyDescent="0.35">
      <c r="A149">
        <v>248294</v>
      </c>
      <c r="B149" t="s">
        <v>9187</v>
      </c>
      <c r="C149" s="81">
        <v>1</v>
      </c>
      <c r="D149" s="53">
        <v>1700</v>
      </c>
      <c r="E149" s="83">
        <v>43715.713888888888</v>
      </c>
      <c r="F149" s="90" t="str">
        <f>TEXT(Table27[[#This Row],[Order Date]],"dddd")</f>
        <v>Saturday</v>
      </c>
      <c r="I149"/>
    </row>
    <row r="150" spans="1:9" x14ac:dyDescent="0.35">
      <c r="A150">
        <v>248295</v>
      </c>
      <c r="B150" t="s">
        <v>9187</v>
      </c>
      <c r="C150" s="81">
        <v>1</v>
      </c>
      <c r="D150" s="53">
        <v>1700</v>
      </c>
      <c r="E150" s="83">
        <v>43734.981249999997</v>
      </c>
      <c r="F150" s="90" t="str">
        <f>TEXT(Table27[[#This Row],[Order Date]],"dddd")</f>
        <v>Thursday</v>
      </c>
      <c r="I150"/>
    </row>
    <row r="151" spans="1:9" x14ac:dyDescent="0.35">
      <c r="A151">
        <v>248296</v>
      </c>
      <c r="B151" t="s">
        <v>9173</v>
      </c>
      <c r="C151" s="81">
        <v>1</v>
      </c>
      <c r="D151" s="53">
        <v>3.84</v>
      </c>
      <c r="E151" s="83">
        <v>43725.693749999999</v>
      </c>
      <c r="F151" s="90" t="str">
        <f>TEXT(Table27[[#This Row],[Order Date]],"dddd")</f>
        <v>Tuesday</v>
      </c>
      <c r="I151"/>
    </row>
    <row r="152" spans="1:9" x14ac:dyDescent="0.35">
      <c r="A152">
        <v>248297</v>
      </c>
      <c r="B152" t="s">
        <v>9180</v>
      </c>
      <c r="C152" s="81">
        <v>2</v>
      </c>
      <c r="D152" s="53">
        <v>2.99</v>
      </c>
      <c r="E152" s="83">
        <v>43716.004861111112</v>
      </c>
      <c r="F152" s="90" t="str">
        <f>TEXT(Table27[[#This Row],[Order Date]],"dddd")</f>
        <v>Sunday</v>
      </c>
      <c r="I152"/>
    </row>
    <row r="153" spans="1:9" x14ac:dyDescent="0.35">
      <c r="A153">
        <v>248298</v>
      </c>
      <c r="B153" t="s">
        <v>9173</v>
      </c>
      <c r="C153" s="81">
        <v>1</v>
      </c>
      <c r="D153" s="53">
        <v>3.84</v>
      </c>
      <c r="E153" s="83">
        <v>43728.885416666664</v>
      </c>
      <c r="F153" s="90" t="str">
        <f>TEXT(Table27[[#This Row],[Order Date]],"dddd")</f>
        <v>Friday</v>
      </c>
      <c r="I153"/>
    </row>
    <row r="154" spans="1:9" x14ac:dyDescent="0.35">
      <c r="A154">
        <v>248299</v>
      </c>
      <c r="B154" t="s">
        <v>9177</v>
      </c>
      <c r="C154" s="81">
        <v>1</v>
      </c>
      <c r="D154" s="53">
        <v>14.95</v>
      </c>
      <c r="E154" s="83">
        <v>43730.844444444447</v>
      </c>
      <c r="F154" s="90" t="str">
        <f>TEXT(Table27[[#This Row],[Order Date]],"dddd")</f>
        <v>Sunday</v>
      </c>
      <c r="I154"/>
    </row>
    <row r="155" spans="1:9" x14ac:dyDescent="0.35">
      <c r="A155">
        <v>248300</v>
      </c>
      <c r="B155" t="s">
        <v>9180</v>
      </c>
      <c r="C155" s="81">
        <v>1</v>
      </c>
      <c r="D155" s="53">
        <v>2.99</v>
      </c>
      <c r="E155" s="83">
        <v>43709.706250000003</v>
      </c>
      <c r="F155" s="90" t="str">
        <f>TEXT(Table27[[#This Row],[Order Date]],"dddd")</f>
        <v>Sunday</v>
      </c>
      <c r="I155"/>
    </row>
    <row r="156" spans="1:9" x14ac:dyDescent="0.35">
      <c r="A156">
        <v>248301</v>
      </c>
      <c r="B156" t="s">
        <v>9180</v>
      </c>
      <c r="C156" s="81">
        <v>2</v>
      </c>
      <c r="D156" s="53">
        <v>2.99</v>
      </c>
      <c r="E156" s="83">
        <v>43713.443055555559</v>
      </c>
      <c r="F156" s="90" t="str">
        <f>TEXT(Table27[[#This Row],[Order Date]],"dddd")</f>
        <v>Thursday</v>
      </c>
      <c r="I156"/>
    </row>
    <row r="157" spans="1:9" x14ac:dyDescent="0.35">
      <c r="A157">
        <v>248302</v>
      </c>
      <c r="B157" t="s">
        <v>9189</v>
      </c>
      <c r="C157" s="81">
        <v>1</v>
      </c>
      <c r="D157" s="53">
        <v>389.99</v>
      </c>
      <c r="E157" s="83">
        <v>43716.369444444441</v>
      </c>
      <c r="F157" s="90" t="str">
        <f>TEXT(Table27[[#This Row],[Order Date]],"dddd")</f>
        <v>Sunday</v>
      </c>
      <c r="I157"/>
    </row>
    <row r="158" spans="1:9" x14ac:dyDescent="0.35">
      <c r="A158">
        <v>248303</v>
      </c>
      <c r="B158" t="s">
        <v>9183</v>
      </c>
      <c r="C158" s="81">
        <v>1</v>
      </c>
      <c r="D158" s="53">
        <v>109.99</v>
      </c>
      <c r="E158" s="83">
        <v>43725.826388888891</v>
      </c>
      <c r="F158" s="90" t="str">
        <f>TEXT(Table27[[#This Row],[Order Date]],"dddd")</f>
        <v>Tuesday</v>
      </c>
      <c r="I158"/>
    </row>
    <row r="159" spans="1:9" x14ac:dyDescent="0.35">
      <c r="A159">
        <v>248304</v>
      </c>
      <c r="B159" t="s">
        <v>9180</v>
      </c>
      <c r="C159" s="81">
        <v>1</v>
      </c>
      <c r="D159" s="53">
        <v>2.99</v>
      </c>
      <c r="E159" s="83">
        <v>43729.381944444445</v>
      </c>
      <c r="F159" s="90" t="str">
        <f>TEXT(Table27[[#This Row],[Order Date]],"dddd")</f>
        <v>Saturday</v>
      </c>
      <c r="I159"/>
    </row>
    <row r="160" spans="1:9" x14ac:dyDescent="0.35">
      <c r="A160">
        <v>248305</v>
      </c>
      <c r="B160" t="s">
        <v>9177</v>
      </c>
      <c r="C160" s="81">
        <v>1</v>
      </c>
      <c r="D160" s="53">
        <v>14.95</v>
      </c>
      <c r="E160" s="83">
        <v>43709.545138888891</v>
      </c>
      <c r="F160" s="90" t="str">
        <f>TEXT(Table27[[#This Row],[Order Date]],"dddd")</f>
        <v>Sunday</v>
      </c>
      <c r="I160"/>
    </row>
    <row r="161" spans="1:9" x14ac:dyDescent="0.35">
      <c r="A161">
        <v>248306</v>
      </c>
      <c r="B161" t="s">
        <v>9174</v>
      </c>
      <c r="C161" s="81">
        <v>1</v>
      </c>
      <c r="D161" s="53">
        <v>11.95</v>
      </c>
      <c r="E161" s="83">
        <v>43723.572222222225</v>
      </c>
      <c r="F161" s="90" t="str">
        <f>TEXT(Table27[[#This Row],[Order Date]],"dddd")</f>
        <v>Sunday</v>
      </c>
      <c r="I161"/>
    </row>
    <row r="162" spans="1:9" x14ac:dyDescent="0.35">
      <c r="A162">
        <v>248307</v>
      </c>
      <c r="B162" t="s">
        <v>9179</v>
      </c>
      <c r="C162" s="81">
        <v>1</v>
      </c>
      <c r="D162" s="53">
        <v>11.99</v>
      </c>
      <c r="E162" s="83">
        <v>43712.84375</v>
      </c>
      <c r="F162" s="90" t="str">
        <f>TEXT(Table27[[#This Row],[Order Date]],"dddd")</f>
        <v>Wednesday</v>
      </c>
      <c r="I162"/>
    </row>
    <row r="163" spans="1:9" x14ac:dyDescent="0.35">
      <c r="A163">
        <v>248308</v>
      </c>
      <c r="B163" t="s">
        <v>9189</v>
      </c>
      <c r="C163" s="81">
        <v>1</v>
      </c>
      <c r="D163" s="53">
        <v>389.99</v>
      </c>
      <c r="E163" s="83">
        <v>43720.756944444445</v>
      </c>
      <c r="F163" s="90" t="str">
        <f>TEXT(Table27[[#This Row],[Order Date]],"dddd")</f>
        <v>Thursday</v>
      </c>
      <c r="I163"/>
    </row>
    <row r="164" spans="1:9" x14ac:dyDescent="0.35">
      <c r="A164">
        <v>248309</v>
      </c>
      <c r="B164" t="s">
        <v>9185</v>
      </c>
      <c r="C164" s="81">
        <v>1</v>
      </c>
      <c r="D164" s="53">
        <v>700</v>
      </c>
      <c r="E164" s="83">
        <v>43715.602083333331</v>
      </c>
      <c r="F164" s="90" t="str">
        <f>TEXT(Table27[[#This Row],[Order Date]],"dddd")</f>
        <v>Saturday</v>
      </c>
      <c r="I164"/>
    </row>
    <row r="165" spans="1:9" x14ac:dyDescent="0.35">
      <c r="A165">
        <v>248310</v>
      </c>
      <c r="B165" t="s">
        <v>9185</v>
      </c>
      <c r="C165" s="81">
        <v>1</v>
      </c>
      <c r="D165" s="53">
        <v>700</v>
      </c>
      <c r="E165" s="83">
        <v>43713.875</v>
      </c>
      <c r="F165" s="90" t="str">
        <f>TEXT(Table27[[#This Row],[Order Date]],"dddd")</f>
        <v>Thursday</v>
      </c>
      <c r="I165"/>
    </row>
    <row r="166" spans="1:9" x14ac:dyDescent="0.35">
      <c r="A166">
        <v>248311</v>
      </c>
      <c r="B166" t="s">
        <v>9173</v>
      </c>
      <c r="C166" s="81">
        <v>1</v>
      </c>
      <c r="D166" s="53">
        <v>3.84</v>
      </c>
      <c r="E166" s="83">
        <v>43729.756249999999</v>
      </c>
      <c r="F166" s="90" t="str">
        <f>TEXT(Table27[[#This Row],[Order Date]],"dddd")</f>
        <v>Saturday</v>
      </c>
      <c r="I166"/>
    </row>
    <row r="167" spans="1:9" x14ac:dyDescent="0.35">
      <c r="A167">
        <v>248312</v>
      </c>
      <c r="B167" t="s">
        <v>9174</v>
      </c>
      <c r="C167" s="81">
        <v>1</v>
      </c>
      <c r="D167" s="53">
        <v>11.95</v>
      </c>
      <c r="E167" s="83">
        <v>43722.686805555553</v>
      </c>
      <c r="F167" s="90" t="str">
        <f>TEXT(Table27[[#This Row],[Order Date]],"dddd")</f>
        <v>Saturday</v>
      </c>
      <c r="I167"/>
    </row>
    <row r="168" spans="1:9" x14ac:dyDescent="0.35">
      <c r="A168">
        <v>248313</v>
      </c>
      <c r="B168" t="s">
        <v>9177</v>
      </c>
      <c r="C168" s="81">
        <v>1</v>
      </c>
      <c r="D168" s="53">
        <v>14.95</v>
      </c>
      <c r="E168" s="83">
        <v>43733.693749999999</v>
      </c>
      <c r="F168" s="90" t="str">
        <f>TEXT(Table27[[#This Row],[Order Date]],"dddd")</f>
        <v>Wednesday</v>
      </c>
      <c r="I168"/>
    </row>
    <row r="169" spans="1:9" x14ac:dyDescent="0.35">
      <c r="A169">
        <v>248314</v>
      </c>
      <c r="B169" t="s">
        <v>9179</v>
      </c>
      <c r="C169" s="81">
        <v>1</v>
      </c>
      <c r="D169" s="53">
        <v>11.99</v>
      </c>
      <c r="E169" s="83">
        <v>43728.620833333334</v>
      </c>
      <c r="F169" s="90" t="str">
        <f>TEXT(Table27[[#This Row],[Order Date]],"dddd")</f>
        <v>Friday</v>
      </c>
      <c r="I169"/>
    </row>
    <row r="170" spans="1:9" x14ac:dyDescent="0.35">
      <c r="A170">
        <v>248315</v>
      </c>
      <c r="B170" t="s">
        <v>9179</v>
      </c>
      <c r="C170" s="81">
        <v>1</v>
      </c>
      <c r="D170" s="53">
        <v>11.99</v>
      </c>
      <c r="E170" s="83">
        <v>43721.379861111112</v>
      </c>
      <c r="F170" s="90" t="str">
        <f>TEXT(Table27[[#This Row],[Order Date]],"dddd")</f>
        <v>Friday</v>
      </c>
      <c r="I170"/>
    </row>
    <row r="171" spans="1:9" x14ac:dyDescent="0.35">
      <c r="A171">
        <v>248316</v>
      </c>
      <c r="B171" t="s">
        <v>9177</v>
      </c>
      <c r="C171" s="81">
        <v>1</v>
      </c>
      <c r="D171" s="53">
        <v>14.95</v>
      </c>
      <c r="E171" s="83">
        <v>43723.674305555556</v>
      </c>
      <c r="F171" s="90" t="str">
        <f>TEXT(Table27[[#This Row],[Order Date]],"dddd")</f>
        <v>Sunday</v>
      </c>
      <c r="I171"/>
    </row>
    <row r="172" spans="1:9" x14ac:dyDescent="0.35">
      <c r="A172">
        <v>248317</v>
      </c>
      <c r="B172" t="s">
        <v>9180</v>
      </c>
      <c r="C172" s="81">
        <v>1</v>
      </c>
      <c r="D172" s="53">
        <v>2.99</v>
      </c>
      <c r="E172" s="83">
        <v>43725.774305555555</v>
      </c>
      <c r="F172" s="90" t="str">
        <f>TEXT(Table27[[#This Row],[Order Date]],"dddd")</f>
        <v>Tuesday</v>
      </c>
      <c r="I172"/>
    </row>
    <row r="173" spans="1:9" x14ac:dyDescent="0.35">
      <c r="A173">
        <v>248318</v>
      </c>
      <c r="B173" t="s">
        <v>9182</v>
      </c>
      <c r="C173" s="81">
        <v>1</v>
      </c>
      <c r="D173" s="53">
        <v>600</v>
      </c>
      <c r="E173" s="83">
        <v>43732.529861111114</v>
      </c>
      <c r="F173" s="90" t="str">
        <f>TEXT(Table27[[#This Row],[Order Date]],"dddd")</f>
        <v>Tuesday</v>
      </c>
      <c r="I173"/>
    </row>
    <row r="174" spans="1:9" x14ac:dyDescent="0.35">
      <c r="A174">
        <v>248319</v>
      </c>
      <c r="B174" t="s">
        <v>9180</v>
      </c>
      <c r="C174" s="81">
        <v>3</v>
      </c>
      <c r="D174" s="53">
        <v>2.99</v>
      </c>
      <c r="E174" s="83">
        <v>43711.623611111114</v>
      </c>
      <c r="F174" s="90" t="str">
        <f>TEXT(Table27[[#This Row],[Order Date]],"dddd")</f>
        <v>Tuesday</v>
      </c>
      <c r="I174"/>
    </row>
    <row r="175" spans="1:9" x14ac:dyDescent="0.35">
      <c r="A175">
        <v>248320</v>
      </c>
      <c r="B175" t="s">
        <v>9181</v>
      </c>
      <c r="C175" s="81">
        <v>1</v>
      </c>
      <c r="D175" s="53">
        <v>150</v>
      </c>
      <c r="E175" s="83">
        <v>43718.950694444444</v>
      </c>
      <c r="F175" s="90" t="str">
        <f>TEXT(Table27[[#This Row],[Order Date]],"dddd")</f>
        <v>Tuesday</v>
      </c>
      <c r="I175"/>
    </row>
    <row r="176" spans="1:9" x14ac:dyDescent="0.35">
      <c r="A176">
        <v>248321</v>
      </c>
      <c r="B176" t="s">
        <v>9184</v>
      </c>
      <c r="C176" s="81">
        <v>1</v>
      </c>
      <c r="D176" s="53">
        <v>99.99</v>
      </c>
      <c r="E176" s="83">
        <v>43716.029166666667</v>
      </c>
      <c r="F176" s="90" t="str">
        <f>TEXT(Table27[[#This Row],[Order Date]],"dddd")</f>
        <v>Sunday</v>
      </c>
      <c r="I176"/>
    </row>
    <row r="177" spans="1:9" x14ac:dyDescent="0.35">
      <c r="A177">
        <v>248322</v>
      </c>
      <c r="B177" t="s">
        <v>9173</v>
      </c>
      <c r="C177" s="81">
        <v>2</v>
      </c>
      <c r="D177" s="53">
        <v>3.84</v>
      </c>
      <c r="E177" s="83">
        <v>43721.630555555559</v>
      </c>
      <c r="F177" s="90" t="str">
        <f>TEXT(Table27[[#This Row],[Order Date]],"dddd")</f>
        <v>Friday</v>
      </c>
      <c r="I177"/>
    </row>
    <row r="178" spans="1:9" x14ac:dyDescent="0.35">
      <c r="A178">
        <v>248323</v>
      </c>
      <c r="B178" t="s">
        <v>9182</v>
      </c>
      <c r="C178" s="81">
        <v>1</v>
      </c>
      <c r="D178" s="53">
        <v>600</v>
      </c>
      <c r="E178" s="83">
        <v>43738.85833333333</v>
      </c>
      <c r="F178" s="90" t="str">
        <f>TEXT(Table27[[#This Row],[Order Date]],"dddd")</f>
        <v>Monday</v>
      </c>
      <c r="I178"/>
    </row>
    <row r="179" spans="1:9" x14ac:dyDescent="0.35">
      <c r="A179">
        <v>248323</v>
      </c>
      <c r="B179" t="s">
        <v>9184</v>
      </c>
      <c r="C179" s="81">
        <v>1</v>
      </c>
      <c r="D179" s="53">
        <v>99.99</v>
      </c>
      <c r="E179" s="83">
        <v>43738.85833333333</v>
      </c>
      <c r="F179" s="90" t="str">
        <f>TEXT(Table27[[#This Row],[Order Date]],"dddd")</f>
        <v>Monday</v>
      </c>
      <c r="I179"/>
    </row>
    <row r="180" spans="1:9" x14ac:dyDescent="0.35">
      <c r="A180">
        <v>248324</v>
      </c>
      <c r="B180" t="s">
        <v>9183</v>
      </c>
      <c r="C180" s="81">
        <v>1</v>
      </c>
      <c r="D180" s="53">
        <v>109.99</v>
      </c>
      <c r="E180" s="83">
        <v>43720.96597222222</v>
      </c>
      <c r="F180" s="90" t="str">
        <f>TEXT(Table27[[#This Row],[Order Date]],"dddd")</f>
        <v>Thursday</v>
      </c>
      <c r="I180"/>
    </row>
    <row r="181" spans="1:9" x14ac:dyDescent="0.35">
      <c r="A181">
        <v>248325</v>
      </c>
      <c r="B181" t="s">
        <v>9177</v>
      </c>
      <c r="C181" s="81">
        <v>1</v>
      </c>
      <c r="D181" s="53">
        <v>14.95</v>
      </c>
      <c r="E181" s="83">
        <v>43722.673611111109</v>
      </c>
      <c r="F181" s="90" t="str">
        <f>TEXT(Table27[[#This Row],[Order Date]],"dddd")</f>
        <v>Saturday</v>
      </c>
      <c r="I181"/>
    </row>
    <row r="182" spans="1:9" x14ac:dyDescent="0.35">
      <c r="A182">
        <v>248326</v>
      </c>
      <c r="B182" t="s">
        <v>9181</v>
      </c>
      <c r="C182" s="81">
        <v>1</v>
      </c>
      <c r="D182" s="53">
        <v>150</v>
      </c>
      <c r="E182" s="83">
        <v>43726.286805555559</v>
      </c>
      <c r="F182" s="90" t="str">
        <f>TEXT(Table27[[#This Row],[Order Date]],"dddd")</f>
        <v>Wednesday</v>
      </c>
      <c r="I182"/>
    </row>
    <row r="183" spans="1:9" x14ac:dyDescent="0.35">
      <c r="A183">
        <v>248327</v>
      </c>
      <c r="B183" t="s">
        <v>9176</v>
      </c>
      <c r="C183" s="81">
        <v>1</v>
      </c>
      <c r="D183" s="53">
        <v>379.99</v>
      </c>
      <c r="E183" s="83">
        <v>43722.503472222219</v>
      </c>
      <c r="F183" s="90" t="str">
        <f>TEXT(Table27[[#This Row],[Order Date]],"dddd")</f>
        <v>Saturday</v>
      </c>
      <c r="I183"/>
    </row>
    <row r="184" spans="1:9" x14ac:dyDescent="0.35">
      <c r="A184">
        <v>248328</v>
      </c>
      <c r="B184" t="s">
        <v>9181</v>
      </c>
      <c r="C184" s="81">
        <v>1</v>
      </c>
      <c r="D184" s="53">
        <v>150</v>
      </c>
      <c r="E184" s="83">
        <v>43734.602083333331</v>
      </c>
      <c r="F184" s="90" t="str">
        <f>TEXT(Table27[[#This Row],[Order Date]],"dddd")</f>
        <v>Thursday</v>
      </c>
      <c r="I184"/>
    </row>
    <row r="185" spans="1:9" x14ac:dyDescent="0.35">
      <c r="A185">
        <v>248329</v>
      </c>
      <c r="B185" t="s">
        <v>9178</v>
      </c>
      <c r="C185" s="81">
        <v>1</v>
      </c>
      <c r="D185" s="53">
        <v>400</v>
      </c>
      <c r="E185" s="83">
        <v>43710.663888888892</v>
      </c>
      <c r="F185" s="90" t="str">
        <f>TEXT(Table27[[#This Row],[Order Date]],"dddd")</f>
        <v>Monday</v>
      </c>
      <c r="I185"/>
    </row>
    <row r="186" spans="1:9" x14ac:dyDescent="0.35">
      <c r="A186">
        <v>248329</v>
      </c>
      <c r="B186" t="s">
        <v>9179</v>
      </c>
      <c r="C186" s="81">
        <v>1</v>
      </c>
      <c r="D186" s="53">
        <v>11.99</v>
      </c>
      <c r="E186" s="83">
        <v>43710.663888888892</v>
      </c>
      <c r="F186" s="90" t="str">
        <f>TEXT(Table27[[#This Row],[Order Date]],"dddd")</f>
        <v>Monday</v>
      </c>
      <c r="I186"/>
    </row>
    <row r="187" spans="1:9" x14ac:dyDescent="0.35">
      <c r="A187">
        <v>248330</v>
      </c>
      <c r="B187" t="s">
        <v>9180</v>
      </c>
      <c r="C187" s="81">
        <v>1</v>
      </c>
      <c r="D187" s="53">
        <v>2.99</v>
      </c>
      <c r="E187" s="83">
        <v>43720.611111111109</v>
      </c>
      <c r="F187" s="90" t="str">
        <f>TEXT(Table27[[#This Row],[Order Date]],"dddd")</f>
        <v>Thursday</v>
      </c>
      <c r="I187"/>
    </row>
    <row r="188" spans="1:9" x14ac:dyDescent="0.35">
      <c r="A188">
        <v>248331</v>
      </c>
      <c r="B188" t="s">
        <v>9185</v>
      </c>
      <c r="C188" s="81">
        <v>1</v>
      </c>
      <c r="D188" s="53">
        <v>700</v>
      </c>
      <c r="E188" s="83">
        <v>43710.734722222223</v>
      </c>
      <c r="F188" s="90" t="str">
        <f>TEXT(Table27[[#This Row],[Order Date]],"dddd")</f>
        <v>Monday</v>
      </c>
      <c r="I188"/>
    </row>
    <row r="189" spans="1:9" x14ac:dyDescent="0.35">
      <c r="A189">
        <v>248331</v>
      </c>
      <c r="B189" t="s">
        <v>9177</v>
      </c>
      <c r="C189" s="81">
        <v>1</v>
      </c>
      <c r="D189" s="53">
        <v>14.95</v>
      </c>
      <c r="E189" s="83">
        <v>43710.734722222223</v>
      </c>
      <c r="F189" s="90" t="str">
        <f>TEXT(Table27[[#This Row],[Order Date]],"dddd")</f>
        <v>Monday</v>
      </c>
      <c r="I189"/>
    </row>
    <row r="190" spans="1:9" x14ac:dyDescent="0.35">
      <c r="A190">
        <v>248331</v>
      </c>
      <c r="B190" t="s">
        <v>9181</v>
      </c>
      <c r="C190" s="81">
        <v>1</v>
      </c>
      <c r="D190" s="53">
        <v>150</v>
      </c>
      <c r="E190" s="83">
        <v>43710.734722222223</v>
      </c>
      <c r="F190" s="90" t="str">
        <f>TEXT(Table27[[#This Row],[Order Date]],"dddd")</f>
        <v>Monday</v>
      </c>
      <c r="I190"/>
    </row>
    <row r="191" spans="1:9" x14ac:dyDescent="0.35">
      <c r="A191">
        <v>248332</v>
      </c>
      <c r="B191" t="s">
        <v>9181</v>
      </c>
      <c r="C191" s="81">
        <v>1</v>
      </c>
      <c r="D191" s="53">
        <v>150</v>
      </c>
      <c r="E191" s="83">
        <v>43716.469444444447</v>
      </c>
      <c r="F191" s="90" t="str">
        <f>TEXT(Table27[[#This Row],[Order Date]],"dddd")</f>
        <v>Sunday</v>
      </c>
      <c r="I191"/>
    </row>
    <row r="192" spans="1:9" x14ac:dyDescent="0.35">
      <c r="A192">
        <v>248333</v>
      </c>
      <c r="B192" t="s">
        <v>9188</v>
      </c>
      <c r="C192" s="81">
        <v>1</v>
      </c>
      <c r="D192" s="53">
        <v>300</v>
      </c>
      <c r="E192" s="83">
        <v>43713.699305555558</v>
      </c>
      <c r="F192" s="90" t="str">
        <f>TEXT(Table27[[#This Row],[Order Date]],"dddd")</f>
        <v>Thursday</v>
      </c>
      <c r="I192"/>
    </row>
    <row r="193" spans="1:9" x14ac:dyDescent="0.35">
      <c r="A193">
        <v>248334</v>
      </c>
      <c r="B193" t="s">
        <v>9177</v>
      </c>
      <c r="C193" s="81">
        <v>1</v>
      </c>
      <c r="D193" s="53">
        <v>14.95</v>
      </c>
      <c r="E193" s="83">
        <v>43725.402777777781</v>
      </c>
      <c r="F193" s="90" t="str">
        <f>TEXT(Table27[[#This Row],[Order Date]],"dddd")</f>
        <v>Tuesday</v>
      </c>
      <c r="I193"/>
    </row>
    <row r="194" spans="1:9" x14ac:dyDescent="0.35">
      <c r="A194">
        <v>248335</v>
      </c>
      <c r="B194" t="s">
        <v>9181</v>
      </c>
      <c r="C194" s="81">
        <v>1</v>
      </c>
      <c r="D194" s="53">
        <v>150</v>
      </c>
      <c r="E194" s="83">
        <v>43725.963194444441</v>
      </c>
      <c r="F194" s="90" t="str">
        <f>TEXT(Table27[[#This Row],[Order Date]],"dddd")</f>
        <v>Tuesday</v>
      </c>
      <c r="I194"/>
    </row>
    <row r="195" spans="1:9" x14ac:dyDescent="0.35">
      <c r="A195">
        <v>248336</v>
      </c>
      <c r="B195" t="s">
        <v>9181</v>
      </c>
      <c r="C195" s="81">
        <v>1</v>
      </c>
      <c r="D195" s="53">
        <v>150</v>
      </c>
      <c r="E195" s="83">
        <v>43735.827777777777</v>
      </c>
      <c r="F195" s="90" t="str">
        <f>TEXT(Table27[[#This Row],[Order Date]],"dddd")</f>
        <v>Friday</v>
      </c>
      <c r="I195"/>
    </row>
    <row r="196" spans="1:9" x14ac:dyDescent="0.35">
      <c r="A196">
        <v>248337</v>
      </c>
      <c r="B196" t="s">
        <v>9173</v>
      </c>
      <c r="C196" s="81">
        <v>1</v>
      </c>
      <c r="D196" s="53">
        <v>3.84</v>
      </c>
      <c r="E196" s="83">
        <v>43716.794444444444</v>
      </c>
      <c r="F196" s="90" t="str">
        <f>TEXT(Table27[[#This Row],[Order Date]],"dddd")</f>
        <v>Sunday</v>
      </c>
      <c r="I196"/>
    </row>
    <row r="197" spans="1:9" x14ac:dyDescent="0.35">
      <c r="A197">
        <v>248338</v>
      </c>
      <c r="B197" t="s">
        <v>9174</v>
      </c>
      <c r="C197" s="81">
        <v>1</v>
      </c>
      <c r="D197" s="53">
        <v>11.95</v>
      </c>
      <c r="E197" s="83">
        <v>43724.45</v>
      </c>
      <c r="F197" s="90" t="str">
        <f>TEXT(Table27[[#This Row],[Order Date]],"dddd")</f>
        <v>Monday</v>
      </c>
      <c r="I197"/>
    </row>
    <row r="198" spans="1:9" x14ac:dyDescent="0.35">
      <c r="A198">
        <v>248339</v>
      </c>
      <c r="B198" t="s">
        <v>9184</v>
      </c>
      <c r="C198" s="81">
        <v>1</v>
      </c>
      <c r="D198" s="53">
        <v>99.99</v>
      </c>
      <c r="E198" s="83">
        <v>43716.87777777778</v>
      </c>
      <c r="F198" s="90" t="str">
        <f>TEXT(Table27[[#This Row],[Order Date]],"dddd")</f>
        <v>Sunday</v>
      </c>
      <c r="I198"/>
    </row>
    <row r="199" spans="1:9" x14ac:dyDescent="0.35">
      <c r="A199">
        <v>248340</v>
      </c>
      <c r="B199" t="s">
        <v>9180</v>
      </c>
      <c r="C199" s="81">
        <v>1</v>
      </c>
      <c r="D199" s="53">
        <v>2.99</v>
      </c>
      <c r="E199" s="83">
        <v>43721.838888888888</v>
      </c>
      <c r="F199" s="90" t="str">
        <f>TEXT(Table27[[#This Row],[Order Date]],"dddd")</f>
        <v>Friday</v>
      </c>
      <c r="I199"/>
    </row>
    <row r="200" spans="1:9" x14ac:dyDescent="0.35">
      <c r="I200"/>
    </row>
    <row r="201" spans="1:9" x14ac:dyDescent="0.35">
      <c r="I201"/>
    </row>
    <row r="202" spans="1:9" x14ac:dyDescent="0.35">
      <c r="I202"/>
    </row>
    <row r="203" spans="1:9" x14ac:dyDescent="0.35">
      <c r="I203"/>
    </row>
    <row r="204" spans="1:9" x14ac:dyDescent="0.35">
      <c r="I204"/>
    </row>
    <row r="205" spans="1:9" x14ac:dyDescent="0.35">
      <c r="I205"/>
    </row>
    <row r="206" spans="1:9" x14ac:dyDescent="0.35">
      <c r="I206"/>
    </row>
    <row r="207" spans="1:9" x14ac:dyDescent="0.35">
      <c r="I207"/>
    </row>
    <row r="208" spans="1:9" x14ac:dyDescent="0.35">
      <c r="I208"/>
    </row>
    <row r="209" spans="9:9" x14ac:dyDescent="0.35">
      <c r="I209"/>
    </row>
    <row r="210" spans="9:9" x14ac:dyDescent="0.35">
      <c r="I210"/>
    </row>
    <row r="211" spans="9:9" x14ac:dyDescent="0.35">
      <c r="I211"/>
    </row>
    <row r="212" spans="9:9" x14ac:dyDescent="0.35">
      <c r="I212"/>
    </row>
    <row r="213" spans="9:9" x14ac:dyDescent="0.35">
      <c r="I213"/>
    </row>
    <row r="214" spans="9:9" x14ac:dyDescent="0.35">
      <c r="I214"/>
    </row>
    <row r="215" spans="9:9" x14ac:dyDescent="0.35">
      <c r="I215"/>
    </row>
    <row r="216" spans="9:9" x14ac:dyDescent="0.35">
      <c r="I216"/>
    </row>
    <row r="217" spans="9:9" x14ac:dyDescent="0.35">
      <c r="I217"/>
    </row>
    <row r="218" spans="9:9" x14ac:dyDescent="0.35">
      <c r="I218"/>
    </row>
    <row r="219" spans="9:9" x14ac:dyDescent="0.35">
      <c r="I219"/>
    </row>
    <row r="220" spans="9:9" x14ac:dyDescent="0.35">
      <c r="I220"/>
    </row>
    <row r="221" spans="9:9" x14ac:dyDescent="0.35">
      <c r="I221"/>
    </row>
    <row r="222" spans="9:9" x14ac:dyDescent="0.35">
      <c r="I222"/>
    </row>
    <row r="223" spans="9:9" x14ac:dyDescent="0.35">
      <c r="I223"/>
    </row>
    <row r="224" spans="9:9" x14ac:dyDescent="0.35">
      <c r="I224"/>
    </row>
    <row r="225" spans="9:9" x14ac:dyDescent="0.35">
      <c r="I225"/>
    </row>
    <row r="226" spans="9:9" x14ac:dyDescent="0.35">
      <c r="I226"/>
    </row>
    <row r="227" spans="9:9" x14ac:dyDescent="0.35">
      <c r="I227"/>
    </row>
    <row r="228" spans="9:9" x14ac:dyDescent="0.35">
      <c r="I228"/>
    </row>
    <row r="229" spans="9:9" x14ac:dyDescent="0.35">
      <c r="I229"/>
    </row>
    <row r="230" spans="9:9" x14ac:dyDescent="0.35">
      <c r="I230"/>
    </row>
    <row r="231" spans="9:9" x14ac:dyDescent="0.35">
      <c r="I231"/>
    </row>
    <row r="232" spans="9:9" x14ac:dyDescent="0.35">
      <c r="I232"/>
    </row>
    <row r="233" spans="9:9" x14ac:dyDescent="0.35">
      <c r="I233"/>
    </row>
    <row r="234" spans="9:9" x14ac:dyDescent="0.35">
      <c r="I234"/>
    </row>
    <row r="235" spans="9:9" x14ac:dyDescent="0.35">
      <c r="I235"/>
    </row>
    <row r="236" spans="9:9" x14ac:dyDescent="0.35">
      <c r="I236"/>
    </row>
    <row r="237" spans="9:9" x14ac:dyDescent="0.35">
      <c r="I237"/>
    </row>
    <row r="238" spans="9:9" x14ac:dyDescent="0.35">
      <c r="I238"/>
    </row>
    <row r="239" spans="9:9" x14ac:dyDescent="0.35">
      <c r="I239"/>
    </row>
    <row r="240" spans="9:9" x14ac:dyDescent="0.35">
      <c r="I240"/>
    </row>
    <row r="241" spans="9:9" x14ac:dyDescent="0.35">
      <c r="I241"/>
    </row>
    <row r="242" spans="9:9" x14ac:dyDescent="0.35">
      <c r="I242"/>
    </row>
    <row r="243" spans="9:9" x14ac:dyDescent="0.35">
      <c r="I243"/>
    </row>
    <row r="244" spans="9:9" x14ac:dyDescent="0.35">
      <c r="I244"/>
    </row>
    <row r="245" spans="9:9" x14ac:dyDescent="0.35">
      <c r="I245"/>
    </row>
    <row r="246" spans="9:9" x14ac:dyDescent="0.35">
      <c r="I246"/>
    </row>
    <row r="247" spans="9:9" x14ac:dyDescent="0.35">
      <c r="I247"/>
    </row>
    <row r="248" spans="9:9" x14ac:dyDescent="0.35">
      <c r="I248"/>
    </row>
    <row r="249" spans="9:9" x14ac:dyDescent="0.35">
      <c r="I249"/>
    </row>
    <row r="250" spans="9:9" x14ac:dyDescent="0.35">
      <c r="I250"/>
    </row>
    <row r="251" spans="9:9" x14ac:dyDescent="0.35">
      <c r="I251"/>
    </row>
    <row r="252" spans="9:9" x14ac:dyDescent="0.35">
      <c r="I252"/>
    </row>
    <row r="253" spans="9:9" x14ac:dyDescent="0.35">
      <c r="I253"/>
    </row>
    <row r="254" spans="9:9" x14ac:dyDescent="0.35">
      <c r="I254"/>
    </row>
    <row r="255" spans="9:9" x14ac:dyDescent="0.35">
      <c r="I255"/>
    </row>
    <row r="256" spans="9:9" x14ac:dyDescent="0.35">
      <c r="I256"/>
    </row>
    <row r="257" spans="9:9" x14ac:dyDescent="0.35">
      <c r="I257"/>
    </row>
    <row r="258" spans="9:9" x14ac:dyDescent="0.35">
      <c r="I258"/>
    </row>
    <row r="259" spans="9:9" x14ac:dyDescent="0.35">
      <c r="I259"/>
    </row>
    <row r="260" spans="9:9" x14ac:dyDescent="0.35">
      <c r="I260"/>
    </row>
    <row r="261" spans="9:9" x14ac:dyDescent="0.35">
      <c r="I261"/>
    </row>
    <row r="262" spans="9:9" x14ac:dyDescent="0.35">
      <c r="I262"/>
    </row>
    <row r="263" spans="9:9" x14ac:dyDescent="0.35">
      <c r="I263"/>
    </row>
    <row r="264" spans="9:9" x14ac:dyDescent="0.35">
      <c r="I264"/>
    </row>
    <row r="265" spans="9:9" x14ac:dyDescent="0.35">
      <c r="I265"/>
    </row>
    <row r="266" spans="9:9" x14ac:dyDescent="0.35">
      <c r="I266"/>
    </row>
    <row r="267" spans="9:9" x14ac:dyDescent="0.35">
      <c r="I267"/>
    </row>
    <row r="268" spans="9:9" x14ac:dyDescent="0.35">
      <c r="I268"/>
    </row>
    <row r="269" spans="9:9" x14ac:dyDescent="0.35">
      <c r="I269"/>
    </row>
    <row r="270" spans="9:9" x14ac:dyDescent="0.35">
      <c r="I270"/>
    </row>
    <row r="271" spans="9:9" x14ac:dyDescent="0.35">
      <c r="I271"/>
    </row>
    <row r="272" spans="9:9" x14ac:dyDescent="0.35">
      <c r="I272"/>
    </row>
    <row r="273" spans="9:9" x14ac:dyDescent="0.35">
      <c r="I273"/>
    </row>
    <row r="274" spans="9:9" x14ac:dyDescent="0.35">
      <c r="I274"/>
    </row>
    <row r="275" spans="9:9" x14ac:dyDescent="0.35">
      <c r="I275"/>
    </row>
    <row r="276" spans="9:9" x14ac:dyDescent="0.35">
      <c r="I276"/>
    </row>
    <row r="277" spans="9:9" x14ac:dyDescent="0.35">
      <c r="I277"/>
    </row>
    <row r="278" spans="9:9" x14ac:dyDescent="0.35">
      <c r="I278"/>
    </row>
    <row r="279" spans="9:9" x14ac:dyDescent="0.35">
      <c r="I279"/>
    </row>
    <row r="280" spans="9:9" x14ac:dyDescent="0.35">
      <c r="I280"/>
    </row>
    <row r="281" spans="9:9" x14ac:dyDescent="0.35">
      <c r="I281"/>
    </row>
    <row r="282" spans="9:9" x14ac:dyDescent="0.35">
      <c r="I282"/>
    </row>
    <row r="283" spans="9:9" x14ac:dyDescent="0.35">
      <c r="I283"/>
    </row>
    <row r="284" spans="9:9" x14ac:dyDescent="0.35">
      <c r="I284"/>
    </row>
    <row r="285" spans="9:9" x14ac:dyDescent="0.35">
      <c r="I285"/>
    </row>
    <row r="286" spans="9:9" x14ac:dyDescent="0.35">
      <c r="I286"/>
    </row>
    <row r="287" spans="9:9" x14ac:dyDescent="0.35">
      <c r="I287"/>
    </row>
    <row r="288" spans="9:9" x14ac:dyDescent="0.35">
      <c r="I288"/>
    </row>
    <row r="289" spans="9:9" x14ac:dyDescent="0.35">
      <c r="I289"/>
    </row>
    <row r="290" spans="9:9" x14ac:dyDescent="0.35">
      <c r="I290"/>
    </row>
    <row r="291" spans="9:9" x14ac:dyDescent="0.35">
      <c r="I291"/>
    </row>
    <row r="292" spans="9:9" x14ac:dyDescent="0.35">
      <c r="I292"/>
    </row>
    <row r="293" spans="9:9" x14ac:dyDescent="0.35">
      <c r="I293"/>
    </row>
    <row r="294" spans="9:9" x14ac:dyDescent="0.35">
      <c r="I294"/>
    </row>
    <row r="295" spans="9:9" x14ac:dyDescent="0.35">
      <c r="I295"/>
    </row>
    <row r="296" spans="9:9" x14ac:dyDescent="0.35">
      <c r="I296"/>
    </row>
    <row r="297" spans="9:9" x14ac:dyDescent="0.35">
      <c r="I297"/>
    </row>
    <row r="298" spans="9:9" x14ac:dyDescent="0.35">
      <c r="I298"/>
    </row>
    <row r="299" spans="9:9" x14ac:dyDescent="0.35">
      <c r="I299"/>
    </row>
    <row r="300" spans="9:9" x14ac:dyDescent="0.35">
      <c r="I300"/>
    </row>
    <row r="301" spans="9:9" x14ac:dyDescent="0.35">
      <c r="I301"/>
    </row>
    <row r="302" spans="9:9" x14ac:dyDescent="0.35">
      <c r="I302"/>
    </row>
    <row r="303" spans="9:9" x14ac:dyDescent="0.35">
      <c r="I303"/>
    </row>
    <row r="304" spans="9:9" x14ac:dyDescent="0.35">
      <c r="I304"/>
    </row>
    <row r="305" spans="9:9" x14ac:dyDescent="0.35">
      <c r="I305"/>
    </row>
    <row r="306" spans="9:9" x14ac:dyDescent="0.35">
      <c r="I306"/>
    </row>
    <row r="307" spans="9:9" x14ac:dyDescent="0.35">
      <c r="I307"/>
    </row>
    <row r="308" spans="9:9" x14ac:dyDescent="0.35">
      <c r="I308"/>
    </row>
    <row r="309" spans="9:9" x14ac:dyDescent="0.35">
      <c r="I309"/>
    </row>
    <row r="310" spans="9:9" x14ac:dyDescent="0.35">
      <c r="I310"/>
    </row>
    <row r="311" spans="9:9" x14ac:dyDescent="0.35">
      <c r="I311"/>
    </row>
    <row r="312" spans="9:9" x14ac:dyDescent="0.35">
      <c r="I312"/>
    </row>
    <row r="313" spans="9:9" x14ac:dyDescent="0.35">
      <c r="I313"/>
    </row>
    <row r="314" spans="9:9" x14ac:dyDescent="0.35">
      <c r="I314"/>
    </row>
    <row r="315" spans="9:9" x14ac:dyDescent="0.35">
      <c r="I315"/>
    </row>
    <row r="316" spans="9:9" x14ac:dyDescent="0.35">
      <c r="I316"/>
    </row>
    <row r="317" spans="9:9" x14ac:dyDescent="0.35">
      <c r="I317"/>
    </row>
    <row r="318" spans="9:9" x14ac:dyDescent="0.35">
      <c r="I318"/>
    </row>
    <row r="319" spans="9:9" x14ac:dyDescent="0.35">
      <c r="I319"/>
    </row>
    <row r="320" spans="9:9" x14ac:dyDescent="0.35">
      <c r="I320"/>
    </row>
    <row r="321" spans="9:9" x14ac:dyDescent="0.35">
      <c r="I321"/>
    </row>
    <row r="322" spans="9:9" x14ac:dyDescent="0.35">
      <c r="I322"/>
    </row>
    <row r="323" spans="9:9" x14ac:dyDescent="0.35">
      <c r="I323"/>
    </row>
    <row r="324" spans="9:9" x14ac:dyDescent="0.35">
      <c r="I324"/>
    </row>
    <row r="325" spans="9:9" x14ac:dyDescent="0.35">
      <c r="I325"/>
    </row>
    <row r="326" spans="9:9" x14ac:dyDescent="0.35">
      <c r="I326"/>
    </row>
    <row r="327" spans="9:9" x14ac:dyDescent="0.35">
      <c r="I327"/>
    </row>
    <row r="328" spans="9:9" x14ac:dyDescent="0.35">
      <c r="I328"/>
    </row>
    <row r="329" spans="9:9" x14ac:dyDescent="0.35">
      <c r="I329"/>
    </row>
    <row r="330" spans="9:9" x14ac:dyDescent="0.35">
      <c r="I330"/>
    </row>
    <row r="331" spans="9:9" x14ac:dyDescent="0.35">
      <c r="I331"/>
    </row>
    <row r="332" spans="9:9" x14ac:dyDescent="0.35">
      <c r="I332"/>
    </row>
    <row r="333" spans="9:9" x14ac:dyDescent="0.35">
      <c r="I333"/>
    </row>
    <row r="334" spans="9:9" x14ac:dyDescent="0.35">
      <c r="I334"/>
    </row>
    <row r="335" spans="9:9" x14ac:dyDescent="0.35">
      <c r="I335"/>
    </row>
    <row r="336" spans="9:9" x14ac:dyDescent="0.35">
      <c r="I336"/>
    </row>
    <row r="337" spans="9:9" x14ac:dyDescent="0.35">
      <c r="I337"/>
    </row>
    <row r="338" spans="9:9" x14ac:dyDescent="0.35">
      <c r="I338"/>
    </row>
    <row r="339" spans="9:9" x14ac:dyDescent="0.35">
      <c r="I339"/>
    </row>
    <row r="340" spans="9:9" x14ac:dyDescent="0.35">
      <c r="I340"/>
    </row>
    <row r="341" spans="9:9" x14ac:dyDescent="0.35">
      <c r="I341"/>
    </row>
    <row r="342" spans="9:9" x14ac:dyDescent="0.35">
      <c r="I342"/>
    </row>
    <row r="343" spans="9:9" x14ac:dyDescent="0.35">
      <c r="I343"/>
    </row>
    <row r="344" spans="9:9" x14ac:dyDescent="0.35">
      <c r="I344"/>
    </row>
    <row r="345" spans="9:9" x14ac:dyDescent="0.35">
      <c r="I345"/>
    </row>
    <row r="346" spans="9:9" x14ac:dyDescent="0.35">
      <c r="I346"/>
    </row>
    <row r="347" spans="9:9" x14ac:dyDescent="0.35">
      <c r="I347"/>
    </row>
    <row r="348" spans="9:9" x14ac:dyDescent="0.35">
      <c r="I348"/>
    </row>
    <row r="349" spans="9:9" x14ac:dyDescent="0.35">
      <c r="I349"/>
    </row>
    <row r="350" spans="9:9" x14ac:dyDescent="0.35">
      <c r="I350"/>
    </row>
    <row r="351" spans="9:9" x14ac:dyDescent="0.35">
      <c r="I351"/>
    </row>
    <row r="352" spans="9:9" x14ac:dyDescent="0.35">
      <c r="I352"/>
    </row>
    <row r="353" spans="9:9" x14ac:dyDescent="0.35">
      <c r="I353"/>
    </row>
    <row r="354" spans="9:9" x14ac:dyDescent="0.35">
      <c r="I354"/>
    </row>
    <row r="355" spans="9:9" x14ac:dyDescent="0.35">
      <c r="I355"/>
    </row>
    <row r="356" spans="9:9" x14ac:dyDescent="0.35">
      <c r="I356"/>
    </row>
    <row r="357" spans="9:9" x14ac:dyDescent="0.35">
      <c r="I357"/>
    </row>
    <row r="358" spans="9:9" x14ac:dyDescent="0.35">
      <c r="I358"/>
    </row>
    <row r="359" spans="9:9" x14ac:dyDescent="0.35">
      <c r="I359"/>
    </row>
    <row r="360" spans="9:9" x14ac:dyDescent="0.35">
      <c r="I360"/>
    </row>
    <row r="361" spans="9:9" x14ac:dyDescent="0.35">
      <c r="I361"/>
    </row>
    <row r="362" spans="9:9" x14ac:dyDescent="0.35">
      <c r="I362"/>
    </row>
    <row r="363" spans="9:9" x14ac:dyDescent="0.35">
      <c r="I363"/>
    </row>
    <row r="364" spans="9:9" x14ac:dyDescent="0.35">
      <c r="I364"/>
    </row>
    <row r="365" spans="9:9" x14ac:dyDescent="0.35">
      <c r="I365"/>
    </row>
    <row r="366" spans="9:9" x14ac:dyDescent="0.35">
      <c r="I366"/>
    </row>
    <row r="367" spans="9:9" x14ac:dyDescent="0.35">
      <c r="I367"/>
    </row>
    <row r="368" spans="9:9" x14ac:dyDescent="0.35">
      <c r="I368"/>
    </row>
    <row r="369" spans="9:9" x14ac:dyDescent="0.35">
      <c r="I369"/>
    </row>
    <row r="370" spans="9:9" x14ac:dyDescent="0.35">
      <c r="I370"/>
    </row>
    <row r="371" spans="9:9" x14ac:dyDescent="0.35">
      <c r="I371"/>
    </row>
    <row r="372" spans="9:9" x14ac:dyDescent="0.35">
      <c r="I372"/>
    </row>
    <row r="373" spans="9:9" x14ac:dyDescent="0.35">
      <c r="I373"/>
    </row>
    <row r="374" spans="9:9" x14ac:dyDescent="0.35">
      <c r="I374"/>
    </row>
    <row r="375" spans="9:9" x14ac:dyDescent="0.35">
      <c r="I375"/>
    </row>
    <row r="376" spans="9:9" x14ac:dyDescent="0.35">
      <c r="I376"/>
    </row>
    <row r="377" spans="9:9" x14ac:dyDescent="0.35">
      <c r="I377"/>
    </row>
    <row r="378" spans="9:9" x14ac:dyDescent="0.35">
      <c r="I378"/>
    </row>
    <row r="379" spans="9:9" x14ac:dyDescent="0.35">
      <c r="I379"/>
    </row>
    <row r="380" spans="9:9" x14ac:dyDescent="0.35">
      <c r="I380"/>
    </row>
    <row r="381" spans="9:9" x14ac:dyDescent="0.35">
      <c r="I381"/>
    </row>
    <row r="382" spans="9:9" x14ac:dyDescent="0.35">
      <c r="I382"/>
    </row>
    <row r="383" spans="9:9" x14ac:dyDescent="0.35">
      <c r="I383"/>
    </row>
    <row r="384" spans="9:9" x14ac:dyDescent="0.35">
      <c r="I384"/>
    </row>
    <row r="385" spans="9:9" x14ac:dyDescent="0.35">
      <c r="I385"/>
    </row>
    <row r="386" spans="9:9" x14ac:dyDescent="0.35">
      <c r="I386"/>
    </row>
    <row r="387" spans="9:9" x14ac:dyDescent="0.35">
      <c r="I387"/>
    </row>
    <row r="388" spans="9:9" x14ac:dyDescent="0.35">
      <c r="I388"/>
    </row>
    <row r="389" spans="9:9" x14ac:dyDescent="0.35">
      <c r="I389"/>
    </row>
    <row r="390" spans="9:9" x14ac:dyDescent="0.35">
      <c r="I390"/>
    </row>
    <row r="391" spans="9:9" x14ac:dyDescent="0.35">
      <c r="I391"/>
    </row>
    <row r="392" spans="9:9" x14ac:dyDescent="0.35">
      <c r="I392"/>
    </row>
    <row r="393" spans="9:9" x14ac:dyDescent="0.35">
      <c r="I393"/>
    </row>
    <row r="394" spans="9:9" x14ac:dyDescent="0.35">
      <c r="I394"/>
    </row>
    <row r="395" spans="9:9" x14ac:dyDescent="0.35">
      <c r="I395"/>
    </row>
    <row r="396" spans="9:9" x14ac:dyDescent="0.35">
      <c r="I396"/>
    </row>
    <row r="397" spans="9:9" x14ac:dyDescent="0.35">
      <c r="I397"/>
    </row>
    <row r="398" spans="9:9" x14ac:dyDescent="0.35">
      <c r="I398"/>
    </row>
    <row r="399" spans="9:9" x14ac:dyDescent="0.35">
      <c r="I399"/>
    </row>
    <row r="400" spans="9:9" x14ac:dyDescent="0.35">
      <c r="I400"/>
    </row>
    <row r="401" spans="9:9" x14ac:dyDescent="0.35">
      <c r="I401"/>
    </row>
    <row r="402" spans="9:9" x14ac:dyDescent="0.35">
      <c r="I402"/>
    </row>
    <row r="403" spans="9:9" x14ac:dyDescent="0.35">
      <c r="I403"/>
    </row>
    <row r="404" spans="9:9" x14ac:dyDescent="0.35">
      <c r="I404"/>
    </row>
    <row r="405" spans="9:9" x14ac:dyDescent="0.35">
      <c r="I405"/>
    </row>
    <row r="406" spans="9:9" x14ac:dyDescent="0.35">
      <c r="I406"/>
    </row>
    <row r="407" spans="9:9" x14ac:dyDescent="0.35">
      <c r="I407"/>
    </row>
    <row r="408" spans="9:9" x14ac:dyDescent="0.35">
      <c r="I408"/>
    </row>
    <row r="409" spans="9:9" x14ac:dyDescent="0.35">
      <c r="I409"/>
    </row>
    <row r="410" spans="9:9" x14ac:dyDescent="0.35">
      <c r="I410"/>
    </row>
    <row r="411" spans="9:9" x14ac:dyDescent="0.35">
      <c r="I411"/>
    </row>
    <row r="412" spans="9:9" x14ac:dyDescent="0.35">
      <c r="I412"/>
    </row>
    <row r="413" spans="9:9" x14ac:dyDescent="0.35">
      <c r="I413"/>
    </row>
    <row r="414" spans="9:9" x14ac:dyDescent="0.35">
      <c r="I414"/>
    </row>
    <row r="415" spans="9:9" x14ac:dyDescent="0.35">
      <c r="I415"/>
    </row>
    <row r="416" spans="9:9" x14ac:dyDescent="0.35">
      <c r="I416"/>
    </row>
    <row r="417" spans="9:9" x14ac:dyDescent="0.35">
      <c r="I417"/>
    </row>
    <row r="418" spans="9:9" x14ac:dyDescent="0.35">
      <c r="I418"/>
    </row>
    <row r="419" spans="9:9" x14ac:dyDescent="0.35">
      <c r="I419"/>
    </row>
    <row r="420" spans="9:9" x14ac:dyDescent="0.35">
      <c r="I420"/>
    </row>
    <row r="421" spans="9:9" x14ac:dyDescent="0.35">
      <c r="I421"/>
    </row>
    <row r="422" spans="9:9" x14ac:dyDescent="0.35">
      <c r="I422"/>
    </row>
    <row r="423" spans="9:9" x14ac:dyDescent="0.35">
      <c r="I423"/>
    </row>
    <row r="424" spans="9:9" x14ac:dyDescent="0.35">
      <c r="I424"/>
    </row>
    <row r="425" spans="9:9" x14ac:dyDescent="0.35">
      <c r="I425"/>
    </row>
    <row r="426" spans="9:9" x14ac:dyDescent="0.35">
      <c r="I426"/>
    </row>
    <row r="427" spans="9:9" x14ac:dyDescent="0.35">
      <c r="I427"/>
    </row>
    <row r="428" spans="9:9" x14ac:dyDescent="0.35">
      <c r="I428"/>
    </row>
    <row r="429" spans="9:9" x14ac:dyDescent="0.35">
      <c r="I429"/>
    </row>
    <row r="430" spans="9:9" x14ac:dyDescent="0.35">
      <c r="I430"/>
    </row>
    <row r="431" spans="9:9" x14ac:dyDescent="0.35">
      <c r="I431"/>
    </row>
    <row r="432" spans="9:9" x14ac:dyDescent="0.35">
      <c r="I432"/>
    </row>
    <row r="433" spans="9:9" x14ac:dyDescent="0.35">
      <c r="I433"/>
    </row>
    <row r="434" spans="9:9" x14ac:dyDescent="0.35">
      <c r="I434"/>
    </row>
    <row r="435" spans="9:9" x14ac:dyDescent="0.35">
      <c r="I435"/>
    </row>
    <row r="436" spans="9:9" x14ac:dyDescent="0.35">
      <c r="I436"/>
    </row>
    <row r="437" spans="9:9" x14ac:dyDescent="0.35">
      <c r="I437"/>
    </row>
    <row r="438" spans="9:9" x14ac:dyDescent="0.35">
      <c r="I438"/>
    </row>
    <row r="439" spans="9:9" x14ac:dyDescent="0.35">
      <c r="I439"/>
    </row>
    <row r="440" spans="9:9" x14ac:dyDescent="0.35">
      <c r="I440"/>
    </row>
    <row r="441" spans="9:9" x14ac:dyDescent="0.35">
      <c r="I441"/>
    </row>
    <row r="442" spans="9:9" x14ac:dyDescent="0.35">
      <c r="I442"/>
    </row>
    <row r="443" spans="9:9" x14ac:dyDescent="0.35">
      <c r="I443"/>
    </row>
    <row r="444" spans="9:9" x14ac:dyDescent="0.35">
      <c r="I444"/>
    </row>
    <row r="445" spans="9:9" x14ac:dyDescent="0.35">
      <c r="I445"/>
    </row>
    <row r="446" spans="9:9" x14ac:dyDescent="0.35">
      <c r="I446"/>
    </row>
    <row r="447" spans="9:9" x14ac:dyDescent="0.35">
      <c r="I447"/>
    </row>
    <row r="448" spans="9:9" x14ac:dyDescent="0.35">
      <c r="I448"/>
    </row>
    <row r="449" spans="9:9" x14ac:dyDescent="0.35">
      <c r="I449"/>
    </row>
    <row r="450" spans="9:9" x14ac:dyDescent="0.35">
      <c r="I450"/>
    </row>
    <row r="451" spans="9:9" x14ac:dyDescent="0.35">
      <c r="I451"/>
    </row>
    <row r="452" spans="9:9" x14ac:dyDescent="0.35">
      <c r="I452"/>
    </row>
    <row r="453" spans="9:9" x14ac:dyDescent="0.35">
      <c r="I453"/>
    </row>
    <row r="454" spans="9:9" x14ac:dyDescent="0.35">
      <c r="I454"/>
    </row>
    <row r="455" spans="9:9" x14ac:dyDescent="0.35">
      <c r="I455"/>
    </row>
    <row r="456" spans="9:9" x14ac:dyDescent="0.35">
      <c r="I456"/>
    </row>
    <row r="457" spans="9:9" x14ac:dyDescent="0.35">
      <c r="I457"/>
    </row>
    <row r="458" spans="9:9" x14ac:dyDescent="0.35">
      <c r="I458"/>
    </row>
    <row r="459" spans="9:9" x14ac:dyDescent="0.35">
      <c r="I459"/>
    </row>
    <row r="460" spans="9:9" x14ac:dyDescent="0.35">
      <c r="I460"/>
    </row>
    <row r="461" spans="9:9" x14ac:dyDescent="0.35">
      <c r="I461"/>
    </row>
    <row r="462" spans="9:9" x14ac:dyDescent="0.35">
      <c r="I462"/>
    </row>
    <row r="463" spans="9:9" x14ac:dyDescent="0.35">
      <c r="I463"/>
    </row>
    <row r="464" spans="9:9" x14ac:dyDescent="0.35">
      <c r="I464"/>
    </row>
    <row r="465" spans="9:9" x14ac:dyDescent="0.35">
      <c r="I465"/>
    </row>
    <row r="466" spans="9:9" x14ac:dyDescent="0.35">
      <c r="I466"/>
    </row>
    <row r="467" spans="9:9" x14ac:dyDescent="0.35">
      <c r="I467"/>
    </row>
    <row r="468" spans="9:9" x14ac:dyDescent="0.35">
      <c r="I468"/>
    </row>
    <row r="469" spans="9:9" x14ac:dyDescent="0.35">
      <c r="I469"/>
    </row>
    <row r="470" spans="9:9" x14ac:dyDescent="0.35">
      <c r="I470"/>
    </row>
    <row r="471" spans="9:9" x14ac:dyDescent="0.35">
      <c r="I471"/>
    </row>
    <row r="472" spans="9:9" x14ac:dyDescent="0.35">
      <c r="I472"/>
    </row>
    <row r="473" spans="9:9" x14ac:dyDescent="0.35">
      <c r="I473"/>
    </row>
    <row r="474" spans="9:9" x14ac:dyDescent="0.35">
      <c r="I474"/>
    </row>
    <row r="475" spans="9:9" x14ac:dyDescent="0.35">
      <c r="I475"/>
    </row>
    <row r="476" spans="9:9" x14ac:dyDescent="0.35">
      <c r="I476"/>
    </row>
    <row r="477" spans="9:9" x14ac:dyDescent="0.35">
      <c r="I477"/>
    </row>
    <row r="478" spans="9:9" x14ac:dyDescent="0.35">
      <c r="I478"/>
    </row>
    <row r="479" spans="9:9" x14ac:dyDescent="0.35">
      <c r="I479"/>
    </row>
    <row r="480" spans="9:9" x14ac:dyDescent="0.35">
      <c r="I480"/>
    </row>
    <row r="481" spans="9:9" x14ac:dyDescent="0.35">
      <c r="I481"/>
    </row>
    <row r="482" spans="9:9" x14ac:dyDescent="0.35">
      <c r="I482"/>
    </row>
    <row r="483" spans="9:9" x14ac:dyDescent="0.35">
      <c r="I483"/>
    </row>
    <row r="484" spans="9:9" x14ac:dyDescent="0.35">
      <c r="I484"/>
    </row>
    <row r="485" spans="9:9" x14ac:dyDescent="0.35">
      <c r="I485"/>
    </row>
    <row r="486" spans="9:9" x14ac:dyDescent="0.35">
      <c r="I486"/>
    </row>
    <row r="487" spans="9:9" x14ac:dyDescent="0.35">
      <c r="I487"/>
    </row>
    <row r="488" spans="9:9" x14ac:dyDescent="0.35">
      <c r="I488"/>
    </row>
    <row r="489" spans="9:9" x14ac:dyDescent="0.35">
      <c r="I489"/>
    </row>
    <row r="490" spans="9:9" x14ac:dyDescent="0.35">
      <c r="I490"/>
    </row>
    <row r="491" spans="9:9" x14ac:dyDescent="0.35">
      <c r="I491"/>
    </row>
    <row r="492" spans="9:9" x14ac:dyDescent="0.35">
      <c r="I492"/>
    </row>
    <row r="493" spans="9:9" x14ac:dyDescent="0.35">
      <c r="I493"/>
    </row>
    <row r="494" spans="9:9" x14ac:dyDescent="0.35">
      <c r="I494"/>
    </row>
    <row r="495" spans="9:9" x14ac:dyDescent="0.35">
      <c r="I495"/>
    </row>
    <row r="496" spans="9:9" x14ac:dyDescent="0.35">
      <c r="I496"/>
    </row>
    <row r="497" spans="9:9" x14ac:dyDescent="0.35">
      <c r="I497"/>
    </row>
    <row r="498" spans="9:9" x14ac:dyDescent="0.35">
      <c r="I498"/>
    </row>
    <row r="499" spans="9:9" x14ac:dyDescent="0.35">
      <c r="I499"/>
    </row>
    <row r="500" spans="9:9" x14ac:dyDescent="0.35">
      <c r="I500"/>
    </row>
    <row r="501" spans="9:9" x14ac:dyDescent="0.35">
      <c r="I501"/>
    </row>
    <row r="502" spans="9:9" x14ac:dyDescent="0.35">
      <c r="I502"/>
    </row>
    <row r="503" spans="9:9" x14ac:dyDescent="0.35">
      <c r="I503"/>
    </row>
    <row r="504" spans="9:9" x14ac:dyDescent="0.35">
      <c r="I504"/>
    </row>
    <row r="505" spans="9:9" x14ac:dyDescent="0.35">
      <c r="I505"/>
    </row>
    <row r="506" spans="9:9" x14ac:dyDescent="0.35">
      <c r="I506"/>
    </row>
    <row r="507" spans="9:9" x14ac:dyDescent="0.35">
      <c r="I507"/>
    </row>
    <row r="508" spans="9:9" x14ac:dyDescent="0.35">
      <c r="I508"/>
    </row>
    <row r="509" spans="9:9" x14ac:dyDescent="0.35">
      <c r="I509"/>
    </row>
    <row r="510" spans="9:9" x14ac:dyDescent="0.35">
      <c r="I510"/>
    </row>
    <row r="511" spans="9:9" x14ac:dyDescent="0.35">
      <c r="I511"/>
    </row>
    <row r="512" spans="9:9" x14ac:dyDescent="0.35">
      <c r="I512"/>
    </row>
    <row r="513" spans="9:9" x14ac:dyDescent="0.35">
      <c r="I513"/>
    </row>
    <row r="514" spans="9:9" x14ac:dyDescent="0.35">
      <c r="I514"/>
    </row>
    <row r="515" spans="9:9" x14ac:dyDescent="0.35">
      <c r="I515"/>
    </row>
    <row r="516" spans="9:9" x14ac:dyDescent="0.35">
      <c r="I516"/>
    </row>
    <row r="517" spans="9:9" x14ac:dyDescent="0.35">
      <c r="I517"/>
    </row>
    <row r="518" spans="9:9" x14ac:dyDescent="0.35">
      <c r="I518"/>
    </row>
    <row r="519" spans="9:9" x14ac:dyDescent="0.35">
      <c r="I519"/>
    </row>
    <row r="520" spans="9:9" x14ac:dyDescent="0.35">
      <c r="I520"/>
    </row>
    <row r="521" spans="9:9" x14ac:dyDescent="0.35">
      <c r="I521"/>
    </row>
    <row r="522" spans="9:9" x14ac:dyDescent="0.35">
      <c r="I522"/>
    </row>
    <row r="523" spans="9:9" x14ac:dyDescent="0.35">
      <c r="I523"/>
    </row>
    <row r="524" spans="9:9" x14ac:dyDescent="0.35">
      <c r="I524"/>
    </row>
    <row r="525" spans="9:9" x14ac:dyDescent="0.35">
      <c r="I525"/>
    </row>
    <row r="526" spans="9:9" x14ac:dyDescent="0.35">
      <c r="I526"/>
    </row>
    <row r="527" spans="9:9" x14ac:dyDescent="0.35">
      <c r="I527"/>
    </row>
    <row r="528" spans="9:9" x14ac:dyDescent="0.35">
      <c r="I528"/>
    </row>
    <row r="529" spans="9:9" x14ac:dyDescent="0.35">
      <c r="I529"/>
    </row>
    <row r="530" spans="9:9" x14ac:dyDescent="0.35">
      <c r="I530"/>
    </row>
    <row r="531" spans="9:9" x14ac:dyDescent="0.35">
      <c r="I531"/>
    </row>
    <row r="532" spans="9:9" x14ac:dyDescent="0.35">
      <c r="I532"/>
    </row>
    <row r="533" spans="9:9" x14ac:dyDescent="0.35">
      <c r="I533"/>
    </row>
    <row r="534" spans="9:9" x14ac:dyDescent="0.35">
      <c r="I534"/>
    </row>
    <row r="535" spans="9:9" x14ac:dyDescent="0.35">
      <c r="I535"/>
    </row>
    <row r="536" spans="9:9" x14ac:dyDescent="0.35">
      <c r="I536"/>
    </row>
    <row r="537" spans="9:9" x14ac:dyDescent="0.35">
      <c r="I537"/>
    </row>
    <row r="538" spans="9:9" x14ac:dyDescent="0.35">
      <c r="I538"/>
    </row>
    <row r="539" spans="9:9" x14ac:dyDescent="0.35">
      <c r="I539"/>
    </row>
    <row r="540" spans="9:9" x14ac:dyDescent="0.35">
      <c r="I540"/>
    </row>
    <row r="541" spans="9:9" x14ac:dyDescent="0.35">
      <c r="I541"/>
    </row>
    <row r="542" spans="9:9" x14ac:dyDescent="0.35">
      <c r="I542"/>
    </row>
    <row r="543" spans="9:9" x14ac:dyDescent="0.35">
      <c r="I543"/>
    </row>
    <row r="544" spans="9:9" x14ac:dyDescent="0.35">
      <c r="I544"/>
    </row>
    <row r="545" spans="9:9" x14ac:dyDescent="0.35">
      <c r="I545"/>
    </row>
    <row r="546" spans="9:9" x14ac:dyDescent="0.35">
      <c r="I546"/>
    </row>
    <row r="547" spans="9:9" x14ac:dyDescent="0.35">
      <c r="I547"/>
    </row>
    <row r="548" spans="9:9" x14ac:dyDescent="0.35">
      <c r="I548"/>
    </row>
    <row r="549" spans="9:9" x14ac:dyDescent="0.35">
      <c r="I549"/>
    </row>
    <row r="550" spans="9:9" x14ac:dyDescent="0.35">
      <c r="I550"/>
    </row>
    <row r="551" spans="9:9" x14ac:dyDescent="0.35">
      <c r="I551"/>
    </row>
    <row r="552" spans="9:9" x14ac:dyDescent="0.35">
      <c r="I552"/>
    </row>
    <row r="553" spans="9:9" x14ac:dyDescent="0.35">
      <c r="I553"/>
    </row>
    <row r="554" spans="9:9" x14ac:dyDescent="0.35">
      <c r="I554"/>
    </row>
    <row r="555" spans="9:9" x14ac:dyDescent="0.35">
      <c r="I555"/>
    </row>
    <row r="556" spans="9:9" x14ac:dyDescent="0.35">
      <c r="I556"/>
    </row>
    <row r="557" spans="9:9" x14ac:dyDescent="0.35">
      <c r="I557"/>
    </row>
    <row r="558" spans="9:9" x14ac:dyDescent="0.35">
      <c r="I558"/>
    </row>
    <row r="559" spans="9:9" x14ac:dyDescent="0.35">
      <c r="I559"/>
    </row>
    <row r="560" spans="9:9" x14ac:dyDescent="0.35">
      <c r="I560"/>
    </row>
    <row r="561" spans="9:9" x14ac:dyDescent="0.35">
      <c r="I561"/>
    </row>
    <row r="562" spans="9:9" x14ac:dyDescent="0.35">
      <c r="I562"/>
    </row>
    <row r="563" spans="9:9" x14ac:dyDescent="0.35">
      <c r="I563"/>
    </row>
    <row r="564" spans="9:9" x14ac:dyDescent="0.35">
      <c r="I564"/>
    </row>
    <row r="565" spans="9:9" x14ac:dyDescent="0.35">
      <c r="I565"/>
    </row>
  </sheetData>
  <pageMargins left="0.7" right="0.7" top="0.75" bottom="0.75" header="0.3" footer="0.3"/>
  <pageSetup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Index n Match</vt:lpstr>
      <vt:lpstr>IfError</vt:lpstr>
      <vt:lpstr>Unique, Sort, Filter</vt:lpstr>
      <vt:lpstr>Conditional Formating</vt:lpstr>
      <vt:lpstr>Data Modeling </vt:lpstr>
      <vt:lpstr>Pivot Table n Grouping</vt:lpstr>
      <vt:lpstr>Pivot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Harsha Reddy</cp:lastModifiedBy>
  <dcterms:created xsi:type="dcterms:W3CDTF">2023-03-06T16:23:06Z</dcterms:created>
  <dcterms:modified xsi:type="dcterms:W3CDTF">2023-03-21T14:18:23Z</dcterms:modified>
</cp:coreProperties>
</file>