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BG\Desktop\Remote Lab\THEE\data\combined2\result_csv\rank\"/>
    </mc:Choice>
  </mc:AlternateContent>
  <bookViews>
    <workbookView xWindow="0" yWindow="0" windowWidth="20490" windowHeight="7755"/>
  </bookViews>
  <sheets>
    <sheet name="combined" sheetId="1" r:id="rId1"/>
  </sheets>
  <calcPr calcId="152511"/>
</workbook>
</file>

<file path=xl/calcChain.xml><?xml version="1.0" encoding="utf-8"?>
<calcChain xmlns="http://schemas.openxmlformats.org/spreadsheetml/2006/main">
  <c r="D20" i="1" l="1"/>
  <c r="E20" i="1"/>
  <c r="F20" i="1"/>
  <c r="G20" i="1"/>
  <c r="C20" i="1"/>
  <c r="D19" i="1"/>
  <c r="E19" i="1"/>
  <c r="F19" i="1"/>
  <c r="G19" i="1"/>
  <c r="C19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D13" i="1"/>
  <c r="E13" i="1"/>
  <c r="F13" i="1"/>
  <c r="G13" i="1"/>
  <c r="C13" i="1"/>
</calcChain>
</file>

<file path=xl/sharedStrings.xml><?xml version="1.0" encoding="utf-8"?>
<sst xmlns="http://schemas.openxmlformats.org/spreadsheetml/2006/main" count="104" uniqueCount="25">
  <si>
    <t>c1</t>
  </si>
  <si>
    <t>V2</t>
  </si>
  <si>
    <t>V3</t>
  </si>
  <si>
    <t>V4</t>
  </si>
  <si>
    <t>V5</t>
  </si>
  <si>
    <t>V6</t>
  </si>
  <si>
    <t>model</t>
  </si>
  <si>
    <t>Gompertz</t>
  </si>
  <si>
    <t>Logistic</t>
  </si>
  <si>
    <t>Richards</t>
  </si>
  <si>
    <t>Barnayi</t>
  </si>
  <si>
    <t>Huang</t>
  </si>
  <si>
    <t>BIC</t>
  </si>
  <si>
    <t>AIC</t>
  </si>
  <si>
    <t>Resd_stdError</t>
  </si>
  <si>
    <t>AdjRsq</t>
  </si>
  <si>
    <t>F_stats</t>
  </si>
  <si>
    <t>AVG</t>
  </si>
  <si>
    <t>SD</t>
  </si>
  <si>
    <t>N vs t</t>
  </si>
  <si>
    <t>ln(N/N0) vs t</t>
  </si>
  <si>
    <t>dN/dt vs t</t>
  </si>
  <si>
    <t>d2N/dt2 vs t</t>
  </si>
  <si>
    <t>d(ln(N/N0))dt vs 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</si>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</sst>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Combined Rank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combined!$C$20:$G$20</c:f>
                <c:numCache>
                  <c:formatCode>General</c:formatCode>
                  <c:ptCount val="5"/>
                  <c:pt idx="0">
                    <c:v>7.44587099152869E-2</c:v>
                  </c:pt>
                  <c:pt idx="1">
                    <c:v>0.131457875498942</c:v>
                  </c:pt>
                  <c:pt idx="2">
                    <c:v>4.4487583373643225E-2</c:v>
                  </c:pt>
                  <c:pt idx="3">
                    <c:v>3.1422055014395898E-2</c:v>
                  </c:pt>
                  <c:pt idx="4">
                    <c:v>0.18500979847462093</c:v>
                  </c:pt>
                </c:numCache>
              </c:numRef>
            </c:plus>
            <c:minus>
              <c:numRef>
                <c:f>combined!$C$20:$G$20</c:f>
                <c:numCache>
                  <c:formatCode>General</c:formatCode>
                  <c:ptCount val="5"/>
                  <c:pt idx="0">
                    <c:v>7.44587099152869E-2</c:v>
                  </c:pt>
                  <c:pt idx="1">
                    <c:v>0.131457875498942</c:v>
                  </c:pt>
                  <c:pt idx="2">
                    <c:v>4.4487583373643225E-2</c:v>
                  </c:pt>
                  <c:pt idx="3">
                    <c:v>3.1422055014395898E-2</c:v>
                  </c:pt>
                  <c:pt idx="4">
                    <c:v>0.18500979847462093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combined!$C$12:$G$12</c:f>
              <c:strCache>
                <c:ptCount val="5"/>
                <c:pt idx="0">
                  <c:v>Gompertz</c:v>
                </c:pt>
                <c:pt idx="1">
                  <c:v>Logistic</c:v>
                </c:pt>
                <c:pt idx="2">
                  <c:v>Richards</c:v>
                </c:pt>
                <c:pt idx="3">
                  <c:v>Barnayi</c:v>
                </c:pt>
                <c:pt idx="4">
                  <c:v>Huang</c:v>
                </c:pt>
              </c:strCache>
            </c:strRef>
          </c:cat>
          <c:val>
            <c:numRef>
              <c:f>combined!$C$19:$G$19</c:f>
              <c:numCache>
                <c:formatCode>General</c:formatCode>
                <c:ptCount val="5"/>
                <c:pt idx="0">
                  <c:v>4.0615000000000006</c:v>
                </c:pt>
                <c:pt idx="1">
                  <c:v>2.7569615384615371</c:v>
                </c:pt>
                <c:pt idx="2">
                  <c:v>2.8086875000000004</c:v>
                </c:pt>
                <c:pt idx="3">
                  <c:v>2.6350673076923083</c:v>
                </c:pt>
                <c:pt idx="4">
                  <c:v>2.7377836538461535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699016"/>
        <c:axId val="248310160"/>
      </c:barChart>
      <c:catAx>
        <c:axId val="24669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10160"/>
        <c:crosses val="autoZero"/>
        <c:auto val="1"/>
        <c:lblAlgn val="ctr"/>
        <c:lblOffset val="100"/>
        <c:noMultiLvlLbl val="0"/>
      </c:catAx>
      <c:valAx>
        <c:axId val="24831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99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10</xdr:row>
      <xdr:rowOff>23812</xdr:rowOff>
    </xdr:from>
    <xdr:to>
      <xdr:col>15</xdr:col>
      <xdr:colOff>209550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20"/>
  <sheetViews>
    <sheetView tabSelected="1" workbookViewId="0">
      <selection activeCell="T14" sqref="T14"/>
    </sheetView>
  </sheetViews>
  <sheetFormatPr defaultRowHeight="15" x14ac:dyDescent="0.25"/>
  <sheetData>
    <row r="1" spans="2:35" ht="15.75" x14ac:dyDescent="0.25">
      <c r="C1" s="3" t="s">
        <v>19</v>
      </c>
      <c r="D1" s="3"/>
      <c r="E1" s="3"/>
      <c r="K1" s="3" t="s">
        <v>20</v>
      </c>
      <c r="L1" s="3"/>
      <c r="M1" s="3"/>
      <c r="R1" s="3" t="s">
        <v>21</v>
      </c>
      <c r="S1" s="3"/>
      <c r="Y1" s="3" t="s">
        <v>22</v>
      </c>
      <c r="Z1" s="3"/>
      <c r="AE1" s="3" t="s">
        <v>23</v>
      </c>
      <c r="AF1" s="3"/>
      <c r="AG1" s="3"/>
    </row>
    <row r="3" spans="2:35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W3" t="s">
        <v>0</v>
      </c>
      <c r="X3" t="s">
        <v>1</v>
      </c>
      <c r="Y3" t="s">
        <v>2</v>
      </c>
      <c r="Z3" t="s">
        <v>3</v>
      </c>
      <c r="AA3" t="s">
        <v>4</v>
      </c>
      <c r="AB3" t="s">
        <v>5</v>
      </c>
      <c r="AD3" t="s">
        <v>0</v>
      </c>
      <c r="AE3" t="s">
        <v>1</v>
      </c>
      <c r="AF3" t="s">
        <v>2</v>
      </c>
      <c r="AG3" t="s">
        <v>3</v>
      </c>
      <c r="AH3" t="s">
        <v>4</v>
      </c>
      <c r="AI3" t="s">
        <v>5</v>
      </c>
    </row>
    <row r="4" spans="2:35" x14ac:dyDescent="0.25"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P4" t="s">
        <v>6</v>
      </c>
      <c r="Q4" t="s">
        <v>7</v>
      </c>
      <c r="R4" t="s">
        <v>8</v>
      </c>
      <c r="S4" t="s">
        <v>9</v>
      </c>
      <c r="T4" t="s">
        <v>10</v>
      </c>
      <c r="U4" t="s">
        <v>11</v>
      </c>
      <c r="W4" t="s">
        <v>6</v>
      </c>
      <c r="X4" t="s">
        <v>7</v>
      </c>
      <c r="Y4" t="s">
        <v>8</v>
      </c>
      <c r="Z4" t="s">
        <v>9</v>
      </c>
      <c r="AA4" t="s">
        <v>10</v>
      </c>
      <c r="AB4" t="s">
        <v>11</v>
      </c>
      <c r="AD4" t="s">
        <v>6</v>
      </c>
      <c r="AE4" t="s">
        <v>7</v>
      </c>
      <c r="AF4" t="s">
        <v>8</v>
      </c>
      <c r="AG4" t="s">
        <v>9</v>
      </c>
      <c r="AH4" t="s">
        <v>10</v>
      </c>
      <c r="AI4" t="s">
        <v>11</v>
      </c>
    </row>
    <row r="5" spans="2:35" x14ac:dyDescent="0.25">
      <c r="B5" t="s">
        <v>12</v>
      </c>
      <c r="C5">
        <v>4.4307692307692301</v>
      </c>
      <c r="D5">
        <v>3.2846153846153801</v>
      </c>
      <c r="E5">
        <v>2.31538461538462</v>
      </c>
      <c r="F5">
        <v>2.8384615384615399</v>
      </c>
      <c r="G5">
        <v>2.1307692307692299</v>
      </c>
      <c r="I5" t="s">
        <v>12</v>
      </c>
      <c r="J5">
        <v>4.39230769230769</v>
      </c>
      <c r="K5">
        <v>3.06153846153846</v>
      </c>
      <c r="L5">
        <v>2.93846153846154</v>
      </c>
      <c r="M5">
        <v>2.31538461538462</v>
      </c>
      <c r="N5">
        <v>2.2923076923076899</v>
      </c>
      <c r="P5" t="s">
        <v>12</v>
      </c>
      <c r="Q5">
        <v>3.6615384615384601</v>
      </c>
      <c r="R5">
        <v>2.3846153846153801</v>
      </c>
      <c r="S5">
        <v>2.7076923076923101</v>
      </c>
      <c r="T5">
        <v>2.9769230769230801</v>
      </c>
      <c r="U5">
        <v>3.2692307692307701</v>
      </c>
      <c r="W5" t="s">
        <v>12</v>
      </c>
      <c r="X5">
        <v>3.2307692307692299</v>
      </c>
      <c r="Y5">
        <v>1.95384615384615</v>
      </c>
      <c r="Z5">
        <v>3.1461538461538501</v>
      </c>
      <c r="AA5">
        <v>2.9461538461538499</v>
      </c>
      <c r="AB5">
        <v>3.7230769230769201</v>
      </c>
      <c r="AD5" t="s">
        <v>12</v>
      </c>
      <c r="AE5">
        <v>4.265625</v>
      </c>
      <c r="AF5">
        <v>2.53125</v>
      </c>
      <c r="AG5">
        <v>3.1484375</v>
      </c>
      <c r="AH5">
        <v>2.21875</v>
      </c>
      <c r="AI5">
        <v>2.8359375</v>
      </c>
    </row>
    <row r="6" spans="2:35" x14ac:dyDescent="0.25">
      <c r="B6" t="s">
        <v>13</v>
      </c>
      <c r="C6">
        <v>4.4692307692307702</v>
      </c>
      <c r="D6">
        <v>3.37692307692308</v>
      </c>
      <c r="E6">
        <v>2.33076923076923</v>
      </c>
      <c r="F6">
        <v>2.8384615384615399</v>
      </c>
      <c r="G6">
        <v>1.98461538461538</v>
      </c>
      <c r="I6" t="s">
        <v>13</v>
      </c>
      <c r="J6">
        <v>4.4076923076923098</v>
      </c>
      <c r="K6">
        <v>3.0769230769230802</v>
      </c>
      <c r="L6">
        <v>2.93846153846154</v>
      </c>
      <c r="M6">
        <v>2.3076923076923102</v>
      </c>
      <c r="N6">
        <v>2.2692307692307701</v>
      </c>
      <c r="P6" t="s">
        <v>13</v>
      </c>
      <c r="Q6">
        <v>3.6615384615384601</v>
      </c>
      <c r="R6">
        <v>2.5230769230769199</v>
      </c>
      <c r="S6">
        <v>2.6461538461538501</v>
      </c>
      <c r="T6">
        <v>2.9461538461538499</v>
      </c>
      <c r="U6">
        <v>3.2230769230769201</v>
      </c>
      <c r="W6" t="s">
        <v>13</v>
      </c>
      <c r="X6">
        <v>3.3615384615384598</v>
      </c>
      <c r="Y6">
        <v>2.0076923076923099</v>
      </c>
      <c r="Z6">
        <v>3.1384615384615402</v>
      </c>
      <c r="AA6">
        <v>2.8538461538461499</v>
      </c>
      <c r="AB6">
        <v>3.6384615384615402</v>
      </c>
      <c r="AD6" t="s">
        <v>13</v>
      </c>
      <c r="AE6">
        <v>4.28125</v>
      </c>
      <c r="AF6">
        <v>2.546875</v>
      </c>
      <c r="AG6">
        <v>3.125</v>
      </c>
      <c r="AH6">
        <v>2.234375</v>
      </c>
      <c r="AI6">
        <v>2.8125</v>
      </c>
    </row>
    <row r="7" spans="2:35" x14ac:dyDescent="0.25">
      <c r="B7" t="s">
        <v>14</v>
      </c>
      <c r="C7">
        <v>4.5384615384615401</v>
      </c>
      <c r="D7">
        <v>3.7846153846153801</v>
      </c>
      <c r="E7">
        <v>2.2999999999999998</v>
      </c>
      <c r="F7">
        <v>2.7615384615384602</v>
      </c>
      <c r="G7">
        <v>1.6153846153846201</v>
      </c>
      <c r="I7" t="s">
        <v>14</v>
      </c>
      <c r="J7">
        <v>4.4153846153846201</v>
      </c>
      <c r="K7">
        <v>3.0923076923076902</v>
      </c>
      <c r="L7">
        <v>2.95384615384615</v>
      </c>
      <c r="M7">
        <v>2.3076923076923102</v>
      </c>
      <c r="N7">
        <v>2.2307692307692299</v>
      </c>
      <c r="P7" t="s">
        <v>14</v>
      </c>
      <c r="Q7">
        <v>3.8384615384615399</v>
      </c>
      <c r="R7">
        <v>2.7230769230769201</v>
      </c>
      <c r="S7">
        <v>2.62307692307692</v>
      </c>
      <c r="T7">
        <v>2.9076923076923098</v>
      </c>
      <c r="U7">
        <v>2.9076923076923098</v>
      </c>
      <c r="W7" t="s">
        <v>14</v>
      </c>
      <c r="X7">
        <v>3.6153846153846199</v>
      </c>
      <c r="Y7">
        <v>2.2846153846153801</v>
      </c>
      <c r="Z7">
        <v>3.06153846153846</v>
      </c>
      <c r="AA7">
        <v>2.7846153846153801</v>
      </c>
      <c r="AB7">
        <v>3.2538461538461498</v>
      </c>
      <c r="AD7" t="s">
        <v>14</v>
      </c>
      <c r="AE7">
        <v>4.296875</v>
      </c>
      <c r="AF7">
        <v>2.59375</v>
      </c>
      <c r="AG7">
        <v>3.1328125</v>
      </c>
      <c r="AH7">
        <v>2.2421875</v>
      </c>
      <c r="AI7">
        <v>2.734375</v>
      </c>
    </row>
    <row r="8" spans="2:35" x14ac:dyDescent="0.25">
      <c r="B8" t="s">
        <v>15</v>
      </c>
      <c r="C8">
        <v>4.5461538461538504</v>
      </c>
      <c r="D8">
        <v>3.8</v>
      </c>
      <c r="E8">
        <v>2.2846153846153801</v>
      </c>
      <c r="F8">
        <v>2.7692307692307701</v>
      </c>
      <c r="G8">
        <v>1.6</v>
      </c>
      <c r="I8" t="s">
        <v>15</v>
      </c>
      <c r="J8">
        <v>4.3846153846153904</v>
      </c>
      <c r="K8">
        <v>3.0769230769230802</v>
      </c>
      <c r="L8">
        <v>2.95384615384615</v>
      </c>
      <c r="M8">
        <v>2.33076923076923</v>
      </c>
      <c r="N8">
        <v>2.2538461538461498</v>
      </c>
      <c r="P8" t="s">
        <v>15</v>
      </c>
      <c r="Q8">
        <v>3.8461538461538498</v>
      </c>
      <c r="R8">
        <v>2.7230769230769201</v>
      </c>
      <c r="S8">
        <v>2.6153846153846199</v>
      </c>
      <c r="T8">
        <v>2.9076923076923098</v>
      </c>
      <c r="U8">
        <v>2.9076923076923098</v>
      </c>
      <c r="W8" t="s">
        <v>15</v>
      </c>
      <c r="X8">
        <v>3.6307692307692299</v>
      </c>
      <c r="Y8">
        <v>2.3076923076923102</v>
      </c>
      <c r="Z8">
        <v>3.04615384615385</v>
      </c>
      <c r="AA8">
        <v>2.7846153846153801</v>
      </c>
      <c r="AB8">
        <v>3.2307692307692299</v>
      </c>
      <c r="AD8" t="s">
        <v>15</v>
      </c>
      <c r="AE8">
        <v>4.296875</v>
      </c>
      <c r="AF8">
        <v>2.59375</v>
      </c>
      <c r="AG8">
        <v>3.1328125</v>
      </c>
      <c r="AH8">
        <v>2.2421875</v>
      </c>
      <c r="AI8">
        <v>2.734375</v>
      </c>
    </row>
    <row r="9" spans="2:35" x14ac:dyDescent="0.25">
      <c r="B9" t="s">
        <v>16</v>
      </c>
      <c r="C9">
        <v>4.0307692307692298</v>
      </c>
      <c r="D9">
        <v>2.5</v>
      </c>
      <c r="E9">
        <v>2.3846153846153801</v>
      </c>
      <c r="F9">
        <v>3.04615384615385</v>
      </c>
      <c r="G9">
        <v>3.0384615384615401</v>
      </c>
      <c r="I9" t="s">
        <v>16</v>
      </c>
      <c r="J9">
        <v>4.4230769230769198</v>
      </c>
      <c r="K9">
        <v>3.0538461538461501</v>
      </c>
      <c r="L9">
        <v>2.9076923076923098</v>
      </c>
      <c r="M9">
        <v>2.3076923076923102</v>
      </c>
      <c r="N9">
        <v>2.3076923076923102</v>
      </c>
      <c r="P9" t="s">
        <v>16</v>
      </c>
      <c r="Q9">
        <v>3.33076923076923</v>
      </c>
      <c r="R9">
        <v>1.92307692307692</v>
      </c>
      <c r="S9">
        <v>2.8076923076923102</v>
      </c>
      <c r="T9">
        <v>3.0384615384615401</v>
      </c>
      <c r="U9">
        <v>3.9</v>
      </c>
      <c r="W9" t="s">
        <v>16</v>
      </c>
      <c r="X9">
        <v>3.3846153846153801</v>
      </c>
      <c r="Y9">
        <v>1.92307692307692</v>
      </c>
      <c r="Z9">
        <v>3</v>
      </c>
      <c r="AA9">
        <v>2.9230769230769198</v>
      </c>
      <c r="AB9">
        <v>3.7692307692307701</v>
      </c>
      <c r="AD9" t="s">
        <v>16</v>
      </c>
      <c r="AE9">
        <v>4.796875</v>
      </c>
      <c r="AF9">
        <v>3.796875</v>
      </c>
      <c r="AG9">
        <v>2.578125</v>
      </c>
      <c r="AH9">
        <v>2.046875</v>
      </c>
      <c r="AI9">
        <v>1.78125</v>
      </c>
    </row>
    <row r="11" spans="2:35" ht="15.75" x14ac:dyDescent="0.25">
      <c r="D11" s="2" t="s">
        <v>24</v>
      </c>
    </row>
    <row r="12" spans="2:35" x14ac:dyDescent="0.25">
      <c r="B12" t="s">
        <v>6</v>
      </c>
      <c r="C12" t="s">
        <v>7</v>
      </c>
      <c r="D12" t="s">
        <v>8</v>
      </c>
      <c r="E12" t="s">
        <v>9</v>
      </c>
      <c r="F12" t="s">
        <v>10</v>
      </c>
      <c r="G12" t="s">
        <v>11</v>
      </c>
    </row>
    <row r="13" spans="2:35" x14ac:dyDescent="0.25">
      <c r="B13" t="s">
        <v>12</v>
      </c>
      <c r="C13">
        <f>AVERAGE(C5,J5,Q5,X5,AE5)</f>
        <v>3.9962019230769221</v>
      </c>
      <c r="D13">
        <f t="shared" ref="D13:G13" si="0">AVERAGE(D5,K5,R5,Y5,AF5)</f>
        <v>2.6431730769230741</v>
      </c>
      <c r="E13">
        <f t="shared" si="0"/>
        <v>2.8512259615384643</v>
      </c>
      <c r="F13">
        <f t="shared" si="0"/>
        <v>2.6591346153846183</v>
      </c>
      <c r="G13">
        <f t="shared" si="0"/>
        <v>2.8502644230769221</v>
      </c>
    </row>
    <row r="14" spans="2:35" x14ac:dyDescent="0.25">
      <c r="B14" t="s">
        <v>13</v>
      </c>
      <c r="C14">
        <f t="shared" ref="C14:C17" si="1">AVERAGE(C6,J6,Q6,X6,AE6)</f>
        <v>4.0362499999999999</v>
      </c>
      <c r="D14">
        <f t="shared" ref="D14:D17" si="2">AVERAGE(D6,K6,R6,Y6,AF6)</f>
        <v>2.706298076923078</v>
      </c>
      <c r="E14">
        <f t="shared" ref="E14:E17" si="3">AVERAGE(E6,L6,S6,Z6,AG6)</f>
        <v>2.8357692307692322</v>
      </c>
      <c r="F14">
        <f t="shared" ref="F14:F17" si="4">AVERAGE(F6,M6,T6,AA6,AH6)</f>
        <v>2.6361057692307694</v>
      </c>
      <c r="G14">
        <f t="shared" ref="G14:G17" si="5">AVERAGE(G6,N6,U6,AB6,AI6)</f>
        <v>2.7855769230769218</v>
      </c>
    </row>
    <row r="15" spans="2:35" x14ac:dyDescent="0.25">
      <c r="B15" t="s">
        <v>14</v>
      </c>
      <c r="C15">
        <f t="shared" si="1"/>
        <v>4.1409134615384646</v>
      </c>
      <c r="D15">
        <f t="shared" si="2"/>
        <v>2.8956730769230741</v>
      </c>
      <c r="E15">
        <f t="shared" si="3"/>
        <v>2.814254807692306</v>
      </c>
      <c r="F15">
        <f t="shared" si="4"/>
        <v>2.6007451923076923</v>
      </c>
      <c r="G15">
        <f t="shared" si="5"/>
        <v>2.5484134615384617</v>
      </c>
    </row>
    <row r="16" spans="2:35" x14ac:dyDescent="0.25">
      <c r="B16" t="s">
        <v>15</v>
      </c>
      <c r="C16">
        <f t="shared" si="1"/>
        <v>4.1409134615384637</v>
      </c>
      <c r="D16">
        <f t="shared" si="2"/>
        <v>2.9002884615384619</v>
      </c>
      <c r="E16">
        <f t="shared" si="3"/>
        <v>2.8065625000000001</v>
      </c>
      <c r="F16">
        <f t="shared" si="4"/>
        <v>2.6068990384615378</v>
      </c>
      <c r="G16">
        <f t="shared" si="5"/>
        <v>2.5453365384615383</v>
      </c>
    </row>
    <row r="17" spans="2:7" x14ac:dyDescent="0.25">
      <c r="B17" t="s">
        <v>16</v>
      </c>
      <c r="C17">
        <f t="shared" si="1"/>
        <v>3.9932211538461515</v>
      </c>
      <c r="D17">
        <f t="shared" si="2"/>
        <v>2.639374999999998</v>
      </c>
      <c r="E17">
        <f t="shared" si="3"/>
        <v>2.7356249999999998</v>
      </c>
      <c r="F17">
        <f t="shared" si="4"/>
        <v>2.6724519230769239</v>
      </c>
      <c r="G17">
        <f t="shared" si="5"/>
        <v>2.9593269230769241</v>
      </c>
    </row>
    <row r="19" spans="2:7" x14ac:dyDescent="0.25">
      <c r="B19" s="1" t="s">
        <v>17</v>
      </c>
      <c r="C19" s="1">
        <f>AVERAGE(C13:C17)</f>
        <v>4.0615000000000006</v>
      </c>
      <c r="D19" s="1">
        <f t="shared" ref="D19:G19" si="6">AVERAGE(D13:D17)</f>
        <v>2.7569615384615371</v>
      </c>
      <c r="E19" s="1">
        <f t="shared" si="6"/>
        <v>2.8086875000000004</v>
      </c>
      <c r="F19" s="1">
        <f t="shared" si="6"/>
        <v>2.6350673076923083</v>
      </c>
      <c r="G19" s="1">
        <f t="shared" si="6"/>
        <v>2.7377836538461535</v>
      </c>
    </row>
    <row r="20" spans="2:7" x14ac:dyDescent="0.25">
      <c r="B20" s="1" t="s">
        <v>18</v>
      </c>
      <c r="C20" s="1">
        <f>STDEV(C13:C17)</f>
        <v>7.44587099152869E-2</v>
      </c>
      <c r="D20" s="1">
        <f t="shared" ref="D20:G20" si="7">STDEV(D13:D17)</f>
        <v>0.131457875498942</v>
      </c>
      <c r="E20" s="1">
        <f t="shared" si="7"/>
        <v>4.4487583373643225E-2</v>
      </c>
      <c r="F20" s="1">
        <f t="shared" si="7"/>
        <v>3.1422055014395898E-2</v>
      </c>
      <c r="G20" s="1">
        <f t="shared" si="7"/>
        <v>0.18500979847462093</v>
      </c>
    </row>
  </sheetData>
  <mergeCells count="5">
    <mergeCell ref="C1:E1"/>
    <mergeCell ref="K1:M1"/>
    <mergeCell ref="R1:S1"/>
    <mergeCell ref="Y1:Z1"/>
    <mergeCell ref="AE1:AG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Bardhan Gupta</dc:creator>
  <cp:lastModifiedBy>Windows User</cp:lastModifiedBy>
  <dcterms:created xsi:type="dcterms:W3CDTF">2022-07-21T15:49:14Z</dcterms:created>
  <dcterms:modified xsi:type="dcterms:W3CDTF">2022-07-22T20:07:11Z</dcterms:modified>
</cp:coreProperties>
</file>