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BG\Desktop\Remote Lab\THEE\combined_rank\"/>
    </mc:Choice>
  </mc:AlternateContent>
  <bookViews>
    <workbookView xWindow="0" yWindow="0" windowWidth="20490" windowHeight="7755" activeTab="1"/>
  </bookViews>
  <sheets>
    <sheet name="Sheet1" sheetId="8" r:id="rId1"/>
    <sheet name="Graphs" sheetId="9" r:id="rId2"/>
  </sheets>
  <calcPr calcId="152511"/>
</workbook>
</file>

<file path=xl/calcChain.xml><?xml version="1.0" encoding="utf-8"?>
<calcChain xmlns="http://schemas.openxmlformats.org/spreadsheetml/2006/main">
  <c r="AK33" i="8" l="1"/>
  <c r="AJ33" i="8"/>
  <c r="AI33" i="8"/>
  <c r="AH33" i="8"/>
  <c r="AG33" i="8"/>
  <c r="AK32" i="8"/>
  <c r="AJ32" i="8"/>
  <c r="AI32" i="8"/>
  <c r="AH32" i="8"/>
  <c r="AG32" i="8"/>
  <c r="AK31" i="8"/>
  <c r="AJ31" i="8"/>
  <c r="AI31" i="8"/>
  <c r="AH31" i="8"/>
  <c r="AG31" i="8"/>
  <c r="AE33" i="8"/>
  <c r="AD33" i="8"/>
  <c r="AC33" i="8"/>
  <c r="AB33" i="8"/>
  <c r="AA33" i="8"/>
  <c r="AE32" i="8"/>
  <c r="AD32" i="8"/>
  <c r="AC32" i="8"/>
  <c r="AB32" i="8"/>
  <c r="AA32" i="8"/>
  <c r="AE31" i="8"/>
  <c r="AD31" i="8"/>
  <c r="AC31" i="8"/>
  <c r="AB31" i="8"/>
  <c r="AA31" i="8"/>
  <c r="Y33" i="8"/>
  <c r="X33" i="8"/>
  <c r="W33" i="8"/>
  <c r="V33" i="8"/>
  <c r="U33" i="8"/>
  <c r="Y32" i="8"/>
  <c r="X32" i="8"/>
  <c r="W32" i="8"/>
  <c r="V32" i="8"/>
  <c r="U32" i="8"/>
  <c r="Y31" i="8"/>
  <c r="X31" i="8"/>
  <c r="W31" i="8"/>
  <c r="V31" i="8"/>
  <c r="U31" i="8"/>
  <c r="S33" i="8"/>
  <c r="R33" i="8"/>
  <c r="Q33" i="8"/>
  <c r="P33" i="8"/>
  <c r="O33" i="8"/>
  <c r="S32" i="8"/>
  <c r="R32" i="8"/>
  <c r="Q32" i="8"/>
  <c r="P32" i="8"/>
  <c r="O32" i="8"/>
  <c r="S31" i="8"/>
  <c r="R31" i="8"/>
  <c r="Q31" i="8"/>
  <c r="P31" i="8"/>
  <c r="O31" i="8"/>
  <c r="M33" i="8"/>
  <c r="L33" i="8"/>
  <c r="K33" i="8"/>
  <c r="J33" i="8"/>
  <c r="I33" i="8"/>
  <c r="M32" i="8"/>
  <c r="L32" i="8"/>
  <c r="K32" i="8"/>
  <c r="J32" i="8"/>
  <c r="I32" i="8"/>
  <c r="M31" i="8"/>
  <c r="L31" i="8"/>
  <c r="K31" i="8"/>
  <c r="J31" i="8"/>
  <c r="I31" i="8"/>
  <c r="C32" i="8"/>
  <c r="D32" i="8"/>
  <c r="E32" i="8"/>
  <c r="F32" i="8"/>
  <c r="G32" i="8"/>
  <c r="C33" i="8"/>
  <c r="D33" i="8"/>
  <c r="E33" i="8"/>
  <c r="F33" i="8"/>
  <c r="G33" i="8"/>
  <c r="D31" i="8"/>
  <c r="E31" i="8"/>
  <c r="F31" i="8"/>
  <c r="G31" i="8"/>
  <c r="C31" i="8"/>
  <c r="AK29" i="8"/>
  <c r="AJ29" i="8"/>
  <c r="AI29" i="8"/>
  <c r="AH29" i="8"/>
  <c r="AG29" i="8"/>
  <c r="AK28" i="8"/>
  <c r="AJ28" i="8"/>
  <c r="AI28" i="8"/>
  <c r="AH28" i="8"/>
  <c r="AG28" i="8"/>
  <c r="AK27" i="8"/>
  <c r="AJ27" i="8"/>
  <c r="AI27" i="8"/>
  <c r="AH27" i="8"/>
  <c r="AG27" i="8"/>
  <c r="AK24" i="8"/>
  <c r="AJ24" i="8"/>
  <c r="AI24" i="8"/>
  <c r="AH24" i="8"/>
  <c r="AG24" i="8"/>
  <c r="AK23" i="8"/>
  <c r="AJ23" i="8"/>
  <c r="AI23" i="8"/>
  <c r="AH23" i="8"/>
  <c r="AG23" i="8"/>
  <c r="AK22" i="8"/>
  <c r="AJ22" i="8"/>
  <c r="AI22" i="8"/>
  <c r="AH22" i="8"/>
  <c r="AG22" i="8"/>
  <c r="AK20" i="8"/>
  <c r="AJ20" i="8"/>
  <c r="AI20" i="8"/>
  <c r="AH20" i="8"/>
  <c r="AG20" i="8"/>
  <c r="AK19" i="8"/>
  <c r="AJ19" i="8"/>
  <c r="AI19" i="8"/>
  <c r="AH19" i="8"/>
  <c r="AG19" i="8"/>
  <c r="AK18" i="8"/>
  <c r="AJ18" i="8"/>
  <c r="AI18" i="8"/>
  <c r="AH18" i="8"/>
  <c r="AG18" i="8"/>
  <c r="AK15" i="8"/>
  <c r="AJ15" i="8"/>
  <c r="AI15" i="8"/>
  <c r="AH15" i="8"/>
  <c r="AG15" i="8"/>
  <c r="AK14" i="8"/>
  <c r="AJ14" i="8"/>
  <c r="AI14" i="8"/>
  <c r="AH14" i="8"/>
  <c r="AG14" i="8"/>
  <c r="AK13" i="8"/>
  <c r="AJ13" i="8"/>
  <c r="AI13" i="8"/>
  <c r="AH13" i="8"/>
  <c r="AG13" i="8"/>
  <c r="AK11" i="8"/>
  <c r="AJ11" i="8"/>
  <c r="AI11" i="8"/>
  <c r="AH11" i="8"/>
  <c r="AG11" i="8"/>
  <c r="AK10" i="8"/>
  <c r="AJ10" i="8"/>
  <c r="AI10" i="8"/>
  <c r="AH10" i="8"/>
  <c r="AG10" i="8"/>
  <c r="AK9" i="8"/>
  <c r="AJ9" i="8"/>
  <c r="AI9" i="8"/>
  <c r="AH9" i="8"/>
  <c r="AG9" i="8"/>
  <c r="AG6" i="8"/>
  <c r="AH6" i="8"/>
  <c r="AI6" i="8"/>
  <c r="AJ6" i="8"/>
  <c r="AK6" i="8"/>
  <c r="AG7" i="8"/>
  <c r="AH7" i="8"/>
  <c r="AI7" i="8"/>
  <c r="AJ7" i="8"/>
  <c r="AK7" i="8"/>
  <c r="AH5" i="8"/>
  <c r="AI5" i="8"/>
  <c r="AJ5" i="8"/>
  <c r="AK5" i="8"/>
  <c r="AG5" i="8"/>
  <c r="AE29" i="8"/>
  <c r="AD29" i="8"/>
  <c r="AC29" i="8"/>
  <c r="AB29" i="8"/>
  <c r="AA29" i="8"/>
  <c r="AE28" i="8"/>
  <c r="AD28" i="8"/>
  <c r="AC28" i="8"/>
  <c r="AB28" i="8"/>
  <c r="AA28" i="8"/>
  <c r="AE27" i="8"/>
  <c r="AD27" i="8"/>
  <c r="AC27" i="8"/>
  <c r="AB27" i="8"/>
  <c r="AA27" i="8"/>
  <c r="Y29" i="8"/>
  <c r="X29" i="8"/>
  <c r="W29" i="8"/>
  <c r="V29" i="8"/>
  <c r="U29" i="8"/>
  <c r="Y28" i="8"/>
  <c r="X28" i="8"/>
  <c r="W28" i="8"/>
  <c r="V28" i="8"/>
  <c r="U28" i="8"/>
  <c r="Y27" i="8"/>
  <c r="X27" i="8"/>
  <c r="W27" i="8"/>
  <c r="V27" i="8"/>
  <c r="U27" i="8"/>
  <c r="S29" i="8"/>
  <c r="R29" i="8"/>
  <c r="Q29" i="8"/>
  <c r="P29" i="8"/>
  <c r="O29" i="8"/>
  <c r="S28" i="8"/>
  <c r="R28" i="8"/>
  <c r="Q28" i="8"/>
  <c r="P28" i="8"/>
  <c r="O28" i="8"/>
  <c r="S27" i="8"/>
  <c r="R27" i="8"/>
  <c r="Q27" i="8"/>
  <c r="P27" i="8"/>
  <c r="O27" i="8"/>
  <c r="M29" i="8"/>
  <c r="L29" i="8"/>
  <c r="K29" i="8"/>
  <c r="J29" i="8"/>
  <c r="I29" i="8"/>
  <c r="M28" i="8"/>
  <c r="L28" i="8"/>
  <c r="K28" i="8"/>
  <c r="J28" i="8"/>
  <c r="I28" i="8"/>
  <c r="M27" i="8"/>
  <c r="L27" i="8"/>
  <c r="K27" i="8"/>
  <c r="J27" i="8"/>
  <c r="I27" i="8"/>
  <c r="E27" i="8"/>
  <c r="F27" i="8"/>
  <c r="G27" i="8"/>
  <c r="E28" i="8"/>
  <c r="F28" i="8"/>
  <c r="G28" i="8"/>
  <c r="E29" i="8"/>
  <c r="F29" i="8"/>
  <c r="G29" i="8"/>
  <c r="D28" i="8"/>
  <c r="D29" i="8"/>
  <c r="D27" i="8"/>
  <c r="C29" i="8"/>
  <c r="C28" i="8"/>
  <c r="C27" i="8"/>
</calcChain>
</file>

<file path=xl/sharedStrings.xml><?xml version="1.0" encoding="utf-8"?>
<sst xmlns="http://schemas.openxmlformats.org/spreadsheetml/2006/main" count="99" uniqueCount="33">
  <si>
    <t>Gompertz</t>
  </si>
  <si>
    <t>Logistic</t>
  </si>
  <si>
    <t>Richards</t>
  </si>
  <si>
    <t>Barnayi</t>
  </si>
  <si>
    <t>Huang</t>
  </si>
  <si>
    <t>N vs t</t>
  </si>
  <si>
    <t>ln(N/N0) vs t</t>
  </si>
  <si>
    <t>dN/dt vs t</t>
  </si>
  <si>
    <t>d2N/dt2 vs t</t>
  </si>
  <si>
    <t>Mean BIC Rank</t>
  </si>
  <si>
    <t>No. of Curves with smallest BIC Score</t>
  </si>
  <si>
    <t>No. of Curves with largest  BIC Score</t>
  </si>
  <si>
    <t>Mean AIC Rank</t>
  </si>
  <si>
    <t>No. of Curves with smallest AIC Score</t>
  </si>
  <si>
    <t>No. of Curves with largest  AIC Score</t>
  </si>
  <si>
    <t>Mean RSE Rank</t>
  </si>
  <si>
    <t>No. of Curves with smallest RSE Score</t>
  </si>
  <si>
    <t>No. of Curves with largest  RSE Score</t>
  </si>
  <si>
    <t>Mean AdjRsq Rank</t>
  </si>
  <si>
    <t>dln(N/N0)/dt vs t</t>
  </si>
  <si>
    <t>No. of Curves with largest AdjRsq Score</t>
  </si>
  <si>
    <t>No. of Curves with smallest  ADjRSq Score</t>
  </si>
  <si>
    <t>Mean F-stats Rank</t>
  </si>
  <si>
    <t>No. of Curves with largest F-stats Score</t>
  </si>
  <si>
    <t>No. of Curves with smallest  F-stats Score</t>
  </si>
  <si>
    <t>Avg Mean  Rank</t>
  </si>
  <si>
    <t>Avg No. of Curves with Best Score</t>
  </si>
  <si>
    <t>Average</t>
  </si>
  <si>
    <t>Avg No. of Curves with worst Score</t>
  </si>
  <si>
    <t>Avg No. of Curves with worst  Score</t>
  </si>
  <si>
    <t>SD of Mean  Rank</t>
  </si>
  <si>
    <t>SD  of Curves with Best Score</t>
  </si>
  <si>
    <t>SD of Curves with worst 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</si>
</sst>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Graphs!$A$4:$B$4</c:f>
              <c:strCache>
                <c:ptCount val="2"/>
                <c:pt idx="0">
                  <c:v>Avg Mean 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Graphs!$C$8:$G$8</c:f>
                <c:numCache>
                  <c:formatCode>General</c:formatCode>
                  <c:ptCount val="5"/>
                  <c:pt idx="0">
                    <c:v>0.21363298728061286</c:v>
                  </c:pt>
                  <c:pt idx="1">
                    <c:v>0.52888741097810188</c:v>
                  </c:pt>
                  <c:pt idx="2">
                    <c:v>3.8461538461537569E-2</c:v>
                  </c:pt>
                  <c:pt idx="3">
                    <c:v>0.11520498838640977</c:v>
                  </c:pt>
                  <c:pt idx="4">
                    <c:v>0.58660087940266226</c:v>
                  </c:pt>
                </c:numCache>
              </c:numRef>
            </c:plus>
            <c:minus>
              <c:numRef>
                <c:f>Graphs!$C$8:$G$8</c:f>
                <c:numCache>
                  <c:formatCode>General</c:formatCode>
                  <c:ptCount val="5"/>
                  <c:pt idx="0">
                    <c:v>0.21363298728061286</c:v>
                  </c:pt>
                  <c:pt idx="1">
                    <c:v>0.52888741097810188</c:v>
                  </c:pt>
                  <c:pt idx="2">
                    <c:v>3.8461538461537569E-2</c:v>
                  </c:pt>
                  <c:pt idx="3">
                    <c:v>0.11520498838640977</c:v>
                  </c:pt>
                  <c:pt idx="4">
                    <c:v>0.58660087940266226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Graphs!$C$4:$G$4</c:f>
              <c:numCache>
                <c:formatCode>General</c:formatCode>
                <c:ptCount val="5"/>
                <c:pt idx="0">
                  <c:v>4.4030769230769247</c:v>
                </c:pt>
                <c:pt idx="1">
                  <c:v>3.3492307692307683</c:v>
                </c:pt>
                <c:pt idx="2">
                  <c:v>2.3230769230769219</c:v>
                </c:pt>
                <c:pt idx="3">
                  <c:v>2.8507692307692318</c:v>
                </c:pt>
                <c:pt idx="4">
                  <c:v>2.0738461538461541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741192"/>
        <c:axId val="306746288"/>
      </c:barChart>
      <c:catAx>
        <c:axId val="3067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46288"/>
        <c:crosses val="autoZero"/>
        <c:auto val="1"/>
        <c:lblAlgn val="ctr"/>
        <c:lblOffset val="100"/>
        <c:noMultiLvlLbl val="0"/>
      </c:catAx>
      <c:valAx>
        <c:axId val="30674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d2N/dt2 vs t</a:t>
            </a:r>
            <a:r>
              <a:rPr lang="en-IN" sz="1400" b="0" i="0" u="none" strike="noStrike" baseline="0"/>
              <a:t> </a:t>
            </a:r>
            <a:r>
              <a:rPr lang="en-IN" sz="1400" b="1" i="0" u="none" strike="noStrike" baseline="0"/>
              <a:t>   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Avg No. of Curves with Best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Graphs!$U$9:$Y$9</c:f>
                <c:numCache>
                  <c:formatCode>General</c:formatCode>
                  <c:ptCount val="5"/>
                  <c:pt idx="0">
                    <c:v>57.510868538042445</c:v>
                  </c:pt>
                  <c:pt idx="1">
                    <c:v>8.8487287222515754</c:v>
                  </c:pt>
                  <c:pt idx="2">
                    <c:v>23.742367194532225</c:v>
                  </c:pt>
                  <c:pt idx="3">
                    <c:v>9.4180677423768824</c:v>
                  </c:pt>
                  <c:pt idx="4">
                    <c:v>8.3246621553069637</c:v>
                  </c:pt>
                </c:numCache>
              </c:numRef>
            </c:plus>
            <c:minus>
              <c:numRef>
                <c:f>Graphs!$U$9:$Y$9</c:f>
                <c:numCache>
                  <c:formatCode>General</c:formatCode>
                  <c:ptCount val="5"/>
                  <c:pt idx="0">
                    <c:v>57.510868538042445</c:v>
                  </c:pt>
                  <c:pt idx="1">
                    <c:v>8.8487287222515754</c:v>
                  </c:pt>
                  <c:pt idx="2">
                    <c:v>23.742367194532225</c:v>
                  </c:pt>
                  <c:pt idx="3">
                    <c:v>9.4180677423768824</c:v>
                  </c:pt>
                  <c:pt idx="4">
                    <c:v>8.3246621553069637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Graphs!$U$5:$Y$5</c:f>
              <c:numCache>
                <c:formatCode>General</c:formatCode>
                <c:ptCount val="5"/>
                <c:pt idx="0">
                  <c:v>46</c:v>
                </c:pt>
                <c:pt idx="1">
                  <c:v>16.399999999999999</c:v>
                </c:pt>
                <c:pt idx="2">
                  <c:v>38.799999999999997</c:v>
                </c:pt>
                <c:pt idx="3">
                  <c:v>10.8</c:v>
                </c:pt>
                <c:pt idx="4">
                  <c:v>8.4</c:v>
                </c:pt>
              </c:numCache>
            </c:numRef>
          </c:val>
        </c:ser>
        <c:ser>
          <c:idx val="1"/>
          <c:order val="1"/>
          <c:tx>
            <c:strRef>
              <c:f>Graphs!$A$6</c:f>
              <c:strCache>
                <c:ptCount val="1"/>
                <c:pt idx="0">
                  <c:v>Avg No. of Curves with worst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Graphs!$U$10:$Y$10</c:f>
                <c:numCache>
                  <c:formatCode>General</c:formatCode>
                  <c:ptCount val="5"/>
                  <c:pt idx="0">
                    <c:v>39.531000493283749</c:v>
                  </c:pt>
                  <c:pt idx="1">
                    <c:v>16.109003693587013</c:v>
                  </c:pt>
                  <c:pt idx="2">
                    <c:v>8.0436310208760826</c:v>
                  </c:pt>
                  <c:pt idx="3">
                    <c:v>4.5276925690687087</c:v>
                  </c:pt>
                  <c:pt idx="4">
                    <c:v>3.0331501776206209</c:v>
                  </c:pt>
                </c:numCache>
              </c:numRef>
            </c:plus>
            <c:minus>
              <c:numRef>
                <c:f>Graphs!$U$10:$Y$10</c:f>
                <c:numCache>
                  <c:formatCode>General</c:formatCode>
                  <c:ptCount val="5"/>
                  <c:pt idx="0">
                    <c:v>39.531000493283749</c:v>
                  </c:pt>
                  <c:pt idx="1">
                    <c:v>16.109003693587013</c:v>
                  </c:pt>
                  <c:pt idx="2">
                    <c:v>8.0436310208760826</c:v>
                  </c:pt>
                  <c:pt idx="3">
                    <c:v>4.5276925690687087</c:v>
                  </c:pt>
                  <c:pt idx="4">
                    <c:v>3.0331501776206209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Graphs!$U$6:$Y$6</c:f>
              <c:numCache>
                <c:formatCode>General</c:formatCode>
                <c:ptCount val="5"/>
                <c:pt idx="0">
                  <c:v>43.8</c:v>
                </c:pt>
                <c:pt idx="1">
                  <c:v>48</c:v>
                </c:pt>
                <c:pt idx="2">
                  <c:v>6.2</c:v>
                </c:pt>
                <c:pt idx="3">
                  <c:v>14</c:v>
                </c:pt>
                <c:pt idx="4">
                  <c:v>9.8000000000000007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83664"/>
        <c:axId val="485475432"/>
      </c:barChart>
      <c:catAx>
        <c:axId val="4854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5432"/>
        <c:crosses val="autoZero"/>
        <c:auto val="1"/>
        <c:lblAlgn val="ctr"/>
        <c:lblOffset val="100"/>
        <c:noMultiLvlLbl val="0"/>
      </c:catAx>
      <c:valAx>
        <c:axId val="485475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dln(N/N0)/dt vs t</a:t>
            </a:r>
            <a:r>
              <a:rPr lang="en-IN" sz="1400" b="0" i="0" u="none" strike="noStrike" baseline="0"/>
              <a:t>  </a:t>
            </a:r>
            <a:r>
              <a:rPr lang="en-IN" sz="1400" b="1" i="0" u="none" strike="noStrike" baseline="0"/>
              <a:t>   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Avg No. of Curves with Best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Graphs!$AA$9:$AE$9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19.256167843057455</c:v>
                  </c:pt>
                  <c:pt idx="2">
                    <c:v>1.3416407864998738</c:v>
                  </c:pt>
                  <c:pt idx="3">
                    <c:v>20.801442257689725</c:v>
                  </c:pt>
                  <c:pt idx="4">
                    <c:v>38.713046896362989</c:v>
                  </c:pt>
                </c:numCache>
              </c:numRef>
            </c:plus>
            <c:minus>
              <c:numRef>
                <c:f>Graphs!$AA$9:$AE$9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19.256167843057455</c:v>
                  </c:pt>
                  <c:pt idx="2">
                    <c:v>1.3416407864998738</c:v>
                  </c:pt>
                  <c:pt idx="3">
                    <c:v>20.801442257689725</c:v>
                  </c:pt>
                  <c:pt idx="4">
                    <c:v>38.713046896362989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Graphs!$AA$5:$AE$5</c:f>
              <c:numCache>
                <c:formatCode>General</c:formatCode>
                <c:ptCount val="5"/>
                <c:pt idx="0">
                  <c:v>0</c:v>
                </c:pt>
                <c:pt idx="1">
                  <c:v>34.4</c:v>
                </c:pt>
                <c:pt idx="2">
                  <c:v>1.6</c:v>
                </c:pt>
                <c:pt idx="3">
                  <c:v>58.2</c:v>
                </c:pt>
                <c:pt idx="4">
                  <c:v>33.799999999999997</c:v>
                </c:pt>
              </c:numCache>
            </c:numRef>
          </c:val>
        </c:ser>
        <c:ser>
          <c:idx val="1"/>
          <c:order val="1"/>
          <c:tx>
            <c:strRef>
              <c:f>Graphs!$A$6</c:f>
              <c:strCache>
                <c:ptCount val="1"/>
                <c:pt idx="0">
                  <c:v>Avg No. of Curves with worst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Graphs!$AA$10:$AE$10</c:f>
                <c:numCache>
                  <c:formatCode>General</c:formatCode>
                  <c:ptCount val="5"/>
                  <c:pt idx="0">
                    <c:v>14.758048651498587</c:v>
                  </c:pt>
                  <c:pt idx="1">
                    <c:v>0</c:v>
                  </c:pt>
                  <c:pt idx="2">
                    <c:v>4.4721359549995796</c:v>
                  </c:pt>
                  <c:pt idx="3">
                    <c:v>9.7365291557104694</c:v>
                  </c:pt>
                  <c:pt idx="4">
                    <c:v>0.70710678118654757</c:v>
                  </c:pt>
                </c:numCache>
              </c:numRef>
            </c:plus>
            <c:minus>
              <c:numRef>
                <c:f>Graphs!$AA$10:$AE$10</c:f>
                <c:numCache>
                  <c:formatCode>General</c:formatCode>
                  <c:ptCount val="5"/>
                  <c:pt idx="0">
                    <c:v>14.758048651498587</c:v>
                  </c:pt>
                  <c:pt idx="1">
                    <c:v>0</c:v>
                  </c:pt>
                  <c:pt idx="2">
                    <c:v>4.4721359549995796</c:v>
                  </c:pt>
                  <c:pt idx="3">
                    <c:v>9.7365291557104694</c:v>
                  </c:pt>
                  <c:pt idx="4">
                    <c:v>0.70710678118654757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Graphs!$AA$6:$AE$6</c:f>
              <c:numCache>
                <c:formatCode>General</c:formatCode>
                <c:ptCount val="5"/>
                <c:pt idx="0">
                  <c:v>101.6</c:v>
                </c:pt>
                <c:pt idx="1">
                  <c:v>0</c:v>
                </c:pt>
                <c:pt idx="2">
                  <c:v>8</c:v>
                </c:pt>
                <c:pt idx="3">
                  <c:v>17.399999999999999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86016"/>
        <c:axId val="485486408"/>
      </c:barChart>
      <c:catAx>
        <c:axId val="4854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6408"/>
        <c:crosses val="autoZero"/>
        <c:auto val="1"/>
        <c:lblAlgn val="ctr"/>
        <c:lblOffset val="100"/>
        <c:noMultiLvlLbl val="0"/>
      </c:catAx>
      <c:valAx>
        <c:axId val="485486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Average</a:t>
            </a:r>
            <a:r>
              <a:rPr lang="en-IN" sz="1400" b="0" i="0" u="none" strike="noStrike" baseline="0"/>
              <a:t>  </a:t>
            </a:r>
            <a:r>
              <a:rPr lang="en-IN" sz="1400" b="1" i="0" u="none" strike="noStrike" baseline="0"/>
              <a:t>   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Avg No. of Curves with Best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Graphs!$AG$9:$AK$9</c:f>
                <c:numCache>
                  <c:formatCode>General</c:formatCode>
                  <c:ptCount val="5"/>
                  <c:pt idx="0">
                    <c:v>12.398709610277997</c:v>
                  </c:pt>
                  <c:pt idx="1">
                    <c:v>4.3020925141145288</c:v>
                  </c:pt>
                  <c:pt idx="2">
                    <c:v>4.9570152309630844</c:v>
                  </c:pt>
                  <c:pt idx="3">
                    <c:v>6.9287805564904614</c:v>
                  </c:pt>
                  <c:pt idx="4">
                    <c:v>3.9283584357845696</c:v>
                  </c:pt>
                </c:numCache>
              </c:numRef>
            </c:plus>
            <c:minus>
              <c:numRef>
                <c:f>Graphs!$AG$9:$AK$9</c:f>
                <c:numCache>
                  <c:formatCode>General</c:formatCode>
                  <c:ptCount val="5"/>
                  <c:pt idx="0">
                    <c:v>12.398709610277997</c:v>
                  </c:pt>
                  <c:pt idx="1">
                    <c:v>4.3020925141145288</c:v>
                  </c:pt>
                  <c:pt idx="2">
                    <c:v>4.9570152309630844</c:v>
                  </c:pt>
                  <c:pt idx="3">
                    <c:v>6.9287805564904614</c:v>
                  </c:pt>
                  <c:pt idx="4">
                    <c:v>3.9283584357845696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Graphs!$AG$5:$AK$5</c:f>
              <c:numCache>
                <c:formatCode>General</c:formatCode>
                <c:ptCount val="5"/>
                <c:pt idx="0">
                  <c:v>15.64</c:v>
                </c:pt>
                <c:pt idx="1">
                  <c:v>26.76</c:v>
                </c:pt>
                <c:pt idx="2">
                  <c:v>20.48</c:v>
                </c:pt>
                <c:pt idx="3">
                  <c:v>31.160000000000004</c:v>
                </c:pt>
                <c:pt idx="4">
                  <c:v>33.479999999999997</c:v>
                </c:pt>
              </c:numCache>
            </c:numRef>
          </c:val>
        </c:ser>
        <c:ser>
          <c:idx val="1"/>
          <c:order val="1"/>
          <c:tx>
            <c:strRef>
              <c:f>Graphs!$A$6</c:f>
              <c:strCache>
                <c:ptCount val="1"/>
                <c:pt idx="0">
                  <c:v>Avg No. of Curves with worst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Graphs!$AG$10:$AK$10</c:f>
                <c:numCache>
                  <c:formatCode>General</c:formatCode>
                  <c:ptCount val="5"/>
                  <c:pt idx="0">
                    <c:v>7.0950687100267036</c:v>
                  </c:pt>
                  <c:pt idx="1">
                    <c:v>3.080908956785303</c:v>
                  </c:pt>
                  <c:pt idx="2">
                    <c:v>1.356465996625055</c:v>
                  </c:pt>
                  <c:pt idx="3">
                    <c:v>1.5773395322504282</c:v>
                  </c:pt>
                  <c:pt idx="4">
                    <c:v>3.3722396118899973</c:v>
                  </c:pt>
                </c:numCache>
              </c:numRef>
            </c:plus>
            <c:minus>
              <c:numRef>
                <c:f>Graphs!$AG$10:$AK$10</c:f>
                <c:numCache>
                  <c:formatCode>General</c:formatCode>
                  <c:ptCount val="5"/>
                  <c:pt idx="0">
                    <c:v>7.0950687100267036</c:v>
                  </c:pt>
                  <c:pt idx="1">
                    <c:v>3.080908956785303</c:v>
                  </c:pt>
                  <c:pt idx="2">
                    <c:v>1.356465996625055</c:v>
                  </c:pt>
                  <c:pt idx="3">
                    <c:v>1.5773395322504282</c:v>
                  </c:pt>
                  <c:pt idx="4">
                    <c:v>3.3722396118899973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Graphs!$AG$6:$AK$6</c:f>
              <c:numCache>
                <c:formatCode>General</c:formatCode>
                <c:ptCount val="5"/>
                <c:pt idx="0">
                  <c:v>83</c:v>
                </c:pt>
                <c:pt idx="1">
                  <c:v>16.68</c:v>
                </c:pt>
                <c:pt idx="2">
                  <c:v>7</c:v>
                </c:pt>
                <c:pt idx="3">
                  <c:v>13.039999999999997</c:v>
                </c:pt>
                <c:pt idx="4">
                  <c:v>8.0800000000000018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80920"/>
        <c:axId val="485485232"/>
      </c:barChart>
      <c:catAx>
        <c:axId val="48548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5232"/>
        <c:crosses val="autoZero"/>
        <c:auto val="1"/>
        <c:lblAlgn val="ctr"/>
        <c:lblOffset val="100"/>
        <c:noMultiLvlLbl val="0"/>
      </c:catAx>
      <c:valAx>
        <c:axId val="4854852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ln(N/N0) vs t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Avg Mean 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Graphs!$I$8:$M$8</c:f>
                <c:numCache>
                  <c:formatCode>General</c:formatCode>
                  <c:ptCount val="5"/>
                  <c:pt idx="0">
                    <c:v>1.5951108733327609E-2</c:v>
                  </c:pt>
                  <c:pt idx="1">
                    <c:v>1.4995068222784255E-2</c:v>
                  </c:pt>
                  <c:pt idx="2">
                    <c:v>1.8842228790637409E-2</c:v>
                  </c:pt>
                  <c:pt idx="3">
                    <c:v>1.0029542161848967E-2</c:v>
                  </c:pt>
                  <c:pt idx="4">
                    <c:v>3.0479404240245679E-2</c:v>
                  </c:pt>
                </c:numCache>
              </c:numRef>
            </c:plus>
            <c:minus>
              <c:numRef>
                <c:f>Graphs!$I$8:$M$8</c:f>
                <c:numCache>
                  <c:formatCode>General</c:formatCode>
                  <c:ptCount val="5"/>
                  <c:pt idx="0">
                    <c:v>1.5951108733327609E-2</c:v>
                  </c:pt>
                  <c:pt idx="1">
                    <c:v>1.4995068222784255E-2</c:v>
                  </c:pt>
                  <c:pt idx="2">
                    <c:v>1.8842228790637409E-2</c:v>
                  </c:pt>
                  <c:pt idx="3">
                    <c:v>1.0029542161848967E-2</c:v>
                  </c:pt>
                  <c:pt idx="4">
                    <c:v>3.0479404240245679E-2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Graphs!$I$4:$M$4</c:f>
              <c:numCache>
                <c:formatCode>General</c:formatCode>
                <c:ptCount val="5"/>
                <c:pt idx="0">
                  <c:v>4.4046153846153864</c:v>
                </c:pt>
                <c:pt idx="1">
                  <c:v>3.072307692307692</c:v>
                </c:pt>
                <c:pt idx="2">
                  <c:v>2.9384615384615378</c:v>
                </c:pt>
                <c:pt idx="3">
                  <c:v>2.3138461538461561</c:v>
                </c:pt>
                <c:pt idx="4">
                  <c:v>2.27076923076923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44968"/>
        <c:axId val="305343792"/>
      </c:barChart>
      <c:catAx>
        <c:axId val="30534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3792"/>
        <c:crosses val="autoZero"/>
        <c:auto val="1"/>
        <c:lblAlgn val="ctr"/>
        <c:lblOffset val="100"/>
        <c:noMultiLvlLbl val="0"/>
      </c:catAx>
      <c:valAx>
        <c:axId val="3053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dN/dt vs t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Avg Mean 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Graphs!$O$8:$S$8</c:f>
                <c:numCache>
                  <c:formatCode>General</c:formatCode>
                  <c:ptCount val="5"/>
                  <c:pt idx="0">
                    <c:v>0.20892794828352929</c:v>
                  </c:pt>
                  <c:pt idx="1">
                    <c:v>0.33025003975381484</c:v>
                  </c:pt>
                  <c:pt idx="2">
                    <c:v>8.0051758404601617E-2</c:v>
                  </c:pt>
                  <c:pt idx="3">
                    <c:v>5.4772255750516474E-2</c:v>
                  </c:pt>
                  <c:pt idx="4">
                    <c:v>0.40545832055113151</c:v>
                  </c:pt>
                </c:numCache>
              </c:numRef>
            </c:plus>
            <c:minus>
              <c:numRef>
                <c:f>Graphs!$O$8:$S$8</c:f>
                <c:numCache>
                  <c:formatCode>General</c:formatCode>
                  <c:ptCount val="5"/>
                  <c:pt idx="0">
                    <c:v>0.20892794828352929</c:v>
                  </c:pt>
                  <c:pt idx="1">
                    <c:v>0.33025003975381484</c:v>
                  </c:pt>
                  <c:pt idx="2">
                    <c:v>8.0051758404601617E-2</c:v>
                  </c:pt>
                  <c:pt idx="3">
                    <c:v>5.4772255750516474E-2</c:v>
                  </c:pt>
                  <c:pt idx="4">
                    <c:v>0.40545832055113151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Graphs!$O$4:$S$4</c:f>
              <c:numCache>
                <c:formatCode>General</c:formatCode>
                <c:ptCount val="5"/>
                <c:pt idx="0">
                  <c:v>3.6676923076923083</c:v>
                </c:pt>
                <c:pt idx="1">
                  <c:v>2.4553846153846122</c:v>
                </c:pt>
                <c:pt idx="2">
                  <c:v>2.6800000000000019</c:v>
                </c:pt>
                <c:pt idx="3">
                  <c:v>2.9553846153846179</c:v>
                </c:pt>
                <c:pt idx="4">
                  <c:v>3.2415384615384619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481400"/>
        <c:axId val="348482184"/>
      </c:barChart>
      <c:catAx>
        <c:axId val="34848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2184"/>
        <c:crosses val="autoZero"/>
        <c:auto val="1"/>
        <c:lblAlgn val="ctr"/>
        <c:lblOffset val="100"/>
        <c:noMultiLvlLbl val="0"/>
      </c:catAx>
      <c:valAx>
        <c:axId val="348482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dln(N/N0)/dt vs t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Avg Mean 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Graphs!$O$8:$S$8</c:f>
                <c:numCache>
                  <c:formatCode>General</c:formatCode>
                  <c:ptCount val="5"/>
                  <c:pt idx="0">
                    <c:v>0.20892794828352929</c:v>
                  </c:pt>
                  <c:pt idx="1">
                    <c:v>0.33025003975381484</c:v>
                  </c:pt>
                  <c:pt idx="2">
                    <c:v>8.0051758404601617E-2</c:v>
                  </c:pt>
                  <c:pt idx="3">
                    <c:v>5.4772255750516474E-2</c:v>
                  </c:pt>
                  <c:pt idx="4">
                    <c:v>0.40545832055113151</c:v>
                  </c:pt>
                </c:numCache>
              </c:numRef>
            </c:plus>
            <c:minus>
              <c:numRef>
                <c:f>Graphs!$O$8:$S$8</c:f>
                <c:numCache>
                  <c:formatCode>General</c:formatCode>
                  <c:ptCount val="5"/>
                  <c:pt idx="0">
                    <c:v>0.20892794828352929</c:v>
                  </c:pt>
                  <c:pt idx="1">
                    <c:v>0.33025003975381484</c:v>
                  </c:pt>
                  <c:pt idx="2">
                    <c:v>8.0051758404601617E-2</c:v>
                  </c:pt>
                  <c:pt idx="3">
                    <c:v>5.4772255750516474E-2</c:v>
                  </c:pt>
                  <c:pt idx="4">
                    <c:v>0.40545832055113151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Graphs!$AA$4:$AE$4</c:f>
              <c:numCache>
                <c:formatCode>General</c:formatCode>
                <c:ptCount val="5"/>
                <c:pt idx="0">
                  <c:v>4.3875000000000002</c:v>
                </c:pt>
                <c:pt idx="1">
                  <c:v>2.8125</c:v>
                </c:pt>
                <c:pt idx="2">
                  <c:v>3.0234375</c:v>
                </c:pt>
                <c:pt idx="3">
                  <c:v>2.1968749999999999</c:v>
                </c:pt>
                <c:pt idx="4">
                  <c:v>2.5796874999999999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791232"/>
        <c:axId val="359793192"/>
      </c:barChart>
      <c:catAx>
        <c:axId val="3597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93192"/>
        <c:crosses val="autoZero"/>
        <c:auto val="1"/>
        <c:lblAlgn val="ctr"/>
        <c:lblOffset val="100"/>
        <c:noMultiLvlLbl val="0"/>
      </c:catAx>
      <c:valAx>
        <c:axId val="359793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d2N/dt2 vs t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Avg Mean 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Graphs!$U$8:$Y$8</c:f>
                <c:numCache>
                  <c:formatCode>General</c:formatCode>
                  <c:ptCount val="5"/>
                  <c:pt idx="0">
                    <c:v>0.17323924012626937</c:v>
                  </c:pt>
                  <c:pt idx="1">
                    <c:v>0.18594075534169932</c:v>
                  </c:pt>
                  <c:pt idx="2">
                    <c:v>6.258721725171798E-2</c:v>
                  </c:pt>
                  <c:pt idx="3">
                    <c:v>7.5486587232907867E-2</c:v>
                  </c:pt>
                  <c:pt idx="4">
                    <c:v>0.26068866465893248</c:v>
                  </c:pt>
                </c:numCache>
              </c:numRef>
            </c:plus>
            <c:minus>
              <c:numRef>
                <c:f>Graphs!$U$8:$Y$8</c:f>
                <c:numCache>
                  <c:formatCode>General</c:formatCode>
                  <c:ptCount val="5"/>
                  <c:pt idx="0">
                    <c:v>0.17323924012626937</c:v>
                  </c:pt>
                  <c:pt idx="1">
                    <c:v>0.18594075534169932</c:v>
                  </c:pt>
                  <c:pt idx="2">
                    <c:v>6.258721725171798E-2</c:v>
                  </c:pt>
                  <c:pt idx="3">
                    <c:v>7.5486587232907867E-2</c:v>
                  </c:pt>
                  <c:pt idx="4">
                    <c:v>0.26068866465893248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Graphs!$U$4:$Y$4</c:f>
              <c:numCache>
                <c:formatCode>General</c:formatCode>
                <c:ptCount val="5"/>
                <c:pt idx="0">
                  <c:v>3.4446153846153842</c:v>
                </c:pt>
                <c:pt idx="1">
                  <c:v>2.0953846153846141</c:v>
                </c:pt>
                <c:pt idx="2">
                  <c:v>3.0784615384615401</c:v>
                </c:pt>
                <c:pt idx="3">
                  <c:v>2.8584615384615359</c:v>
                </c:pt>
                <c:pt idx="4">
                  <c:v>3.5230769230769221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253648"/>
        <c:axId val="311250512"/>
      </c:barChart>
      <c:catAx>
        <c:axId val="3112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50512"/>
        <c:crosses val="autoZero"/>
        <c:auto val="1"/>
        <c:lblAlgn val="ctr"/>
        <c:lblOffset val="100"/>
        <c:noMultiLvlLbl val="0"/>
      </c:catAx>
      <c:valAx>
        <c:axId val="31125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Avg Mean 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Graphs!$AG$8:$AK$8</c:f>
                <c:numCache>
                  <c:formatCode>General</c:formatCode>
                  <c:ptCount val="5"/>
                  <c:pt idx="0">
                    <c:v>7.44587099152869E-2</c:v>
                  </c:pt>
                  <c:pt idx="1">
                    <c:v>0.131457875498942</c:v>
                  </c:pt>
                  <c:pt idx="2">
                    <c:v>4.4487583373643225E-2</c:v>
                  </c:pt>
                  <c:pt idx="3">
                    <c:v>3.1422055014395898E-2</c:v>
                  </c:pt>
                  <c:pt idx="4">
                    <c:v>0.18500979847462093</c:v>
                  </c:pt>
                </c:numCache>
              </c:numRef>
            </c:plus>
            <c:minus>
              <c:numRef>
                <c:f>Graphs!$AG$8:$AK$8</c:f>
                <c:numCache>
                  <c:formatCode>General</c:formatCode>
                  <c:ptCount val="5"/>
                  <c:pt idx="0">
                    <c:v>7.44587099152869E-2</c:v>
                  </c:pt>
                  <c:pt idx="1">
                    <c:v>0.131457875498942</c:v>
                  </c:pt>
                  <c:pt idx="2">
                    <c:v>4.4487583373643225E-2</c:v>
                  </c:pt>
                  <c:pt idx="3">
                    <c:v>3.1422055014395898E-2</c:v>
                  </c:pt>
                  <c:pt idx="4">
                    <c:v>0.18500979847462093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Graphs!$AG$4:$AK$4</c:f>
              <c:numCache>
                <c:formatCode>General</c:formatCode>
                <c:ptCount val="5"/>
                <c:pt idx="0">
                  <c:v>4.0615000000000006</c:v>
                </c:pt>
                <c:pt idx="1">
                  <c:v>2.7569615384615376</c:v>
                </c:pt>
                <c:pt idx="2">
                  <c:v>2.8086875000000004</c:v>
                </c:pt>
                <c:pt idx="3">
                  <c:v>2.6350673076923083</c:v>
                </c:pt>
                <c:pt idx="4">
                  <c:v>2.7377836538461535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217344"/>
        <c:axId val="310216952"/>
      </c:barChart>
      <c:catAx>
        <c:axId val="3102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6952"/>
        <c:crosses val="autoZero"/>
        <c:auto val="1"/>
        <c:lblAlgn val="ctr"/>
        <c:lblOffset val="100"/>
        <c:noMultiLvlLbl val="0"/>
      </c:catAx>
      <c:valAx>
        <c:axId val="31021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N vs t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Avg No. of Curves with Best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Graphs!$C$9:$G$9</c:f>
                <c:numCache>
                  <c:formatCode>General</c:formatCode>
                  <c:ptCount val="5"/>
                  <c:pt idx="0">
                    <c:v>6.2209324059983162</c:v>
                  </c:pt>
                  <c:pt idx="1">
                    <c:v>18.782971010998235</c:v>
                  </c:pt>
                  <c:pt idx="2">
                    <c:v>2.0493901531919199</c:v>
                  </c:pt>
                  <c:pt idx="3">
                    <c:v>2.8284271247461903</c:v>
                  </c:pt>
                  <c:pt idx="4">
                    <c:v>24.172298194420822</c:v>
                  </c:pt>
                </c:numCache>
              </c:numRef>
            </c:plus>
            <c:minus>
              <c:numRef>
                <c:f>Graphs!$C$9:$G$9</c:f>
                <c:numCache>
                  <c:formatCode>General</c:formatCode>
                  <c:ptCount val="5"/>
                  <c:pt idx="0">
                    <c:v>6.2209324059983162</c:v>
                  </c:pt>
                  <c:pt idx="1">
                    <c:v>18.782971010998235</c:v>
                  </c:pt>
                  <c:pt idx="2">
                    <c:v>2.0493901531919199</c:v>
                  </c:pt>
                  <c:pt idx="3">
                    <c:v>2.8284271247461903</c:v>
                  </c:pt>
                  <c:pt idx="4">
                    <c:v>24.172298194420822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Graphs!$C$5:$G$5</c:f>
              <c:numCache>
                <c:formatCode>General</c:formatCode>
                <c:ptCount val="5"/>
                <c:pt idx="0">
                  <c:v>5.2</c:v>
                </c:pt>
                <c:pt idx="1">
                  <c:v>17.399999999999999</c:v>
                </c:pt>
                <c:pt idx="2">
                  <c:v>23.8</c:v>
                </c:pt>
                <c:pt idx="3">
                  <c:v>23</c:v>
                </c:pt>
                <c:pt idx="4">
                  <c:v>60.6</c:v>
                </c:pt>
              </c:numCache>
            </c:numRef>
          </c:val>
        </c:ser>
        <c:ser>
          <c:idx val="1"/>
          <c:order val="1"/>
          <c:tx>
            <c:strRef>
              <c:f>Graphs!$A$6</c:f>
              <c:strCache>
                <c:ptCount val="1"/>
                <c:pt idx="0">
                  <c:v>Avg No. of Curves with worst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Graphs!$C$10:$G$10</c:f>
                <c:numCache>
                  <c:formatCode>General</c:formatCode>
                  <c:ptCount val="5"/>
                  <c:pt idx="0">
                    <c:v>4.4721359549995796</c:v>
                  </c:pt>
                  <c:pt idx="1">
                    <c:v>8.1117199162692959</c:v>
                  </c:pt>
                  <c:pt idx="2">
                    <c:v>0.89442719099991574</c:v>
                  </c:pt>
                  <c:pt idx="3">
                    <c:v>3.7148351242013415</c:v>
                  </c:pt>
                  <c:pt idx="4">
                    <c:v>8.0498447189992426</c:v>
                  </c:pt>
                </c:numCache>
              </c:numRef>
            </c:plus>
            <c:minus>
              <c:numRef>
                <c:f>Graphs!$C$10:$G$10</c:f>
                <c:numCache>
                  <c:formatCode>General</c:formatCode>
                  <c:ptCount val="5"/>
                  <c:pt idx="0">
                    <c:v>4.4721359549995796</c:v>
                  </c:pt>
                  <c:pt idx="1">
                    <c:v>8.1117199162692959</c:v>
                  </c:pt>
                  <c:pt idx="2">
                    <c:v>0.89442719099991574</c:v>
                  </c:pt>
                  <c:pt idx="3">
                    <c:v>3.7148351242013415</c:v>
                  </c:pt>
                  <c:pt idx="4">
                    <c:v>8.0498447189992426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Graphs!$C$6:$G$6</c:f>
              <c:numCache>
                <c:formatCode>General</c:formatCode>
                <c:ptCount val="5"/>
                <c:pt idx="0">
                  <c:v>96</c:v>
                </c:pt>
                <c:pt idx="1">
                  <c:v>20.399999999999999</c:v>
                </c:pt>
                <c:pt idx="2">
                  <c:v>1.4</c:v>
                </c:pt>
                <c:pt idx="3">
                  <c:v>8.6</c:v>
                </c:pt>
                <c:pt idx="4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284384"/>
        <c:axId val="363285560"/>
      </c:barChart>
      <c:catAx>
        <c:axId val="3632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85560"/>
        <c:crosses val="autoZero"/>
        <c:auto val="1"/>
        <c:lblAlgn val="ctr"/>
        <c:lblOffset val="100"/>
        <c:noMultiLvlLbl val="0"/>
      </c:catAx>
      <c:valAx>
        <c:axId val="363285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ln(N/N0) vs t</a:t>
            </a:r>
            <a:r>
              <a:rPr lang="en-IN" sz="1400" b="0" i="0" u="none" strike="noStrike" baseline="0"/>
              <a:t> 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Avg No. of Curves with Best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Graphs!$I$9:$M$9</c:f>
                <c:numCache>
                  <c:formatCode>General</c:formatCode>
                  <c:ptCount val="5"/>
                  <c:pt idx="0">
                    <c:v>0.8944271909999143</c:v>
                  </c:pt>
                  <c:pt idx="1">
                    <c:v>1</c:v>
                  </c:pt>
                  <c:pt idx="2">
                    <c:v>0.54772255750516607</c:v>
                  </c:pt>
                  <c:pt idx="3">
                    <c:v>0.44721359549995793</c:v>
                  </c:pt>
                  <c:pt idx="4">
                    <c:v>2.0736441353327724</c:v>
                  </c:pt>
                </c:numCache>
              </c:numRef>
            </c:plus>
            <c:minus>
              <c:numRef>
                <c:f>Graphs!$I$9:$M$9</c:f>
                <c:numCache>
                  <c:formatCode>General</c:formatCode>
                  <c:ptCount val="5"/>
                  <c:pt idx="0">
                    <c:v>0.8944271909999143</c:v>
                  </c:pt>
                  <c:pt idx="1">
                    <c:v>1</c:v>
                  </c:pt>
                  <c:pt idx="2">
                    <c:v>0.54772255750516607</c:v>
                  </c:pt>
                  <c:pt idx="3">
                    <c:v>0.44721359549995793</c:v>
                  </c:pt>
                  <c:pt idx="4">
                    <c:v>2.0736441353327724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Graphs!$I$5:$M$5</c:f>
              <c:numCache>
                <c:formatCode>General</c:formatCode>
                <c:ptCount val="5"/>
                <c:pt idx="0">
                  <c:v>6.4</c:v>
                </c:pt>
                <c:pt idx="1">
                  <c:v>22</c:v>
                </c:pt>
                <c:pt idx="2">
                  <c:v>16.600000000000001</c:v>
                </c:pt>
                <c:pt idx="3">
                  <c:v>47.8</c:v>
                </c:pt>
                <c:pt idx="4">
                  <c:v>36.4</c:v>
                </c:pt>
              </c:numCache>
            </c:numRef>
          </c:val>
        </c:ser>
        <c:ser>
          <c:idx val="1"/>
          <c:order val="1"/>
          <c:tx>
            <c:strRef>
              <c:f>Graphs!$A$6</c:f>
              <c:strCache>
                <c:ptCount val="1"/>
                <c:pt idx="0">
                  <c:v>Avg No. of Curves with worst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Graphs!$I$10:$M$10</c:f>
                <c:numCache>
                  <c:formatCode>General</c:formatCode>
                  <c:ptCount val="5"/>
                  <c:pt idx="0">
                    <c:v>2.6076809620810595</c:v>
                  </c:pt>
                  <c:pt idx="1">
                    <c:v>1.5165750888103104</c:v>
                  </c:pt>
                  <c:pt idx="2">
                    <c:v>1.7888543819998286</c:v>
                  </c:pt>
                  <c:pt idx="3">
                    <c:v>1.0954451150103324</c:v>
                  </c:pt>
                  <c:pt idx="4">
                    <c:v>1.7888543819998326</c:v>
                  </c:pt>
                </c:numCache>
              </c:numRef>
            </c:plus>
            <c:minus>
              <c:numRef>
                <c:f>Graphs!$I$10:$M$10</c:f>
                <c:numCache>
                  <c:formatCode>General</c:formatCode>
                  <c:ptCount val="5"/>
                  <c:pt idx="0">
                    <c:v>2.6076809620810595</c:v>
                  </c:pt>
                  <c:pt idx="1">
                    <c:v>1.5165750888103104</c:v>
                  </c:pt>
                  <c:pt idx="2">
                    <c:v>1.7888543819998286</c:v>
                  </c:pt>
                  <c:pt idx="3">
                    <c:v>1.0954451150103324</c:v>
                  </c:pt>
                  <c:pt idx="4">
                    <c:v>1.7888543819998326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Graphs!$I$6:$M$6</c:f>
              <c:numCache>
                <c:formatCode>General</c:formatCode>
                <c:ptCount val="5"/>
                <c:pt idx="0">
                  <c:v>100.6</c:v>
                </c:pt>
                <c:pt idx="1">
                  <c:v>3.4</c:v>
                </c:pt>
                <c:pt idx="2">
                  <c:v>10.199999999999999</c:v>
                </c:pt>
                <c:pt idx="3">
                  <c:v>9.8000000000000007</c:v>
                </c:pt>
                <c:pt idx="4">
                  <c:v>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792800"/>
        <c:axId val="359793584"/>
      </c:barChart>
      <c:catAx>
        <c:axId val="3597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93584"/>
        <c:crosses val="autoZero"/>
        <c:auto val="1"/>
        <c:lblAlgn val="ctr"/>
        <c:lblOffset val="100"/>
        <c:noMultiLvlLbl val="0"/>
      </c:catAx>
      <c:valAx>
        <c:axId val="359793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dN/dt vs t   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Avg No. of Curves with Best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Graphs!$O$9:$S$9</c:f>
                <c:numCache>
                  <c:formatCode>General</c:formatCode>
                  <c:ptCount val="5"/>
                  <c:pt idx="0">
                    <c:v>5.5946402922797418</c:v>
                  </c:pt>
                  <c:pt idx="1">
                    <c:v>13.183322798141605</c:v>
                  </c:pt>
                  <c:pt idx="2">
                    <c:v>2.7018512172212508</c:v>
                  </c:pt>
                  <c:pt idx="3">
                    <c:v>5.4313902456001077</c:v>
                  </c:pt>
                  <c:pt idx="4">
                    <c:v>11.077003204838393</c:v>
                  </c:pt>
                </c:numCache>
              </c:numRef>
            </c:plus>
            <c:minus>
              <c:numRef>
                <c:f>Graphs!$O$9:$S$9</c:f>
                <c:numCache>
                  <c:formatCode>General</c:formatCode>
                  <c:ptCount val="5"/>
                  <c:pt idx="0">
                    <c:v>5.5946402922797418</c:v>
                  </c:pt>
                  <c:pt idx="1">
                    <c:v>13.183322798141605</c:v>
                  </c:pt>
                  <c:pt idx="2">
                    <c:v>2.7018512172212508</c:v>
                  </c:pt>
                  <c:pt idx="3">
                    <c:v>5.4313902456001077</c:v>
                  </c:pt>
                  <c:pt idx="4">
                    <c:v>11.077003204838393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Graphs!$O$5:$S$5</c:f>
              <c:numCache>
                <c:formatCode>General</c:formatCode>
                <c:ptCount val="5"/>
                <c:pt idx="0">
                  <c:v>20.6</c:v>
                </c:pt>
                <c:pt idx="1">
                  <c:v>43.6</c:v>
                </c:pt>
                <c:pt idx="2">
                  <c:v>21.6</c:v>
                </c:pt>
                <c:pt idx="3">
                  <c:v>16</c:v>
                </c:pt>
                <c:pt idx="4">
                  <c:v>28.2</c:v>
                </c:pt>
              </c:numCache>
            </c:numRef>
          </c:val>
        </c:ser>
        <c:ser>
          <c:idx val="1"/>
          <c:order val="1"/>
          <c:tx>
            <c:strRef>
              <c:f>Graphs!$A$6</c:f>
              <c:strCache>
                <c:ptCount val="1"/>
                <c:pt idx="0">
                  <c:v>Avg No. of Curves with worst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Graphs!$O$10:$S$10</c:f>
                <c:numCache>
                  <c:formatCode>General</c:formatCode>
                  <c:ptCount val="5"/>
                  <c:pt idx="0">
                    <c:v>6.5574385243020004</c:v>
                  </c:pt>
                  <c:pt idx="1">
                    <c:v>3.3615472627943239</c:v>
                  </c:pt>
                  <c:pt idx="2">
                    <c:v>1.6431676725154991</c:v>
                  </c:pt>
                  <c:pt idx="3">
                    <c:v>1.1401754250991378</c:v>
                  </c:pt>
                  <c:pt idx="4">
                    <c:v>9.0388052307813371</c:v>
                  </c:pt>
                </c:numCache>
              </c:numRef>
            </c:plus>
            <c:minus>
              <c:numRef>
                <c:f>Graphs!$O$10:$S$10</c:f>
                <c:numCache>
                  <c:formatCode>General</c:formatCode>
                  <c:ptCount val="5"/>
                  <c:pt idx="0">
                    <c:v>6.5574385243020004</c:v>
                  </c:pt>
                  <c:pt idx="1">
                    <c:v>3.3615472627943239</c:v>
                  </c:pt>
                  <c:pt idx="2">
                    <c:v>1.6431676725154991</c:v>
                  </c:pt>
                  <c:pt idx="3">
                    <c:v>1.1401754250991378</c:v>
                  </c:pt>
                  <c:pt idx="4">
                    <c:v>9.0388052307813371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Graphs!$C$3:$G$3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Graphs!$O$6:$S$6</c:f>
              <c:numCache>
                <c:formatCode>General</c:formatCode>
                <c:ptCount val="5"/>
                <c:pt idx="0">
                  <c:v>73</c:v>
                </c:pt>
                <c:pt idx="1">
                  <c:v>11.6</c:v>
                </c:pt>
                <c:pt idx="2">
                  <c:v>9.1999999999999993</c:v>
                </c:pt>
                <c:pt idx="3">
                  <c:v>15.4</c:v>
                </c:pt>
                <c:pt idx="4">
                  <c:v>20.8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78568"/>
        <c:axId val="485477000"/>
      </c:barChart>
      <c:catAx>
        <c:axId val="48547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7000"/>
        <c:crosses val="autoZero"/>
        <c:auto val="1"/>
        <c:lblAlgn val="ctr"/>
        <c:lblOffset val="100"/>
        <c:noMultiLvlLbl val="0"/>
      </c:catAx>
      <c:valAx>
        <c:axId val="485477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12</xdr:row>
      <xdr:rowOff>157162</xdr:rowOff>
    </xdr:from>
    <xdr:to>
      <xdr:col>4</xdr:col>
      <xdr:colOff>152400</xdr:colOff>
      <xdr:row>23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12</xdr:row>
      <xdr:rowOff>123825</xdr:rowOff>
    </xdr:from>
    <xdr:to>
      <xdr:col>9</xdr:col>
      <xdr:colOff>533400</xdr:colOff>
      <xdr:row>23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12</xdr:row>
      <xdr:rowOff>152400</xdr:rowOff>
    </xdr:from>
    <xdr:to>
      <xdr:col>15</xdr:col>
      <xdr:colOff>371474</xdr:colOff>
      <xdr:row>23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171449</xdr:colOff>
      <xdr:row>12</xdr:row>
      <xdr:rowOff>85725</xdr:rowOff>
    </xdr:from>
    <xdr:to>
      <xdr:col>26</xdr:col>
      <xdr:colOff>142874</xdr:colOff>
      <xdr:row>23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</xdr:colOff>
      <xdr:row>12</xdr:row>
      <xdr:rowOff>123825</xdr:rowOff>
    </xdr:from>
    <xdr:to>
      <xdr:col>20</xdr:col>
      <xdr:colOff>485775</xdr:colOff>
      <xdr:row>23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400050</xdr:colOff>
      <xdr:row>12</xdr:row>
      <xdr:rowOff>85725</xdr:rowOff>
    </xdr:from>
    <xdr:to>
      <xdr:col>31</xdr:col>
      <xdr:colOff>371475</xdr:colOff>
      <xdr:row>23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261937</xdr:colOff>
      <xdr:row>24</xdr:row>
      <xdr:rowOff>109537</xdr:rowOff>
    </xdr:from>
    <xdr:to>
      <xdr:col>4</xdr:col>
      <xdr:colOff>76200</xdr:colOff>
      <xdr:row>37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400050</xdr:colOff>
      <xdr:row>24</xdr:row>
      <xdr:rowOff>133350</xdr:rowOff>
    </xdr:from>
    <xdr:to>
      <xdr:col>9</xdr:col>
      <xdr:colOff>490538</xdr:colOff>
      <xdr:row>37</xdr:row>
      <xdr:rowOff>185738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257175</xdr:colOff>
      <xdr:row>24</xdr:row>
      <xdr:rowOff>180975</xdr:rowOff>
    </xdr:from>
    <xdr:to>
      <xdr:col>15</xdr:col>
      <xdr:colOff>347663</xdr:colOff>
      <xdr:row>38</xdr:row>
      <xdr:rowOff>42863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19050</xdr:colOff>
      <xdr:row>24</xdr:row>
      <xdr:rowOff>171450</xdr:rowOff>
    </xdr:from>
    <xdr:to>
      <xdr:col>21</xdr:col>
      <xdr:colOff>109538</xdr:colOff>
      <xdr:row>38</xdr:row>
      <xdr:rowOff>33338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323850</xdr:colOff>
      <xdr:row>24</xdr:row>
      <xdr:rowOff>180975</xdr:rowOff>
    </xdr:from>
    <xdr:to>
      <xdr:col>26</xdr:col>
      <xdr:colOff>414338</xdr:colOff>
      <xdr:row>38</xdr:row>
      <xdr:rowOff>42863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38100</xdr:colOff>
      <xdr:row>25</xdr:row>
      <xdr:rowOff>0</xdr:rowOff>
    </xdr:from>
    <xdr:to>
      <xdr:col>32</xdr:col>
      <xdr:colOff>128588</xdr:colOff>
      <xdr:row>38</xdr:row>
      <xdr:rowOff>52388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A7" workbookViewId="0">
      <selection activeCell="E37" sqref="E37"/>
    </sheetView>
  </sheetViews>
  <sheetFormatPr defaultRowHeight="15" x14ac:dyDescent="0.25"/>
  <cols>
    <col min="1" max="1" width="17.5703125" customWidth="1"/>
    <col min="2" max="2" width="22.140625" customWidth="1"/>
    <col min="3" max="3" width="10.140625" customWidth="1"/>
    <col min="9" max="9" width="10.5703125" customWidth="1"/>
    <col min="15" max="15" width="10.42578125" customWidth="1"/>
  </cols>
  <sheetData>
    <row r="1" spans="1:37" ht="21" x14ac:dyDescent="0.35">
      <c r="A1" s="6"/>
      <c r="B1" s="6"/>
      <c r="C1" s="5" t="s">
        <v>5</v>
      </c>
      <c r="D1" s="5"/>
      <c r="E1" s="5"/>
      <c r="F1" s="5"/>
      <c r="G1" s="5"/>
      <c r="I1" s="5" t="s">
        <v>6</v>
      </c>
      <c r="J1" s="5"/>
      <c r="K1" s="5"/>
      <c r="L1" s="5"/>
      <c r="M1" s="5"/>
      <c r="O1" s="5" t="s">
        <v>7</v>
      </c>
      <c r="P1" s="5"/>
      <c r="Q1" s="5"/>
      <c r="R1" s="5"/>
      <c r="S1" s="5"/>
      <c r="U1" s="5" t="s">
        <v>8</v>
      </c>
      <c r="V1" s="5"/>
      <c r="W1" s="5"/>
      <c r="X1" s="5"/>
      <c r="Y1" s="5"/>
      <c r="AA1" s="5" t="s">
        <v>19</v>
      </c>
      <c r="AB1" s="5"/>
      <c r="AC1" s="5"/>
      <c r="AD1" s="5"/>
      <c r="AE1" s="5"/>
      <c r="AG1" s="5" t="s">
        <v>27</v>
      </c>
      <c r="AH1" s="5"/>
      <c r="AI1" s="5"/>
      <c r="AJ1" s="5"/>
      <c r="AK1" s="5"/>
    </row>
    <row r="2" spans="1:37" x14ac:dyDescent="0.25">
      <c r="A2" s="6"/>
      <c r="B2" s="6"/>
      <c r="K2" s="1"/>
      <c r="L2" s="1"/>
      <c r="W2" s="1"/>
      <c r="AB2" s="1"/>
      <c r="AC2" s="1"/>
    </row>
    <row r="3" spans="1:37" x14ac:dyDescent="0.25">
      <c r="A3" s="6"/>
      <c r="B3" s="6"/>
    </row>
    <row r="4" spans="1:37" ht="15.75" x14ac:dyDescent="0.25">
      <c r="A4" s="6"/>
      <c r="B4" s="6"/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8"/>
      <c r="I4" s="7" t="s">
        <v>0</v>
      </c>
      <c r="J4" s="7" t="s">
        <v>1</v>
      </c>
      <c r="K4" s="7" t="s">
        <v>2</v>
      </c>
      <c r="L4" s="7" t="s">
        <v>3</v>
      </c>
      <c r="M4" s="7" t="s">
        <v>4</v>
      </c>
      <c r="O4" s="7" t="s">
        <v>0</v>
      </c>
      <c r="P4" s="7" t="s">
        <v>1</v>
      </c>
      <c r="Q4" s="7" t="s">
        <v>2</v>
      </c>
      <c r="R4" s="7" t="s">
        <v>3</v>
      </c>
      <c r="S4" s="7" t="s">
        <v>4</v>
      </c>
      <c r="U4" s="1" t="s">
        <v>0</v>
      </c>
      <c r="V4" s="1" t="s">
        <v>1</v>
      </c>
      <c r="W4" s="1" t="s">
        <v>2</v>
      </c>
      <c r="X4" s="1" t="s">
        <v>3</v>
      </c>
      <c r="Y4" s="1" t="s">
        <v>4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4</v>
      </c>
      <c r="AG4" s="7" t="s">
        <v>0</v>
      </c>
      <c r="AH4" s="7" t="s">
        <v>1</v>
      </c>
      <c r="AI4" s="7" t="s">
        <v>2</v>
      </c>
      <c r="AJ4" s="7" t="s">
        <v>3</v>
      </c>
      <c r="AK4" s="7" t="s">
        <v>4</v>
      </c>
    </row>
    <row r="5" spans="1:37" x14ac:dyDescent="0.25">
      <c r="A5" s="4" t="s">
        <v>9</v>
      </c>
      <c r="B5" s="4"/>
      <c r="C5">
        <v>4.4307692307692301</v>
      </c>
      <c r="D5">
        <v>3.2846153846153801</v>
      </c>
      <c r="E5">
        <v>2.31538461538462</v>
      </c>
      <c r="F5">
        <v>2.8384615384615399</v>
      </c>
      <c r="G5">
        <v>2.1307692307692299</v>
      </c>
      <c r="I5">
        <v>4.39230769230769</v>
      </c>
      <c r="J5">
        <v>3.06153846153846</v>
      </c>
      <c r="K5">
        <v>2.93846153846154</v>
      </c>
      <c r="L5">
        <v>2.31538461538462</v>
      </c>
      <c r="M5">
        <v>2.2923076923076899</v>
      </c>
      <c r="O5">
        <v>3.6615384615384601</v>
      </c>
      <c r="P5">
        <v>2.3846153846153801</v>
      </c>
      <c r="Q5">
        <v>2.7076923076923101</v>
      </c>
      <c r="R5">
        <v>2.9769230769230801</v>
      </c>
      <c r="S5">
        <v>3.2692307692307701</v>
      </c>
      <c r="U5">
        <v>3.2307692307692299</v>
      </c>
      <c r="V5">
        <v>1.95384615384615</v>
      </c>
      <c r="W5">
        <v>3.1461538461538501</v>
      </c>
      <c r="X5">
        <v>2.9461538461538499</v>
      </c>
      <c r="Y5">
        <v>3.7230769230769201</v>
      </c>
      <c r="AA5">
        <v>4.265625</v>
      </c>
      <c r="AB5">
        <v>2.53125</v>
      </c>
      <c r="AC5">
        <v>3.1484375</v>
      </c>
      <c r="AD5">
        <v>2.21875</v>
      </c>
      <c r="AE5">
        <v>2.8359375</v>
      </c>
      <c r="AG5">
        <f>AVERAGE(C5,I5,O5,U5,AA5)</f>
        <v>3.9962019230769221</v>
      </c>
      <c r="AH5">
        <f t="shared" ref="AH5:AK5" si="0">AVERAGE(D5,J5,P5,V5,AB5)</f>
        <v>2.6431730769230741</v>
      </c>
      <c r="AI5">
        <f t="shared" si="0"/>
        <v>2.8512259615384643</v>
      </c>
      <c r="AJ5">
        <f t="shared" si="0"/>
        <v>2.6591346153846183</v>
      </c>
      <c r="AK5">
        <f t="shared" si="0"/>
        <v>2.8502644230769221</v>
      </c>
    </row>
    <row r="6" spans="1:37" x14ac:dyDescent="0.25">
      <c r="A6" s="4" t="s">
        <v>10</v>
      </c>
      <c r="B6" s="4"/>
      <c r="C6">
        <v>4</v>
      </c>
      <c r="D6">
        <v>18</v>
      </c>
      <c r="E6">
        <v>26</v>
      </c>
      <c r="F6">
        <v>25</v>
      </c>
      <c r="G6">
        <v>57</v>
      </c>
      <c r="I6">
        <v>7</v>
      </c>
      <c r="J6">
        <v>23</v>
      </c>
      <c r="K6">
        <v>17</v>
      </c>
      <c r="L6">
        <v>48</v>
      </c>
      <c r="M6">
        <v>35</v>
      </c>
      <c r="O6">
        <v>21</v>
      </c>
      <c r="P6">
        <v>46</v>
      </c>
      <c r="Q6">
        <v>22</v>
      </c>
      <c r="R6">
        <v>14</v>
      </c>
      <c r="S6">
        <v>27</v>
      </c>
      <c r="U6">
        <v>4</v>
      </c>
      <c r="V6">
        <v>26</v>
      </c>
      <c r="W6">
        <v>62</v>
      </c>
      <c r="X6">
        <v>17</v>
      </c>
      <c r="Y6">
        <v>10</v>
      </c>
      <c r="AA6">
        <v>0</v>
      </c>
      <c r="AB6">
        <v>44</v>
      </c>
      <c r="AC6">
        <v>1</v>
      </c>
      <c r="AD6">
        <v>68</v>
      </c>
      <c r="AE6">
        <v>15</v>
      </c>
      <c r="AG6">
        <f t="shared" ref="AG6:AG7" si="1">AVERAGE(C6,I6,O6,U6,AA6)</f>
        <v>7.2</v>
      </c>
      <c r="AH6">
        <f t="shared" ref="AH6:AH7" si="2">AVERAGE(D6,J6,P6,V6,AB6)</f>
        <v>31.4</v>
      </c>
      <c r="AI6">
        <f t="shared" ref="AI6:AI7" si="3">AVERAGE(E6,K6,Q6,W6,AC6)</f>
        <v>25.6</v>
      </c>
      <c r="AJ6">
        <f t="shared" ref="AJ6:AJ7" si="4">AVERAGE(F6,L6,R6,X6,AD6)</f>
        <v>34.4</v>
      </c>
      <c r="AK6">
        <f t="shared" ref="AK6:AK7" si="5">AVERAGE(G6,M6,S6,Y6,AE6)</f>
        <v>28.8</v>
      </c>
    </row>
    <row r="7" spans="1:37" x14ac:dyDescent="0.25">
      <c r="A7" s="4" t="s">
        <v>11</v>
      </c>
      <c r="B7" s="4"/>
      <c r="C7">
        <v>98</v>
      </c>
      <c r="D7">
        <v>23</v>
      </c>
      <c r="E7">
        <v>1</v>
      </c>
      <c r="F7">
        <v>8</v>
      </c>
      <c r="G7">
        <v>0</v>
      </c>
      <c r="I7">
        <v>100</v>
      </c>
      <c r="J7">
        <v>2</v>
      </c>
      <c r="K7">
        <v>11</v>
      </c>
      <c r="L7">
        <v>11</v>
      </c>
      <c r="M7">
        <v>6</v>
      </c>
      <c r="O7">
        <v>73</v>
      </c>
      <c r="P7">
        <v>11</v>
      </c>
      <c r="Q7">
        <v>8</v>
      </c>
      <c r="R7">
        <v>17</v>
      </c>
      <c r="S7">
        <v>21</v>
      </c>
      <c r="U7">
        <v>73</v>
      </c>
      <c r="V7">
        <v>35</v>
      </c>
      <c r="W7">
        <v>0</v>
      </c>
      <c r="X7">
        <v>12</v>
      </c>
      <c r="Y7">
        <v>8</v>
      </c>
      <c r="AA7">
        <v>95</v>
      </c>
      <c r="AB7">
        <v>0</v>
      </c>
      <c r="AC7">
        <v>10</v>
      </c>
      <c r="AD7">
        <v>21</v>
      </c>
      <c r="AE7">
        <v>2</v>
      </c>
      <c r="AG7">
        <f t="shared" si="1"/>
        <v>87.8</v>
      </c>
      <c r="AH7">
        <f t="shared" si="2"/>
        <v>14.2</v>
      </c>
      <c r="AI7">
        <f t="shared" si="3"/>
        <v>6</v>
      </c>
      <c r="AJ7">
        <f t="shared" si="4"/>
        <v>13.8</v>
      </c>
      <c r="AK7">
        <f t="shared" si="5"/>
        <v>7.4</v>
      </c>
    </row>
    <row r="9" spans="1:37" x14ac:dyDescent="0.25">
      <c r="A9" s="4" t="s">
        <v>12</v>
      </c>
      <c r="B9" s="4"/>
      <c r="C9">
        <v>4.4692307692307702</v>
      </c>
      <c r="D9">
        <v>3.37692307692308</v>
      </c>
      <c r="E9">
        <v>2.33076923076923</v>
      </c>
      <c r="F9">
        <v>2.8384615384615399</v>
      </c>
      <c r="G9">
        <v>1.98461538461538</v>
      </c>
      <c r="I9">
        <v>4.4076923076923098</v>
      </c>
      <c r="J9">
        <v>3.0769230769230802</v>
      </c>
      <c r="K9">
        <v>2.93846153846154</v>
      </c>
      <c r="L9">
        <v>2.3076923076923102</v>
      </c>
      <c r="M9">
        <v>2.2692307692307701</v>
      </c>
      <c r="O9">
        <v>3.6615384615384601</v>
      </c>
      <c r="P9">
        <v>2.5230769230769199</v>
      </c>
      <c r="Q9">
        <v>2.6461538461538501</v>
      </c>
      <c r="R9">
        <v>2.9461538461538499</v>
      </c>
      <c r="S9">
        <v>3.2230769230769201</v>
      </c>
      <c r="U9">
        <v>3.3615384615384598</v>
      </c>
      <c r="V9">
        <v>2.0076923076923099</v>
      </c>
      <c r="W9">
        <v>3.1384615384615402</v>
      </c>
      <c r="X9">
        <v>2.8538461538461499</v>
      </c>
      <c r="Y9">
        <v>3.6384615384615402</v>
      </c>
      <c r="AA9">
        <v>4.28125</v>
      </c>
      <c r="AB9">
        <v>2.546875</v>
      </c>
      <c r="AC9">
        <v>3.125</v>
      </c>
      <c r="AD9">
        <v>2.234375</v>
      </c>
      <c r="AE9">
        <v>2.8125</v>
      </c>
      <c r="AG9">
        <f>AVERAGE(C9,I9,O9,U9,AA9)</f>
        <v>4.0362499999999999</v>
      </c>
      <c r="AH9">
        <f t="shared" ref="AH9:AH11" si="6">AVERAGE(D9,J9,P9,V9,AB9)</f>
        <v>2.706298076923078</v>
      </c>
      <c r="AI9">
        <f t="shared" ref="AI9:AI11" si="7">AVERAGE(E9,K9,Q9,W9,AC9)</f>
        <v>2.8357692307692322</v>
      </c>
      <c r="AJ9">
        <f t="shared" ref="AJ9:AJ11" si="8">AVERAGE(F9,L9,R9,X9,AD9)</f>
        <v>2.6361057692307694</v>
      </c>
      <c r="AK9">
        <f t="shared" ref="AK9:AK11" si="9">AVERAGE(G9,M9,S9,Y9,AE9)</f>
        <v>2.7855769230769218</v>
      </c>
    </row>
    <row r="10" spans="1:37" x14ac:dyDescent="0.25">
      <c r="A10" s="4" t="s">
        <v>13</v>
      </c>
      <c r="B10" s="4"/>
      <c r="C10">
        <v>4</v>
      </c>
      <c r="D10">
        <v>17</v>
      </c>
      <c r="E10">
        <v>23</v>
      </c>
      <c r="F10">
        <v>24</v>
      </c>
      <c r="G10">
        <v>62</v>
      </c>
      <c r="I10">
        <v>7</v>
      </c>
      <c r="J10">
        <v>22</v>
      </c>
      <c r="K10">
        <v>17</v>
      </c>
      <c r="L10">
        <v>48</v>
      </c>
      <c r="M10">
        <v>36</v>
      </c>
      <c r="O10">
        <v>22</v>
      </c>
      <c r="P10">
        <v>41</v>
      </c>
      <c r="Q10">
        <v>24</v>
      </c>
      <c r="R10">
        <v>16</v>
      </c>
      <c r="S10">
        <v>27</v>
      </c>
      <c r="U10">
        <v>4</v>
      </c>
      <c r="V10">
        <v>22</v>
      </c>
      <c r="W10">
        <v>58</v>
      </c>
      <c r="X10">
        <v>18</v>
      </c>
      <c r="Y10">
        <v>13</v>
      </c>
      <c r="AA10">
        <v>0</v>
      </c>
      <c r="AB10">
        <v>44</v>
      </c>
      <c r="AC10">
        <v>1</v>
      </c>
      <c r="AD10">
        <v>68</v>
      </c>
      <c r="AE10">
        <v>15</v>
      </c>
      <c r="AG10">
        <f t="shared" ref="AG10:AG11" si="10">AVERAGE(C10,I10,O10,U10,AA10)</f>
        <v>7.4</v>
      </c>
      <c r="AH10">
        <f t="shared" si="6"/>
        <v>29.2</v>
      </c>
      <c r="AI10">
        <f t="shared" si="7"/>
        <v>24.6</v>
      </c>
      <c r="AJ10">
        <f t="shared" si="8"/>
        <v>34.799999999999997</v>
      </c>
      <c r="AK10">
        <f t="shared" si="9"/>
        <v>30.6</v>
      </c>
    </row>
    <row r="11" spans="1:37" x14ac:dyDescent="0.25">
      <c r="A11" s="4" t="s">
        <v>14</v>
      </c>
      <c r="B11" s="4"/>
      <c r="C11">
        <v>98</v>
      </c>
      <c r="D11">
        <v>23</v>
      </c>
      <c r="E11">
        <v>1</v>
      </c>
      <c r="F11">
        <v>8</v>
      </c>
      <c r="G11">
        <v>0</v>
      </c>
      <c r="I11">
        <v>100</v>
      </c>
      <c r="J11">
        <v>3</v>
      </c>
      <c r="K11">
        <v>11</v>
      </c>
      <c r="L11">
        <v>10</v>
      </c>
      <c r="M11">
        <v>6</v>
      </c>
      <c r="O11">
        <v>74</v>
      </c>
      <c r="P11">
        <v>13</v>
      </c>
      <c r="Q11">
        <v>8</v>
      </c>
      <c r="R11">
        <v>16</v>
      </c>
      <c r="S11">
        <v>19</v>
      </c>
      <c r="U11">
        <v>73</v>
      </c>
      <c r="V11">
        <v>36</v>
      </c>
      <c r="W11">
        <v>0</v>
      </c>
      <c r="X11">
        <v>11</v>
      </c>
      <c r="Y11">
        <v>8</v>
      </c>
      <c r="AA11">
        <v>95</v>
      </c>
      <c r="AB11">
        <v>0</v>
      </c>
      <c r="AC11">
        <v>10</v>
      </c>
      <c r="AD11">
        <v>22</v>
      </c>
      <c r="AE11">
        <v>1</v>
      </c>
      <c r="AG11">
        <f t="shared" si="10"/>
        <v>88</v>
      </c>
      <c r="AH11">
        <f t="shared" si="6"/>
        <v>15</v>
      </c>
      <c r="AI11">
        <f t="shared" si="7"/>
        <v>6</v>
      </c>
      <c r="AJ11">
        <f t="shared" si="8"/>
        <v>13.4</v>
      </c>
      <c r="AK11">
        <f t="shared" si="9"/>
        <v>6.8</v>
      </c>
    </row>
    <row r="13" spans="1:37" x14ac:dyDescent="0.25">
      <c r="A13" s="4" t="s">
        <v>15</v>
      </c>
      <c r="B13" s="4"/>
      <c r="C13">
        <v>4.5384615384615401</v>
      </c>
      <c r="D13">
        <v>3.7846153846153801</v>
      </c>
      <c r="E13">
        <v>2.2999999999999998</v>
      </c>
      <c r="F13">
        <v>2.7615384615384602</v>
      </c>
      <c r="G13">
        <v>1.6153846153846201</v>
      </c>
      <c r="I13">
        <v>4.4153846153846201</v>
      </c>
      <c r="J13">
        <v>3.0923076923076902</v>
      </c>
      <c r="K13">
        <v>2.95384615384615</v>
      </c>
      <c r="L13">
        <v>2.3076923076923102</v>
      </c>
      <c r="M13">
        <v>2.2307692307692299</v>
      </c>
      <c r="O13">
        <v>3.8384615384615399</v>
      </c>
      <c r="P13">
        <v>2.7230769230769201</v>
      </c>
      <c r="Q13">
        <v>2.62307692307692</v>
      </c>
      <c r="R13">
        <v>2.9076923076923098</v>
      </c>
      <c r="S13">
        <v>2.9076923076923098</v>
      </c>
      <c r="U13">
        <v>3.6153846153846199</v>
      </c>
      <c r="V13">
        <v>2.2846153846153801</v>
      </c>
      <c r="W13">
        <v>3.06153846153846</v>
      </c>
      <c r="X13">
        <v>2.7846153846153801</v>
      </c>
      <c r="Y13">
        <v>3.2538461538461498</v>
      </c>
      <c r="AA13">
        <v>4.296875</v>
      </c>
      <c r="AB13">
        <v>2.59375</v>
      </c>
      <c r="AC13">
        <v>3.1328125</v>
      </c>
      <c r="AD13">
        <v>2.2421875</v>
      </c>
      <c r="AE13">
        <v>2.734375</v>
      </c>
      <c r="AG13">
        <f>AVERAGE(C13,I13,O13,U13,AA13)</f>
        <v>4.1409134615384646</v>
      </c>
      <c r="AH13">
        <f t="shared" ref="AH13:AH15" si="11">AVERAGE(D13,J13,P13,V13,AB13)</f>
        <v>2.8956730769230741</v>
      </c>
      <c r="AI13">
        <f t="shared" ref="AI13:AI15" si="12">AVERAGE(E13,K13,Q13,W13,AC13)</f>
        <v>2.814254807692306</v>
      </c>
      <c r="AJ13">
        <f t="shared" ref="AJ13:AJ15" si="13">AVERAGE(F13,L13,R13,X13,AD13)</f>
        <v>2.6007451923076923</v>
      </c>
      <c r="AK13">
        <f t="shared" ref="AK13:AK15" si="14">AVERAGE(G13,M13,S13,Y13,AE13)</f>
        <v>2.5484134615384617</v>
      </c>
    </row>
    <row r="14" spans="1:37" x14ac:dyDescent="0.25">
      <c r="A14" s="4" t="s">
        <v>16</v>
      </c>
      <c r="B14" s="4"/>
      <c r="C14">
        <v>1</v>
      </c>
      <c r="D14">
        <v>2</v>
      </c>
      <c r="E14">
        <v>22</v>
      </c>
      <c r="F14">
        <v>24</v>
      </c>
      <c r="G14">
        <v>81</v>
      </c>
      <c r="I14">
        <v>7</v>
      </c>
      <c r="J14">
        <v>21</v>
      </c>
      <c r="K14">
        <v>16</v>
      </c>
      <c r="L14">
        <v>48</v>
      </c>
      <c r="M14">
        <v>38</v>
      </c>
      <c r="O14">
        <v>16</v>
      </c>
      <c r="P14">
        <v>33</v>
      </c>
      <c r="Q14">
        <v>22</v>
      </c>
      <c r="R14">
        <v>21</v>
      </c>
      <c r="S14">
        <v>38</v>
      </c>
      <c r="U14">
        <v>4</v>
      </c>
      <c r="V14">
        <v>20</v>
      </c>
      <c r="W14">
        <v>47</v>
      </c>
      <c r="X14">
        <v>18</v>
      </c>
      <c r="Y14">
        <v>19</v>
      </c>
      <c r="AA14">
        <v>0</v>
      </c>
      <c r="AB14">
        <v>42</v>
      </c>
      <c r="AC14">
        <v>1</v>
      </c>
      <c r="AD14">
        <v>67</v>
      </c>
      <c r="AE14">
        <v>18</v>
      </c>
      <c r="AG14">
        <f t="shared" ref="AG14:AG15" si="15">AVERAGE(C14,I14,O14,U14,AA14)</f>
        <v>5.6</v>
      </c>
      <c r="AH14">
        <f t="shared" si="11"/>
        <v>23.6</v>
      </c>
      <c r="AI14">
        <f t="shared" si="12"/>
        <v>21.6</v>
      </c>
      <c r="AJ14">
        <f t="shared" si="13"/>
        <v>35.6</v>
      </c>
      <c r="AK14">
        <f t="shared" si="14"/>
        <v>38.799999999999997</v>
      </c>
    </row>
    <row r="15" spans="1:37" x14ac:dyDescent="0.25">
      <c r="A15" s="4" t="s">
        <v>17</v>
      </c>
      <c r="B15" s="4"/>
      <c r="C15">
        <v>98</v>
      </c>
      <c r="D15">
        <v>25</v>
      </c>
      <c r="E15">
        <v>1</v>
      </c>
      <c r="F15">
        <v>6</v>
      </c>
      <c r="G15">
        <v>0</v>
      </c>
      <c r="I15">
        <v>100</v>
      </c>
      <c r="J15">
        <v>3</v>
      </c>
      <c r="K15">
        <v>11</v>
      </c>
      <c r="L15">
        <v>10</v>
      </c>
      <c r="M15">
        <v>6</v>
      </c>
      <c r="O15">
        <v>78</v>
      </c>
      <c r="P15">
        <v>14</v>
      </c>
      <c r="Q15">
        <v>9</v>
      </c>
      <c r="R15">
        <v>15</v>
      </c>
      <c r="S15">
        <v>14</v>
      </c>
      <c r="U15">
        <v>72</v>
      </c>
      <c r="V15">
        <v>38</v>
      </c>
      <c r="W15">
        <v>1</v>
      </c>
      <c r="X15">
        <v>10</v>
      </c>
      <c r="Y15">
        <v>7</v>
      </c>
      <c r="AA15">
        <v>95</v>
      </c>
      <c r="AB15">
        <v>0</v>
      </c>
      <c r="AC15">
        <v>10</v>
      </c>
      <c r="AD15">
        <v>22</v>
      </c>
      <c r="AE15">
        <v>1</v>
      </c>
      <c r="AG15">
        <f t="shared" si="15"/>
        <v>88.6</v>
      </c>
      <c r="AH15">
        <f t="shared" si="11"/>
        <v>16</v>
      </c>
      <c r="AI15">
        <f t="shared" si="12"/>
        <v>6.4</v>
      </c>
      <c r="AJ15">
        <f t="shared" si="13"/>
        <v>12.6</v>
      </c>
      <c r="AK15">
        <f t="shared" si="14"/>
        <v>5.6</v>
      </c>
    </row>
    <row r="18" spans="1:37" x14ac:dyDescent="0.25">
      <c r="A18" s="4" t="s">
        <v>18</v>
      </c>
      <c r="B18" s="4"/>
      <c r="C18">
        <v>4.5461538461538504</v>
      </c>
      <c r="D18">
        <v>3.8</v>
      </c>
      <c r="E18">
        <v>2.2846153846153801</v>
      </c>
      <c r="F18">
        <v>2.7692307692307701</v>
      </c>
      <c r="G18">
        <v>1.6</v>
      </c>
      <c r="I18">
        <v>4.3846153846153904</v>
      </c>
      <c r="J18">
        <v>3.0769230769230802</v>
      </c>
      <c r="K18">
        <v>2.95384615384615</v>
      </c>
      <c r="L18">
        <v>2.33076923076923</v>
      </c>
      <c r="M18">
        <v>2.2538461538461498</v>
      </c>
      <c r="O18">
        <v>3.8461538461538498</v>
      </c>
      <c r="P18">
        <v>2.7230769230769201</v>
      </c>
      <c r="Q18">
        <v>2.6153846153846199</v>
      </c>
      <c r="R18">
        <v>2.9076923076923098</v>
      </c>
      <c r="S18">
        <v>2.9076923076923098</v>
      </c>
      <c r="U18">
        <v>3.6307692307692299</v>
      </c>
      <c r="V18">
        <v>2.3076923076923102</v>
      </c>
      <c r="W18">
        <v>3.04615384615385</v>
      </c>
      <c r="X18">
        <v>2.7846153846153801</v>
      </c>
      <c r="Y18">
        <v>3.2307692307692299</v>
      </c>
      <c r="AA18">
        <v>4.296875</v>
      </c>
      <c r="AB18">
        <v>2.59375</v>
      </c>
      <c r="AC18">
        <v>3.1328125</v>
      </c>
      <c r="AD18">
        <v>2.2421875</v>
      </c>
      <c r="AE18">
        <v>2.734375</v>
      </c>
      <c r="AG18">
        <f>AVERAGE(C18,I18,O18,U18,AA18)</f>
        <v>4.1409134615384637</v>
      </c>
      <c r="AH18">
        <f t="shared" ref="AH18:AH20" si="16">AVERAGE(D18,J18,P18,V18,AB18)</f>
        <v>2.9002884615384619</v>
      </c>
      <c r="AI18">
        <f t="shared" ref="AI18:AI20" si="17">AVERAGE(E18,K18,Q18,W18,AC18)</f>
        <v>2.8065625000000001</v>
      </c>
      <c r="AJ18">
        <f t="shared" ref="AJ18:AJ20" si="18">AVERAGE(F18,L18,R18,X18,AD18)</f>
        <v>2.6068990384615378</v>
      </c>
      <c r="AK18">
        <f t="shared" ref="AK18:AK20" si="19">AVERAGE(G18,M18,S18,Y18,AE18)</f>
        <v>2.5453365384615383</v>
      </c>
    </row>
    <row r="19" spans="1:37" x14ac:dyDescent="0.25">
      <c r="A19" s="4" t="s">
        <v>20</v>
      </c>
      <c r="B19" s="4"/>
      <c r="C19">
        <v>1</v>
      </c>
      <c r="D19">
        <v>2</v>
      </c>
      <c r="E19">
        <v>22</v>
      </c>
      <c r="F19">
        <v>24</v>
      </c>
      <c r="G19">
        <v>81</v>
      </c>
      <c r="I19">
        <v>5</v>
      </c>
      <c r="J19">
        <v>21</v>
      </c>
      <c r="K19">
        <v>16</v>
      </c>
      <c r="L19">
        <v>47</v>
      </c>
      <c r="M19">
        <v>39</v>
      </c>
      <c r="O19">
        <v>15</v>
      </c>
      <c r="P19">
        <v>33</v>
      </c>
      <c r="Q19">
        <v>23</v>
      </c>
      <c r="R19">
        <v>21</v>
      </c>
      <c r="S19">
        <v>38</v>
      </c>
      <c r="U19">
        <v>109</v>
      </c>
      <c r="V19">
        <v>7</v>
      </c>
      <c r="W19">
        <v>13</v>
      </c>
      <c r="X19">
        <v>1</v>
      </c>
      <c r="Y19">
        <v>0</v>
      </c>
      <c r="AA19">
        <v>0</v>
      </c>
      <c r="AB19">
        <v>42</v>
      </c>
      <c r="AC19">
        <v>1</v>
      </c>
      <c r="AD19">
        <v>67</v>
      </c>
      <c r="AE19">
        <v>18</v>
      </c>
      <c r="AG19">
        <f t="shared" ref="AG19:AG20" si="20">AVERAGE(C19,I19,O19,U19,AA19)</f>
        <v>26</v>
      </c>
      <c r="AH19">
        <f t="shared" si="16"/>
        <v>21</v>
      </c>
      <c r="AI19">
        <f t="shared" si="17"/>
        <v>15</v>
      </c>
      <c r="AJ19">
        <f t="shared" si="18"/>
        <v>32</v>
      </c>
      <c r="AK19">
        <f t="shared" si="19"/>
        <v>35.200000000000003</v>
      </c>
    </row>
    <row r="20" spans="1:37" x14ac:dyDescent="0.25">
      <c r="A20" s="4" t="s">
        <v>21</v>
      </c>
      <c r="B20" s="4"/>
      <c r="C20">
        <v>98</v>
      </c>
      <c r="D20">
        <v>25</v>
      </c>
      <c r="E20">
        <v>1</v>
      </c>
      <c r="F20">
        <v>6</v>
      </c>
      <c r="G20">
        <v>0</v>
      </c>
      <c r="I20">
        <v>98</v>
      </c>
      <c r="J20">
        <v>3</v>
      </c>
      <c r="K20">
        <v>11</v>
      </c>
      <c r="L20">
        <v>10</v>
      </c>
      <c r="M20">
        <v>6</v>
      </c>
      <c r="O20">
        <v>78</v>
      </c>
      <c r="P20">
        <v>14</v>
      </c>
      <c r="Q20">
        <v>9</v>
      </c>
      <c r="R20">
        <v>15</v>
      </c>
      <c r="S20">
        <v>14</v>
      </c>
      <c r="U20">
        <v>1</v>
      </c>
      <c r="V20">
        <v>68</v>
      </c>
      <c r="W20">
        <v>15</v>
      </c>
      <c r="X20">
        <v>21</v>
      </c>
      <c r="Y20">
        <v>12</v>
      </c>
      <c r="AA20">
        <v>95</v>
      </c>
      <c r="AB20">
        <v>0</v>
      </c>
      <c r="AC20">
        <v>10</v>
      </c>
      <c r="AD20">
        <v>22</v>
      </c>
      <c r="AE20">
        <v>1</v>
      </c>
      <c r="AG20">
        <f t="shared" si="20"/>
        <v>74</v>
      </c>
      <c r="AH20">
        <f t="shared" si="16"/>
        <v>22</v>
      </c>
      <c r="AI20">
        <f t="shared" si="17"/>
        <v>9.1999999999999993</v>
      </c>
      <c r="AJ20">
        <f t="shared" si="18"/>
        <v>14.8</v>
      </c>
      <c r="AK20">
        <f t="shared" si="19"/>
        <v>6.6</v>
      </c>
    </row>
    <row r="22" spans="1:37" x14ac:dyDescent="0.25">
      <c r="A22" s="4" t="s">
        <v>22</v>
      </c>
      <c r="B22" s="4"/>
      <c r="C22">
        <v>4.0307692307692298</v>
      </c>
      <c r="D22">
        <v>2.5</v>
      </c>
      <c r="E22">
        <v>2.3846153846153801</v>
      </c>
      <c r="F22">
        <v>3.04615384615385</v>
      </c>
      <c r="G22">
        <v>3.0384615384615401</v>
      </c>
      <c r="I22">
        <v>4.4230769230769198</v>
      </c>
      <c r="J22">
        <v>3.0538461538461501</v>
      </c>
      <c r="K22">
        <v>2.9076923076923098</v>
      </c>
      <c r="L22">
        <v>2.3076923076923102</v>
      </c>
      <c r="M22">
        <v>2.3076923076923102</v>
      </c>
      <c r="O22">
        <v>3.33076923076923</v>
      </c>
      <c r="P22">
        <v>1.92307692307692</v>
      </c>
      <c r="Q22">
        <v>2.8076923076923102</v>
      </c>
      <c r="R22">
        <v>3.0384615384615401</v>
      </c>
      <c r="S22">
        <v>3.9</v>
      </c>
      <c r="U22">
        <v>3.3846153846153801</v>
      </c>
      <c r="V22">
        <v>1.92307692307692</v>
      </c>
      <c r="W22">
        <v>3</v>
      </c>
      <c r="X22">
        <v>2.9230769230769198</v>
      </c>
      <c r="Y22">
        <v>3.7692307692307701</v>
      </c>
      <c r="AA22">
        <v>4.796875</v>
      </c>
      <c r="AB22">
        <v>3.796875</v>
      </c>
      <c r="AC22">
        <v>2.578125</v>
      </c>
      <c r="AD22">
        <v>2.046875</v>
      </c>
      <c r="AE22">
        <v>1.78125</v>
      </c>
      <c r="AG22">
        <f>AVERAGE(C22,I22,O22,U22,AA22)</f>
        <v>3.9932211538461515</v>
      </c>
      <c r="AH22">
        <f t="shared" ref="AH22:AH24" si="21">AVERAGE(D22,J22,P22,V22,AB22)</f>
        <v>2.639374999999998</v>
      </c>
      <c r="AI22">
        <f t="shared" ref="AI22:AI24" si="22">AVERAGE(E22,K22,Q22,W22,AC22)</f>
        <v>2.7356249999999998</v>
      </c>
      <c r="AJ22">
        <f t="shared" ref="AJ22:AJ24" si="23">AVERAGE(F22,L22,R22,X22,AD22)</f>
        <v>2.6724519230769239</v>
      </c>
      <c r="AK22">
        <f t="shared" ref="AK22:AK24" si="24">AVERAGE(G22,M22,S22,Y22,AE22)</f>
        <v>2.9593269230769241</v>
      </c>
    </row>
    <row r="23" spans="1:37" x14ac:dyDescent="0.25">
      <c r="A23" s="4" t="s">
        <v>23</v>
      </c>
      <c r="B23" s="4"/>
      <c r="C23">
        <v>16</v>
      </c>
      <c r="D23">
        <v>48</v>
      </c>
      <c r="E23">
        <v>26</v>
      </c>
      <c r="F23">
        <v>18</v>
      </c>
      <c r="G23">
        <v>22</v>
      </c>
      <c r="I23">
        <v>6</v>
      </c>
      <c r="J23">
        <v>23</v>
      </c>
      <c r="K23">
        <v>17</v>
      </c>
      <c r="L23">
        <v>48</v>
      </c>
      <c r="M23">
        <v>34</v>
      </c>
      <c r="O23">
        <v>29</v>
      </c>
      <c r="P23">
        <v>65</v>
      </c>
      <c r="Q23">
        <v>17</v>
      </c>
      <c r="R23">
        <v>8</v>
      </c>
      <c r="S23">
        <v>11</v>
      </c>
      <c r="U23">
        <v>109</v>
      </c>
      <c r="V23">
        <v>7</v>
      </c>
      <c r="W23">
        <v>14</v>
      </c>
      <c r="X23">
        <v>0</v>
      </c>
      <c r="Y23">
        <v>0</v>
      </c>
      <c r="AA23">
        <v>0</v>
      </c>
      <c r="AB23">
        <v>0</v>
      </c>
      <c r="AC23">
        <v>4</v>
      </c>
      <c r="AD23">
        <v>21</v>
      </c>
      <c r="AE23">
        <v>103</v>
      </c>
      <c r="AG23">
        <f t="shared" ref="AG23:AG24" si="25">AVERAGE(C23,I23,O23,U23,AA23)</f>
        <v>32</v>
      </c>
      <c r="AH23">
        <f t="shared" si="21"/>
        <v>28.6</v>
      </c>
      <c r="AI23">
        <f t="shared" si="22"/>
        <v>15.6</v>
      </c>
      <c r="AJ23">
        <f t="shared" si="23"/>
        <v>19</v>
      </c>
      <c r="AK23">
        <f t="shared" si="24"/>
        <v>34</v>
      </c>
    </row>
    <row r="24" spans="1:37" x14ac:dyDescent="0.25">
      <c r="A24" s="4" t="s">
        <v>24</v>
      </c>
      <c r="B24" s="4"/>
      <c r="C24">
        <v>88</v>
      </c>
      <c r="D24">
        <v>6</v>
      </c>
      <c r="E24">
        <v>3</v>
      </c>
      <c r="F24">
        <v>15</v>
      </c>
      <c r="G24">
        <v>18</v>
      </c>
      <c r="I24">
        <v>105</v>
      </c>
      <c r="J24">
        <v>6</v>
      </c>
      <c r="K24">
        <v>7</v>
      </c>
      <c r="L24">
        <v>8</v>
      </c>
      <c r="M24">
        <v>2</v>
      </c>
      <c r="O24">
        <v>62</v>
      </c>
      <c r="P24">
        <v>6</v>
      </c>
      <c r="Q24">
        <v>12</v>
      </c>
      <c r="R24">
        <v>14</v>
      </c>
      <c r="S24">
        <v>36</v>
      </c>
      <c r="U24">
        <v>0</v>
      </c>
      <c r="V24">
        <v>63</v>
      </c>
      <c r="W24">
        <v>15</v>
      </c>
      <c r="X24">
        <v>16</v>
      </c>
      <c r="Y24">
        <v>14</v>
      </c>
      <c r="AA24">
        <v>128</v>
      </c>
      <c r="AB24">
        <v>0</v>
      </c>
      <c r="AC24">
        <v>0</v>
      </c>
      <c r="AD24">
        <v>0</v>
      </c>
      <c r="AE24">
        <v>0</v>
      </c>
      <c r="AG24">
        <f t="shared" si="25"/>
        <v>76.599999999999994</v>
      </c>
      <c r="AH24">
        <f t="shared" si="21"/>
        <v>16.2</v>
      </c>
      <c r="AI24">
        <f t="shared" si="22"/>
        <v>7.4</v>
      </c>
      <c r="AJ24">
        <f t="shared" si="23"/>
        <v>10.6</v>
      </c>
      <c r="AK24">
        <f t="shared" si="24"/>
        <v>14</v>
      </c>
    </row>
    <row r="27" spans="1:37" x14ac:dyDescent="0.25">
      <c r="A27" s="4" t="s">
        <v>25</v>
      </c>
      <c r="B27" s="4"/>
      <c r="C27">
        <f>AVERAGE(C5,C9,C13,C18,C22)</f>
        <v>4.4030769230769247</v>
      </c>
      <c r="D27">
        <f>AVERAGE(D5,D9,D13,D18,D22)</f>
        <v>3.3492307692307683</v>
      </c>
      <c r="E27">
        <f t="shared" ref="E27:G27" si="26">AVERAGE(E5,E9,E13,E18,E22)</f>
        <v>2.3230769230769219</v>
      </c>
      <c r="F27">
        <f t="shared" si="26"/>
        <v>2.8507692307692318</v>
      </c>
      <c r="G27">
        <f t="shared" si="26"/>
        <v>2.0738461538461541</v>
      </c>
      <c r="I27">
        <f>AVERAGE(I5,I9,I13,I18,I22)</f>
        <v>4.4046153846153864</v>
      </c>
      <c r="J27">
        <f>AVERAGE(J5,J9,J13,J18,J22)</f>
        <v>3.072307692307692</v>
      </c>
      <c r="K27">
        <f t="shared" ref="K27:M27" si="27">AVERAGE(K5,K9,K13,K18,K22)</f>
        <v>2.9384615384615378</v>
      </c>
      <c r="L27">
        <f t="shared" si="27"/>
        <v>2.3138461538461561</v>
      </c>
      <c r="M27">
        <f t="shared" si="27"/>
        <v>2.27076923076923</v>
      </c>
      <c r="O27">
        <f>AVERAGE(O5,O9,O13,O18,O22)</f>
        <v>3.6676923076923083</v>
      </c>
      <c r="P27">
        <f>AVERAGE(P5,P9,P13,P18,P22)</f>
        <v>2.4553846153846122</v>
      </c>
      <c r="Q27">
        <f t="shared" ref="Q27:S27" si="28">AVERAGE(Q5,Q9,Q13,Q18,Q22)</f>
        <v>2.6800000000000019</v>
      </c>
      <c r="R27">
        <f t="shared" si="28"/>
        <v>2.9553846153846179</v>
      </c>
      <c r="S27">
        <f t="shared" si="28"/>
        <v>3.2415384615384619</v>
      </c>
      <c r="U27">
        <f>AVERAGE(U5,U9,U13,U18,U22)</f>
        <v>3.4446153846153842</v>
      </c>
      <c r="V27">
        <f>AVERAGE(V5,V9,V13,V18,V22)</f>
        <v>2.0953846153846141</v>
      </c>
      <c r="W27">
        <f t="shared" ref="W27:Y27" si="29">AVERAGE(W5,W9,W13,W18,W22)</f>
        <v>3.0784615384615401</v>
      </c>
      <c r="X27">
        <f t="shared" si="29"/>
        <v>2.8584615384615359</v>
      </c>
      <c r="Y27">
        <f t="shared" si="29"/>
        <v>3.5230769230769221</v>
      </c>
      <c r="AA27">
        <f>AVERAGE(AA5,AA9,AA13,AA18,AA22)</f>
        <v>4.3875000000000002</v>
      </c>
      <c r="AB27">
        <f>AVERAGE(AB5,AB9,AB13,AB18,AB22)</f>
        <v>2.8125</v>
      </c>
      <c r="AC27">
        <f t="shared" ref="AC27:AE27" si="30">AVERAGE(AC5,AC9,AC13,AC18,AC22)</f>
        <v>3.0234375</v>
      </c>
      <c r="AD27">
        <f t="shared" si="30"/>
        <v>2.1968749999999999</v>
      </c>
      <c r="AE27">
        <f t="shared" si="30"/>
        <v>2.5796874999999999</v>
      </c>
      <c r="AG27" s="1">
        <f>AVERAGE(C27,I27,O27,U27,AA27)</f>
        <v>4.0615000000000006</v>
      </c>
      <c r="AH27" s="1">
        <f t="shared" ref="AH27:AH29" si="31">AVERAGE(D27,J27,P27,V27,AB27)</f>
        <v>2.7569615384615376</v>
      </c>
      <c r="AI27" s="1">
        <f t="shared" ref="AI27:AI29" si="32">AVERAGE(E27,K27,Q27,W27,AC27)</f>
        <v>2.8086875000000004</v>
      </c>
      <c r="AJ27" s="1">
        <f t="shared" ref="AJ27:AJ29" si="33">AVERAGE(F27,L27,R27,X27,AD27)</f>
        <v>2.6350673076923083</v>
      </c>
      <c r="AK27" s="1">
        <f t="shared" ref="AK27:AK29" si="34">AVERAGE(G27,M27,S27,Y27,AE27)</f>
        <v>2.7377836538461535</v>
      </c>
    </row>
    <row r="28" spans="1:37" x14ac:dyDescent="0.25">
      <c r="A28" s="4" t="s">
        <v>26</v>
      </c>
      <c r="B28" s="4"/>
      <c r="C28">
        <f>AVERAGE(C6,C10,C14,C19,C23)</f>
        <v>5.2</v>
      </c>
      <c r="D28">
        <f t="shared" ref="D28:G29" si="35">AVERAGE(D6,D10,D14,D19,D23)</f>
        <v>17.399999999999999</v>
      </c>
      <c r="E28">
        <f t="shared" si="35"/>
        <v>23.8</v>
      </c>
      <c r="F28">
        <f t="shared" si="35"/>
        <v>23</v>
      </c>
      <c r="G28">
        <f t="shared" si="35"/>
        <v>60.6</v>
      </c>
      <c r="I28">
        <f>AVERAGE(I6,I10,I14,I19,I23)</f>
        <v>6.4</v>
      </c>
      <c r="J28">
        <f t="shared" ref="J28:M28" si="36">AVERAGE(J6,J10,J14,J19,J23)</f>
        <v>22</v>
      </c>
      <c r="K28">
        <f t="shared" si="36"/>
        <v>16.600000000000001</v>
      </c>
      <c r="L28">
        <f t="shared" si="36"/>
        <v>47.8</v>
      </c>
      <c r="M28">
        <f t="shared" si="36"/>
        <v>36.4</v>
      </c>
      <c r="O28">
        <f>AVERAGE(O6,O10,O14,O19,O23)</f>
        <v>20.6</v>
      </c>
      <c r="P28">
        <f t="shared" ref="P28:S28" si="37">AVERAGE(P6,P10,P14,P19,P23)</f>
        <v>43.6</v>
      </c>
      <c r="Q28">
        <f t="shared" si="37"/>
        <v>21.6</v>
      </c>
      <c r="R28">
        <f t="shared" si="37"/>
        <v>16</v>
      </c>
      <c r="S28">
        <f t="shared" si="37"/>
        <v>28.2</v>
      </c>
      <c r="U28">
        <f>AVERAGE(U6,U10,U14,U19,U23)</f>
        <v>46</v>
      </c>
      <c r="V28">
        <f t="shared" ref="V28:Y28" si="38">AVERAGE(V6,V10,V14,V19,V23)</f>
        <v>16.399999999999999</v>
      </c>
      <c r="W28">
        <f t="shared" si="38"/>
        <v>38.799999999999997</v>
      </c>
      <c r="X28">
        <f t="shared" si="38"/>
        <v>10.8</v>
      </c>
      <c r="Y28">
        <f t="shared" si="38"/>
        <v>8.4</v>
      </c>
      <c r="AA28">
        <f>AVERAGE(AA6,AA10,AA14,AA19,AA23)</f>
        <v>0</v>
      </c>
      <c r="AB28">
        <f t="shared" ref="AB28:AE28" si="39">AVERAGE(AB6,AB10,AB14,AB19,AB23)</f>
        <v>34.4</v>
      </c>
      <c r="AC28">
        <f t="shared" si="39"/>
        <v>1.6</v>
      </c>
      <c r="AD28">
        <f t="shared" si="39"/>
        <v>58.2</v>
      </c>
      <c r="AE28">
        <f t="shared" si="39"/>
        <v>33.799999999999997</v>
      </c>
      <c r="AG28" s="1">
        <f t="shared" ref="AG28:AG29" si="40">AVERAGE(C28,I28,O28,U28,AA28)</f>
        <v>15.64</v>
      </c>
      <c r="AH28" s="1">
        <f t="shared" si="31"/>
        <v>26.76</v>
      </c>
      <c r="AI28" s="1">
        <f t="shared" si="32"/>
        <v>20.48</v>
      </c>
      <c r="AJ28" s="1">
        <f t="shared" si="33"/>
        <v>31.160000000000004</v>
      </c>
      <c r="AK28" s="1">
        <f t="shared" si="34"/>
        <v>33.479999999999997</v>
      </c>
    </row>
    <row r="29" spans="1:37" x14ac:dyDescent="0.25">
      <c r="A29" s="4" t="s">
        <v>29</v>
      </c>
      <c r="B29" s="4"/>
      <c r="C29">
        <f>AVERAGE(C7,C11,C15,C20,C24)</f>
        <v>96</v>
      </c>
      <c r="D29">
        <f t="shared" si="35"/>
        <v>20.399999999999999</v>
      </c>
      <c r="E29">
        <f t="shared" si="35"/>
        <v>1.4</v>
      </c>
      <c r="F29">
        <f t="shared" si="35"/>
        <v>8.6</v>
      </c>
      <c r="G29">
        <f t="shared" si="35"/>
        <v>3.6</v>
      </c>
      <c r="I29">
        <f>AVERAGE(I7,I11,I15,I20,I24)</f>
        <v>100.6</v>
      </c>
      <c r="J29">
        <f t="shared" ref="J29:M29" si="41">AVERAGE(J7,J11,J15,J20,J24)</f>
        <v>3.4</v>
      </c>
      <c r="K29">
        <f t="shared" si="41"/>
        <v>10.199999999999999</v>
      </c>
      <c r="L29">
        <f t="shared" si="41"/>
        <v>9.8000000000000007</v>
      </c>
      <c r="M29">
        <f t="shared" si="41"/>
        <v>5.2</v>
      </c>
      <c r="O29">
        <f>AVERAGE(O7,O11,O15,O20,O24)</f>
        <v>73</v>
      </c>
      <c r="P29">
        <f t="shared" ref="P29:S29" si="42">AVERAGE(P7,P11,P15,P20,P24)</f>
        <v>11.6</v>
      </c>
      <c r="Q29">
        <f t="shared" si="42"/>
        <v>9.1999999999999993</v>
      </c>
      <c r="R29">
        <f t="shared" si="42"/>
        <v>15.4</v>
      </c>
      <c r="S29">
        <f t="shared" si="42"/>
        <v>20.8</v>
      </c>
      <c r="U29">
        <f>AVERAGE(U7,U11,U15,U20,U24)</f>
        <v>43.8</v>
      </c>
      <c r="V29">
        <f t="shared" ref="V29:Y29" si="43">AVERAGE(V7,V11,V15,V20,V24)</f>
        <v>48</v>
      </c>
      <c r="W29">
        <f t="shared" si="43"/>
        <v>6.2</v>
      </c>
      <c r="X29">
        <f t="shared" si="43"/>
        <v>14</v>
      </c>
      <c r="Y29">
        <f t="shared" si="43"/>
        <v>9.8000000000000007</v>
      </c>
      <c r="AA29">
        <f>AVERAGE(AA7,AA11,AA15,AA20,AA24)</f>
        <v>101.6</v>
      </c>
      <c r="AB29">
        <f t="shared" ref="AB29:AE29" si="44">AVERAGE(AB7,AB11,AB15,AB20,AB24)</f>
        <v>0</v>
      </c>
      <c r="AC29">
        <f t="shared" si="44"/>
        <v>8</v>
      </c>
      <c r="AD29">
        <f t="shared" si="44"/>
        <v>17.399999999999999</v>
      </c>
      <c r="AE29">
        <f t="shared" si="44"/>
        <v>1</v>
      </c>
      <c r="AG29" s="1">
        <f t="shared" si="40"/>
        <v>83</v>
      </c>
      <c r="AH29" s="1">
        <f t="shared" si="31"/>
        <v>16.68</v>
      </c>
      <c r="AI29" s="1">
        <f t="shared" si="32"/>
        <v>7</v>
      </c>
      <c r="AJ29" s="1">
        <f t="shared" si="33"/>
        <v>13.039999999999997</v>
      </c>
      <c r="AK29" s="1">
        <f t="shared" si="34"/>
        <v>8.0800000000000018</v>
      </c>
    </row>
    <row r="31" spans="1:37" x14ac:dyDescent="0.25">
      <c r="A31" s="4" t="s">
        <v>30</v>
      </c>
      <c r="B31" s="4"/>
      <c r="C31">
        <f>_xlfn.STDEV.S(C5,C9,C13,C18,C22)</f>
        <v>0.21363298728061286</v>
      </c>
      <c r="D31">
        <f t="shared" ref="D31:G31" si="45">_xlfn.STDEV.S(D5,D9,D13,D18,D22)</f>
        <v>0.52888741097810188</v>
      </c>
      <c r="E31">
        <f t="shared" si="45"/>
        <v>3.8461538461537569E-2</v>
      </c>
      <c r="F31">
        <f t="shared" si="45"/>
        <v>0.11520498838640977</v>
      </c>
      <c r="G31">
        <f t="shared" si="45"/>
        <v>0.58660087940266226</v>
      </c>
      <c r="I31">
        <f>_xlfn.STDEV.S(I5,I9,I13,I18,I22)</f>
        <v>1.5951108733327609E-2</v>
      </c>
      <c r="J31">
        <f t="shared" ref="J31:M31" si="46">_xlfn.STDEV.S(J5,J9,J13,J18,J22)</f>
        <v>1.4995068222784255E-2</v>
      </c>
      <c r="K31">
        <f t="shared" si="46"/>
        <v>1.8842228790637409E-2</v>
      </c>
      <c r="L31">
        <f t="shared" si="46"/>
        <v>1.0029542161848967E-2</v>
      </c>
      <c r="M31">
        <f t="shared" si="46"/>
        <v>3.0479404240245679E-2</v>
      </c>
      <c r="O31">
        <f>_xlfn.STDEV.S(O5,O9,O13,O18,O22)</f>
        <v>0.20892794828352929</v>
      </c>
      <c r="P31">
        <f t="shared" ref="P31:S31" si="47">_xlfn.STDEV.S(P5,P9,P13,P18,P22)</f>
        <v>0.33025003975381484</v>
      </c>
      <c r="Q31">
        <f t="shared" si="47"/>
        <v>8.0051758404601617E-2</v>
      </c>
      <c r="R31">
        <f t="shared" si="47"/>
        <v>5.4772255750516474E-2</v>
      </c>
      <c r="S31">
        <f t="shared" si="47"/>
        <v>0.40545832055113151</v>
      </c>
      <c r="U31">
        <f>_xlfn.STDEV.S(U5,U9,U13,U18,U22)</f>
        <v>0.17323924012626937</v>
      </c>
      <c r="V31">
        <f t="shared" ref="V31:Y31" si="48">_xlfn.STDEV.S(V5,V9,V13,V18,V22)</f>
        <v>0.18594075534169932</v>
      </c>
      <c r="W31">
        <f t="shared" si="48"/>
        <v>6.258721725171798E-2</v>
      </c>
      <c r="X31">
        <f t="shared" si="48"/>
        <v>7.5486587232907867E-2</v>
      </c>
      <c r="Y31">
        <f t="shared" si="48"/>
        <v>0.26068866465893248</v>
      </c>
      <c r="AA31">
        <f>_xlfn.STDEV.S(AA5,AA9,AA13,AA18,AA22)</f>
        <v>0.22921401026115309</v>
      </c>
      <c r="AB31">
        <f t="shared" ref="AB31:AE31" si="49">_xlfn.STDEV.S(AB5,AB9,AB13,AB18,AB22)</f>
        <v>0.55098899007829549</v>
      </c>
      <c r="AC31">
        <f t="shared" si="49"/>
        <v>0.24908279010827905</v>
      </c>
      <c r="AD31">
        <f t="shared" si="49"/>
        <v>8.4396698598789996E-2</v>
      </c>
      <c r="AE31">
        <f t="shared" si="49"/>
        <v>0.44867154171370255</v>
      </c>
      <c r="AG31" s="1">
        <f>_xlfn.STDEV.S(AG5,AG9,AG13,AG18,AG22)</f>
        <v>7.44587099152869E-2</v>
      </c>
      <c r="AH31" s="1">
        <f t="shared" ref="AH31:AK31" si="50">_xlfn.STDEV.S(AH5,AH9,AH13,AH18,AH22)</f>
        <v>0.131457875498942</v>
      </c>
      <c r="AI31" s="1">
        <f t="shared" si="50"/>
        <v>4.4487583373643225E-2</v>
      </c>
      <c r="AJ31" s="1">
        <f t="shared" si="50"/>
        <v>3.1422055014395898E-2</v>
      </c>
      <c r="AK31" s="1">
        <f t="shared" si="50"/>
        <v>0.18500979847462093</v>
      </c>
    </row>
    <row r="32" spans="1:37" x14ac:dyDescent="0.25">
      <c r="A32" s="4" t="s">
        <v>31</v>
      </c>
      <c r="B32" s="4"/>
      <c r="C32">
        <f t="shared" ref="C32:G32" si="51">_xlfn.STDEV.S(C6,C10,C14,C19,C23)</f>
        <v>6.2209324059983162</v>
      </c>
      <c r="D32">
        <f t="shared" si="51"/>
        <v>18.782971010998235</v>
      </c>
      <c r="E32">
        <f t="shared" si="51"/>
        <v>2.0493901531919199</v>
      </c>
      <c r="F32">
        <f t="shared" si="51"/>
        <v>2.8284271247461903</v>
      </c>
      <c r="G32">
        <f t="shared" si="51"/>
        <v>24.172298194420822</v>
      </c>
      <c r="I32">
        <f t="shared" ref="I32:M32" si="52">_xlfn.STDEV.S(I6,I10,I14,I19,I23)</f>
        <v>0.8944271909999143</v>
      </c>
      <c r="J32">
        <f t="shared" si="52"/>
        <v>1</v>
      </c>
      <c r="K32">
        <f t="shared" si="52"/>
        <v>0.54772255750516607</v>
      </c>
      <c r="L32">
        <f t="shared" si="52"/>
        <v>0.44721359549995793</v>
      </c>
      <c r="M32">
        <f t="shared" si="52"/>
        <v>2.0736441353327724</v>
      </c>
      <c r="O32">
        <f t="shared" ref="O32:S32" si="53">_xlfn.STDEV.S(O6,O10,O14,O19,O23)</f>
        <v>5.5946402922797418</v>
      </c>
      <c r="P32">
        <f t="shared" si="53"/>
        <v>13.183322798141605</v>
      </c>
      <c r="Q32">
        <f t="shared" si="53"/>
        <v>2.7018512172212508</v>
      </c>
      <c r="R32">
        <f t="shared" si="53"/>
        <v>5.4313902456001077</v>
      </c>
      <c r="S32">
        <f t="shared" si="53"/>
        <v>11.077003204838393</v>
      </c>
      <c r="U32">
        <f t="shared" ref="U32:Y32" si="54">_xlfn.STDEV.S(U6,U10,U14,U19,U23)</f>
        <v>57.510868538042445</v>
      </c>
      <c r="V32">
        <f t="shared" si="54"/>
        <v>8.8487287222515754</v>
      </c>
      <c r="W32">
        <f t="shared" si="54"/>
        <v>23.742367194532225</v>
      </c>
      <c r="X32">
        <f t="shared" si="54"/>
        <v>9.4180677423768824</v>
      </c>
      <c r="Y32">
        <f t="shared" si="54"/>
        <v>8.3246621553069637</v>
      </c>
      <c r="AA32">
        <f t="shared" ref="AA32:AE32" si="55">_xlfn.STDEV.S(AA6,AA10,AA14,AA19,AA23)</f>
        <v>0</v>
      </c>
      <c r="AB32">
        <f t="shared" si="55"/>
        <v>19.256167843057455</v>
      </c>
      <c r="AC32">
        <f t="shared" si="55"/>
        <v>1.3416407864998738</v>
      </c>
      <c r="AD32">
        <f t="shared" si="55"/>
        <v>20.801442257689725</v>
      </c>
      <c r="AE32">
        <f t="shared" si="55"/>
        <v>38.713046896362989</v>
      </c>
      <c r="AG32" s="1">
        <f t="shared" ref="AG32:AK32" si="56">_xlfn.STDEV.S(AG6,AG10,AG14,AG19,AG23)</f>
        <v>12.398709610277997</v>
      </c>
      <c r="AH32" s="1">
        <f t="shared" si="56"/>
        <v>4.3020925141145288</v>
      </c>
      <c r="AI32" s="1">
        <f t="shared" si="56"/>
        <v>4.9570152309630844</v>
      </c>
      <c r="AJ32" s="1">
        <f t="shared" si="56"/>
        <v>6.9287805564904614</v>
      </c>
      <c r="AK32" s="1">
        <f t="shared" si="56"/>
        <v>3.9283584357845696</v>
      </c>
    </row>
    <row r="33" spans="1:37" x14ac:dyDescent="0.25">
      <c r="A33" s="4" t="s">
        <v>32</v>
      </c>
      <c r="B33" s="4"/>
      <c r="C33">
        <f t="shared" ref="C33:G33" si="57">_xlfn.STDEV.S(C7,C11,C15,C20,C24)</f>
        <v>4.4721359549995796</v>
      </c>
      <c r="D33">
        <f t="shared" si="57"/>
        <v>8.1117199162692959</v>
      </c>
      <c r="E33">
        <f t="shared" si="57"/>
        <v>0.89442719099991574</v>
      </c>
      <c r="F33">
        <f t="shared" si="57"/>
        <v>3.7148351242013415</v>
      </c>
      <c r="G33">
        <f t="shared" si="57"/>
        <v>8.0498447189992426</v>
      </c>
      <c r="I33">
        <f t="shared" ref="I33:M33" si="58">_xlfn.STDEV.S(I7,I11,I15,I20,I24)</f>
        <v>2.6076809620810595</v>
      </c>
      <c r="J33">
        <f t="shared" si="58"/>
        <v>1.5165750888103104</v>
      </c>
      <c r="K33">
        <f t="shared" si="58"/>
        <v>1.7888543819998286</v>
      </c>
      <c r="L33">
        <f t="shared" si="58"/>
        <v>1.0954451150103324</v>
      </c>
      <c r="M33">
        <f t="shared" si="58"/>
        <v>1.7888543819998326</v>
      </c>
      <c r="O33">
        <f t="shared" ref="O33:S33" si="59">_xlfn.STDEV.S(O7,O11,O15,O20,O24)</f>
        <v>6.5574385243020004</v>
      </c>
      <c r="P33">
        <f t="shared" si="59"/>
        <v>3.3615472627943239</v>
      </c>
      <c r="Q33">
        <f t="shared" si="59"/>
        <v>1.6431676725154991</v>
      </c>
      <c r="R33">
        <f t="shared" si="59"/>
        <v>1.1401754250991378</v>
      </c>
      <c r="S33">
        <f t="shared" si="59"/>
        <v>9.0388052307813371</v>
      </c>
      <c r="U33">
        <f t="shared" ref="U33:Y33" si="60">_xlfn.STDEV.S(U7,U11,U15,U20,U24)</f>
        <v>39.531000493283749</v>
      </c>
      <c r="V33">
        <f t="shared" si="60"/>
        <v>16.109003693587013</v>
      </c>
      <c r="W33">
        <f t="shared" si="60"/>
        <v>8.0436310208760826</v>
      </c>
      <c r="X33">
        <f t="shared" si="60"/>
        <v>4.5276925690687087</v>
      </c>
      <c r="Y33">
        <f t="shared" si="60"/>
        <v>3.0331501776206209</v>
      </c>
      <c r="AA33">
        <f t="shared" ref="AA33:AE33" si="61">_xlfn.STDEV.S(AA7,AA11,AA15,AA20,AA24)</f>
        <v>14.758048651498587</v>
      </c>
      <c r="AB33">
        <f t="shared" si="61"/>
        <v>0</v>
      </c>
      <c r="AC33">
        <f t="shared" si="61"/>
        <v>4.4721359549995796</v>
      </c>
      <c r="AD33">
        <f t="shared" si="61"/>
        <v>9.7365291557104694</v>
      </c>
      <c r="AE33">
        <f t="shared" si="61"/>
        <v>0.70710678118654757</v>
      </c>
      <c r="AG33" s="1">
        <f t="shared" ref="AG33:AK33" si="62">_xlfn.STDEV.S(AG7,AG11,AG15,AG20,AG24)</f>
        <v>7.0950687100267036</v>
      </c>
      <c r="AH33" s="1">
        <f t="shared" si="62"/>
        <v>3.080908956785303</v>
      </c>
      <c r="AI33" s="1">
        <f t="shared" si="62"/>
        <v>1.356465996625055</v>
      </c>
      <c r="AJ33" s="1">
        <f t="shared" si="62"/>
        <v>1.5773395322504282</v>
      </c>
      <c r="AK33" s="1">
        <f t="shared" si="62"/>
        <v>3.3722396118899973</v>
      </c>
    </row>
  </sheetData>
  <mergeCells count="28">
    <mergeCell ref="A31:B31"/>
    <mergeCell ref="A32:B32"/>
    <mergeCell ref="A33:B33"/>
    <mergeCell ref="A27:B27"/>
    <mergeCell ref="A28:B28"/>
    <mergeCell ref="A29:B29"/>
    <mergeCell ref="AG1:AK1"/>
    <mergeCell ref="A23:B23"/>
    <mergeCell ref="A24:B24"/>
    <mergeCell ref="A1:B4"/>
    <mergeCell ref="C1:G1"/>
    <mergeCell ref="I1:M1"/>
    <mergeCell ref="A15:B15"/>
    <mergeCell ref="A18:B18"/>
    <mergeCell ref="A19:B19"/>
    <mergeCell ref="A20:B20"/>
    <mergeCell ref="A22:B22"/>
    <mergeCell ref="A9:B9"/>
    <mergeCell ref="A10:B10"/>
    <mergeCell ref="A11:B11"/>
    <mergeCell ref="A13:B13"/>
    <mergeCell ref="A14:B14"/>
    <mergeCell ref="A5:B5"/>
    <mergeCell ref="A6:B6"/>
    <mergeCell ref="A7:B7"/>
    <mergeCell ref="O1:S1"/>
    <mergeCell ref="U1:Y1"/>
    <mergeCell ref="AA1:A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abSelected="1" topLeftCell="A19" workbookViewId="0">
      <selection activeCell="P11" sqref="P11"/>
    </sheetView>
  </sheetViews>
  <sheetFormatPr defaultRowHeight="15" x14ac:dyDescent="0.25"/>
  <cols>
    <col min="1" max="1" width="20.42578125" customWidth="1"/>
    <col min="2" max="2" width="11.140625" customWidth="1"/>
  </cols>
  <sheetData>
    <row r="1" spans="1:37" ht="21" x14ac:dyDescent="0.35">
      <c r="C1" s="5" t="s">
        <v>5</v>
      </c>
      <c r="D1" s="5"/>
      <c r="E1" s="5"/>
      <c r="F1" s="5"/>
      <c r="G1" s="5"/>
      <c r="I1" s="5" t="s">
        <v>6</v>
      </c>
      <c r="J1" s="5"/>
      <c r="K1" s="5"/>
      <c r="L1" s="5"/>
      <c r="M1" s="5"/>
      <c r="O1" s="5" t="s">
        <v>7</v>
      </c>
      <c r="P1" s="5"/>
      <c r="Q1" s="5"/>
      <c r="R1" s="5"/>
      <c r="S1" s="5"/>
      <c r="U1" s="5" t="s">
        <v>8</v>
      </c>
      <c r="V1" s="5"/>
      <c r="W1" s="5"/>
      <c r="X1" s="5"/>
      <c r="Y1" s="5"/>
      <c r="AA1" s="5" t="s">
        <v>19</v>
      </c>
      <c r="AB1" s="5"/>
      <c r="AC1" s="5"/>
      <c r="AD1" s="5"/>
      <c r="AE1" s="5"/>
      <c r="AG1" s="5" t="s">
        <v>27</v>
      </c>
      <c r="AH1" s="5"/>
      <c r="AI1" s="5"/>
      <c r="AJ1" s="5"/>
      <c r="AK1" s="5"/>
    </row>
    <row r="2" spans="1:37" ht="21" x14ac:dyDescent="0.35">
      <c r="C2" s="3"/>
      <c r="D2" s="3"/>
      <c r="E2" s="3"/>
      <c r="F2" s="3"/>
      <c r="G2" s="3"/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AA2" s="3"/>
      <c r="AB2" s="3"/>
      <c r="AC2" s="3"/>
      <c r="AD2" s="3"/>
      <c r="AE2" s="3"/>
      <c r="AG2" s="3"/>
      <c r="AH2" s="3"/>
      <c r="AI2" s="3"/>
      <c r="AJ2" s="3"/>
      <c r="AK2" s="3"/>
    </row>
    <row r="3" spans="1:37" ht="15.75" x14ac:dyDescent="0.25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8"/>
      <c r="I3" s="7" t="s">
        <v>0</v>
      </c>
      <c r="J3" s="7" t="s">
        <v>1</v>
      </c>
      <c r="K3" s="7" t="s">
        <v>2</v>
      </c>
      <c r="L3" s="7" t="s">
        <v>3</v>
      </c>
      <c r="M3" s="7" t="s">
        <v>4</v>
      </c>
      <c r="O3" s="7" t="s">
        <v>0</v>
      </c>
      <c r="P3" s="7" t="s">
        <v>1</v>
      </c>
      <c r="Q3" s="7" t="s">
        <v>2</v>
      </c>
      <c r="R3" s="7" t="s">
        <v>3</v>
      </c>
      <c r="S3" s="7" t="s">
        <v>4</v>
      </c>
      <c r="U3" s="1" t="s">
        <v>0</v>
      </c>
      <c r="V3" s="1" t="s">
        <v>1</v>
      </c>
      <c r="W3" s="1" t="s">
        <v>2</v>
      </c>
      <c r="X3" s="1" t="s">
        <v>3</v>
      </c>
      <c r="Y3" s="1" t="s">
        <v>4</v>
      </c>
      <c r="AA3" s="2" t="s">
        <v>0</v>
      </c>
      <c r="AB3" s="2" t="s">
        <v>1</v>
      </c>
      <c r="AC3" s="2" t="s">
        <v>2</v>
      </c>
      <c r="AD3" s="2" t="s">
        <v>3</v>
      </c>
      <c r="AE3" s="2" t="s">
        <v>4</v>
      </c>
      <c r="AG3" s="7" t="s">
        <v>0</v>
      </c>
      <c r="AH3" s="7" t="s">
        <v>1</v>
      </c>
      <c r="AI3" s="7" t="s">
        <v>2</v>
      </c>
      <c r="AJ3" s="7" t="s">
        <v>3</v>
      </c>
      <c r="AK3" s="7" t="s">
        <v>4</v>
      </c>
    </row>
    <row r="4" spans="1:37" x14ac:dyDescent="0.25">
      <c r="A4" s="9" t="s">
        <v>25</v>
      </c>
      <c r="B4" s="2"/>
      <c r="C4">
        <v>4.4030769230769247</v>
      </c>
      <c r="D4">
        <v>3.3492307692307683</v>
      </c>
      <c r="E4">
        <v>2.3230769230769219</v>
      </c>
      <c r="F4">
        <v>2.8507692307692318</v>
      </c>
      <c r="G4">
        <v>2.0738461538461541</v>
      </c>
      <c r="I4">
        <v>4.4046153846153864</v>
      </c>
      <c r="J4">
        <v>3.072307692307692</v>
      </c>
      <c r="K4">
        <v>2.9384615384615378</v>
      </c>
      <c r="L4">
        <v>2.3138461538461561</v>
      </c>
      <c r="M4">
        <v>2.27076923076923</v>
      </c>
      <c r="O4">
        <v>3.6676923076923083</v>
      </c>
      <c r="P4">
        <v>2.4553846153846122</v>
      </c>
      <c r="Q4">
        <v>2.6800000000000019</v>
      </c>
      <c r="R4">
        <v>2.9553846153846179</v>
      </c>
      <c r="S4">
        <v>3.2415384615384619</v>
      </c>
      <c r="U4">
        <v>3.4446153846153842</v>
      </c>
      <c r="V4">
        <v>2.0953846153846141</v>
      </c>
      <c r="W4">
        <v>3.0784615384615401</v>
      </c>
      <c r="X4">
        <v>2.8584615384615359</v>
      </c>
      <c r="Y4">
        <v>3.5230769230769221</v>
      </c>
      <c r="AA4">
        <v>4.3875000000000002</v>
      </c>
      <c r="AB4">
        <v>2.8125</v>
      </c>
      <c r="AC4">
        <v>3.0234375</v>
      </c>
      <c r="AD4">
        <v>2.1968749999999999</v>
      </c>
      <c r="AE4">
        <v>2.5796874999999999</v>
      </c>
      <c r="AG4">
        <v>4.0615000000000006</v>
      </c>
      <c r="AH4">
        <v>2.7569615384615376</v>
      </c>
      <c r="AI4">
        <v>2.8086875000000004</v>
      </c>
      <c r="AJ4">
        <v>2.6350673076923083</v>
      </c>
      <c r="AK4">
        <v>2.7377836538461535</v>
      </c>
    </row>
    <row r="5" spans="1:37" x14ac:dyDescent="0.25">
      <c r="A5" s="9" t="s">
        <v>26</v>
      </c>
      <c r="B5" s="9"/>
      <c r="C5">
        <v>5.2</v>
      </c>
      <c r="D5">
        <v>17.399999999999999</v>
      </c>
      <c r="E5">
        <v>23.8</v>
      </c>
      <c r="F5">
        <v>23</v>
      </c>
      <c r="G5">
        <v>60.6</v>
      </c>
      <c r="I5">
        <v>6.4</v>
      </c>
      <c r="J5">
        <v>22</v>
      </c>
      <c r="K5">
        <v>16.600000000000001</v>
      </c>
      <c r="L5">
        <v>47.8</v>
      </c>
      <c r="M5">
        <v>36.4</v>
      </c>
      <c r="O5">
        <v>20.6</v>
      </c>
      <c r="P5">
        <v>43.6</v>
      </c>
      <c r="Q5">
        <v>21.6</v>
      </c>
      <c r="R5">
        <v>16</v>
      </c>
      <c r="S5">
        <v>28.2</v>
      </c>
      <c r="U5">
        <v>46</v>
      </c>
      <c r="V5">
        <v>16.399999999999999</v>
      </c>
      <c r="W5">
        <v>38.799999999999997</v>
      </c>
      <c r="X5">
        <v>10.8</v>
      </c>
      <c r="Y5">
        <v>8.4</v>
      </c>
      <c r="AA5">
        <v>0</v>
      </c>
      <c r="AB5">
        <v>34.4</v>
      </c>
      <c r="AC5">
        <v>1.6</v>
      </c>
      <c r="AD5">
        <v>58.2</v>
      </c>
      <c r="AE5">
        <v>33.799999999999997</v>
      </c>
      <c r="AG5">
        <v>15.64</v>
      </c>
      <c r="AH5">
        <v>26.76</v>
      </c>
      <c r="AI5">
        <v>20.48</v>
      </c>
      <c r="AJ5">
        <v>31.160000000000004</v>
      </c>
      <c r="AK5">
        <v>33.479999999999997</v>
      </c>
    </row>
    <row r="6" spans="1:37" x14ac:dyDescent="0.25">
      <c r="A6" s="9" t="s">
        <v>28</v>
      </c>
      <c r="B6" s="9"/>
      <c r="C6">
        <v>96</v>
      </c>
      <c r="D6">
        <v>20.399999999999999</v>
      </c>
      <c r="E6">
        <v>1.4</v>
      </c>
      <c r="F6">
        <v>8.6</v>
      </c>
      <c r="G6">
        <v>3.6</v>
      </c>
      <c r="I6">
        <v>100.6</v>
      </c>
      <c r="J6">
        <v>3.4</v>
      </c>
      <c r="K6">
        <v>10.199999999999999</v>
      </c>
      <c r="L6">
        <v>9.8000000000000007</v>
      </c>
      <c r="M6">
        <v>5.2</v>
      </c>
      <c r="O6">
        <v>73</v>
      </c>
      <c r="P6">
        <v>11.6</v>
      </c>
      <c r="Q6">
        <v>9.1999999999999993</v>
      </c>
      <c r="R6">
        <v>15.4</v>
      </c>
      <c r="S6">
        <v>20.8</v>
      </c>
      <c r="U6">
        <v>43.8</v>
      </c>
      <c r="V6">
        <v>48</v>
      </c>
      <c r="W6">
        <v>6.2</v>
      </c>
      <c r="X6">
        <v>14</v>
      </c>
      <c r="Y6">
        <v>9.8000000000000007</v>
      </c>
      <c r="AA6">
        <v>101.6</v>
      </c>
      <c r="AB6">
        <v>0</v>
      </c>
      <c r="AC6">
        <v>8</v>
      </c>
      <c r="AD6">
        <v>17.399999999999999</v>
      </c>
      <c r="AE6">
        <v>1</v>
      </c>
      <c r="AG6">
        <v>83</v>
      </c>
      <c r="AH6">
        <v>16.68</v>
      </c>
      <c r="AI6">
        <v>7</v>
      </c>
      <c r="AJ6">
        <v>13.039999999999997</v>
      </c>
      <c r="AK6">
        <v>8.0800000000000018</v>
      </c>
    </row>
    <row r="8" spans="1:37" x14ac:dyDescent="0.25">
      <c r="A8" s="1" t="s">
        <v>30</v>
      </c>
      <c r="B8" s="1"/>
      <c r="C8">
        <v>0.21363298728061286</v>
      </c>
      <c r="D8">
        <v>0.52888741097810188</v>
      </c>
      <c r="E8">
        <v>3.8461538461537569E-2</v>
      </c>
      <c r="F8">
        <v>0.11520498838640977</v>
      </c>
      <c r="G8">
        <v>0.58660087940266226</v>
      </c>
      <c r="I8">
        <v>1.5951108733327609E-2</v>
      </c>
      <c r="J8">
        <v>1.4995068222784255E-2</v>
      </c>
      <c r="K8">
        <v>1.8842228790637409E-2</v>
      </c>
      <c r="L8">
        <v>1.0029542161848967E-2</v>
      </c>
      <c r="M8">
        <v>3.0479404240245679E-2</v>
      </c>
      <c r="O8">
        <v>0.20892794828352929</v>
      </c>
      <c r="P8">
        <v>0.33025003975381484</v>
      </c>
      <c r="Q8">
        <v>8.0051758404601617E-2</v>
      </c>
      <c r="R8">
        <v>5.4772255750516474E-2</v>
      </c>
      <c r="S8">
        <v>0.40545832055113151</v>
      </c>
      <c r="U8">
        <v>0.17323924012626937</v>
      </c>
      <c r="V8">
        <v>0.18594075534169932</v>
      </c>
      <c r="W8">
        <v>6.258721725171798E-2</v>
      </c>
      <c r="X8">
        <v>7.5486587232907867E-2</v>
      </c>
      <c r="Y8">
        <v>0.26068866465893248</v>
      </c>
      <c r="AA8">
        <v>0.22921401026115309</v>
      </c>
      <c r="AB8">
        <v>0.55098899007829549</v>
      </c>
      <c r="AC8">
        <v>0.24908279010827905</v>
      </c>
      <c r="AD8">
        <v>8.4396698598789996E-2</v>
      </c>
      <c r="AE8">
        <v>0.44867154171370255</v>
      </c>
      <c r="AG8">
        <v>7.44587099152869E-2</v>
      </c>
      <c r="AH8">
        <v>0.131457875498942</v>
      </c>
      <c r="AI8">
        <v>4.4487583373643225E-2</v>
      </c>
      <c r="AJ8">
        <v>3.1422055014395898E-2</v>
      </c>
      <c r="AK8">
        <v>0.18500979847462093</v>
      </c>
    </row>
    <row r="9" spans="1:37" x14ac:dyDescent="0.25">
      <c r="A9" s="1" t="s">
        <v>31</v>
      </c>
      <c r="B9" s="1"/>
      <c r="C9">
        <v>6.2209324059983162</v>
      </c>
      <c r="D9">
        <v>18.782971010998235</v>
      </c>
      <c r="E9">
        <v>2.0493901531919199</v>
      </c>
      <c r="F9">
        <v>2.8284271247461903</v>
      </c>
      <c r="G9">
        <v>24.172298194420822</v>
      </c>
      <c r="I9">
        <v>0.8944271909999143</v>
      </c>
      <c r="J9">
        <v>1</v>
      </c>
      <c r="K9">
        <v>0.54772255750516607</v>
      </c>
      <c r="L9">
        <v>0.44721359549995793</v>
      </c>
      <c r="M9">
        <v>2.0736441353327724</v>
      </c>
      <c r="O9">
        <v>5.5946402922797418</v>
      </c>
      <c r="P9">
        <v>13.183322798141605</v>
      </c>
      <c r="Q9">
        <v>2.7018512172212508</v>
      </c>
      <c r="R9">
        <v>5.4313902456001077</v>
      </c>
      <c r="S9">
        <v>11.077003204838393</v>
      </c>
      <c r="U9">
        <v>57.510868538042445</v>
      </c>
      <c r="V9">
        <v>8.8487287222515754</v>
      </c>
      <c r="W9">
        <v>23.742367194532225</v>
      </c>
      <c r="X9">
        <v>9.4180677423768824</v>
      </c>
      <c r="Y9">
        <v>8.3246621553069637</v>
      </c>
      <c r="AA9">
        <v>0</v>
      </c>
      <c r="AB9">
        <v>19.256167843057455</v>
      </c>
      <c r="AC9">
        <v>1.3416407864998738</v>
      </c>
      <c r="AD9">
        <v>20.801442257689725</v>
      </c>
      <c r="AE9">
        <v>38.713046896362989</v>
      </c>
      <c r="AG9">
        <v>12.398709610277997</v>
      </c>
      <c r="AH9">
        <v>4.3020925141145288</v>
      </c>
      <c r="AI9">
        <v>4.9570152309630844</v>
      </c>
      <c r="AJ9">
        <v>6.9287805564904614</v>
      </c>
      <c r="AK9">
        <v>3.9283584357845696</v>
      </c>
    </row>
    <row r="10" spans="1:37" x14ac:dyDescent="0.25">
      <c r="A10" s="1" t="s">
        <v>32</v>
      </c>
      <c r="B10" s="1"/>
      <c r="C10">
        <v>4.4721359549995796</v>
      </c>
      <c r="D10">
        <v>8.1117199162692959</v>
      </c>
      <c r="E10">
        <v>0.89442719099991574</v>
      </c>
      <c r="F10">
        <v>3.7148351242013415</v>
      </c>
      <c r="G10">
        <v>8.0498447189992426</v>
      </c>
      <c r="I10">
        <v>2.6076809620810595</v>
      </c>
      <c r="J10">
        <v>1.5165750888103104</v>
      </c>
      <c r="K10">
        <v>1.7888543819998286</v>
      </c>
      <c r="L10">
        <v>1.0954451150103324</v>
      </c>
      <c r="M10">
        <v>1.7888543819998326</v>
      </c>
      <c r="O10">
        <v>6.5574385243020004</v>
      </c>
      <c r="P10">
        <v>3.3615472627943239</v>
      </c>
      <c r="Q10">
        <v>1.6431676725154991</v>
      </c>
      <c r="R10">
        <v>1.1401754250991378</v>
      </c>
      <c r="S10">
        <v>9.0388052307813371</v>
      </c>
      <c r="U10">
        <v>39.531000493283749</v>
      </c>
      <c r="V10">
        <v>16.109003693587013</v>
      </c>
      <c r="W10">
        <v>8.0436310208760826</v>
      </c>
      <c r="X10">
        <v>4.5276925690687087</v>
      </c>
      <c r="Y10">
        <v>3.0331501776206209</v>
      </c>
      <c r="AA10">
        <v>14.758048651498587</v>
      </c>
      <c r="AB10">
        <v>0</v>
      </c>
      <c r="AC10">
        <v>4.4721359549995796</v>
      </c>
      <c r="AD10">
        <v>9.7365291557104694</v>
      </c>
      <c r="AE10">
        <v>0.70710678118654757</v>
      </c>
      <c r="AG10">
        <v>7.0950687100267036</v>
      </c>
      <c r="AH10">
        <v>3.080908956785303</v>
      </c>
      <c r="AI10">
        <v>1.356465996625055</v>
      </c>
      <c r="AJ10">
        <v>1.5773395322504282</v>
      </c>
      <c r="AK10">
        <v>3.3722396118899973</v>
      </c>
    </row>
  </sheetData>
  <mergeCells count="6">
    <mergeCell ref="C1:G1"/>
    <mergeCell ref="I1:M1"/>
    <mergeCell ref="O1:S1"/>
    <mergeCell ref="U1:Y1"/>
    <mergeCell ref="AA1:AE1"/>
    <mergeCell ref="AG1:A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Bardhan Gupta</dc:creator>
  <cp:lastModifiedBy>Windows User</cp:lastModifiedBy>
  <dcterms:created xsi:type="dcterms:W3CDTF">2022-07-21T15:49:14Z</dcterms:created>
  <dcterms:modified xsi:type="dcterms:W3CDTF">2022-07-22T22:00:34Z</dcterms:modified>
</cp:coreProperties>
</file>