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d454a5deda3b956a/Desktop/colleze.exe/FINANCE PROJECTS/"/>
    </mc:Choice>
  </mc:AlternateContent>
  <xr:revisionPtr revIDLastSave="1" documentId="13_ncr:1_{E71134AB-CA01-43DE-A486-021C01DC7E33}" xr6:coauthVersionLast="47" xr6:coauthVersionMax="47" xr10:uidLastSave="{B530FCC8-CCE4-460B-8D86-D568CA436EFF}"/>
  <bookViews>
    <workbookView xWindow="-108" yWindow="-108" windowWidth="23256" windowHeight="12456" firstSheet="1" activeTab="8" xr2:uid="{00000000-000D-0000-FFFF-FFFF00000000}"/>
  </bookViews>
  <sheets>
    <sheet name="Historical Data" sheetId="1" r:id="rId1"/>
    <sheet name="DailyReturn" sheetId="2" r:id="rId2"/>
    <sheet name="Covariance" sheetId="3" r:id="rId3"/>
    <sheet name="CAPM" sheetId="4" r:id="rId4"/>
    <sheet name="International Covariance" sheetId="5" r:id="rId5"/>
    <sheet name="__Solver__" sheetId="6" state="hidden" r:id="rId6"/>
    <sheet name="__Solver___conflict1348628291" sheetId="7" state="hidden" r:id="rId7"/>
    <sheet name="Domestic" sheetId="8" r:id="rId8"/>
    <sheet name="International" sheetId="9" r:id="rId9"/>
    <sheet name="__RiskSolver__" sheetId="10" state="hidden" r:id="rId10"/>
  </sheets>
  <calcPr calcId="181029"/>
</workbook>
</file>

<file path=xl/calcChain.xml><?xml version="1.0" encoding="utf-8"?>
<calcChain xmlns="http://schemas.openxmlformats.org/spreadsheetml/2006/main">
  <c r="J3" i="8" l="1"/>
  <c r="B4" i="8"/>
  <c r="C4" i="8"/>
  <c r="D4" i="8"/>
  <c r="E4" i="8"/>
  <c r="F4" i="8"/>
  <c r="G4" i="8"/>
  <c r="H4" i="8"/>
  <c r="I4" i="8"/>
  <c r="J4" i="8"/>
  <c r="K4" i="8"/>
  <c r="L4" i="8"/>
  <c r="B5" i="8"/>
  <c r="C5" i="8"/>
  <c r="D5" i="8"/>
  <c r="E5" i="8"/>
  <c r="F5" i="8"/>
  <c r="G5" i="8"/>
  <c r="H5" i="8"/>
  <c r="I5" i="8"/>
  <c r="J5" i="8"/>
  <c r="K5" i="8"/>
  <c r="L5" i="8"/>
  <c r="B6" i="8"/>
  <c r="C6" i="8"/>
  <c r="D6" i="8"/>
  <c r="E6" i="8"/>
  <c r="F6" i="8"/>
  <c r="G6" i="8"/>
  <c r="H6" i="8"/>
  <c r="I6" i="8"/>
  <c r="J6" i="8"/>
  <c r="K6" i="8"/>
  <c r="L6" i="8"/>
  <c r="B7" i="8"/>
  <c r="C7" i="8"/>
  <c r="D7" i="8"/>
  <c r="E7" i="8"/>
  <c r="F7" i="8"/>
  <c r="G7" i="8"/>
  <c r="H7" i="8"/>
  <c r="I7" i="8"/>
  <c r="J7" i="8"/>
  <c r="K7" i="8"/>
  <c r="L7" i="8"/>
  <c r="B8" i="8"/>
  <c r="C8" i="8"/>
  <c r="D8" i="8"/>
  <c r="E8" i="8"/>
  <c r="F8" i="8"/>
  <c r="G8" i="8"/>
  <c r="H8" i="8"/>
  <c r="I8" i="8"/>
  <c r="J8" i="8"/>
  <c r="K8" i="8"/>
  <c r="L8" i="8"/>
  <c r="B9" i="8"/>
  <c r="C9" i="8"/>
  <c r="D9" i="8"/>
  <c r="E9" i="8"/>
  <c r="F9" i="8"/>
  <c r="G9" i="8"/>
  <c r="H9" i="8"/>
  <c r="I9" i="8"/>
  <c r="J9" i="8"/>
  <c r="K9" i="8"/>
  <c r="L9" i="8"/>
  <c r="B10" i="8"/>
  <c r="C10" i="8"/>
  <c r="D10" i="8"/>
  <c r="E10" i="8"/>
  <c r="F10" i="8"/>
  <c r="G10" i="8"/>
  <c r="H10" i="8"/>
  <c r="I10" i="8"/>
  <c r="J10" i="8"/>
  <c r="K10" i="8"/>
  <c r="L10" i="8"/>
  <c r="B11" i="8"/>
  <c r="C11" i="8"/>
  <c r="D264" i="8" s="1"/>
  <c r="D11" i="8"/>
  <c r="E11" i="8"/>
  <c r="F11" i="8"/>
  <c r="G11" i="8"/>
  <c r="H11" i="8"/>
  <c r="I11" i="8"/>
  <c r="J11" i="8"/>
  <c r="K11" i="8"/>
  <c r="L11" i="8"/>
  <c r="B12" i="8"/>
  <c r="C12" i="8"/>
  <c r="D12" i="8"/>
  <c r="E12" i="8"/>
  <c r="F12" i="8"/>
  <c r="G12" i="8"/>
  <c r="H12" i="8"/>
  <c r="I12" i="8"/>
  <c r="J12" i="8"/>
  <c r="K12" i="8"/>
  <c r="L12" i="8"/>
  <c r="B13" i="8"/>
  <c r="C13" i="8"/>
  <c r="D13" i="8"/>
  <c r="E13" i="8"/>
  <c r="F13" i="8"/>
  <c r="G13" i="8"/>
  <c r="H13" i="8"/>
  <c r="I13" i="8"/>
  <c r="J13" i="8"/>
  <c r="K13" i="8"/>
  <c r="L13" i="8"/>
  <c r="B14" i="8"/>
  <c r="C14" i="8"/>
  <c r="D14" i="8"/>
  <c r="E14" i="8"/>
  <c r="F14" i="8"/>
  <c r="G14" i="8"/>
  <c r="H14" i="8"/>
  <c r="I14" i="8"/>
  <c r="J14" i="8"/>
  <c r="K14" i="8"/>
  <c r="L14" i="8"/>
  <c r="B15" i="8"/>
  <c r="C15" i="8"/>
  <c r="D15" i="8"/>
  <c r="E15" i="8"/>
  <c r="F15" i="8"/>
  <c r="G15" i="8"/>
  <c r="H15" i="8"/>
  <c r="I15" i="8"/>
  <c r="J15" i="8"/>
  <c r="K15" i="8"/>
  <c r="L15" i="8"/>
  <c r="B16" i="8"/>
  <c r="C16" i="8"/>
  <c r="D16" i="8"/>
  <c r="E16" i="8"/>
  <c r="F16" i="8"/>
  <c r="G16" i="8"/>
  <c r="H16" i="8"/>
  <c r="I16" i="8"/>
  <c r="J16" i="8"/>
  <c r="K16" i="8"/>
  <c r="L16" i="8"/>
  <c r="B17" i="8"/>
  <c r="C17" i="8"/>
  <c r="D17" i="8"/>
  <c r="E17" i="8"/>
  <c r="F17" i="8"/>
  <c r="G17" i="8"/>
  <c r="H17" i="8"/>
  <c r="I17" i="8"/>
  <c r="J17" i="8"/>
  <c r="K17" i="8"/>
  <c r="L17" i="8"/>
  <c r="B18" i="8"/>
  <c r="C18" i="8"/>
  <c r="D18" i="8"/>
  <c r="E18" i="8"/>
  <c r="F18" i="8"/>
  <c r="G18" i="8"/>
  <c r="H18" i="8"/>
  <c r="I18" i="8"/>
  <c r="J18" i="8"/>
  <c r="K18" i="8"/>
  <c r="L18" i="8"/>
  <c r="B19" i="8"/>
  <c r="C19" i="8"/>
  <c r="D19" i="8"/>
  <c r="E19" i="8"/>
  <c r="F19" i="8"/>
  <c r="G19" i="8"/>
  <c r="H19" i="8"/>
  <c r="I19" i="8"/>
  <c r="J19" i="8"/>
  <c r="K19" i="8"/>
  <c r="L19" i="8"/>
  <c r="B20" i="8"/>
  <c r="C20" i="8"/>
  <c r="D20" i="8"/>
  <c r="E20" i="8"/>
  <c r="F20" i="8"/>
  <c r="G20" i="8"/>
  <c r="H20" i="8"/>
  <c r="I20" i="8"/>
  <c r="J20" i="8"/>
  <c r="K20" i="8"/>
  <c r="L20" i="8"/>
  <c r="B21" i="8"/>
  <c r="C21" i="8"/>
  <c r="D21" i="8"/>
  <c r="E21" i="8"/>
  <c r="F21" i="8"/>
  <c r="G21" i="8"/>
  <c r="H21" i="8"/>
  <c r="I21" i="8"/>
  <c r="J21" i="8"/>
  <c r="K21" i="8"/>
  <c r="L21" i="8"/>
  <c r="B22" i="8"/>
  <c r="C22" i="8"/>
  <c r="D22" i="8"/>
  <c r="E22" i="8"/>
  <c r="F22" i="8"/>
  <c r="G22" i="8"/>
  <c r="H22" i="8"/>
  <c r="I22" i="8"/>
  <c r="J22" i="8"/>
  <c r="K22" i="8"/>
  <c r="L22" i="8"/>
  <c r="B23" i="8"/>
  <c r="C23" i="8"/>
  <c r="D23" i="8"/>
  <c r="E23" i="8"/>
  <c r="F23" i="8"/>
  <c r="G23" i="8"/>
  <c r="H23" i="8"/>
  <c r="I23" i="8"/>
  <c r="J23" i="8"/>
  <c r="K23" i="8"/>
  <c r="L23" i="8"/>
  <c r="B24" i="8"/>
  <c r="C24" i="8"/>
  <c r="D24" i="8"/>
  <c r="E24" i="8"/>
  <c r="F24" i="8"/>
  <c r="G24" i="8"/>
  <c r="H24" i="8"/>
  <c r="I24" i="8"/>
  <c r="J24" i="8"/>
  <c r="K24" i="8"/>
  <c r="L24" i="8"/>
  <c r="B25" i="8"/>
  <c r="C25" i="8"/>
  <c r="D25" i="8"/>
  <c r="E25" i="8"/>
  <c r="F25" i="8"/>
  <c r="G25" i="8"/>
  <c r="H25" i="8"/>
  <c r="I25" i="8"/>
  <c r="J25" i="8"/>
  <c r="K25" i="8"/>
  <c r="L25" i="8"/>
  <c r="B26" i="8"/>
  <c r="C26" i="8"/>
  <c r="D26" i="8"/>
  <c r="E26" i="8"/>
  <c r="F26" i="8"/>
  <c r="G26" i="8"/>
  <c r="H26" i="8"/>
  <c r="I26" i="8"/>
  <c r="J26" i="8"/>
  <c r="K26" i="8"/>
  <c r="L26" i="8"/>
  <c r="B27" i="8"/>
  <c r="C27" i="8"/>
  <c r="D27" i="8"/>
  <c r="E27" i="8"/>
  <c r="F27" i="8"/>
  <c r="G27" i="8"/>
  <c r="H27" i="8"/>
  <c r="I27" i="8"/>
  <c r="J27" i="8"/>
  <c r="K27" i="8"/>
  <c r="L27" i="8"/>
  <c r="B28" i="8"/>
  <c r="C28" i="8"/>
  <c r="D28" i="8"/>
  <c r="E28" i="8"/>
  <c r="F28" i="8"/>
  <c r="G28" i="8"/>
  <c r="H28" i="8"/>
  <c r="I28" i="8"/>
  <c r="J28" i="8"/>
  <c r="K28" i="8"/>
  <c r="L28" i="8"/>
  <c r="B29" i="8"/>
  <c r="C29" i="8"/>
  <c r="D29" i="8"/>
  <c r="E29" i="8"/>
  <c r="F29" i="8"/>
  <c r="G29" i="8"/>
  <c r="H29" i="8"/>
  <c r="I29" i="8"/>
  <c r="J29" i="8"/>
  <c r="K29" i="8"/>
  <c r="L29" i="8"/>
  <c r="B30" i="8"/>
  <c r="C30" i="8"/>
  <c r="D30" i="8"/>
  <c r="E30" i="8"/>
  <c r="F30" i="8"/>
  <c r="G30" i="8"/>
  <c r="H30" i="8"/>
  <c r="I30" i="8"/>
  <c r="J30" i="8"/>
  <c r="K30" i="8"/>
  <c r="L30" i="8"/>
  <c r="B31" i="8"/>
  <c r="C31" i="8"/>
  <c r="D31" i="8"/>
  <c r="E31" i="8"/>
  <c r="F31" i="8"/>
  <c r="G31" i="8"/>
  <c r="H31" i="8"/>
  <c r="I31" i="8"/>
  <c r="J31" i="8"/>
  <c r="K31" i="8"/>
  <c r="L31" i="8"/>
  <c r="B32" i="8"/>
  <c r="C32" i="8"/>
  <c r="D32" i="8"/>
  <c r="E32" i="8"/>
  <c r="F32" i="8"/>
  <c r="G32" i="8"/>
  <c r="H32" i="8"/>
  <c r="I32" i="8"/>
  <c r="J32" i="8"/>
  <c r="K32" i="8"/>
  <c r="L32" i="8"/>
  <c r="B33" i="8"/>
  <c r="C33" i="8"/>
  <c r="D33" i="8"/>
  <c r="E33" i="8"/>
  <c r="F33" i="8"/>
  <c r="G33" i="8"/>
  <c r="H33" i="8"/>
  <c r="I33" i="8"/>
  <c r="J33" i="8"/>
  <c r="K33" i="8"/>
  <c r="L33" i="8"/>
  <c r="B34" i="8"/>
  <c r="C34" i="8"/>
  <c r="D34" i="8"/>
  <c r="E34" i="8"/>
  <c r="F34" i="8"/>
  <c r="G34" i="8"/>
  <c r="H34" i="8"/>
  <c r="I34" i="8"/>
  <c r="J34" i="8"/>
  <c r="K34" i="8"/>
  <c r="L34" i="8"/>
  <c r="B35" i="8"/>
  <c r="C35" i="8"/>
  <c r="D35" i="8"/>
  <c r="E35" i="8"/>
  <c r="F35" i="8"/>
  <c r="G35" i="8"/>
  <c r="H35" i="8"/>
  <c r="I35" i="8"/>
  <c r="J35" i="8"/>
  <c r="K35" i="8"/>
  <c r="L35" i="8"/>
  <c r="B36" i="8"/>
  <c r="C36" i="8"/>
  <c r="D36" i="8"/>
  <c r="E36" i="8"/>
  <c r="F36" i="8"/>
  <c r="G36" i="8"/>
  <c r="H36" i="8"/>
  <c r="I36" i="8"/>
  <c r="J36" i="8"/>
  <c r="K36" i="8"/>
  <c r="L36" i="8"/>
  <c r="B37" i="8"/>
  <c r="C37" i="8"/>
  <c r="D37" i="8"/>
  <c r="E37" i="8"/>
  <c r="F37" i="8"/>
  <c r="G37" i="8"/>
  <c r="H37" i="8"/>
  <c r="I37" i="8"/>
  <c r="J37" i="8"/>
  <c r="K37" i="8"/>
  <c r="L37" i="8"/>
  <c r="B38" i="8"/>
  <c r="C38" i="8"/>
  <c r="D38" i="8"/>
  <c r="E38" i="8"/>
  <c r="F38" i="8"/>
  <c r="G38" i="8"/>
  <c r="H38" i="8"/>
  <c r="I38" i="8"/>
  <c r="J38" i="8"/>
  <c r="K38" i="8"/>
  <c r="L38" i="8"/>
  <c r="B39" i="8"/>
  <c r="C39" i="8"/>
  <c r="D39" i="8"/>
  <c r="E39" i="8"/>
  <c r="F39" i="8"/>
  <c r="G39" i="8"/>
  <c r="H39" i="8"/>
  <c r="I39" i="8"/>
  <c r="J39" i="8"/>
  <c r="K39" i="8"/>
  <c r="L39" i="8"/>
  <c r="B40" i="8"/>
  <c r="C40" i="8"/>
  <c r="D40" i="8"/>
  <c r="E40" i="8"/>
  <c r="F40" i="8"/>
  <c r="G40" i="8"/>
  <c r="H40" i="8"/>
  <c r="I40" i="8"/>
  <c r="J40" i="8"/>
  <c r="K40" i="8"/>
  <c r="L40" i="8"/>
  <c r="B41" i="8"/>
  <c r="C41" i="8"/>
  <c r="D41" i="8"/>
  <c r="E41" i="8"/>
  <c r="F41" i="8"/>
  <c r="G41" i="8"/>
  <c r="H41" i="8"/>
  <c r="I41" i="8"/>
  <c r="J41" i="8"/>
  <c r="K41" i="8"/>
  <c r="L41" i="8"/>
  <c r="B42" i="8"/>
  <c r="C42" i="8"/>
  <c r="D42" i="8"/>
  <c r="E42" i="8"/>
  <c r="F42" i="8"/>
  <c r="G42" i="8"/>
  <c r="H42" i="8"/>
  <c r="I42" i="8"/>
  <c r="J42" i="8"/>
  <c r="K42" i="8"/>
  <c r="L42" i="8"/>
  <c r="B43" i="8"/>
  <c r="C43" i="8"/>
  <c r="D43" i="8"/>
  <c r="E43" i="8"/>
  <c r="F43" i="8"/>
  <c r="G43" i="8"/>
  <c r="H43" i="8"/>
  <c r="I43" i="8"/>
  <c r="J43" i="8"/>
  <c r="K43" i="8"/>
  <c r="L43" i="8"/>
  <c r="B44" i="8"/>
  <c r="C44" i="8"/>
  <c r="D44" i="8"/>
  <c r="E44" i="8"/>
  <c r="F44" i="8"/>
  <c r="G44" i="8"/>
  <c r="H44" i="8"/>
  <c r="I44" i="8"/>
  <c r="J44" i="8"/>
  <c r="K44" i="8"/>
  <c r="L44" i="8"/>
  <c r="B45" i="8"/>
  <c r="C45" i="8"/>
  <c r="D45" i="8"/>
  <c r="E45" i="8"/>
  <c r="F45" i="8"/>
  <c r="G45" i="8"/>
  <c r="H45" i="8"/>
  <c r="I45" i="8"/>
  <c r="J45" i="8"/>
  <c r="K45" i="8"/>
  <c r="L45" i="8"/>
  <c r="B46" i="8"/>
  <c r="C46" i="8"/>
  <c r="D46" i="8"/>
  <c r="E46" i="8"/>
  <c r="F46" i="8"/>
  <c r="G46" i="8"/>
  <c r="H46" i="8"/>
  <c r="I46" i="8"/>
  <c r="J46" i="8"/>
  <c r="K46" i="8"/>
  <c r="L46" i="8"/>
  <c r="B47" i="8"/>
  <c r="C47" i="8"/>
  <c r="D47" i="8"/>
  <c r="E47" i="8"/>
  <c r="F47" i="8"/>
  <c r="G47" i="8"/>
  <c r="H47" i="8"/>
  <c r="I47" i="8"/>
  <c r="J47" i="8"/>
  <c r="K47" i="8"/>
  <c r="L47" i="8"/>
  <c r="B48" i="8"/>
  <c r="C48" i="8"/>
  <c r="D48" i="8"/>
  <c r="E48" i="8"/>
  <c r="F48" i="8"/>
  <c r="G48" i="8"/>
  <c r="H48" i="8"/>
  <c r="I48" i="8"/>
  <c r="J48" i="8"/>
  <c r="K48" i="8"/>
  <c r="L48" i="8"/>
  <c r="B49" i="8"/>
  <c r="C49" i="8"/>
  <c r="D49" i="8"/>
  <c r="E49" i="8"/>
  <c r="F49" i="8"/>
  <c r="G49" i="8"/>
  <c r="H49" i="8"/>
  <c r="I49" i="8"/>
  <c r="J49" i="8"/>
  <c r="K49" i="8"/>
  <c r="L49" i="8"/>
  <c r="B50" i="8"/>
  <c r="C50" i="8"/>
  <c r="D50" i="8"/>
  <c r="E50" i="8"/>
  <c r="F50" i="8"/>
  <c r="G50" i="8"/>
  <c r="H50" i="8"/>
  <c r="I50" i="8"/>
  <c r="J50" i="8"/>
  <c r="K50" i="8"/>
  <c r="L50" i="8"/>
  <c r="B51" i="8"/>
  <c r="C51" i="8"/>
  <c r="D51" i="8"/>
  <c r="E51" i="8"/>
  <c r="F51" i="8"/>
  <c r="G51" i="8"/>
  <c r="H51" i="8"/>
  <c r="I51" i="8"/>
  <c r="J51" i="8"/>
  <c r="K51" i="8"/>
  <c r="L51" i="8"/>
  <c r="B52" i="8"/>
  <c r="C52" i="8"/>
  <c r="D52" i="8"/>
  <c r="E52" i="8"/>
  <c r="F52" i="8"/>
  <c r="G52" i="8"/>
  <c r="H52" i="8"/>
  <c r="I52" i="8"/>
  <c r="J52" i="8"/>
  <c r="K52" i="8"/>
  <c r="L52" i="8"/>
  <c r="B53" i="8"/>
  <c r="C53" i="8"/>
  <c r="D53" i="8"/>
  <c r="E53" i="8"/>
  <c r="F53" i="8"/>
  <c r="G53" i="8"/>
  <c r="H53" i="8"/>
  <c r="I53" i="8"/>
  <c r="J53" i="8"/>
  <c r="K53" i="8"/>
  <c r="L53" i="8"/>
  <c r="B54" i="8"/>
  <c r="C54" i="8"/>
  <c r="D54" i="8"/>
  <c r="E54" i="8"/>
  <c r="F54" i="8"/>
  <c r="G54" i="8"/>
  <c r="H54" i="8"/>
  <c r="I54" i="8"/>
  <c r="J54" i="8"/>
  <c r="K54" i="8"/>
  <c r="L54" i="8"/>
  <c r="B55" i="8"/>
  <c r="C55" i="8"/>
  <c r="D55" i="8"/>
  <c r="E55" i="8"/>
  <c r="F55" i="8"/>
  <c r="G55" i="8"/>
  <c r="H55" i="8"/>
  <c r="I55" i="8"/>
  <c r="J55" i="8"/>
  <c r="K55" i="8"/>
  <c r="L55" i="8"/>
  <c r="B56" i="8"/>
  <c r="C56" i="8"/>
  <c r="D56" i="8"/>
  <c r="E56" i="8"/>
  <c r="F56" i="8"/>
  <c r="G56" i="8"/>
  <c r="H56" i="8"/>
  <c r="I56" i="8"/>
  <c r="J56" i="8"/>
  <c r="K56" i="8"/>
  <c r="L56" i="8"/>
  <c r="B57" i="8"/>
  <c r="C57" i="8"/>
  <c r="D57" i="8"/>
  <c r="E57" i="8"/>
  <c r="F57" i="8"/>
  <c r="G57" i="8"/>
  <c r="H57" i="8"/>
  <c r="I57" i="8"/>
  <c r="J57" i="8"/>
  <c r="K57" i="8"/>
  <c r="L57" i="8"/>
  <c r="B58" i="8"/>
  <c r="C58" i="8"/>
  <c r="D58" i="8"/>
  <c r="E58" i="8"/>
  <c r="F58" i="8"/>
  <c r="G58" i="8"/>
  <c r="H58" i="8"/>
  <c r="I58" i="8"/>
  <c r="J58" i="8"/>
  <c r="K58" i="8"/>
  <c r="L58" i="8"/>
  <c r="B59" i="8"/>
  <c r="C59" i="8"/>
  <c r="D59" i="8"/>
  <c r="E59" i="8"/>
  <c r="F59" i="8"/>
  <c r="G59" i="8"/>
  <c r="H59" i="8"/>
  <c r="I59" i="8"/>
  <c r="J59" i="8"/>
  <c r="K59" i="8"/>
  <c r="L59" i="8"/>
  <c r="B60" i="8"/>
  <c r="C60" i="8"/>
  <c r="D60" i="8"/>
  <c r="E60" i="8"/>
  <c r="F60" i="8"/>
  <c r="G60" i="8"/>
  <c r="H60" i="8"/>
  <c r="I60" i="8"/>
  <c r="J60" i="8"/>
  <c r="K60" i="8"/>
  <c r="L60" i="8"/>
  <c r="B61" i="8"/>
  <c r="C61" i="8"/>
  <c r="D61" i="8"/>
  <c r="E61" i="8"/>
  <c r="F61" i="8"/>
  <c r="G61" i="8"/>
  <c r="H61" i="8"/>
  <c r="I61" i="8"/>
  <c r="J61" i="8"/>
  <c r="K61" i="8"/>
  <c r="L61" i="8"/>
  <c r="B62" i="8"/>
  <c r="C62" i="8"/>
  <c r="D62" i="8"/>
  <c r="E62" i="8"/>
  <c r="F62" i="8"/>
  <c r="G62" i="8"/>
  <c r="H62" i="8"/>
  <c r="I62" i="8"/>
  <c r="J62" i="8"/>
  <c r="K62" i="8"/>
  <c r="L62" i="8"/>
  <c r="B63" i="8"/>
  <c r="C63" i="8"/>
  <c r="D63" i="8"/>
  <c r="E63" i="8"/>
  <c r="F63" i="8"/>
  <c r="G63" i="8"/>
  <c r="H63" i="8"/>
  <c r="I63" i="8"/>
  <c r="J63" i="8"/>
  <c r="K63" i="8"/>
  <c r="L63" i="8"/>
  <c r="B64" i="8"/>
  <c r="C64" i="8"/>
  <c r="D64" i="8"/>
  <c r="E64" i="8"/>
  <c r="F64" i="8"/>
  <c r="G64" i="8"/>
  <c r="H64" i="8"/>
  <c r="I64" i="8"/>
  <c r="J64" i="8"/>
  <c r="K64" i="8"/>
  <c r="L64" i="8"/>
  <c r="B65" i="8"/>
  <c r="C65" i="8"/>
  <c r="D65" i="8"/>
  <c r="E65" i="8"/>
  <c r="F65" i="8"/>
  <c r="G65" i="8"/>
  <c r="H65" i="8"/>
  <c r="I65" i="8"/>
  <c r="J65" i="8"/>
  <c r="K65" i="8"/>
  <c r="L65" i="8"/>
  <c r="B66" i="8"/>
  <c r="C66" i="8"/>
  <c r="D66" i="8"/>
  <c r="E66" i="8"/>
  <c r="F66" i="8"/>
  <c r="G66" i="8"/>
  <c r="H66" i="8"/>
  <c r="I66" i="8"/>
  <c r="J66" i="8"/>
  <c r="K66" i="8"/>
  <c r="L66" i="8"/>
  <c r="B67" i="8"/>
  <c r="C67" i="8"/>
  <c r="D67" i="8"/>
  <c r="E67" i="8"/>
  <c r="F67" i="8"/>
  <c r="G67" i="8"/>
  <c r="H67" i="8"/>
  <c r="I67" i="8"/>
  <c r="J67" i="8"/>
  <c r="K67" i="8"/>
  <c r="L67" i="8"/>
  <c r="B68" i="8"/>
  <c r="C68" i="8"/>
  <c r="D68" i="8"/>
  <c r="E68" i="8"/>
  <c r="F68" i="8"/>
  <c r="G68" i="8"/>
  <c r="H68" i="8"/>
  <c r="I68" i="8"/>
  <c r="J68" i="8"/>
  <c r="K68" i="8"/>
  <c r="L68" i="8"/>
  <c r="B69" i="8"/>
  <c r="C69" i="8"/>
  <c r="D69" i="8"/>
  <c r="E69" i="8"/>
  <c r="F69" i="8"/>
  <c r="G69" i="8"/>
  <c r="H69" i="8"/>
  <c r="I69" i="8"/>
  <c r="J69" i="8"/>
  <c r="K69" i="8"/>
  <c r="L69" i="8"/>
  <c r="B70" i="8"/>
  <c r="C70" i="8"/>
  <c r="D70" i="8"/>
  <c r="E70" i="8"/>
  <c r="F70" i="8"/>
  <c r="G70" i="8"/>
  <c r="H70" i="8"/>
  <c r="I70" i="8"/>
  <c r="J70" i="8"/>
  <c r="K70" i="8"/>
  <c r="L70" i="8"/>
  <c r="B71" i="8"/>
  <c r="C71" i="8"/>
  <c r="D71" i="8"/>
  <c r="E71" i="8"/>
  <c r="F71" i="8"/>
  <c r="G71" i="8"/>
  <c r="H71" i="8"/>
  <c r="I71" i="8"/>
  <c r="J71" i="8"/>
  <c r="K71" i="8"/>
  <c r="L71" i="8"/>
  <c r="B72" i="8"/>
  <c r="C72" i="8"/>
  <c r="D72" i="8"/>
  <c r="E72" i="8"/>
  <c r="F72" i="8"/>
  <c r="G72" i="8"/>
  <c r="H72" i="8"/>
  <c r="I72" i="8"/>
  <c r="J72" i="8"/>
  <c r="K72" i="8"/>
  <c r="L72" i="8"/>
  <c r="B73" i="8"/>
  <c r="C73" i="8"/>
  <c r="D73" i="8"/>
  <c r="E73" i="8"/>
  <c r="F73" i="8"/>
  <c r="G73" i="8"/>
  <c r="H73" i="8"/>
  <c r="I73" i="8"/>
  <c r="J73" i="8"/>
  <c r="K73" i="8"/>
  <c r="L73" i="8"/>
  <c r="B74" i="8"/>
  <c r="C74" i="8"/>
  <c r="D74" i="8"/>
  <c r="E74" i="8"/>
  <c r="F74" i="8"/>
  <c r="G74" i="8"/>
  <c r="H74" i="8"/>
  <c r="I74" i="8"/>
  <c r="J74" i="8"/>
  <c r="K74" i="8"/>
  <c r="L74" i="8"/>
  <c r="B75" i="8"/>
  <c r="C75" i="8"/>
  <c r="D75" i="8"/>
  <c r="E75" i="8"/>
  <c r="F75" i="8"/>
  <c r="G75" i="8"/>
  <c r="H75" i="8"/>
  <c r="I75" i="8"/>
  <c r="J75" i="8"/>
  <c r="K75" i="8"/>
  <c r="L75" i="8"/>
  <c r="B76" i="8"/>
  <c r="C76" i="8"/>
  <c r="D76" i="8"/>
  <c r="E76" i="8"/>
  <c r="F76" i="8"/>
  <c r="G76" i="8"/>
  <c r="H76" i="8"/>
  <c r="I76" i="8"/>
  <c r="J76" i="8"/>
  <c r="K76" i="8"/>
  <c r="L76" i="8"/>
  <c r="B77" i="8"/>
  <c r="C77" i="8"/>
  <c r="D77" i="8"/>
  <c r="E77" i="8"/>
  <c r="F77" i="8"/>
  <c r="G77" i="8"/>
  <c r="H77" i="8"/>
  <c r="I77" i="8"/>
  <c r="J77" i="8"/>
  <c r="K77" i="8"/>
  <c r="L77" i="8"/>
  <c r="B78" i="8"/>
  <c r="C78" i="8"/>
  <c r="D78" i="8"/>
  <c r="E78" i="8"/>
  <c r="F78" i="8"/>
  <c r="G78" i="8"/>
  <c r="H78" i="8"/>
  <c r="I78" i="8"/>
  <c r="J78" i="8"/>
  <c r="K78" i="8"/>
  <c r="L78" i="8"/>
  <c r="B79" i="8"/>
  <c r="C79" i="8"/>
  <c r="D79" i="8"/>
  <c r="E79" i="8"/>
  <c r="F79" i="8"/>
  <c r="G79" i="8"/>
  <c r="H79" i="8"/>
  <c r="I79" i="8"/>
  <c r="J79" i="8"/>
  <c r="K79" i="8"/>
  <c r="L79" i="8"/>
  <c r="B80" i="8"/>
  <c r="C80" i="8"/>
  <c r="D80" i="8"/>
  <c r="E80" i="8"/>
  <c r="F80" i="8"/>
  <c r="G80" i="8"/>
  <c r="H80" i="8"/>
  <c r="I80" i="8"/>
  <c r="J80" i="8"/>
  <c r="K80" i="8"/>
  <c r="L80" i="8"/>
  <c r="B81" i="8"/>
  <c r="C81" i="8"/>
  <c r="D81" i="8"/>
  <c r="E81" i="8"/>
  <c r="F81" i="8"/>
  <c r="G81" i="8"/>
  <c r="H81" i="8"/>
  <c r="I81" i="8"/>
  <c r="J81" i="8"/>
  <c r="K81" i="8"/>
  <c r="L81" i="8"/>
  <c r="B82" i="8"/>
  <c r="C82" i="8"/>
  <c r="D82" i="8"/>
  <c r="E82" i="8"/>
  <c r="F82" i="8"/>
  <c r="G82" i="8"/>
  <c r="H82" i="8"/>
  <c r="I82" i="8"/>
  <c r="J82" i="8"/>
  <c r="K82" i="8"/>
  <c r="L82" i="8"/>
  <c r="B83" i="8"/>
  <c r="C83" i="8"/>
  <c r="D83" i="8"/>
  <c r="E83" i="8"/>
  <c r="F83" i="8"/>
  <c r="G83" i="8"/>
  <c r="H83" i="8"/>
  <c r="I83" i="8"/>
  <c r="J83" i="8"/>
  <c r="K83" i="8"/>
  <c r="L83" i="8"/>
  <c r="B84" i="8"/>
  <c r="C84" i="8"/>
  <c r="D84" i="8"/>
  <c r="E84" i="8"/>
  <c r="F84" i="8"/>
  <c r="G84" i="8"/>
  <c r="H84" i="8"/>
  <c r="I84" i="8"/>
  <c r="J84" i="8"/>
  <c r="K84" i="8"/>
  <c r="L84" i="8"/>
  <c r="B85" i="8"/>
  <c r="C85" i="8"/>
  <c r="D85" i="8"/>
  <c r="E85" i="8"/>
  <c r="F85" i="8"/>
  <c r="G85" i="8"/>
  <c r="H85" i="8"/>
  <c r="I85" i="8"/>
  <c r="J85" i="8"/>
  <c r="K85" i="8"/>
  <c r="L85" i="8"/>
  <c r="B86" i="8"/>
  <c r="C86" i="8"/>
  <c r="D86" i="8"/>
  <c r="E86" i="8"/>
  <c r="F86" i="8"/>
  <c r="G86" i="8"/>
  <c r="H86" i="8"/>
  <c r="I86" i="8"/>
  <c r="J86" i="8"/>
  <c r="K86" i="8"/>
  <c r="L86" i="8"/>
  <c r="B87" i="8"/>
  <c r="C87" i="8"/>
  <c r="D87" i="8"/>
  <c r="E87" i="8"/>
  <c r="F87" i="8"/>
  <c r="G87" i="8"/>
  <c r="H87" i="8"/>
  <c r="I87" i="8"/>
  <c r="J87" i="8"/>
  <c r="K87" i="8"/>
  <c r="L87" i="8"/>
  <c r="B88" i="8"/>
  <c r="C88" i="8"/>
  <c r="D88" i="8"/>
  <c r="E88" i="8"/>
  <c r="F88" i="8"/>
  <c r="G88" i="8"/>
  <c r="H88" i="8"/>
  <c r="I88" i="8"/>
  <c r="J88" i="8"/>
  <c r="K88" i="8"/>
  <c r="L88" i="8"/>
  <c r="B89" i="8"/>
  <c r="C89" i="8"/>
  <c r="D89" i="8"/>
  <c r="E89" i="8"/>
  <c r="F89" i="8"/>
  <c r="G89" i="8"/>
  <c r="H89" i="8"/>
  <c r="I89" i="8"/>
  <c r="J89" i="8"/>
  <c r="K89" i="8"/>
  <c r="L89" i="8"/>
  <c r="B90" i="8"/>
  <c r="C90" i="8"/>
  <c r="D90" i="8"/>
  <c r="E90" i="8"/>
  <c r="F90" i="8"/>
  <c r="G90" i="8"/>
  <c r="H90" i="8"/>
  <c r="I90" i="8"/>
  <c r="J90" i="8"/>
  <c r="K90" i="8"/>
  <c r="L90" i="8"/>
  <c r="B91" i="8"/>
  <c r="C91" i="8"/>
  <c r="D91" i="8"/>
  <c r="E91" i="8"/>
  <c r="F91" i="8"/>
  <c r="G91" i="8"/>
  <c r="H91" i="8"/>
  <c r="I91" i="8"/>
  <c r="J91" i="8"/>
  <c r="K91" i="8"/>
  <c r="L91" i="8"/>
  <c r="B92" i="8"/>
  <c r="C92" i="8"/>
  <c r="D92" i="8"/>
  <c r="E92" i="8"/>
  <c r="F92" i="8"/>
  <c r="G92" i="8"/>
  <c r="H92" i="8"/>
  <c r="I92" i="8"/>
  <c r="J92" i="8"/>
  <c r="K92" i="8"/>
  <c r="L92" i="8"/>
  <c r="B93" i="8"/>
  <c r="C93" i="8"/>
  <c r="D93" i="8"/>
  <c r="E93" i="8"/>
  <c r="F93" i="8"/>
  <c r="G93" i="8"/>
  <c r="H93" i="8"/>
  <c r="I93" i="8"/>
  <c r="J93" i="8"/>
  <c r="K93" i="8"/>
  <c r="L93" i="8"/>
  <c r="B94" i="8"/>
  <c r="C94" i="8"/>
  <c r="D94" i="8"/>
  <c r="E94" i="8"/>
  <c r="F94" i="8"/>
  <c r="G94" i="8"/>
  <c r="H94" i="8"/>
  <c r="I94" i="8"/>
  <c r="J94" i="8"/>
  <c r="K94" i="8"/>
  <c r="L94" i="8"/>
  <c r="B95" i="8"/>
  <c r="C95" i="8"/>
  <c r="D95" i="8"/>
  <c r="E95" i="8"/>
  <c r="F95" i="8"/>
  <c r="G95" i="8"/>
  <c r="H95" i="8"/>
  <c r="I95" i="8"/>
  <c r="J95" i="8"/>
  <c r="K95" i="8"/>
  <c r="L95" i="8"/>
  <c r="B96" i="8"/>
  <c r="C96" i="8"/>
  <c r="D96" i="8"/>
  <c r="E96" i="8"/>
  <c r="F96" i="8"/>
  <c r="G96" i="8"/>
  <c r="H96" i="8"/>
  <c r="I96" i="8"/>
  <c r="J96" i="8"/>
  <c r="K96" i="8"/>
  <c r="L96" i="8"/>
  <c r="B97" i="8"/>
  <c r="C97" i="8"/>
  <c r="D97" i="8"/>
  <c r="E97" i="8"/>
  <c r="F97" i="8"/>
  <c r="G97" i="8"/>
  <c r="H97" i="8"/>
  <c r="I97" i="8"/>
  <c r="J97" i="8"/>
  <c r="K97" i="8"/>
  <c r="L97" i="8"/>
  <c r="B98" i="8"/>
  <c r="C98" i="8"/>
  <c r="D98" i="8"/>
  <c r="E98" i="8"/>
  <c r="F98" i="8"/>
  <c r="G98" i="8"/>
  <c r="H98" i="8"/>
  <c r="I98" i="8"/>
  <c r="J98" i="8"/>
  <c r="K98" i="8"/>
  <c r="L98" i="8"/>
  <c r="B99" i="8"/>
  <c r="C99" i="8"/>
  <c r="D99" i="8"/>
  <c r="E99" i="8"/>
  <c r="F99" i="8"/>
  <c r="G99" i="8"/>
  <c r="H99" i="8"/>
  <c r="I99" i="8"/>
  <c r="J99" i="8"/>
  <c r="K99" i="8"/>
  <c r="L99" i="8"/>
  <c r="B100" i="8"/>
  <c r="C100" i="8"/>
  <c r="D100" i="8"/>
  <c r="E100" i="8"/>
  <c r="F100" i="8"/>
  <c r="G100" i="8"/>
  <c r="H100" i="8"/>
  <c r="I100" i="8"/>
  <c r="J100" i="8"/>
  <c r="K100" i="8"/>
  <c r="L100" i="8"/>
  <c r="B101" i="8"/>
  <c r="C101" i="8"/>
  <c r="D101" i="8"/>
  <c r="E101" i="8"/>
  <c r="F101" i="8"/>
  <c r="G101" i="8"/>
  <c r="H101" i="8"/>
  <c r="I101" i="8"/>
  <c r="J101" i="8"/>
  <c r="K101" i="8"/>
  <c r="L101" i="8"/>
  <c r="B102" i="8"/>
  <c r="C102" i="8"/>
  <c r="D102" i="8"/>
  <c r="E102" i="8"/>
  <c r="F102" i="8"/>
  <c r="G102" i="8"/>
  <c r="H102" i="8"/>
  <c r="I102" i="8"/>
  <c r="J102" i="8"/>
  <c r="K102" i="8"/>
  <c r="L102" i="8"/>
  <c r="B103" i="8"/>
  <c r="C103" i="8"/>
  <c r="D103" i="8"/>
  <c r="E103" i="8"/>
  <c r="F103" i="8"/>
  <c r="G103" i="8"/>
  <c r="H103" i="8"/>
  <c r="I103" i="8"/>
  <c r="J103" i="8"/>
  <c r="K103" i="8"/>
  <c r="L103" i="8"/>
  <c r="B104" i="8"/>
  <c r="C104" i="8"/>
  <c r="D104" i="8"/>
  <c r="E104" i="8"/>
  <c r="F104" i="8"/>
  <c r="G104" i="8"/>
  <c r="H104" i="8"/>
  <c r="I104" i="8"/>
  <c r="J104" i="8"/>
  <c r="K104" i="8"/>
  <c r="L104" i="8"/>
  <c r="B105" i="8"/>
  <c r="C105" i="8"/>
  <c r="D105" i="8"/>
  <c r="E105" i="8"/>
  <c r="F105" i="8"/>
  <c r="G105" i="8"/>
  <c r="H105" i="8"/>
  <c r="I105" i="8"/>
  <c r="J105" i="8"/>
  <c r="K105" i="8"/>
  <c r="L105" i="8"/>
  <c r="B106" i="8"/>
  <c r="C106" i="8"/>
  <c r="D106" i="8"/>
  <c r="E106" i="8"/>
  <c r="F106" i="8"/>
  <c r="G106" i="8"/>
  <c r="H106" i="8"/>
  <c r="I106" i="8"/>
  <c r="J106" i="8"/>
  <c r="K106" i="8"/>
  <c r="L106" i="8"/>
  <c r="B107" i="8"/>
  <c r="C107" i="8"/>
  <c r="D107" i="8"/>
  <c r="E107" i="8"/>
  <c r="F107" i="8"/>
  <c r="G107" i="8"/>
  <c r="H107" i="8"/>
  <c r="I107" i="8"/>
  <c r="J107" i="8"/>
  <c r="K107" i="8"/>
  <c r="L107" i="8"/>
  <c r="B108" i="8"/>
  <c r="C108" i="8"/>
  <c r="D108" i="8"/>
  <c r="E108" i="8"/>
  <c r="F108" i="8"/>
  <c r="G108" i="8"/>
  <c r="H108" i="8"/>
  <c r="I108" i="8"/>
  <c r="J108" i="8"/>
  <c r="K108" i="8"/>
  <c r="L108" i="8"/>
  <c r="B109" i="8"/>
  <c r="C109" i="8"/>
  <c r="D109" i="8"/>
  <c r="E109" i="8"/>
  <c r="F109" i="8"/>
  <c r="G109" i="8"/>
  <c r="H109" i="8"/>
  <c r="I109" i="8"/>
  <c r="J109" i="8"/>
  <c r="K109" i="8"/>
  <c r="L109" i="8"/>
  <c r="B110" i="8"/>
  <c r="C110" i="8"/>
  <c r="D110" i="8"/>
  <c r="E110" i="8"/>
  <c r="F110" i="8"/>
  <c r="G110" i="8"/>
  <c r="H110" i="8"/>
  <c r="I110" i="8"/>
  <c r="J110" i="8"/>
  <c r="K110" i="8"/>
  <c r="L110" i="8"/>
  <c r="B111" i="8"/>
  <c r="C111" i="8"/>
  <c r="D111" i="8"/>
  <c r="E111" i="8"/>
  <c r="F111" i="8"/>
  <c r="G111" i="8"/>
  <c r="H111" i="8"/>
  <c r="I111" i="8"/>
  <c r="J111" i="8"/>
  <c r="K111" i="8"/>
  <c r="L111" i="8"/>
  <c r="B112" i="8"/>
  <c r="C112" i="8"/>
  <c r="D112" i="8"/>
  <c r="E112" i="8"/>
  <c r="F112" i="8"/>
  <c r="G112" i="8"/>
  <c r="H112" i="8"/>
  <c r="I112" i="8"/>
  <c r="J112" i="8"/>
  <c r="K112" i="8"/>
  <c r="L112" i="8"/>
  <c r="B113" i="8"/>
  <c r="C113" i="8"/>
  <c r="D113" i="8"/>
  <c r="E113" i="8"/>
  <c r="F113" i="8"/>
  <c r="G113" i="8"/>
  <c r="H113" i="8"/>
  <c r="I113" i="8"/>
  <c r="J113" i="8"/>
  <c r="K113" i="8"/>
  <c r="L113" i="8"/>
  <c r="B114" i="8"/>
  <c r="C114" i="8"/>
  <c r="D114" i="8"/>
  <c r="E114" i="8"/>
  <c r="F114" i="8"/>
  <c r="G114" i="8"/>
  <c r="H114" i="8"/>
  <c r="I114" i="8"/>
  <c r="J114" i="8"/>
  <c r="K114" i="8"/>
  <c r="L114" i="8"/>
  <c r="B115" i="8"/>
  <c r="C115" i="8"/>
  <c r="D115" i="8"/>
  <c r="E115" i="8"/>
  <c r="F115" i="8"/>
  <c r="G115" i="8"/>
  <c r="H115" i="8"/>
  <c r="I115" i="8"/>
  <c r="J115" i="8"/>
  <c r="K115" i="8"/>
  <c r="L115" i="8"/>
  <c r="B116" i="8"/>
  <c r="C116" i="8"/>
  <c r="D116" i="8"/>
  <c r="E116" i="8"/>
  <c r="F116" i="8"/>
  <c r="G116" i="8"/>
  <c r="H116" i="8"/>
  <c r="I116" i="8"/>
  <c r="J116" i="8"/>
  <c r="K116" i="8"/>
  <c r="L116" i="8"/>
  <c r="B117" i="8"/>
  <c r="C117" i="8"/>
  <c r="D117" i="8"/>
  <c r="E117" i="8"/>
  <c r="F117" i="8"/>
  <c r="G117" i="8"/>
  <c r="H117" i="8"/>
  <c r="I117" i="8"/>
  <c r="J117" i="8"/>
  <c r="K117" i="8"/>
  <c r="L117" i="8"/>
  <c r="B118" i="8"/>
  <c r="C118" i="8"/>
  <c r="D118" i="8"/>
  <c r="E118" i="8"/>
  <c r="F118" i="8"/>
  <c r="G118" i="8"/>
  <c r="H118" i="8"/>
  <c r="I118" i="8"/>
  <c r="J118" i="8"/>
  <c r="K118" i="8"/>
  <c r="L118" i="8"/>
  <c r="B119" i="8"/>
  <c r="C119" i="8"/>
  <c r="D119" i="8"/>
  <c r="E119" i="8"/>
  <c r="F119" i="8"/>
  <c r="G119" i="8"/>
  <c r="H119" i="8"/>
  <c r="I119" i="8"/>
  <c r="J119" i="8"/>
  <c r="K119" i="8"/>
  <c r="L119" i="8"/>
  <c r="B120" i="8"/>
  <c r="C120" i="8"/>
  <c r="D120" i="8"/>
  <c r="E120" i="8"/>
  <c r="F120" i="8"/>
  <c r="G120" i="8"/>
  <c r="H120" i="8"/>
  <c r="I120" i="8"/>
  <c r="J120" i="8"/>
  <c r="K120" i="8"/>
  <c r="L120" i="8"/>
  <c r="B121" i="8"/>
  <c r="C121" i="8"/>
  <c r="D121" i="8"/>
  <c r="E121" i="8"/>
  <c r="F121" i="8"/>
  <c r="G121" i="8"/>
  <c r="H121" i="8"/>
  <c r="I121" i="8"/>
  <c r="J121" i="8"/>
  <c r="K121" i="8"/>
  <c r="L121" i="8"/>
  <c r="B122" i="8"/>
  <c r="C122" i="8"/>
  <c r="D122" i="8"/>
  <c r="E122" i="8"/>
  <c r="F122" i="8"/>
  <c r="G122" i="8"/>
  <c r="H122" i="8"/>
  <c r="I122" i="8"/>
  <c r="J122" i="8"/>
  <c r="K122" i="8"/>
  <c r="L122" i="8"/>
  <c r="B123" i="8"/>
  <c r="C123" i="8"/>
  <c r="D123" i="8"/>
  <c r="E123" i="8"/>
  <c r="F123" i="8"/>
  <c r="G123" i="8"/>
  <c r="H123" i="8"/>
  <c r="I123" i="8"/>
  <c r="J123" i="8"/>
  <c r="K123" i="8"/>
  <c r="L123" i="8"/>
  <c r="B124" i="8"/>
  <c r="C124" i="8"/>
  <c r="D124" i="8"/>
  <c r="E124" i="8"/>
  <c r="F124" i="8"/>
  <c r="G124" i="8"/>
  <c r="H124" i="8"/>
  <c r="I124" i="8"/>
  <c r="J124" i="8"/>
  <c r="K124" i="8"/>
  <c r="L124" i="8"/>
  <c r="B125" i="8"/>
  <c r="C125" i="8"/>
  <c r="D125" i="8"/>
  <c r="E125" i="8"/>
  <c r="F125" i="8"/>
  <c r="G125" i="8"/>
  <c r="H125" i="8"/>
  <c r="I125" i="8"/>
  <c r="J125" i="8"/>
  <c r="K125" i="8"/>
  <c r="L125" i="8"/>
  <c r="B126" i="8"/>
  <c r="C126" i="8"/>
  <c r="D126" i="8"/>
  <c r="E126" i="8"/>
  <c r="F126" i="8"/>
  <c r="G126" i="8"/>
  <c r="H126" i="8"/>
  <c r="I126" i="8"/>
  <c r="J126" i="8"/>
  <c r="K126" i="8"/>
  <c r="L126" i="8"/>
  <c r="B127" i="8"/>
  <c r="C127" i="8"/>
  <c r="D127" i="8"/>
  <c r="E127" i="8"/>
  <c r="F127" i="8"/>
  <c r="G127" i="8"/>
  <c r="H127" i="8"/>
  <c r="I127" i="8"/>
  <c r="J127" i="8"/>
  <c r="K127" i="8"/>
  <c r="L127" i="8"/>
  <c r="B128" i="8"/>
  <c r="C128" i="8"/>
  <c r="D128" i="8"/>
  <c r="E128" i="8"/>
  <c r="F128" i="8"/>
  <c r="G128" i="8"/>
  <c r="H128" i="8"/>
  <c r="I128" i="8"/>
  <c r="J128" i="8"/>
  <c r="K128" i="8"/>
  <c r="L128" i="8"/>
  <c r="B129" i="8"/>
  <c r="C129" i="8"/>
  <c r="D129" i="8"/>
  <c r="E129" i="8"/>
  <c r="F129" i="8"/>
  <c r="G129" i="8"/>
  <c r="H129" i="8"/>
  <c r="I129" i="8"/>
  <c r="J129" i="8"/>
  <c r="K129" i="8"/>
  <c r="L129" i="8"/>
  <c r="B130" i="8"/>
  <c r="C130" i="8"/>
  <c r="D130" i="8"/>
  <c r="E130" i="8"/>
  <c r="F130" i="8"/>
  <c r="G130" i="8"/>
  <c r="H130" i="8"/>
  <c r="I130" i="8"/>
  <c r="J130" i="8"/>
  <c r="K130" i="8"/>
  <c r="L130" i="8"/>
  <c r="B131" i="8"/>
  <c r="C131" i="8"/>
  <c r="D131" i="8"/>
  <c r="E131" i="8"/>
  <c r="F131" i="8"/>
  <c r="G131" i="8"/>
  <c r="H131" i="8"/>
  <c r="I131" i="8"/>
  <c r="J131" i="8"/>
  <c r="K131" i="8"/>
  <c r="L131" i="8"/>
  <c r="B132" i="8"/>
  <c r="C132" i="8"/>
  <c r="D132" i="8"/>
  <c r="E132" i="8"/>
  <c r="F132" i="8"/>
  <c r="G132" i="8"/>
  <c r="H132" i="8"/>
  <c r="I132" i="8"/>
  <c r="J132" i="8"/>
  <c r="K132" i="8"/>
  <c r="L132" i="8"/>
  <c r="B133" i="8"/>
  <c r="C133" i="8"/>
  <c r="D133" i="8"/>
  <c r="E133" i="8"/>
  <c r="F133" i="8"/>
  <c r="G133" i="8"/>
  <c r="H133" i="8"/>
  <c r="I133" i="8"/>
  <c r="J133" i="8"/>
  <c r="K133" i="8"/>
  <c r="L133" i="8"/>
  <c r="B134" i="8"/>
  <c r="C134" i="8"/>
  <c r="D134" i="8"/>
  <c r="E134" i="8"/>
  <c r="F134" i="8"/>
  <c r="G134" i="8"/>
  <c r="H134" i="8"/>
  <c r="I134" i="8"/>
  <c r="J134" i="8"/>
  <c r="K134" i="8"/>
  <c r="L134" i="8"/>
  <c r="B135" i="8"/>
  <c r="C135" i="8"/>
  <c r="D135" i="8"/>
  <c r="E135" i="8"/>
  <c r="F135" i="8"/>
  <c r="G135" i="8"/>
  <c r="H135" i="8"/>
  <c r="I135" i="8"/>
  <c r="J135" i="8"/>
  <c r="K135" i="8"/>
  <c r="L135" i="8"/>
  <c r="B136" i="8"/>
  <c r="C136" i="8"/>
  <c r="D136" i="8"/>
  <c r="E136" i="8"/>
  <c r="F136" i="8"/>
  <c r="G136" i="8"/>
  <c r="H136" i="8"/>
  <c r="I136" i="8"/>
  <c r="J136" i="8"/>
  <c r="K136" i="8"/>
  <c r="L136" i="8"/>
  <c r="B137" i="8"/>
  <c r="C137" i="8"/>
  <c r="D137" i="8"/>
  <c r="E137" i="8"/>
  <c r="F137" i="8"/>
  <c r="G137" i="8"/>
  <c r="H137" i="8"/>
  <c r="I137" i="8"/>
  <c r="J137" i="8"/>
  <c r="K137" i="8"/>
  <c r="L137" i="8"/>
  <c r="B138" i="8"/>
  <c r="C138" i="8"/>
  <c r="D138" i="8"/>
  <c r="E138" i="8"/>
  <c r="F138" i="8"/>
  <c r="G138" i="8"/>
  <c r="H138" i="8"/>
  <c r="I138" i="8"/>
  <c r="J138" i="8"/>
  <c r="K138" i="8"/>
  <c r="L138" i="8"/>
  <c r="B139" i="8"/>
  <c r="C139" i="8"/>
  <c r="D139" i="8"/>
  <c r="E139" i="8"/>
  <c r="F139" i="8"/>
  <c r="G139" i="8"/>
  <c r="H139" i="8"/>
  <c r="I139" i="8"/>
  <c r="J139" i="8"/>
  <c r="K139" i="8"/>
  <c r="L139" i="8"/>
  <c r="B140" i="8"/>
  <c r="C140" i="8"/>
  <c r="D140" i="8"/>
  <c r="E140" i="8"/>
  <c r="F140" i="8"/>
  <c r="G140" i="8"/>
  <c r="H140" i="8"/>
  <c r="I140" i="8"/>
  <c r="J140" i="8"/>
  <c r="K140" i="8"/>
  <c r="L140" i="8"/>
  <c r="B141" i="8"/>
  <c r="C141" i="8"/>
  <c r="D141" i="8"/>
  <c r="E141" i="8"/>
  <c r="F141" i="8"/>
  <c r="G141" i="8"/>
  <c r="H141" i="8"/>
  <c r="I141" i="8"/>
  <c r="J141" i="8"/>
  <c r="K141" i="8"/>
  <c r="L141" i="8"/>
  <c r="B142" i="8"/>
  <c r="C142" i="8"/>
  <c r="D142" i="8"/>
  <c r="E142" i="8"/>
  <c r="F142" i="8"/>
  <c r="G142" i="8"/>
  <c r="H142" i="8"/>
  <c r="I142" i="8"/>
  <c r="J142" i="8"/>
  <c r="K142" i="8"/>
  <c r="L142" i="8"/>
  <c r="B143" i="8"/>
  <c r="C143" i="8"/>
  <c r="D143" i="8"/>
  <c r="E143" i="8"/>
  <c r="F143" i="8"/>
  <c r="G143" i="8"/>
  <c r="H143" i="8"/>
  <c r="I143" i="8"/>
  <c r="J143" i="8"/>
  <c r="K143" i="8"/>
  <c r="L143" i="8"/>
  <c r="B144" i="8"/>
  <c r="C144" i="8"/>
  <c r="D144" i="8"/>
  <c r="E144" i="8"/>
  <c r="F144" i="8"/>
  <c r="G144" i="8"/>
  <c r="H144" i="8"/>
  <c r="I144" i="8"/>
  <c r="J144" i="8"/>
  <c r="K144" i="8"/>
  <c r="L144" i="8"/>
  <c r="B145" i="8"/>
  <c r="C145" i="8"/>
  <c r="D145" i="8"/>
  <c r="E145" i="8"/>
  <c r="F145" i="8"/>
  <c r="G145" i="8"/>
  <c r="H145" i="8"/>
  <c r="I145" i="8"/>
  <c r="J145" i="8"/>
  <c r="K145" i="8"/>
  <c r="L145" i="8"/>
  <c r="B146" i="8"/>
  <c r="C146" i="8"/>
  <c r="D146" i="8"/>
  <c r="E146" i="8"/>
  <c r="F146" i="8"/>
  <c r="G146" i="8"/>
  <c r="H146" i="8"/>
  <c r="I146" i="8"/>
  <c r="J146" i="8"/>
  <c r="K146" i="8"/>
  <c r="L146" i="8"/>
  <c r="B147" i="8"/>
  <c r="C147" i="8"/>
  <c r="D147" i="8"/>
  <c r="E147" i="8"/>
  <c r="F147" i="8"/>
  <c r="G147" i="8"/>
  <c r="H147" i="8"/>
  <c r="I147" i="8"/>
  <c r="J147" i="8"/>
  <c r="K147" i="8"/>
  <c r="L147" i="8"/>
  <c r="B148" i="8"/>
  <c r="C148" i="8"/>
  <c r="D148" i="8"/>
  <c r="E148" i="8"/>
  <c r="F148" i="8"/>
  <c r="G148" i="8"/>
  <c r="H148" i="8"/>
  <c r="I148" i="8"/>
  <c r="J148" i="8"/>
  <c r="K148" i="8"/>
  <c r="L148" i="8"/>
  <c r="B149" i="8"/>
  <c r="C149" i="8"/>
  <c r="D149" i="8"/>
  <c r="E149" i="8"/>
  <c r="F149" i="8"/>
  <c r="G149" i="8"/>
  <c r="H149" i="8"/>
  <c r="I149" i="8"/>
  <c r="J149" i="8"/>
  <c r="K149" i="8"/>
  <c r="L149" i="8"/>
  <c r="B150" i="8"/>
  <c r="C150" i="8"/>
  <c r="D150" i="8"/>
  <c r="E150" i="8"/>
  <c r="F150" i="8"/>
  <c r="G150" i="8"/>
  <c r="H150" i="8"/>
  <c r="I150" i="8"/>
  <c r="J150" i="8"/>
  <c r="K150" i="8"/>
  <c r="L150" i="8"/>
  <c r="B151" i="8"/>
  <c r="C151" i="8"/>
  <c r="D151" i="8"/>
  <c r="E151" i="8"/>
  <c r="F151" i="8"/>
  <c r="G151" i="8"/>
  <c r="H151" i="8"/>
  <c r="I151" i="8"/>
  <c r="J151" i="8"/>
  <c r="K151" i="8"/>
  <c r="L151" i="8"/>
  <c r="B152" i="8"/>
  <c r="C152" i="8"/>
  <c r="D152" i="8"/>
  <c r="E152" i="8"/>
  <c r="F152" i="8"/>
  <c r="G152" i="8"/>
  <c r="H152" i="8"/>
  <c r="I152" i="8"/>
  <c r="J152" i="8"/>
  <c r="K152" i="8"/>
  <c r="L152" i="8"/>
  <c r="B153" i="8"/>
  <c r="C153" i="8"/>
  <c r="D153" i="8"/>
  <c r="E153" i="8"/>
  <c r="F153" i="8"/>
  <c r="G153" i="8"/>
  <c r="H153" i="8"/>
  <c r="I153" i="8"/>
  <c r="J153" i="8"/>
  <c r="K153" i="8"/>
  <c r="L153" i="8"/>
  <c r="B154" i="8"/>
  <c r="C154" i="8"/>
  <c r="D154" i="8"/>
  <c r="E154" i="8"/>
  <c r="F154" i="8"/>
  <c r="G154" i="8"/>
  <c r="H154" i="8"/>
  <c r="I154" i="8"/>
  <c r="J154" i="8"/>
  <c r="K154" i="8"/>
  <c r="L154" i="8"/>
  <c r="B155" i="8"/>
  <c r="C155" i="8"/>
  <c r="D155" i="8"/>
  <c r="E155" i="8"/>
  <c r="F155" i="8"/>
  <c r="G155" i="8"/>
  <c r="H155" i="8"/>
  <c r="I155" i="8"/>
  <c r="J155" i="8"/>
  <c r="K155" i="8"/>
  <c r="L155" i="8"/>
  <c r="B156" i="8"/>
  <c r="C156" i="8"/>
  <c r="D156" i="8"/>
  <c r="E156" i="8"/>
  <c r="F156" i="8"/>
  <c r="G156" i="8"/>
  <c r="H156" i="8"/>
  <c r="I156" i="8"/>
  <c r="J156" i="8"/>
  <c r="K156" i="8"/>
  <c r="L156" i="8"/>
  <c r="B157" i="8"/>
  <c r="C157" i="8"/>
  <c r="D157" i="8"/>
  <c r="E157" i="8"/>
  <c r="F157" i="8"/>
  <c r="G157" i="8"/>
  <c r="H157" i="8"/>
  <c r="I157" i="8"/>
  <c r="J157" i="8"/>
  <c r="K157" i="8"/>
  <c r="L157" i="8"/>
  <c r="C158" i="8"/>
  <c r="D158" i="8"/>
  <c r="E158" i="8"/>
  <c r="F158" i="8"/>
  <c r="G158" i="8"/>
  <c r="H158" i="8"/>
  <c r="I158" i="8"/>
  <c r="J158" i="8"/>
  <c r="K158" i="8"/>
  <c r="L158" i="8"/>
  <c r="C159" i="8"/>
  <c r="D159" i="8"/>
  <c r="E159" i="8"/>
  <c r="F159" i="8"/>
  <c r="G159" i="8"/>
  <c r="H159" i="8"/>
  <c r="I159" i="8"/>
  <c r="J159" i="8"/>
  <c r="K159" i="8"/>
  <c r="L159" i="8"/>
  <c r="B160" i="8"/>
  <c r="C160" i="8"/>
  <c r="D160" i="8"/>
  <c r="E160" i="8"/>
  <c r="F160" i="8"/>
  <c r="G160" i="8"/>
  <c r="H160" i="8"/>
  <c r="I160" i="8"/>
  <c r="J160" i="8"/>
  <c r="K160" i="8"/>
  <c r="L160" i="8"/>
  <c r="B161" i="8"/>
  <c r="C161" i="8"/>
  <c r="D161" i="8"/>
  <c r="E161" i="8"/>
  <c r="F161" i="8"/>
  <c r="G161" i="8"/>
  <c r="H161" i="8"/>
  <c r="I161" i="8"/>
  <c r="J161" i="8"/>
  <c r="K161" i="8"/>
  <c r="L161" i="8"/>
  <c r="B162" i="8"/>
  <c r="C162" i="8"/>
  <c r="D162" i="8"/>
  <c r="E162" i="8"/>
  <c r="F162" i="8"/>
  <c r="G162" i="8"/>
  <c r="H162" i="8"/>
  <c r="I162" i="8"/>
  <c r="J162" i="8"/>
  <c r="K162" i="8"/>
  <c r="L162" i="8"/>
  <c r="B163" i="8"/>
  <c r="C163" i="8"/>
  <c r="D163" i="8"/>
  <c r="E163" i="8"/>
  <c r="F163" i="8"/>
  <c r="G163" i="8"/>
  <c r="H163" i="8"/>
  <c r="I163" i="8"/>
  <c r="J163" i="8"/>
  <c r="K163" i="8"/>
  <c r="L163" i="8"/>
  <c r="B164" i="8"/>
  <c r="C164" i="8"/>
  <c r="D164" i="8"/>
  <c r="E164" i="8"/>
  <c r="F164" i="8"/>
  <c r="G164" i="8"/>
  <c r="H164" i="8"/>
  <c r="I164" i="8"/>
  <c r="J164" i="8"/>
  <c r="K164" i="8"/>
  <c r="L164" i="8"/>
  <c r="C165" i="8"/>
  <c r="D165" i="8"/>
  <c r="E165" i="8"/>
  <c r="F165" i="8"/>
  <c r="G165" i="8"/>
  <c r="H165" i="8"/>
  <c r="I165" i="8"/>
  <c r="J165" i="8"/>
  <c r="K165" i="8"/>
  <c r="L165" i="8"/>
  <c r="C166" i="8"/>
  <c r="D166" i="8"/>
  <c r="E166" i="8"/>
  <c r="F166" i="8"/>
  <c r="G166" i="8"/>
  <c r="H166" i="8"/>
  <c r="I166" i="8"/>
  <c r="J166" i="8"/>
  <c r="K166" i="8"/>
  <c r="L166" i="8"/>
  <c r="B167" i="8"/>
  <c r="C167" i="8"/>
  <c r="D167" i="8"/>
  <c r="E167" i="8"/>
  <c r="F167" i="8"/>
  <c r="G167" i="8"/>
  <c r="H167" i="8"/>
  <c r="I167" i="8"/>
  <c r="J167" i="8"/>
  <c r="K167" i="8"/>
  <c r="L167" i="8"/>
  <c r="B168" i="8"/>
  <c r="C168" i="8"/>
  <c r="D168" i="8"/>
  <c r="E168" i="8"/>
  <c r="F168" i="8"/>
  <c r="G168" i="8"/>
  <c r="H168" i="8"/>
  <c r="I168" i="8"/>
  <c r="J168" i="8"/>
  <c r="K168" i="8"/>
  <c r="L168" i="8"/>
  <c r="B169" i="8"/>
  <c r="C169" i="8"/>
  <c r="D169" i="8"/>
  <c r="E169" i="8"/>
  <c r="F169" i="8"/>
  <c r="G169" i="8"/>
  <c r="H169" i="8"/>
  <c r="I169" i="8"/>
  <c r="J169" i="8"/>
  <c r="K169" i="8"/>
  <c r="L169" i="8"/>
  <c r="B170" i="8"/>
  <c r="C170" i="8"/>
  <c r="D170" i="8"/>
  <c r="E170" i="8"/>
  <c r="F170" i="8"/>
  <c r="G170" i="8"/>
  <c r="H170" i="8"/>
  <c r="I170" i="8"/>
  <c r="J170" i="8"/>
  <c r="K170" i="8"/>
  <c r="L170" i="8"/>
  <c r="B171" i="8"/>
  <c r="C171" i="8"/>
  <c r="D171" i="8"/>
  <c r="E171" i="8"/>
  <c r="F171" i="8"/>
  <c r="G171" i="8"/>
  <c r="H171" i="8"/>
  <c r="I171" i="8"/>
  <c r="J171" i="8"/>
  <c r="K171" i="8"/>
  <c r="L171" i="8"/>
  <c r="B172" i="8"/>
  <c r="C172" i="8"/>
  <c r="D172" i="8"/>
  <c r="E172" i="8"/>
  <c r="F172" i="8"/>
  <c r="G172" i="8"/>
  <c r="H172" i="8"/>
  <c r="I172" i="8"/>
  <c r="J172" i="8"/>
  <c r="K172" i="8"/>
  <c r="L172" i="8"/>
  <c r="B173" i="8"/>
  <c r="C173" i="8"/>
  <c r="D173" i="8"/>
  <c r="E173" i="8"/>
  <c r="F173" i="8"/>
  <c r="G173" i="8"/>
  <c r="H173" i="8"/>
  <c r="I173" i="8"/>
  <c r="J173" i="8"/>
  <c r="K173" i="8"/>
  <c r="L173" i="8"/>
  <c r="B174" i="8"/>
  <c r="C174" i="8"/>
  <c r="D174" i="8"/>
  <c r="E174" i="8"/>
  <c r="F174" i="8"/>
  <c r="G174" i="8"/>
  <c r="H174" i="8"/>
  <c r="I174" i="8"/>
  <c r="J174" i="8"/>
  <c r="K174" i="8"/>
  <c r="L174" i="8"/>
  <c r="B175" i="8"/>
  <c r="C175" i="8"/>
  <c r="D175" i="8"/>
  <c r="E175" i="8"/>
  <c r="F175" i="8"/>
  <c r="G175" i="8"/>
  <c r="H175" i="8"/>
  <c r="I175" i="8"/>
  <c r="J175" i="8"/>
  <c r="K175" i="8"/>
  <c r="L175" i="8"/>
  <c r="B176" i="8"/>
  <c r="C176" i="8"/>
  <c r="D176" i="8"/>
  <c r="E176" i="8"/>
  <c r="F176" i="8"/>
  <c r="G176" i="8"/>
  <c r="H176" i="8"/>
  <c r="I176" i="8"/>
  <c r="J176" i="8"/>
  <c r="K176" i="8"/>
  <c r="L176" i="8"/>
  <c r="B177" i="8"/>
  <c r="C177" i="8"/>
  <c r="D177" i="8"/>
  <c r="E177" i="8"/>
  <c r="F177" i="8"/>
  <c r="G177" i="8"/>
  <c r="H177" i="8"/>
  <c r="I177" i="8"/>
  <c r="J177" i="8"/>
  <c r="K177" i="8"/>
  <c r="L177" i="8"/>
  <c r="B178" i="8"/>
  <c r="C178" i="8"/>
  <c r="D178" i="8"/>
  <c r="E178" i="8"/>
  <c r="F178" i="8"/>
  <c r="G178" i="8"/>
  <c r="H178" i="8"/>
  <c r="I178" i="8"/>
  <c r="J178" i="8"/>
  <c r="K178" i="8"/>
  <c r="L178" i="8"/>
  <c r="B179" i="8"/>
  <c r="C179" i="8"/>
  <c r="D179" i="8"/>
  <c r="E179" i="8"/>
  <c r="F179" i="8"/>
  <c r="G179" i="8"/>
  <c r="H179" i="8"/>
  <c r="I179" i="8"/>
  <c r="J179" i="8"/>
  <c r="K179" i="8"/>
  <c r="L179" i="8"/>
  <c r="B180" i="8"/>
  <c r="C180" i="8"/>
  <c r="D180" i="8"/>
  <c r="E180" i="8"/>
  <c r="F180" i="8"/>
  <c r="G180" i="8"/>
  <c r="H180" i="8"/>
  <c r="I180" i="8"/>
  <c r="J180" i="8"/>
  <c r="K180" i="8"/>
  <c r="L180" i="8"/>
  <c r="B181" i="8"/>
  <c r="C181" i="8"/>
  <c r="D181" i="8"/>
  <c r="E181" i="8"/>
  <c r="F181" i="8"/>
  <c r="G181" i="8"/>
  <c r="H181" i="8"/>
  <c r="I181" i="8"/>
  <c r="J181" i="8"/>
  <c r="K181" i="8"/>
  <c r="L181" i="8"/>
  <c r="B182" i="8"/>
  <c r="C182" i="8"/>
  <c r="D182" i="8"/>
  <c r="E182" i="8"/>
  <c r="F182" i="8"/>
  <c r="G182" i="8"/>
  <c r="H182" i="8"/>
  <c r="I182" i="8"/>
  <c r="J182" i="8"/>
  <c r="K182" i="8"/>
  <c r="L182" i="8"/>
  <c r="B183" i="8"/>
  <c r="C183" i="8"/>
  <c r="D183" i="8"/>
  <c r="E183" i="8"/>
  <c r="F183" i="8"/>
  <c r="G183" i="8"/>
  <c r="H183" i="8"/>
  <c r="I183" i="8"/>
  <c r="J183" i="8"/>
  <c r="K183" i="8"/>
  <c r="L183" i="8"/>
  <c r="B184" i="8"/>
  <c r="C184" i="8"/>
  <c r="D184" i="8"/>
  <c r="E184" i="8"/>
  <c r="F184" i="8"/>
  <c r="G184" i="8"/>
  <c r="H184" i="8"/>
  <c r="I184" i="8"/>
  <c r="J184" i="8"/>
  <c r="K184" i="8"/>
  <c r="L184" i="8"/>
  <c r="B185" i="8"/>
  <c r="C185" i="8"/>
  <c r="D185" i="8"/>
  <c r="E185" i="8"/>
  <c r="F185" i="8"/>
  <c r="G185" i="8"/>
  <c r="H185" i="8"/>
  <c r="I185" i="8"/>
  <c r="J185" i="8"/>
  <c r="K185" i="8"/>
  <c r="L185" i="8"/>
  <c r="B186" i="8"/>
  <c r="C186" i="8"/>
  <c r="D186" i="8"/>
  <c r="E186" i="8"/>
  <c r="F186" i="8"/>
  <c r="G186" i="8"/>
  <c r="H186" i="8"/>
  <c r="I186" i="8"/>
  <c r="J186" i="8"/>
  <c r="K186" i="8"/>
  <c r="L186" i="8"/>
  <c r="B187" i="8"/>
  <c r="C187" i="8"/>
  <c r="D187" i="8"/>
  <c r="E187" i="8"/>
  <c r="F187" i="8"/>
  <c r="G187" i="8"/>
  <c r="H187" i="8"/>
  <c r="I187" i="8"/>
  <c r="J187" i="8"/>
  <c r="K187" i="8"/>
  <c r="L187" i="8"/>
  <c r="B188" i="8"/>
  <c r="C188" i="8"/>
  <c r="D188" i="8"/>
  <c r="E188" i="8"/>
  <c r="F188" i="8"/>
  <c r="G188" i="8"/>
  <c r="H188" i="8"/>
  <c r="I188" i="8"/>
  <c r="J188" i="8"/>
  <c r="K188" i="8"/>
  <c r="L188" i="8"/>
  <c r="C189" i="8"/>
  <c r="D189" i="8"/>
  <c r="E189" i="8"/>
  <c r="F189" i="8"/>
  <c r="G189" i="8"/>
  <c r="H189" i="8"/>
  <c r="I189" i="8"/>
  <c r="J189" i="8"/>
  <c r="K189" i="8"/>
  <c r="L189" i="8"/>
  <c r="C190" i="8"/>
  <c r="D190" i="8"/>
  <c r="E190" i="8"/>
  <c r="F190" i="8"/>
  <c r="G190" i="8"/>
  <c r="H190" i="8"/>
  <c r="I190" i="8"/>
  <c r="J190" i="8"/>
  <c r="K190" i="8"/>
  <c r="L190" i="8"/>
  <c r="C191" i="8"/>
  <c r="D191" i="8"/>
  <c r="E191" i="8"/>
  <c r="F191" i="8"/>
  <c r="G191" i="8"/>
  <c r="H191" i="8"/>
  <c r="I191" i="8"/>
  <c r="J191" i="8"/>
  <c r="K191" i="8"/>
  <c r="L191" i="8"/>
  <c r="C192" i="8"/>
  <c r="D192" i="8"/>
  <c r="E192" i="8"/>
  <c r="F192" i="8"/>
  <c r="G192" i="8"/>
  <c r="H192" i="8"/>
  <c r="I192" i="8"/>
  <c r="J192" i="8"/>
  <c r="K192" i="8"/>
  <c r="L192" i="8"/>
  <c r="C193" i="8"/>
  <c r="D193" i="8"/>
  <c r="E193" i="8"/>
  <c r="F193" i="8"/>
  <c r="G193" i="8"/>
  <c r="H193" i="8"/>
  <c r="I193" i="8"/>
  <c r="J193" i="8"/>
  <c r="K193" i="8"/>
  <c r="L193" i="8"/>
  <c r="B194" i="8"/>
  <c r="C194" i="8"/>
  <c r="D194" i="8"/>
  <c r="E194" i="8"/>
  <c r="F194" i="8"/>
  <c r="G194" i="8"/>
  <c r="H194" i="8"/>
  <c r="I194" i="8"/>
  <c r="J194" i="8"/>
  <c r="K194" i="8"/>
  <c r="L194" i="8"/>
  <c r="C195" i="8"/>
  <c r="D195" i="8"/>
  <c r="E195" i="8"/>
  <c r="F195" i="8"/>
  <c r="G195" i="8"/>
  <c r="H195" i="8"/>
  <c r="I195" i="8"/>
  <c r="J195" i="8"/>
  <c r="K195" i="8"/>
  <c r="L195" i="8"/>
  <c r="C196" i="8"/>
  <c r="D196" i="8"/>
  <c r="E196" i="8"/>
  <c r="F196" i="8"/>
  <c r="G196" i="8"/>
  <c r="H196" i="8"/>
  <c r="I196" i="8"/>
  <c r="J196" i="8"/>
  <c r="K196" i="8"/>
  <c r="L196" i="8"/>
  <c r="C197" i="8"/>
  <c r="D197" i="8"/>
  <c r="E197" i="8"/>
  <c r="F197" i="8"/>
  <c r="G197" i="8"/>
  <c r="H197" i="8"/>
  <c r="I197" i="8"/>
  <c r="J197" i="8"/>
  <c r="K197" i="8"/>
  <c r="L197" i="8"/>
  <c r="C198" i="8"/>
  <c r="D198" i="8"/>
  <c r="E198" i="8"/>
  <c r="F198" i="8"/>
  <c r="G198" i="8"/>
  <c r="H198" i="8"/>
  <c r="I198" i="8"/>
  <c r="J198" i="8"/>
  <c r="K198" i="8"/>
  <c r="L198" i="8"/>
  <c r="B199" i="8"/>
  <c r="C199" i="8"/>
  <c r="D199" i="8"/>
  <c r="E199" i="8"/>
  <c r="F199" i="8"/>
  <c r="G199" i="8"/>
  <c r="H199" i="8"/>
  <c r="I199" i="8"/>
  <c r="J199" i="8"/>
  <c r="K199" i="8"/>
  <c r="L199" i="8"/>
  <c r="C200" i="8"/>
  <c r="D200" i="8"/>
  <c r="E200" i="8"/>
  <c r="F200" i="8"/>
  <c r="G200" i="8"/>
  <c r="H200" i="8"/>
  <c r="I200" i="8"/>
  <c r="J200" i="8"/>
  <c r="K200" i="8"/>
  <c r="L200" i="8"/>
  <c r="C201" i="8"/>
  <c r="D201" i="8"/>
  <c r="E201" i="8"/>
  <c r="F201" i="8"/>
  <c r="G201" i="8"/>
  <c r="H201" i="8"/>
  <c r="I201" i="8"/>
  <c r="J201" i="8"/>
  <c r="K201" i="8"/>
  <c r="L201" i="8"/>
  <c r="B202" i="8"/>
  <c r="C202" i="8"/>
  <c r="D202" i="8"/>
  <c r="E202" i="8"/>
  <c r="F202" i="8"/>
  <c r="G202" i="8"/>
  <c r="H202" i="8"/>
  <c r="I202" i="8"/>
  <c r="J202" i="8"/>
  <c r="K202" i="8"/>
  <c r="L202" i="8"/>
  <c r="B203" i="8"/>
  <c r="C203" i="8"/>
  <c r="D203" i="8"/>
  <c r="E203" i="8"/>
  <c r="F203" i="8"/>
  <c r="G203" i="8"/>
  <c r="H203" i="8"/>
  <c r="I203" i="8"/>
  <c r="J203" i="8"/>
  <c r="K203" i="8"/>
  <c r="L203" i="8"/>
  <c r="B204" i="8"/>
  <c r="C204" i="8"/>
  <c r="D204" i="8"/>
  <c r="E204" i="8"/>
  <c r="F204" i="8"/>
  <c r="G204" i="8"/>
  <c r="H204" i="8"/>
  <c r="I204" i="8"/>
  <c r="J204" i="8"/>
  <c r="K204" i="8"/>
  <c r="L204" i="8"/>
  <c r="C205" i="8"/>
  <c r="D205" i="8"/>
  <c r="E205" i="8"/>
  <c r="F205" i="8"/>
  <c r="G205" i="8"/>
  <c r="H205" i="8"/>
  <c r="I205" i="8"/>
  <c r="J205" i="8"/>
  <c r="K205" i="8"/>
  <c r="L205" i="8"/>
  <c r="C206" i="8"/>
  <c r="D206" i="8"/>
  <c r="E206" i="8"/>
  <c r="F206" i="8"/>
  <c r="G206" i="8"/>
  <c r="H206" i="8"/>
  <c r="I206" i="8"/>
  <c r="J206" i="8"/>
  <c r="K206" i="8"/>
  <c r="L206" i="8"/>
  <c r="C207" i="8"/>
  <c r="D207" i="8"/>
  <c r="E207" i="8"/>
  <c r="F207" i="8"/>
  <c r="G207" i="8"/>
  <c r="H207" i="8"/>
  <c r="I207" i="8"/>
  <c r="J207" i="8"/>
  <c r="K207" i="8"/>
  <c r="L207" i="8"/>
  <c r="C208" i="8"/>
  <c r="D208" i="8"/>
  <c r="E208" i="8"/>
  <c r="F208" i="8"/>
  <c r="G208" i="8"/>
  <c r="H208" i="8"/>
  <c r="I208" i="8"/>
  <c r="J208" i="8"/>
  <c r="K208" i="8"/>
  <c r="L208" i="8"/>
  <c r="C209" i="8"/>
  <c r="D209" i="8"/>
  <c r="E209" i="8"/>
  <c r="F209" i="8"/>
  <c r="G209" i="8"/>
  <c r="H209" i="8"/>
  <c r="I209" i="8"/>
  <c r="J209" i="8"/>
  <c r="K209" i="8"/>
  <c r="L209" i="8"/>
  <c r="C210" i="8"/>
  <c r="D210" i="8"/>
  <c r="E210" i="8"/>
  <c r="F210" i="8"/>
  <c r="G210" i="8"/>
  <c r="H210" i="8"/>
  <c r="I210" i="8"/>
  <c r="J210" i="8"/>
  <c r="K210" i="8"/>
  <c r="L210" i="8"/>
  <c r="C211" i="8"/>
  <c r="D211" i="8"/>
  <c r="E211" i="8"/>
  <c r="F211" i="8"/>
  <c r="G211" i="8"/>
  <c r="H211" i="8"/>
  <c r="I211" i="8"/>
  <c r="J211" i="8"/>
  <c r="K211" i="8"/>
  <c r="L211" i="8"/>
  <c r="C212" i="8"/>
  <c r="D212" i="8"/>
  <c r="E212" i="8"/>
  <c r="F212" i="8"/>
  <c r="G212" i="8"/>
  <c r="H212" i="8"/>
  <c r="I212" i="8"/>
  <c r="J212" i="8"/>
  <c r="K212" i="8"/>
  <c r="L212" i="8"/>
  <c r="B213" i="8"/>
  <c r="C213" i="8"/>
  <c r="D213" i="8"/>
  <c r="E213" i="8"/>
  <c r="F213" i="8"/>
  <c r="G213" i="8"/>
  <c r="H213" i="8"/>
  <c r="I213" i="8"/>
  <c r="J213" i="8"/>
  <c r="K213" i="8"/>
  <c r="L213" i="8"/>
  <c r="B214" i="8"/>
  <c r="C214" i="8"/>
  <c r="D214" i="8"/>
  <c r="E214" i="8"/>
  <c r="F214" i="8"/>
  <c r="G214" i="8"/>
  <c r="H214" i="8"/>
  <c r="I214" i="8"/>
  <c r="J214" i="8"/>
  <c r="K214" i="8"/>
  <c r="L214" i="8"/>
  <c r="B215" i="8"/>
  <c r="C215" i="8"/>
  <c r="D215" i="8"/>
  <c r="E215" i="8"/>
  <c r="F215" i="8"/>
  <c r="G215" i="8"/>
  <c r="H215" i="8"/>
  <c r="I215" i="8"/>
  <c r="J215" i="8"/>
  <c r="K215" i="8"/>
  <c r="L215" i="8"/>
  <c r="B216" i="8"/>
  <c r="C216" i="8"/>
  <c r="D216" i="8"/>
  <c r="E216" i="8"/>
  <c r="F216" i="8"/>
  <c r="G216" i="8"/>
  <c r="H216" i="8"/>
  <c r="I216" i="8"/>
  <c r="J216" i="8"/>
  <c r="K216" i="8"/>
  <c r="L216" i="8"/>
  <c r="B217" i="8"/>
  <c r="C217" i="8"/>
  <c r="D217" i="8"/>
  <c r="E217" i="8"/>
  <c r="F217" i="8"/>
  <c r="G217" i="8"/>
  <c r="H217" i="8"/>
  <c r="I217" i="8"/>
  <c r="J217" i="8"/>
  <c r="K217" i="8"/>
  <c r="L217" i="8"/>
  <c r="B218" i="8"/>
  <c r="C218" i="8"/>
  <c r="D218" i="8"/>
  <c r="E218" i="8"/>
  <c r="F218" i="8"/>
  <c r="G218" i="8"/>
  <c r="H218" i="8"/>
  <c r="I218" i="8"/>
  <c r="J218" i="8"/>
  <c r="K218" i="8"/>
  <c r="L218" i="8"/>
  <c r="B219" i="8"/>
  <c r="C219" i="8"/>
  <c r="D219" i="8"/>
  <c r="E219" i="8"/>
  <c r="F219" i="8"/>
  <c r="G219" i="8"/>
  <c r="H219" i="8"/>
  <c r="I219" i="8"/>
  <c r="J219" i="8"/>
  <c r="K219" i="8"/>
  <c r="L219" i="8"/>
  <c r="B220" i="8"/>
  <c r="C220" i="8"/>
  <c r="D220" i="8"/>
  <c r="E220" i="8"/>
  <c r="F220" i="8"/>
  <c r="G220" i="8"/>
  <c r="H220" i="8"/>
  <c r="I220" i="8"/>
  <c r="J220" i="8"/>
  <c r="K220" i="8"/>
  <c r="L220" i="8"/>
  <c r="B221" i="8"/>
  <c r="C221" i="8"/>
  <c r="D221" i="8"/>
  <c r="E221" i="8"/>
  <c r="F221" i="8"/>
  <c r="G221" i="8"/>
  <c r="H221" i="8"/>
  <c r="I221" i="8"/>
  <c r="J221" i="8"/>
  <c r="K221" i="8"/>
  <c r="L221" i="8"/>
  <c r="B222" i="8"/>
  <c r="C222" i="8"/>
  <c r="D222" i="8"/>
  <c r="E222" i="8"/>
  <c r="F222" i="8"/>
  <c r="G222" i="8"/>
  <c r="H222" i="8"/>
  <c r="I222" i="8"/>
  <c r="J222" i="8"/>
  <c r="K222" i="8"/>
  <c r="L222" i="8"/>
  <c r="B223" i="8"/>
  <c r="C223" i="8"/>
  <c r="D223" i="8"/>
  <c r="E223" i="8"/>
  <c r="F223" i="8"/>
  <c r="G223" i="8"/>
  <c r="H223" i="8"/>
  <c r="I223" i="8"/>
  <c r="J223" i="8"/>
  <c r="K223" i="8"/>
  <c r="L223" i="8"/>
  <c r="B224" i="8"/>
  <c r="C224" i="8"/>
  <c r="D224" i="8"/>
  <c r="E224" i="8"/>
  <c r="F224" i="8"/>
  <c r="G224" i="8"/>
  <c r="H224" i="8"/>
  <c r="I224" i="8"/>
  <c r="J224" i="8"/>
  <c r="K224" i="8"/>
  <c r="L224" i="8"/>
  <c r="B225" i="8"/>
  <c r="C225" i="8"/>
  <c r="D225" i="8"/>
  <c r="E225" i="8"/>
  <c r="F225" i="8"/>
  <c r="G225" i="8"/>
  <c r="H225" i="8"/>
  <c r="I225" i="8"/>
  <c r="J225" i="8"/>
  <c r="K225" i="8"/>
  <c r="L225" i="8"/>
  <c r="B226" i="8"/>
  <c r="C226" i="8"/>
  <c r="D226" i="8"/>
  <c r="E226" i="8"/>
  <c r="F226" i="8"/>
  <c r="G226" i="8"/>
  <c r="H226" i="8"/>
  <c r="I226" i="8"/>
  <c r="J226" i="8"/>
  <c r="K226" i="8"/>
  <c r="L226" i="8"/>
  <c r="B227" i="8"/>
  <c r="C227" i="8"/>
  <c r="D227" i="8"/>
  <c r="E227" i="8"/>
  <c r="F227" i="8"/>
  <c r="G227" i="8"/>
  <c r="H227" i="8"/>
  <c r="I227" i="8"/>
  <c r="J227" i="8"/>
  <c r="K227" i="8"/>
  <c r="L227" i="8"/>
  <c r="B228" i="8"/>
  <c r="C228" i="8"/>
  <c r="D228" i="8"/>
  <c r="E228" i="8"/>
  <c r="F228" i="8"/>
  <c r="G228" i="8"/>
  <c r="H228" i="8"/>
  <c r="I228" i="8"/>
  <c r="J228" i="8"/>
  <c r="K228" i="8"/>
  <c r="L228" i="8"/>
  <c r="B229" i="8"/>
  <c r="C229" i="8"/>
  <c r="D229" i="8"/>
  <c r="E229" i="8"/>
  <c r="F229" i="8"/>
  <c r="G229" i="8"/>
  <c r="H229" i="8"/>
  <c r="I229" i="8"/>
  <c r="J229" i="8"/>
  <c r="K229" i="8"/>
  <c r="L229" i="8"/>
  <c r="B230" i="8"/>
  <c r="C230" i="8"/>
  <c r="D230" i="8"/>
  <c r="E230" i="8"/>
  <c r="F230" i="8"/>
  <c r="G230" i="8"/>
  <c r="H230" i="8"/>
  <c r="I230" i="8"/>
  <c r="J230" i="8"/>
  <c r="K230" i="8"/>
  <c r="L230" i="8"/>
  <c r="B231" i="8"/>
  <c r="C231" i="8"/>
  <c r="D231" i="8"/>
  <c r="E231" i="8"/>
  <c r="F231" i="8"/>
  <c r="G231" i="8"/>
  <c r="H231" i="8"/>
  <c r="I231" i="8"/>
  <c r="J231" i="8"/>
  <c r="K231" i="8"/>
  <c r="L231" i="8"/>
  <c r="B232" i="8"/>
  <c r="C232" i="8"/>
  <c r="D232" i="8"/>
  <c r="E232" i="8"/>
  <c r="F232" i="8"/>
  <c r="G232" i="8"/>
  <c r="H232" i="8"/>
  <c r="I232" i="8"/>
  <c r="J232" i="8"/>
  <c r="K232" i="8"/>
  <c r="L232" i="8"/>
  <c r="B233" i="8"/>
  <c r="C233" i="8"/>
  <c r="D233" i="8"/>
  <c r="E233" i="8"/>
  <c r="F233" i="8"/>
  <c r="G233" i="8"/>
  <c r="H233" i="8"/>
  <c r="I233" i="8"/>
  <c r="J233" i="8"/>
  <c r="K233" i="8"/>
  <c r="L233" i="8"/>
  <c r="B234" i="8"/>
  <c r="C234" i="8"/>
  <c r="D234" i="8"/>
  <c r="E234" i="8"/>
  <c r="F234" i="8"/>
  <c r="G234" i="8"/>
  <c r="H234" i="8"/>
  <c r="I234" i="8"/>
  <c r="J234" i="8"/>
  <c r="K234" i="8"/>
  <c r="L234" i="8"/>
  <c r="B235" i="8"/>
  <c r="C235" i="8"/>
  <c r="D235" i="8"/>
  <c r="E235" i="8"/>
  <c r="F235" i="8"/>
  <c r="G235" i="8"/>
  <c r="H235" i="8"/>
  <c r="I235" i="8"/>
  <c r="J235" i="8"/>
  <c r="K235" i="8"/>
  <c r="L235" i="8"/>
  <c r="B236" i="8"/>
  <c r="C236" i="8"/>
  <c r="D236" i="8"/>
  <c r="E236" i="8"/>
  <c r="F236" i="8"/>
  <c r="G236" i="8"/>
  <c r="H236" i="8"/>
  <c r="I236" i="8"/>
  <c r="J236" i="8"/>
  <c r="K236" i="8"/>
  <c r="L236" i="8"/>
  <c r="B237" i="8"/>
  <c r="C237" i="8"/>
  <c r="D237" i="8"/>
  <c r="E237" i="8"/>
  <c r="F237" i="8"/>
  <c r="G237" i="8"/>
  <c r="H237" i="8"/>
  <c r="I237" i="8"/>
  <c r="J237" i="8"/>
  <c r="K237" i="8"/>
  <c r="L237" i="8"/>
  <c r="B238" i="8"/>
  <c r="C238" i="8"/>
  <c r="D238" i="8"/>
  <c r="E238" i="8"/>
  <c r="F238" i="8"/>
  <c r="G238" i="8"/>
  <c r="H238" i="8"/>
  <c r="I238" i="8"/>
  <c r="J238" i="8"/>
  <c r="K238" i="8"/>
  <c r="L238" i="8"/>
  <c r="B239" i="8"/>
  <c r="C239" i="8"/>
  <c r="D239" i="8"/>
  <c r="E239" i="8"/>
  <c r="F239" i="8"/>
  <c r="G239" i="8"/>
  <c r="H239" i="8"/>
  <c r="I239" i="8"/>
  <c r="J239" i="8"/>
  <c r="K239" i="8"/>
  <c r="L239" i="8"/>
  <c r="B240" i="8"/>
  <c r="C240" i="8"/>
  <c r="D240" i="8"/>
  <c r="E240" i="8"/>
  <c r="F240" i="8"/>
  <c r="G240" i="8"/>
  <c r="H240" i="8"/>
  <c r="I240" i="8"/>
  <c r="J240" i="8"/>
  <c r="K240" i="8"/>
  <c r="L240" i="8"/>
  <c r="B241" i="8"/>
  <c r="C241" i="8"/>
  <c r="D241" i="8"/>
  <c r="E241" i="8"/>
  <c r="F241" i="8"/>
  <c r="G241" i="8"/>
  <c r="H241" i="8"/>
  <c r="I241" i="8"/>
  <c r="J241" i="8"/>
  <c r="K241" i="8"/>
  <c r="L241" i="8"/>
  <c r="B242" i="8"/>
  <c r="C242" i="8"/>
  <c r="D242" i="8"/>
  <c r="E242" i="8"/>
  <c r="F242" i="8"/>
  <c r="G242" i="8"/>
  <c r="H242" i="8"/>
  <c r="I242" i="8"/>
  <c r="J242" i="8"/>
  <c r="K242" i="8"/>
  <c r="L242" i="8"/>
  <c r="B243" i="8"/>
  <c r="C243" i="8"/>
  <c r="D243" i="8"/>
  <c r="E243" i="8"/>
  <c r="F243" i="8"/>
  <c r="G243" i="8"/>
  <c r="H243" i="8"/>
  <c r="I243" i="8"/>
  <c r="J243" i="8"/>
  <c r="K243" i="8"/>
  <c r="L243" i="8"/>
  <c r="B244" i="8"/>
  <c r="C244" i="8"/>
  <c r="D244" i="8"/>
  <c r="E244" i="8"/>
  <c r="F244" i="8"/>
  <c r="G244" i="8"/>
  <c r="H244" i="8"/>
  <c r="I244" i="8"/>
  <c r="J244" i="8"/>
  <c r="K244" i="8"/>
  <c r="L244" i="8"/>
  <c r="B245" i="8"/>
  <c r="C245" i="8"/>
  <c r="D245" i="8"/>
  <c r="E245" i="8"/>
  <c r="F245" i="8"/>
  <c r="G245" i="8"/>
  <c r="H245" i="8"/>
  <c r="I245" i="8"/>
  <c r="J245" i="8"/>
  <c r="K245" i="8"/>
  <c r="L245" i="8"/>
  <c r="B246" i="8"/>
  <c r="C246" i="8"/>
  <c r="D246" i="8"/>
  <c r="E246" i="8"/>
  <c r="F246" i="8"/>
  <c r="G246" i="8"/>
  <c r="H246" i="8"/>
  <c r="I246" i="8"/>
  <c r="J246" i="8"/>
  <c r="K246" i="8"/>
  <c r="L246" i="8"/>
  <c r="B247" i="8"/>
  <c r="C247" i="8"/>
  <c r="D247" i="8"/>
  <c r="E247" i="8"/>
  <c r="F247" i="8"/>
  <c r="G247" i="8"/>
  <c r="H247" i="8"/>
  <c r="I247" i="8"/>
  <c r="J247" i="8"/>
  <c r="K247" i="8"/>
  <c r="L247" i="8"/>
  <c r="B248" i="8"/>
  <c r="C248" i="8"/>
  <c r="D248" i="8"/>
  <c r="E248" i="8"/>
  <c r="F248" i="8"/>
  <c r="G248" i="8"/>
  <c r="H248" i="8"/>
  <c r="I248" i="8"/>
  <c r="J248" i="8"/>
  <c r="K248" i="8"/>
  <c r="L248" i="8"/>
  <c r="B249" i="8"/>
  <c r="C249" i="8"/>
  <c r="D249" i="8"/>
  <c r="E249" i="8"/>
  <c r="F249" i="8"/>
  <c r="G249" i="8"/>
  <c r="H249" i="8"/>
  <c r="I249" i="8"/>
  <c r="J249" i="8"/>
  <c r="K249" i="8"/>
  <c r="L249" i="8"/>
  <c r="B250" i="8"/>
  <c r="C250" i="8"/>
  <c r="D250" i="8"/>
  <c r="E250" i="8"/>
  <c r="F250" i="8"/>
  <c r="G250" i="8"/>
  <c r="H250" i="8"/>
  <c r="I250" i="8"/>
  <c r="J250" i="8"/>
  <c r="K250" i="8"/>
  <c r="L250" i="8"/>
  <c r="C265" i="8"/>
  <c r="T1" i="10"/>
  <c r="C355" i="9"/>
  <c r="C356" i="9" s="1"/>
  <c r="C357" i="9" s="1"/>
  <c r="C358" i="9" s="1"/>
  <c r="C359" i="9" s="1"/>
  <c r="C360" i="9" s="1"/>
  <c r="C361" i="9" s="1"/>
  <c r="K321" i="9"/>
  <c r="C321" i="9"/>
  <c r="C305" i="9"/>
  <c r="H256" i="9" a="1"/>
  <c r="H256" i="9" s="1"/>
  <c r="H257" i="9" s="1"/>
  <c r="E265" i="9"/>
  <c r="E7" i="6" s="1"/>
  <c r="M250" i="9"/>
  <c r="L250" i="9"/>
  <c r="K250" i="9"/>
  <c r="J250" i="9"/>
  <c r="I250" i="9"/>
  <c r="H250" i="9"/>
  <c r="G250" i="9"/>
  <c r="F250" i="9"/>
  <c r="E250" i="9"/>
  <c r="D250" i="9"/>
  <c r="C250" i="9"/>
  <c r="M249" i="9"/>
  <c r="L249" i="9"/>
  <c r="K249" i="9"/>
  <c r="J249" i="9"/>
  <c r="I249" i="9"/>
  <c r="H249" i="9"/>
  <c r="G249" i="9"/>
  <c r="F249" i="9"/>
  <c r="E249" i="9"/>
  <c r="D249" i="9"/>
  <c r="C249" i="9"/>
  <c r="M248" i="9"/>
  <c r="L248" i="9"/>
  <c r="K248" i="9"/>
  <c r="J248" i="9"/>
  <c r="I248" i="9"/>
  <c r="H248" i="9"/>
  <c r="G248" i="9"/>
  <c r="F248" i="9"/>
  <c r="E248" i="9"/>
  <c r="D248" i="9"/>
  <c r="C248" i="9"/>
  <c r="M247" i="9"/>
  <c r="L247" i="9"/>
  <c r="K247" i="9"/>
  <c r="J247" i="9"/>
  <c r="I247" i="9"/>
  <c r="H247" i="9"/>
  <c r="G247" i="9"/>
  <c r="F247" i="9"/>
  <c r="E247" i="9"/>
  <c r="D247" i="9"/>
  <c r="C247" i="9"/>
  <c r="M246" i="9"/>
  <c r="L246" i="9"/>
  <c r="K246" i="9"/>
  <c r="J246" i="9"/>
  <c r="I246" i="9"/>
  <c r="H246" i="9"/>
  <c r="G246" i="9"/>
  <c r="F246" i="9"/>
  <c r="E246" i="9"/>
  <c r="D246" i="9"/>
  <c r="C246" i="9"/>
  <c r="M245" i="9"/>
  <c r="L245" i="9"/>
  <c r="K245" i="9"/>
  <c r="J245" i="9"/>
  <c r="I245" i="9"/>
  <c r="H245" i="9"/>
  <c r="G245" i="9"/>
  <c r="F245" i="9"/>
  <c r="E245" i="9"/>
  <c r="D245" i="9"/>
  <c r="C245" i="9"/>
  <c r="M244" i="9"/>
  <c r="L244" i="9"/>
  <c r="K244" i="9"/>
  <c r="J244" i="9"/>
  <c r="I244" i="9"/>
  <c r="H244" i="9"/>
  <c r="G244" i="9"/>
  <c r="F244" i="9"/>
  <c r="E244" i="9"/>
  <c r="D244" i="9"/>
  <c r="C244" i="9"/>
  <c r="M243" i="9"/>
  <c r="L243" i="9"/>
  <c r="K243" i="9"/>
  <c r="J243" i="9"/>
  <c r="I243" i="9"/>
  <c r="H243" i="9"/>
  <c r="G243" i="9"/>
  <c r="F243" i="9"/>
  <c r="E243" i="9"/>
  <c r="D243" i="9"/>
  <c r="C243" i="9"/>
  <c r="M242" i="9"/>
  <c r="L242" i="9"/>
  <c r="K242" i="9"/>
  <c r="J242" i="9"/>
  <c r="I242" i="9"/>
  <c r="H242" i="9"/>
  <c r="G242" i="9"/>
  <c r="F242" i="9"/>
  <c r="E242" i="9"/>
  <c r="D242" i="9"/>
  <c r="C242" i="9"/>
  <c r="M241" i="9"/>
  <c r="L241" i="9"/>
  <c r="K241" i="9"/>
  <c r="J241" i="9"/>
  <c r="I241" i="9"/>
  <c r="H241" i="9"/>
  <c r="G241" i="9"/>
  <c r="F241" i="9"/>
  <c r="E241" i="9"/>
  <c r="D241" i="9"/>
  <c r="C241" i="9"/>
  <c r="M240" i="9"/>
  <c r="L240" i="9"/>
  <c r="K240" i="9"/>
  <c r="J240" i="9"/>
  <c r="I240" i="9"/>
  <c r="H240" i="9"/>
  <c r="G240" i="9"/>
  <c r="F240" i="9"/>
  <c r="E240" i="9"/>
  <c r="D240" i="9"/>
  <c r="C240" i="9"/>
  <c r="M239" i="9"/>
  <c r="L239" i="9"/>
  <c r="K239" i="9"/>
  <c r="J239" i="9"/>
  <c r="I239" i="9"/>
  <c r="H239" i="9"/>
  <c r="G239" i="9"/>
  <c r="F239" i="9"/>
  <c r="E239" i="9"/>
  <c r="D239" i="9"/>
  <c r="C239" i="9"/>
  <c r="M238" i="9"/>
  <c r="L238" i="9"/>
  <c r="K238" i="9"/>
  <c r="J238" i="9"/>
  <c r="I238" i="9"/>
  <c r="H238" i="9"/>
  <c r="G238" i="9"/>
  <c r="F238" i="9"/>
  <c r="E238" i="9"/>
  <c r="D238" i="9"/>
  <c r="C238" i="9"/>
  <c r="M237" i="9"/>
  <c r="L237" i="9"/>
  <c r="K237" i="9"/>
  <c r="J237" i="9"/>
  <c r="I237" i="9"/>
  <c r="H237" i="9"/>
  <c r="G237" i="9"/>
  <c r="F237" i="9"/>
  <c r="E237" i="9"/>
  <c r="D237" i="9"/>
  <c r="C237" i="9"/>
  <c r="M236" i="9"/>
  <c r="L236" i="9"/>
  <c r="K236" i="9"/>
  <c r="J236" i="9"/>
  <c r="I236" i="9"/>
  <c r="H236" i="9"/>
  <c r="G236" i="9"/>
  <c r="F236" i="9"/>
  <c r="E236" i="9"/>
  <c r="D236" i="9"/>
  <c r="C236" i="9"/>
  <c r="M235" i="9"/>
  <c r="L235" i="9"/>
  <c r="K235" i="9"/>
  <c r="J235" i="9"/>
  <c r="I235" i="9"/>
  <c r="H235" i="9"/>
  <c r="G235" i="9"/>
  <c r="F235" i="9"/>
  <c r="E235" i="9"/>
  <c r="D235" i="9"/>
  <c r="C235" i="9"/>
  <c r="M234" i="9"/>
  <c r="L234" i="9"/>
  <c r="K234" i="9"/>
  <c r="J234" i="9"/>
  <c r="I234" i="9"/>
  <c r="H234" i="9"/>
  <c r="G234" i="9"/>
  <c r="F234" i="9"/>
  <c r="E234" i="9"/>
  <c r="D234" i="9"/>
  <c r="C234" i="9"/>
  <c r="M233" i="9"/>
  <c r="L233" i="9"/>
  <c r="K233" i="9"/>
  <c r="J233" i="9"/>
  <c r="I233" i="9"/>
  <c r="H233" i="9"/>
  <c r="G233" i="9"/>
  <c r="F233" i="9"/>
  <c r="E233" i="9"/>
  <c r="D233" i="9"/>
  <c r="C233" i="9"/>
  <c r="M232" i="9"/>
  <c r="L232" i="9"/>
  <c r="K232" i="9"/>
  <c r="J232" i="9"/>
  <c r="I232" i="9"/>
  <c r="H232" i="9"/>
  <c r="G232" i="9"/>
  <c r="F232" i="9"/>
  <c r="E232" i="9"/>
  <c r="D232" i="9"/>
  <c r="C232" i="9"/>
  <c r="M231" i="9"/>
  <c r="L231" i="9"/>
  <c r="K231" i="9"/>
  <c r="J231" i="9"/>
  <c r="I231" i="9"/>
  <c r="H231" i="9"/>
  <c r="G231" i="9"/>
  <c r="F231" i="9"/>
  <c r="E231" i="9"/>
  <c r="D231" i="9"/>
  <c r="C231" i="9"/>
  <c r="M230" i="9"/>
  <c r="L230" i="9"/>
  <c r="K230" i="9"/>
  <c r="J230" i="9"/>
  <c r="I230" i="9"/>
  <c r="H230" i="9"/>
  <c r="G230" i="9"/>
  <c r="F230" i="9"/>
  <c r="E230" i="9"/>
  <c r="D230" i="9"/>
  <c r="C230" i="9"/>
  <c r="M229" i="9"/>
  <c r="L229" i="9"/>
  <c r="K229" i="9"/>
  <c r="J229" i="9"/>
  <c r="I229" i="9"/>
  <c r="H229" i="9"/>
  <c r="G229" i="9"/>
  <c r="F229" i="9"/>
  <c r="E229" i="9"/>
  <c r="D229" i="9"/>
  <c r="C229" i="9"/>
  <c r="M228" i="9"/>
  <c r="L228" i="9"/>
  <c r="K228" i="9"/>
  <c r="J228" i="9"/>
  <c r="I228" i="9"/>
  <c r="H228" i="9"/>
  <c r="G228" i="9"/>
  <c r="F228" i="9"/>
  <c r="E228" i="9"/>
  <c r="D228" i="9"/>
  <c r="C228" i="9"/>
  <c r="M227" i="9"/>
  <c r="L227" i="9"/>
  <c r="K227" i="9"/>
  <c r="J227" i="9"/>
  <c r="I227" i="9"/>
  <c r="H227" i="9"/>
  <c r="G227" i="9"/>
  <c r="F227" i="9"/>
  <c r="E227" i="9"/>
  <c r="D227" i="9"/>
  <c r="C227" i="9"/>
  <c r="M226" i="9"/>
  <c r="L226" i="9"/>
  <c r="K226" i="9"/>
  <c r="J226" i="9"/>
  <c r="I226" i="9"/>
  <c r="H226" i="9"/>
  <c r="G226" i="9"/>
  <c r="F226" i="9"/>
  <c r="E226" i="9"/>
  <c r="D226" i="9"/>
  <c r="C226" i="9"/>
  <c r="M225" i="9"/>
  <c r="L225" i="9"/>
  <c r="K225" i="9"/>
  <c r="J225" i="9"/>
  <c r="I225" i="9"/>
  <c r="H225" i="9"/>
  <c r="G225" i="9"/>
  <c r="F225" i="9"/>
  <c r="E225" i="9"/>
  <c r="D225" i="9"/>
  <c r="C225" i="9"/>
  <c r="M224" i="9"/>
  <c r="L224" i="9"/>
  <c r="K224" i="9"/>
  <c r="J224" i="9"/>
  <c r="I224" i="9"/>
  <c r="H224" i="9"/>
  <c r="G224" i="9"/>
  <c r="F224" i="9"/>
  <c r="E224" i="9"/>
  <c r="D224" i="9"/>
  <c r="C224" i="9"/>
  <c r="M223" i="9"/>
  <c r="L223" i="9"/>
  <c r="K223" i="9"/>
  <c r="J223" i="9"/>
  <c r="I223" i="9"/>
  <c r="H223" i="9"/>
  <c r="G223" i="9"/>
  <c r="F223" i="9"/>
  <c r="E223" i="9"/>
  <c r="D223" i="9"/>
  <c r="C223" i="9"/>
  <c r="M222" i="9"/>
  <c r="L222" i="9"/>
  <c r="K222" i="9"/>
  <c r="J222" i="9"/>
  <c r="I222" i="9"/>
  <c r="H222" i="9"/>
  <c r="G222" i="9"/>
  <c r="F222" i="9"/>
  <c r="E222" i="9"/>
  <c r="D222" i="9"/>
  <c r="C222" i="9"/>
  <c r="M221" i="9"/>
  <c r="L221" i="9"/>
  <c r="K221" i="9"/>
  <c r="J221" i="9"/>
  <c r="I221" i="9"/>
  <c r="H221" i="9"/>
  <c r="G221" i="9"/>
  <c r="F221" i="9"/>
  <c r="E221" i="9"/>
  <c r="D221" i="9"/>
  <c r="C221" i="9"/>
  <c r="M220" i="9"/>
  <c r="L220" i="9"/>
  <c r="K220" i="9"/>
  <c r="J220" i="9"/>
  <c r="I220" i="9"/>
  <c r="H220" i="9"/>
  <c r="G220" i="9"/>
  <c r="F220" i="9"/>
  <c r="E220" i="9"/>
  <c r="D220" i="9"/>
  <c r="C220" i="9"/>
  <c r="M219" i="9"/>
  <c r="L219" i="9"/>
  <c r="K219" i="9"/>
  <c r="J219" i="9"/>
  <c r="I219" i="9"/>
  <c r="H219" i="9"/>
  <c r="G219" i="9"/>
  <c r="F219" i="9"/>
  <c r="E219" i="9"/>
  <c r="D219" i="9"/>
  <c r="C219" i="9"/>
  <c r="M218" i="9"/>
  <c r="L218" i="9"/>
  <c r="K218" i="9"/>
  <c r="J218" i="9"/>
  <c r="I218" i="9"/>
  <c r="H218" i="9"/>
  <c r="G218" i="9"/>
  <c r="F218" i="9"/>
  <c r="E218" i="9"/>
  <c r="D218" i="9"/>
  <c r="C218" i="9"/>
  <c r="M217" i="9"/>
  <c r="L217" i="9"/>
  <c r="K217" i="9"/>
  <c r="J217" i="9"/>
  <c r="I217" i="9"/>
  <c r="H217" i="9"/>
  <c r="G217" i="9"/>
  <c r="F217" i="9"/>
  <c r="E217" i="9"/>
  <c r="D217" i="9"/>
  <c r="C217" i="9"/>
  <c r="M216" i="9"/>
  <c r="L216" i="9"/>
  <c r="K216" i="9"/>
  <c r="J216" i="9"/>
  <c r="I216" i="9"/>
  <c r="H216" i="9"/>
  <c r="G216" i="9"/>
  <c r="F216" i="9"/>
  <c r="E216" i="9"/>
  <c r="D216" i="9"/>
  <c r="C216" i="9"/>
  <c r="M215" i="9"/>
  <c r="L215" i="9"/>
  <c r="K215" i="9"/>
  <c r="J215" i="9"/>
  <c r="I215" i="9"/>
  <c r="H215" i="9"/>
  <c r="G215" i="9"/>
  <c r="F215" i="9"/>
  <c r="E215" i="9"/>
  <c r="D215" i="9"/>
  <c r="C215" i="9"/>
  <c r="M214" i="9"/>
  <c r="L214" i="9"/>
  <c r="K214" i="9"/>
  <c r="J214" i="9"/>
  <c r="I214" i="9"/>
  <c r="H214" i="9"/>
  <c r="G214" i="9"/>
  <c r="F214" i="9"/>
  <c r="E214" i="9"/>
  <c r="D214" i="9"/>
  <c r="C214" i="9"/>
  <c r="M213" i="9"/>
  <c r="L213" i="9"/>
  <c r="K213" i="9"/>
  <c r="J213" i="9"/>
  <c r="I213" i="9"/>
  <c r="H213" i="9"/>
  <c r="G213" i="9"/>
  <c r="F213" i="9"/>
  <c r="E213" i="9"/>
  <c r="D213" i="9"/>
  <c r="C213" i="9"/>
  <c r="M212" i="9"/>
  <c r="L212" i="9"/>
  <c r="K212" i="9"/>
  <c r="J212" i="9"/>
  <c r="I212" i="9"/>
  <c r="H212" i="9"/>
  <c r="G212" i="9"/>
  <c r="F212" i="9"/>
  <c r="E212" i="9"/>
  <c r="D212" i="9"/>
  <c r="M211" i="9"/>
  <c r="L211" i="9"/>
  <c r="K211" i="9"/>
  <c r="J211" i="9"/>
  <c r="I211" i="9"/>
  <c r="H211" i="9"/>
  <c r="G211" i="9"/>
  <c r="F211" i="9"/>
  <c r="E211" i="9"/>
  <c r="D211" i="9"/>
  <c r="M210" i="9"/>
  <c r="L210" i="9"/>
  <c r="K210" i="9"/>
  <c r="J210" i="9"/>
  <c r="I210" i="9"/>
  <c r="H210" i="9"/>
  <c r="G210" i="9"/>
  <c r="F210" i="9"/>
  <c r="E210" i="9"/>
  <c r="D210" i="9"/>
  <c r="M209" i="9"/>
  <c r="L209" i="9"/>
  <c r="K209" i="9"/>
  <c r="J209" i="9"/>
  <c r="I209" i="9"/>
  <c r="H209" i="9"/>
  <c r="G209" i="9"/>
  <c r="F209" i="9"/>
  <c r="E209" i="9"/>
  <c r="D209" i="9"/>
  <c r="M208" i="9"/>
  <c r="L208" i="9"/>
  <c r="K208" i="9"/>
  <c r="J208" i="9"/>
  <c r="I208" i="9"/>
  <c r="H208" i="9"/>
  <c r="G208" i="9"/>
  <c r="F208" i="9"/>
  <c r="E208" i="9"/>
  <c r="D208" i="9"/>
  <c r="M207" i="9"/>
  <c r="L207" i="9"/>
  <c r="K207" i="9"/>
  <c r="J207" i="9"/>
  <c r="I207" i="9"/>
  <c r="H207" i="9"/>
  <c r="G207" i="9"/>
  <c r="F207" i="9"/>
  <c r="E207" i="9"/>
  <c r="D207" i="9"/>
  <c r="M206" i="9"/>
  <c r="L206" i="9"/>
  <c r="K206" i="9"/>
  <c r="J206" i="9"/>
  <c r="I206" i="9"/>
  <c r="H206" i="9"/>
  <c r="G206" i="9"/>
  <c r="F206" i="9"/>
  <c r="E206" i="9"/>
  <c r="D206" i="9"/>
  <c r="M205" i="9"/>
  <c r="L205" i="9"/>
  <c r="K205" i="9"/>
  <c r="J205" i="9"/>
  <c r="I205" i="9"/>
  <c r="H205" i="9"/>
  <c r="G205" i="9"/>
  <c r="F205" i="9"/>
  <c r="E205" i="9"/>
  <c r="D205" i="9"/>
  <c r="M204" i="9"/>
  <c r="L204" i="9"/>
  <c r="K204" i="9"/>
  <c r="J204" i="9"/>
  <c r="I204" i="9"/>
  <c r="H204" i="9"/>
  <c r="G204" i="9"/>
  <c r="F204" i="9"/>
  <c r="E204" i="9"/>
  <c r="D204" i="9"/>
  <c r="C204" i="9"/>
  <c r="M203" i="9"/>
  <c r="L203" i="9"/>
  <c r="K203" i="9"/>
  <c r="J203" i="9"/>
  <c r="I203" i="9"/>
  <c r="H203" i="9"/>
  <c r="G203" i="9"/>
  <c r="F203" i="9"/>
  <c r="E203" i="9"/>
  <c r="D203" i="9"/>
  <c r="C203" i="9"/>
  <c r="M202" i="9"/>
  <c r="L202" i="9"/>
  <c r="K202" i="9"/>
  <c r="J202" i="9"/>
  <c r="I202" i="9"/>
  <c r="H202" i="9"/>
  <c r="G202" i="9"/>
  <c r="F202" i="9"/>
  <c r="E202" i="9"/>
  <c r="D202" i="9"/>
  <c r="C202" i="9"/>
  <c r="M201" i="9"/>
  <c r="L201" i="9"/>
  <c r="K201" i="9"/>
  <c r="J201" i="9"/>
  <c r="I201" i="9"/>
  <c r="H201" i="9"/>
  <c r="G201" i="9"/>
  <c r="F201" i="9"/>
  <c r="E201" i="9"/>
  <c r="D201" i="9"/>
  <c r="M200" i="9"/>
  <c r="L200" i="9"/>
  <c r="K200" i="9"/>
  <c r="J200" i="9"/>
  <c r="I200" i="9"/>
  <c r="H200" i="9"/>
  <c r="G200" i="9"/>
  <c r="F200" i="9"/>
  <c r="E200" i="9"/>
  <c r="D200" i="9"/>
  <c r="M199" i="9"/>
  <c r="L199" i="9"/>
  <c r="K199" i="9"/>
  <c r="J199" i="9"/>
  <c r="I199" i="9"/>
  <c r="H199" i="9"/>
  <c r="G199" i="9"/>
  <c r="F199" i="9"/>
  <c r="E199" i="9"/>
  <c r="D199" i="9"/>
  <c r="C199" i="9"/>
  <c r="M198" i="9"/>
  <c r="L198" i="9"/>
  <c r="K198" i="9"/>
  <c r="J198" i="9"/>
  <c r="I198" i="9"/>
  <c r="H198" i="9"/>
  <c r="G198" i="9"/>
  <c r="F198" i="9"/>
  <c r="E198" i="9"/>
  <c r="D198" i="9"/>
  <c r="M197" i="9"/>
  <c r="L197" i="9"/>
  <c r="K197" i="9"/>
  <c r="J197" i="9"/>
  <c r="I197" i="9"/>
  <c r="H197" i="9"/>
  <c r="G197" i="9"/>
  <c r="F197" i="9"/>
  <c r="E197" i="9"/>
  <c r="D197" i="9"/>
  <c r="M196" i="9"/>
  <c r="L196" i="9"/>
  <c r="K196" i="9"/>
  <c r="J196" i="9"/>
  <c r="I196" i="9"/>
  <c r="H196" i="9"/>
  <c r="G196" i="9"/>
  <c r="F196" i="9"/>
  <c r="E196" i="9"/>
  <c r="D196" i="9"/>
  <c r="M195" i="9"/>
  <c r="L195" i="9"/>
  <c r="K195" i="9"/>
  <c r="J195" i="9"/>
  <c r="I195" i="9"/>
  <c r="H195" i="9"/>
  <c r="G195" i="9"/>
  <c r="F195" i="9"/>
  <c r="E195" i="9"/>
  <c r="D195" i="9"/>
  <c r="M194" i="9"/>
  <c r="L194" i="9"/>
  <c r="K194" i="9"/>
  <c r="J194" i="9"/>
  <c r="I194" i="9"/>
  <c r="H194" i="9"/>
  <c r="G194" i="9"/>
  <c r="F194" i="9"/>
  <c r="E194" i="9"/>
  <c r="D194" i="9"/>
  <c r="C194" i="9"/>
  <c r="M193" i="9"/>
  <c r="L193" i="9"/>
  <c r="K193" i="9"/>
  <c r="J193" i="9"/>
  <c r="I193" i="9"/>
  <c r="H193" i="9"/>
  <c r="G193" i="9"/>
  <c r="F193" i="9"/>
  <c r="E193" i="9"/>
  <c r="D193" i="9"/>
  <c r="M192" i="9"/>
  <c r="L192" i="9"/>
  <c r="K192" i="9"/>
  <c r="J192" i="9"/>
  <c r="I192" i="9"/>
  <c r="H192" i="9"/>
  <c r="G192" i="9"/>
  <c r="F192" i="9"/>
  <c r="E192" i="9"/>
  <c r="D192" i="9"/>
  <c r="M191" i="9"/>
  <c r="L191" i="9"/>
  <c r="K191" i="9"/>
  <c r="J191" i="9"/>
  <c r="I191" i="9"/>
  <c r="H191" i="9"/>
  <c r="G191" i="9"/>
  <c r="F191" i="9"/>
  <c r="E191" i="9"/>
  <c r="D191" i="9"/>
  <c r="M190" i="9"/>
  <c r="L190" i="9"/>
  <c r="K190" i="9"/>
  <c r="J190" i="9"/>
  <c r="I190" i="9"/>
  <c r="H190" i="9"/>
  <c r="G190" i="9"/>
  <c r="F190" i="9"/>
  <c r="E190" i="9"/>
  <c r="D190" i="9"/>
  <c r="M189" i="9"/>
  <c r="L189" i="9"/>
  <c r="K189" i="9"/>
  <c r="J189" i="9"/>
  <c r="I189" i="9"/>
  <c r="H189" i="9"/>
  <c r="G189" i="9"/>
  <c r="F189" i="9"/>
  <c r="E189" i="9"/>
  <c r="D189" i="9"/>
  <c r="M188" i="9"/>
  <c r="L188" i="9"/>
  <c r="K188" i="9"/>
  <c r="J188" i="9"/>
  <c r="I188" i="9"/>
  <c r="H188" i="9"/>
  <c r="G188" i="9"/>
  <c r="F188" i="9"/>
  <c r="E188" i="9"/>
  <c r="D188" i="9"/>
  <c r="C188" i="9"/>
  <c r="M187" i="9"/>
  <c r="L187" i="9"/>
  <c r="K187" i="9"/>
  <c r="J187" i="9"/>
  <c r="I187" i="9"/>
  <c r="H187" i="9"/>
  <c r="G187" i="9"/>
  <c r="F187" i="9"/>
  <c r="E187" i="9"/>
  <c r="D187" i="9"/>
  <c r="C187" i="9"/>
  <c r="M186" i="9"/>
  <c r="L186" i="9"/>
  <c r="K186" i="9"/>
  <c r="J186" i="9"/>
  <c r="I186" i="9"/>
  <c r="H186" i="9"/>
  <c r="G186" i="9"/>
  <c r="F186" i="9"/>
  <c r="E186" i="9"/>
  <c r="D186" i="9"/>
  <c r="C186" i="9"/>
  <c r="M185" i="9"/>
  <c r="L185" i="9"/>
  <c r="K185" i="9"/>
  <c r="J185" i="9"/>
  <c r="I185" i="9"/>
  <c r="H185" i="9"/>
  <c r="G185" i="9"/>
  <c r="F185" i="9"/>
  <c r="E185" i="9"/>
  <c r="D185" i="9"/>
  <c r="C185" i="9"/>
  <c r="M184" i="9"/>
  <c r="L184" i="9"/>
  <c r="K184" i="9"/>
  <c r="J184" i="9"/>
  <c r="I184" i="9"/>
  <c r="H184" i="9"/>
  <c r="G184" i="9"/>
  <c r="F184" i="9"/>
  <c r="E184" i="9"/>
  <c r="D184" i="9"/>
  <c r="C184" i="9"/>
  <c r="M183" i="9"/>
  <c r="L183" i="9"/>
  <c r="K183" i="9"/>
  <c r="J183" i="9"/>
  <c r="I183" i="9"/>
  <c r="H183" i="9"/>
  <c r="G183" i="9"/>
  <c r="F183" i="9"/>
  <c r="E183" i="9"/>
  <c r="D183" i="9"/>
  <c r="C183" i="9"/>
  <c r="M182" i="9"/>
  <c r="L182" i="9"/>
  <c r="K182" i="9"/>
  <c r="J182" i="9"/>
  <c r="I182" i="9"/>
  <c r="H182" i="9"/>
  <c r="G182" i="9"/>
  <c r="F182" i="9"/>
  <c r="E182" i="9"/>
  <c r="D182" i="9"/>
  <c r="C182" i="9"/>
  <c r="M181" i="9"/>
  <c r="L181" i="9"/>
  <c r="K181" i="9"/>
  <c r="J181" i="9"/>
  <c r="I181" i="9"/>
  <c r="H181" i="9"/>
  <c r="G181" i="9"/>
  <c r="F181" i="9"/>
  <c r="E181" i="9"/>
  <c r="D181" i="9"/>
  <c r="C181" i="9"/>
  <c r="M180" i="9"/>
  <c r="L180" i="9"/>
  <c r="K180" i="9"/>
  <c r="J180" i="9"/>
  <c r="I180" i="9"/>
  <c r="H180" i="9"/>
  <c r="G180" i="9"/>
  <c r="F180" i="9"/>
  <c r="E180" i="9"/>
  <c r="D180" i="9"/>
  <c r="C180" i="9"/>
  <c r="M179" i="9"/>
  <c r="L179" i="9"/>
  <c r="K179" i="9"/>
  <c r="J179" i="9"/>
  <c r="I179" i="9"/>
  <c r="H179" i="9"/>
  <c r="G179" i="9"/>
  <c r="F179" i="9"/>
  <c r="E179" i="9"/>
  <c r="D179" i="9"/>
  <c r="C179" i="9"/>
  <c r="M178" i="9"/>
  <c r="L178" i="9"/>
  <c r="K178" i="9"/>
  <c r="J178" i="9"/>
  <c r="I178" i="9"/>
  <c r="H178" i="9"/>
  <c r="G178" i="9"/>
  <c r="F178" i="9"/>
  <c r="E178" i="9"/>
  <c r="D178" i="9"/>
  <c r="C178" i="9"/>
  <c r="M177" i="9"/>
  <c r="L177" i="9"/>
  <c r="K177" i="9"/>
  <c r="J177" i="9"/>
  <c r="I177" i="9"/>
  <c r="H177" i="9"/>
  <c r="G177" i="9"/>
  <c r="F177" i="9"/>
  <c r="E177" i="9"/>
  <c r="D177" i="9"/>
  <c r="C177" i="9"/>
  <c r="M176" i="9"/>
  <c r="L176" i="9"/>
  <c r="K176" i="9"/>
  <c r="J176" i="9"/>
  <c r="I176" i="9"/>
  <c r="H176" i="9"/>
  <c r="G176" i="9"/>
  <c r="F176" i="9"/>
  <c r="E176" i="9"/>
  <c r="D176" i="9"/>
  <c r="C176" i="9"/>
  <c r="M175" i="9"/>
  <c r="L175" i="9"/>
  <c r="K175" i="9"/>
  <c r="J175" i="9"/>
  <c r="I175" i="9"/>
  <c r="H175" i="9"/>
  <c r="G175" i="9"/>
  <c r="F175" i="9"/>
  <c r="E175" i="9"/>
  <c r="D175" i="9"/>
  <c r="C175" i="9"/>
  <c r="M174" i="9"/>
  <c r="L174" i="9"/>
  <c r="K174" i="9"/>
  <c r="J174" i="9"/>
  <c r="I174" i="9"/>
  <c r="H174" i="9"/>
  <c r="G174" i="9"/>
  <c r="F174" i="9"/>
  <c r="E174" i="9"/>
  <c r="D174" i="9"/>
  <c r="C174" i="9"/>
  <c r="M173" i="9"/>
  <c r="L173" i="9"/>
  <c r="K173" i="9"/>
  <c r="J173" i="9"/>
  <c r="I173" i="9"/>
  <c r="H173" i="9"/>
  <c r="G173" i="9"/>
  <c r="F173" i="9"/>
  <c r="E173" i="9"/>
  <c r="D173" i="9"/>
  <c r="C173" i="9"/>
  <c r="M172" i="9"/>
  <c r="L172" i="9"/>
  <c r="K172" i="9"/>
  <c r="J172" i="9"/>
  <c r="I172" i="9"/>
  <c r="H172" i="9"/>
  <c r="G172" i="9"/>
  <c r="F172" i="9"/>
  <c r="E172" i="9"/>
  <c r="D172" i="9"/>
  <c r="C172" i="9"/>
  <c r="M171" i="9"/>
  <c r="L171" i="9"/>
  <c r="K171" i="9"/>
  <c r="J171" i="9"/>
  <c r="I171" i="9"/>
  <c r="H171" i="9"/>
  <c r="G171" i="9"/>
  <c r="F171" i="9"/>
  <c r="E171" i="9"/>
  <c r="D171" i="9"/>
  <c r="C171" i="9"/>
  <c r="M170" i="9"/>
  <c r="L170" i="9"/>
  <c r="K170" i="9"/>
  <c r="J170" i="9"/>
  <c r="I170" i="9"/>
  <c r="H170" i="9"/>
  <c r="G170" i="9"/>
  <c r="F170" i="9"/>
  <c r="E170" i="9"/>
  <c r="D170" i="9"/>
  <c r="C170" i="9"/>
  <c r="M169" i="9"/>
  <c r="L169" i="9"/>
  <c r="K169" i="9"/>
  <c r="J169" i="9"/>
  <c r="I169" i="9"/>
  <c r="H169" i="9"/>
  <c r="G169" i="9"/>
  <c r="F169" i="9"/>
  <c r="E169" i="9"/>
  <c r="D169" i="9"/>
  <c r="C169" i="9"/>
  <c r="M168" i="9"/>
  <c r="L168" i="9"/>
  <c r="K168" i="9"/>
  <c r="J168" i="9"/>
  <c r="I168" i="9"/>
  <c r="H168" i="9"/>
  <c r="G168" i="9"/>
  <c r="F168" i="9"/>
  <c r="E168" i="9"/>
  <c r="D168" i="9"/>
  <c r="C168" i="9"/>
  <c r="M167" i="9"/>
  <c r="L167" i="9"/>
  <c r="K167" i="9"/>
  <c r="J167" i="9"/>
  <c r="I167" i="9"/>
  <c r="H167" i="9"/>
  <c r="G167" i="9"/>
  <c r="F167" i="9"/>
  <c r="E167" i="9"/>
  <c r="D167" i="9"/>
  <c r="C167" i="9"/>
  <c r="M166" i="9"/>
  <c r="L166" i="9"/>
  <c r="K166" i="9"/>
  <c r="J166" i="9"/>
  <c r="I166" i="9"/>
  <c r="H166" i="9"/>
  <c r="G166" i="9"/>
  <c r="F166" i="9"/>
  <c r="E166" i="9"/>
  <c r="D166" i="9"/>
  <c r="M165" i="9"/>
  <c r="L165" i="9"/>
  <c r="K165" i="9"/>
  <c r="J165" i="9"/>
  <c r="I165" i="9"/>
  <c r="H165" i="9"/>
  <c r="G165" i="9"/>
  <c r="F165" i="9"/>
  <c r="E165" i="9"/>
  <c r="D165" i="9"/>
  <c r="M164" i="9"/>
  <c r="L164" i="9"/>
  <c r="K164" i="9"/>
  <c r="J164" i="9"/>
  <c r="I164" i="9"/>
  <c r="H164" i="9"/>
  <c r="G164" i="9"/>
  <c r="F164" i="9"/>
  <c r="E164" i="9"/>
  <c r="D164" i="9"/>
  <c r="C164" i="9"/>
  <c r="M163" i="9"/>
  <c r="L163" i="9"/>
  <c r="K163" i="9"/>
  <c r="J163" i="9"/>
  <c r="I163" i="9"/>
  <c r="H163" i="9"/>
  <c r="G163" i="9"/>
  <c r="F163" i="9"/>
  <c r="E163" i="9"/>
  <c r="D163" i="9"/>
  <c r="C163" i="9"/>
  <c r="M162" i="9"/>
  <c r="L162" i="9"/>
  <c r="K162" i="9"/>
  <c r="J162" i="9"/>
  <c r="I162" i="9"/>
  <c r="H162" i="9"/>
  <c r="G162" i="9"/>
  <c r="F162" i="9"/>
  <c r="E162" i="9"/>
  <c r="D162" i="9"/>
  <c r="C162" i="9"/>
  <c r="M161" i="9"/>
  <c r="L161" i="9"/>
  <c r="K161" i="9"/>
  <c r="J161" i="9"/>
  <c r="I161" i="9"/>
  <c r="H161" i="9"/>
  <c r="G161" i="9"/>
  <c r="F161" i="9"/>
  <c r="E161" i="9"/>
  <c r="D161" i="9"/>
  <c r="C161" i="9"/>
  <c r="M160" i="9"/>
  <c r="L160" i="9"/>
  <c r="K160" i="9"/>
  <c r="J160" i="9"/>
  <c r="I160" i="9"/>
  <c r="H160" i="9"/>
  <c r="G160" i="9"/>
  <c r="F160" i="9"/>
  <c r="E160" i="9"/>
  <c r="D160" i="9"/>
  <c r="C160" i="9"/>
  <c r="M159" i="9"/>
  <c r="L159" i="9"/>
  <c r="K159" i="9"/>
  <c r="J159" i="9"/>
  <c r="I159" i="9"/>
  <c r="H159" i="9"/>
  <c r="G159" i="9"/>
  <c r="F159" i="9"/>
  <c r="E159" i="9"/>
  <c r="D159" i="9"/>
  <c r="M158" i="9"/>
  <c r="L158" i="9"/>
  <c r="K158" i="9"/>
  <c r="J158" i="9"/>
  <c r="I158" i="9"/>
  <c r="H158" i="9"/>
  <c r="G158" i="9"/>
  <c r="F158" i="9"/>
  <c r="E158" i="9"/>
  <c r="D158" i="9"/>
  <c r="M157" i="9"/>
  <c r="L157" i="9"/>
  <c r="K157" i="9"/>
  <c r="J157" i="9"/>
  <c r="I157" i="9"/>
  <c r="H157" i="9"/>
  <c r="G157" i="9"/>
  <c r="F157" i="9"/>
  <c r="E157" i="9"/>
  <c r="D157" i="9"/>
  <c r="C157" i="9"/>
  <c r="M156" i="9"/>
  <c r="L156" i="9"/>
  <c r="K156" i="9"/>
  <c r="J156" i="9"/>
  <c r="I156" i="9"/>
  <c r="H156" i="9"/>
  <c r="G156" i="9"/>
  <c r="F156" i="9"/>
  <c r="E156" i="9"/>
  <c r="D156" i="9"/>
  <c r="C156" i="9"/>
  <c r="M155" i="9"/>
  <c r="L155" i="9"/>
  <c r="K155" i="9"/>
  <c r="J155" i="9"/>
  <c r="I155" i="9"/>
  <c r="H155" i="9"/>
  <c r="G155" i="9"/>
  <c r="F155" i="9"/>
  <c r="E155" i="9"/>
  <c r="D155" i="9"/>
  <c r="C155" i="9"/>
  <c r="M154" i="9"/>
  <c r="L154" i="9"/>
  <c r="K154" i="9"/>
  <c r="J154" i="9"/>
  <c r="I154" i="9"/>
  <c r="H154" i="9"/>
  <c r="G154" i="9"/>
  <c r="F154" i="9"/>
  <c r="E154" i="9"/>
  <c r="D154" i="9"/>
  <c r="C154" i="9"/>
  <c r="M153" i="9"/>
  <c r="L153" i="9"/>
  <c r="K153" i="9"/>
  <c r="J153" i="9"/>
  <c r="I153" i="9"/>
  <c r="H153" i="9"/>
  <c r="G153" i="9"/>
  <c r="F153" i="9"/>
  <c r="E153" i="9"/>
  <c r="D153" i="9"/>
  <c r="C153" i="9"/>
  <c r="M152" i="9"/>
  <c r="L152" i="9"/>
  <c r="K152" i="9"/>
  <c r="J152" i="9"/>
  <c r="I152" i="9"/>
  <c r="H152" i="9"/>
  <c r="G152" i="9"/>
  <c r="F152" i="9"/>
  <c r="E152" i="9"/>
  <c r="D152" i="9"/>
  <c r="C152" i="9"/>
  <c r="M151" i="9"/>
  <c r="L151" i="9"/>
  <c r="K151" i="9"/>
  <c r="J151" i="9"/>
  <c r="I151" i="9"/>
  <c r="H151" i="9"/>
  <c r="G151" i="9"/>
  <c r="F151" i="9"/>
  <c r="E151" i="9"/>
  <c r="D151" i="9"/>
  <c r="C151" i="9"/>
  <c r="M150" i="9"/>
  <c r="L150" i="9"/>
  <c r="K150" i="9"/>
  <c r="J150" i="9"/>
  <c r="I150" i="9"/>
  <c r="H150" i="9"/>
  <c r="G150" i="9"/>
  <c r="F150" i="9"/>
  <c r="E150" i="9"/>
  <c r="D150" i="9"/>
  <c r="C150" i="9"/>
  <c r="M149" i="9"/>
  <c r="L149" i="9"/>
  <c r="K149" i="9"/>
  <c r="J149" i="9"/>
  <c r="I149" i="9"/>
  <c r="H149" i="9"/>
  <c r="G149" i="9"/>
  <c r="F149" i="9"/>
  <c r="E149" i="9"/>
  <c r="D149" i="9"/>
  <c r="C149" i="9"/>
  <c r="M148" i="9"/>
  <c r="L148" i="9"/>
  <c r="K148" i="9"/>
  <c r="J148" i="9"/>
  <c r="I148" i="9"/>
  <c r="H148" i="9"/>
  <c r="G148" i="9"/>
  <c r="F148" i="9"/>
  <c r="E148" i="9"/>
  <c r="D148" i="9"/>
  <c r="C148" i="9"/>
  <c r="M147" i="9"/>
  <c r="L147" i="9"/>
  <c r="K147" i="9"/>
  <c r="J147" i="9"/>
  <c r="I147" i="9"/>
  <c r="H147" i="9"/>
  <c r="G147" i="9"/>
  <c r="F147" i="9"/>
  <c r="E147" i="9"/>
  <c r="D147" i="9"/>
  <c r="C147" i="9"/>
  <c r="M146" i="9"/>
  <c r="L146" i="9"/>
  <c r="K146" i="9"/>
  <c r="J146" i="9"/>
  <c r="I146" i="9"/>
  <c r="H146" i="9"/>
  <c r="G146" i="9"/>
  <c r="F146" i="9"/>
  <c r="E146" i="9"/>
  <c r="D146" i="9"/>
  <c r="C146" i="9"/>
  <c r="M145" i="9"/>
  <c r="L145" i="9"/>
  <c r="K145" i="9"/>
  <c r="J145" i="9"/>
  <c r="I145" i="9"/>
  <c r="H145" i="9"/>
  <c r="G145" i="9"/>
  <c r="F145" i="9"/>
  <c r="E145" i="9"/>
  <c r="D145" i="9"/>
  <c r="C145" i="9"/>
  <c r="M144" i="9"/>
  <c r="L144" i="9"/>
  <c r="K144" i="9"/>
  <c r="J144" i="9"/>
  <c r="I144" i="9"/>
  <c r="H144" i="9"/>
  <c r="G144" i="9"/>
  <c r="F144" i="9"/>
  <c r="E144" i="9"/>
  <c r="D144" i="9"/>
  <c r="C144" i="9"/>
  <c r="M143" i="9"/>
  <c r="L143" i="9"/>
  <c r="K143" i="9"/>
  <c r="J143" i="9"/>
  <c r="I143" i="9"/>
  <c r="H143" i="9"/>
  <c r="G143" i="9"/>
  <c r="F143" i="9"/>
  <c r="E143" i="9"/>
  <c r="D143" i="9"/>
  <c r="C143" i="9"/>
  <c r="M142" i="9"/>
  <c r="L142" i="9"/>
  <c r="K142" i="9"/>
  <c r="J142" i="9"/>
  <c r="I142" i="9"/>
  <c r="H142" i="9"/>
  <c r="G142" i="9"/>
  <c r="F142" i="9"/>
  <c r="E142" i="9"/>
  <c r="D142" i="9"/>
  <c r="C142" i="9"/>
  <c r="M141" i="9"/>
  <c r="L141" i="9"/>
  <c r="K141" i="9"/>
  <c r="J141" i="9"/>
  <c r="I141" i="9"/>
  <c r="H141" i="9"/>
  <c r="G141" i="9"/>
  <c r="F141" i="9"/>
  <c r="E141" i="9"/>
  <c r="D141" i="9"/>
  <c r="C141" i="9"/>
  <c r="M140" i="9"/>
  <c r="L140" i="9"/>
  <c r="K140" i="9"/>
  <c r="J140" i="9"/>
  <c r="I140" i="9"/>
  <c r="H140" i="9"/>
  <c r="G140" i="9"/>
  <c r="F140" i="9"/>
  <c r="E140" i="9"/>
  <c r="D140" i="9"/>
  <c r="C140" i="9"/>
  <c r="M139" i="9"/>
  <c r="L139" i="9"/>
  <c r="K139" i="9"/>
  <c r="J139" i="9"/>
  <c r="I139" i="9"/>
  <c r="H139" i="9"/>
  <c r="G139" i="9"/>
  <c r="F139" i="9"/>
  <c r="E139" i="9"/>
  <c r="D139" i="9"/>
  <c r="C139" i="9"/>
  <c r="M138" i="9"/>
  <c r="L138" i="9"/>
  <c r="K138" i="9"/>
  <c r="J138" i="9"/>
  <c r="I138" i="9"/>
  <c r="H138" i="9"/>
  <c r="G138" i="9"/>
  <c r="F138" i="9"/>
  <c r="E138" i="9"/>
  <c r="D138" i="9"/>
  <c r="C138" i="9"/>
  <c r="M137" i="9"/>
  <c r="L137" i="9"/>
  <c r="K137" i="9"/>
  <c r="J137" i="9"/>
  <c r="I137" i="9"/>
  <c r="H137" i="9"/>
  <c r="G137" i="9"/>
  <c r="F137" i="9"/>
  <c r="E137" i="9"/>
  <c r="D137" i="9"/>
  <c r="C137" i="9"/>
  <c r="M136" i="9"/>
  <c r="L136" i="9"/>
  <c r="K136" i="9"/>
  <c r="J136" i="9"/>
  <c r="I136" i="9"/>
  <c r="H136" i="9"/>
  <c r="G136" i="9"/>
  <c r="F136" i="9"/>
  <c r="E136" i="9"/>
  <c r="D136" i="9"/>
  <c r="C136" i="9"/>
  <c r="M135" i="9"/>
  <c r="L135" i="9"/>
  <c r="K135" i="9"/>
  <c r="J135" i="9"/>
  <c r="I135" i="9"/>
  <c r="H135" i="9"/>
  <c r="G135" i="9"/>
  <c r="F135" i="9"/>
  <c r="E135" i="9"/>
  <c r="D135" i="9"/>
  <c r="C135" i="9"/>
  <c r="M134" i="9"/>
  <c r="L134" i="9"/>
  <c r="K134" i="9"/>
  <c r="J134" i="9"/>
  <c r="I134" i="9"/>
  <c r="H134" i="9"/>
  <c r="G134" i="9"/>
  <c r="F134" i="9"/>
  <c r="E134" i="9"/>
  <c r="D134" i="9"/>
  <c r="C134" i="9"/>
  <c r="M133" i="9"/>
  <c r="L133" i="9"/>
  <c r="K133" i="9"/>
  <c r="J133" i="9"/>
  <c r="I133" i="9"/>
  <c r="H133" i="9"/>
  <c r="G133" i="9"/>
  <c r="F133" i="9"/>
  <c r="E133" i="9"/>
  <c r="D133" i="9"/>
  <c r="C133" i="9"/>
  <c r="M132" i="9"/>
  <c r="L132" i="9"/>
  <c r="K132" i="9"/>
  <c r="J132" i="9"/>
  <c r="I132" i="9"/>
  <c r="H132" i="9"/>
  <c r="G132" i="9"/>
  <c r="F132" i="9"/>
  <c r="E132" i="9"/>
  <c r="D132" i="9"/>
  <c r="C132" i="9"/>
  <c r="M131" i="9"/>
  <c r="L131" i="9"/>
  <c r="K131" i="9"/>
  <c r="J131" i="9"/>
  <c r="I131" i="9"/>
  <c r="H131" i="9"/>
  <c r="G131" i="9"/>
  <c r="F131" i="9"/>
  <c r="E131" i="9"/>
  <c r="D131" i="9"/>
  <c r="C131" i="9"/>
  <c r="M130" i="9"/>
  <c r="L130" i="9"/>
  <c r="K130" i="9"/>
  <c r="J130" i="9"/>
  <c r="I130" i="9"/>
  <c r="H130" i="9"/>
  <c r="G130" i="9"/>
  <c r="F130" i="9"/>
  <c r="E130" i="9"/>
  <c r="D130" i="9"/>
  <c r="C130" i="9"/>
  <c r="M129" i="9"/>
  <c r="L129" i="9"/>
  <c r="K129" i="9"/>
  <c r="J129" i="9"/>
  <c r="I129" i="9"/>
  <c r="H129" i="9"/>
  <c r="G129" i="9"/>
  <c r="F129" i="9"/>
  <c r="E129" i="9"/>
  <c r="D129" i="9"/>
  <c r="C129" i="9"/>
  <c r="M128" i="9"/>
  <c r="L128" i="9"/>
  <c r="K128" i="9"/>
  <c r="J128" i="9"/>
  <c r="I128" i="9"/>
  <c r="H128" i="9"/>
  <c r="G128" i="9"/>
  <c r="F128" i="9"/>
  <c r="E128" i="9"/>
  <c r="D128" i="9"/>
  <c r="C128" i="9"/>
  <c r="M127" i="9"/>
  <c r="L127" i="9"/>
  <c r="K127" i="9"/>
  <c r="J127" i="9"/>
  <c r="I127" i="9"/>
  <c r="H127" i="9"/>
  <c r="G127" i="9"/>
  <c r="F127" i="9"/>
  <c r="E127" i="9"/>
  <c r="D127" i="9"/>
  <c r="C127" i="9"/>
  <c r="M126" i="9"/>
  <c r="L126" i="9"/>
  <c r="K126" i="9"/>
  <c r="J126" i="9"/>
  <c r="I126" i="9"/>
  <c r="H126" i="9"/>
  <c r="G126" i="9"/>
  <c r="F126" i="9"/>
  <c r="E126" i="9"/>
  <c r="D126" i="9"/>
  <c r="C126" i="9"/>
  <c r="M125" i="9"/>
  <c r="L125" i="9"/>
  <c r="K125" i="9"/>
  <c r="J125" i="9"/>
  <c r="I125" i="9"/>
  <c r="H125" i="9"/>
  <c r="G125" i="9"/>
  <c r="F125" i="9"/>
  <c r="E125" i="9"/>
  <c r="D125" i="9"/>
  <c r="C125" i="9"/>
  <c r="M124" i="9"/>
  <c r="L124" i="9"/>
  <c r="K124" i="9"/>
  <c r="J124" i="9"/>
  <c r="I124" i="9"/>
  <c r="H124" i="9"/>
  <c r="G124" i="9"/>
  <c r="F124" i="9"/>
  <c r="E124" i="9"/>
  <c r="D124" i="9"/>
  <c r="C124" i="9"/>
  <c r="M123" i="9"/>
  <c r="L123" i="9"/>
  <c r="K123" i="9"/>
  <c r="J123" i="9"/>
  <c r="I123" i="9"/>
  <c r="H123" i="9"/>
  <c r="G123" i="9"/>
  <c r="F123" i="9"/>
  <c r="E123" i="9"/>
  <c r="D123" i="9"/>
  <c r="C123" i="9"/>
  <c r="M122" i="9"/>
  <c r="L122" i="9"/>
  <c r="K122" i="9"/>
  <c r="J122" i="9"/>
  <c r="I122" i="9"/>
  <c r="H122" i="9"/>
  <c r="G122" i="9"/>
  <c r="F122" i="9"/>
  <c r="E122" i="9"/>
  <c r="D122" i="9"/>
  <c r="C122" i="9"/>
  <c r="M121" i="9"/>
  <c r="L121" i="9"/>
  <c r="K121" i="9"/>
  <c r="J121" i="9"/>
  <c r="I121" i="9"/>
  <c r="H121" i="9"/>
  <c r="G121" i="9"/>
  <c r="F121" i="9"/>
  <c r="E121" i="9"/>
  <c r="D121" i="9"/>
  <c r="C121" i="9"/>
  <c r="M120" i="9"/>
  <c r="L120" i="9"/>
  <c r="K120" i="9"/>
  <c r="J120" i="9"/>
  <c r="I120" i="9"/>
  <c r="H120" i="9"/>
  <c r="G120" i="9"/>
  <c r="F120" i="9"/>
  <c r="E120" i="9"/>
  <c r="D120" i="9"/>
  <c r="C120" i="9"/>
  <c r="M119" i="9"/>
  <c r="L119" i="9"/>
  <c r="K119" i="9"/>
  <c r="J119" i="9"/>
  <c r="I119" i="9"/>
  <c r="H119" i="9"/>
  <c r="G119" i="9"/>
  <c r="F119" i="9"/>
  <c r="E119" i="9"/>
  <c r="D119" i="9"/>
  <c r="C119" i="9"/>
  <c r="M118" i="9"/>
  <c r="L118" i="9"/>
  <c r="K118" i="9"/>
  <c r="J118" i="9"/>
  <c r="I118" i="9"/>
  <c r="H118" i="9"/>
  <c r="G118" i="9"/>
  <c r="F118" i="9"/>
  <c r="E118" i="9"/>
  <c r="D118" i="9"/>
  <c r="C118" i="9"/>
  <c r="M117" i="9"/>
  <c r="L117" i="9"/>
  <c r="K117" i="9"/>
  <c r="J117" i="9"/>
  <c r="I117" i="9"/>
  <c r="H117" i="9"/>
  <c r="G117" i="9"/>
  <c r="F117" i="9"/>
  <c r="E117" i="9"/>
  <c r="D117" i="9"/>
  <c r="C117" i="9"/>
  <c r="M116" i="9"/>
  <c r="L116" i="9"/>
  <c r="K116" i="9"/>
  <c r="J116" i="9"/>
  <c r="I116" i="9"/>
  <c r="H116" i="9"/>
  <c r="G116" i="9"/>
  <c r="F116" i="9"/>
  <c r="E116" i="9"/>
  <c r="D116" i="9"/>
  <c r="C116" i="9"/>
  <c r="M115" i="9"/>
  <c r="L115" i="9"/>
  <c r="K115" i="9"/>
  <c r="J115" i="9"/>
  <c r="I115" i="9"/>
  <c r="H115" i="9"/>
  <c r="G115" i="9"/>
  <c r="F115" i="9"/>
  <c r="E115" i="9"/>
  <c r="D115" i="9"/>
  <c r="C115" i="9"/>
  <c r="M114" i="9"/>
  <c r="L114" i="9"/>
  <c r="K114" i="9"/>
  <c r="J114" i="9"/>
  <c r="I114" i="9"/>
  <c r="H114" i="9"/>
  <c r="G114" i="9"/>
  <c r="F114" i="9"/>
  <c r="E114" i="9"/>
  <c r="D114" i="9"/>
  <c r="C114" i="9"/>
  <c r="M113" i="9"/>
  <c r="L113" i="9"/>
  <c r="K113" i="9"/>
  <c r="J113" i="9"/>
  <c r="I113" i="9"/>
  <c r="H113" i="9"/>
  <c r="G113" i="9"/>
  <c r="F113" i="9"/>
  <c r="E113" i="9"/>
  <c r="D113" i="9"/>
  <c r="C113" i="9"/>
  <c r="M112" i="9"/>
  <c r="L112" i="9"/>
  <c r="K112" i="9"/>
  <c r="J112" i="9"/>
  <c r="I112" i="9"/>
  <c r="H112" i="9"/>
  <c r="G112" i="9"/>
  <c r="F112" i="9"/>
  <c r="E112" i="9"/>
  <c r="D112" i="9"/>
  <c r="C112" i="9"/>
  <c r="M111" i="9"/>
  <c r="L111" i="9"/>
  <c r="K111" i="9"/>
  <c r="J111" i="9"/>
  <c r="I111" i="9"/>
  <c r="H111" i="9"/>
  <c r="G111" i="9"/>
  <c r="F111" i="9"/>
  <c r="E111" i="9"/>
  <c r="D111" i="9"/>
  <c r="C111" i="9"/>
  <c r="M110" i="9"/>
  <c r="L110" i="9"/>
  <c r="K110" i="9"/>
  <c r="J110" i="9"/>
  <c r="I110" i="9"/>
  <c r="H110" i="9"/>
  <c r="G110" i="9"/>
  <c r="F110" i="9"/>
  <c r="E110" i="9"/>
  <c r="D110" i="9"/>
  <c r="C110" i="9"/>
  <c r="M109" i="9"/>
  <c r="L109" i="9"/>
  <c r="K109" i="9"/>
  <c r="J109" i="9"/>
  <c r="I109" i="9"/>
  <c r="H109" i="9"/>
  <c r="G109" i="9"/>
  <c r="F109" i="9"/>
  <c r="E109" i="9"/>
  <c r="D109" i="9"/>
  <c r="C109" i="9"/>
  <c r="M108" i="9"/>
  <c r="L108" i="9"/>
  <c r="K108" i="9"/>
  <c r="J108" i="9"/>
  <c r="I108" i="9"/>
  <c r="H108" i="9"/>
  <c r="G108" i="9"/>
  <c r="F108" i="9"/>
  <c r="E108" i="9"/>
  <c r="D108" i="9"/>
  <c r="C108" i="9"/>
  <c r="M107" i="9"/>
  <c r="L107" i="9"/>
  <c r="K107" i="9"/>
  <c r="J107" i="9"/>
  <c r="I107" i="9"/>
  <c r="H107" i="9"/>
  <c r="G107" i="9"/>
  <c r="F107" i="9"/>
  <c r="E107" i="9"/>
  <c r="D107" i="9"/>
  <c r="C107" i="9"/>
  <c r="M106" i="9"/>
  <c r="L106" i="9"/>
  <c r="K106" i="9"/>
  <c r="J106" i="9"/>
  <c r="I106" i="9"/>
  <c r="H106" i="9"/>
  <c r="G106" i="9"/>
  <c r="F106" i="9"/>
  <c r="E106" i="9"/>
  <c r="D106" i="9"/>
  <c r="C106" i="9"/>
  <c r="M105" i="9"/>
  <c r="L105" i="9"/>
  <c r="K105" i="9"/>
  <c r="J105" i="9"/>
  <c r="I105" i="9"/>
  <c r="H105" i="9"/>
  <c r="G105" i="9"/>
  <c r="F105" i="9"/>
  <c r="E105" i="9"/>
  <c r="D105" i="9"/>
  <c r="C105" i="9"/>
  <c r="M104" i="9"/>
  <c r="L104" i="9"/>
  <c r="K104" i="9"/>
  <c r="J104" i="9"/>
  <c r="I104" i="9"/>
  <c r="H104" i="9"/>
  <c r="G104" i="9"/>
  <c r="F104" i="9"/>
  <c r="E104" i="9"/>
  <c r="D104" i="9"/>
  <c r="C104" i="9"/>
  <c r="M103" i="9"/>
  <c r="L103" i="9"/>
  <c r="K103" i="9"/>
  <c r="J103" i="9"/>
  <c r="I103" i="9"/>
  <c r="H103" i="9"/>
  <c r="G103" i="9"/>
  <c r="F103" i="9"/>
  <c r="E103" i="9"/>
  <c r="D103" i="9"/>
  <c r="C103" i="9"/>
  <c r="M102" i="9"/>
  <c r="L102" i="9"/>
  <c r="K102" i="9"/>
  <c r="J102" i="9"/>
  <c r="I102" i="9"/>
  <c r="H102" i="9"/>
  <c r="G102" i="9"/>
  <c r="F102" i="9"/>
  <c r="E102" i="9"/>
  <c r="D102" i="9"/>
  <c r="C102" i="9"/>
  <c r="M101" i="9"/>
  <c r="L101" i="9"/>
  <c r="K101" i="9"/>
  <c r="J101" i="9"/>
  <c r="I101" i="9"/>
  <c r="H101" i="9"/>
  <c r="G101" i="9"/>
  <c r="F101" i="9"/>
  <c r="E101" i="9"/>
  <c r="D101" i="9"/>
  <c r="C101" i="9"/>
  <c r="M100" i="9"/>
  <c r="L100" i="9"/>
  <c r="K100" i="9"/>
  <c r="J100" i="9"/>
  <c r="I100" i="9"/>
  <c r="H100" i="9"/>
  <c r="G100" i="9"/>
  <c r="F100" i="9"/>
  <c r="E100" i="9"/>
  <c r="D100" i="9"/>
  <c r="C100" i="9"/>
  <c r="M99" i="9"/>
  <c r="L99" i="9"/>
  <c r="K99" i="9"/>
  <c r="J99" i="9"/>
  <c r="I99" i="9"/>
  <c r="H99" i="9"/>
  <c r="G99" i="9"/>
  <c r="F99" i="9"/>
  <c r="E99" i="9"/>
  <c r="D99" i="9"/>
  <c r="C99" i="9"/>
  <c r="M98" i="9"/>
  <c r="L98" i="9"/>
  <c r="K98" i="9"/>
  <c r="J98" i="9"/>
  <c r="I98" i="9"/>
  <c r="H98" i="9"/>
  <c r="G98" i="9"/>
  <c r="F98" i="9"/>
  <c r="E98" i="9"/>
  <c r="D98" i="9"/>
  <c r="C98" i="9"/>
  <c r="M97" i="9"/>
  <c r="L97" i="9"/>
  <c r="K97" i="9"/>
  <c r="J97" i="9"/>
  <c r="I97" i="9"/>
  <c r="H97" i="9"/>
  <c r="G97" i="9"/>
  <c r="F97" i="9"/>
  <c r="E97" i="9"/>
  <c r="D97" i="9"/>
  <c r="C97" i="9"/>
  <c r="M96" i="9"/>
  <c r="L96" i="9"/>
  <c r="K96" i="9"/>
  <c r="J96" i="9"/>
  <c r="I96" i="9"/>
  <c r="H96" i="9"/>
  <c r="G96" i="9"/>
  <c r="F96" i="9"/>
  <c r="E96" i="9"/>
  <c r="D96" i="9"/>
  <c r="C96" i="9"/>
  <c r="M95" i="9"/>
  <c r="L95" i="9"/>
  <c r="K95" i="9"/>
  <c r="J95" i="9"/>
  <c r="I95" i="9"/>
  <c r="H95" i="9"/>
  <c r="G95" i="9"/>
  <c r="F95" i="9"/>
  <c r="E95" i="9"/>
  <c r="D95" i="9"/>
  <c r="C95" i="9"/>
  <c r="M94" i="9"/>
  <c r="L94" i="9"/>
  <c r="K94" i="9"/>
  <c r="J94" i="9"/>
  <c r="I94" i="9"/>
  <c r="H94" i="9"/>
  <c r="G94" i="9"/>
  <c r="F94" i="9"/>
  <c r="E94" i="9"/>
  <c r="D94" i="9"/>
  <c r="C94" i="9"/>
  <c r="M93" i="9"/>
  <c r="L93" i="9"/>
  <c r="K93" i="9"/>
  <c r="J93" i="9"/>
  <c r="I93" i="9"/>
  <c r="H93" i="9"/>
  <c r="G93" i="9"/>
  <c r="F93" i="9"/>
  <c r="E93" i="9"/>
  <c r="D93" i="9"/>
  <c r="C93" i="9"/>
  <c r="M92" i="9"/>
  <c r="L92" i="9"/>
  <c r="K92" i="9"/>
  <c r="J92" i="9"/>
  <c r="I92" i="9"/>
  <c r="H92" i="9"/>
  <c r="G92" i="9"/>
  <c r="F92" i="9"/>
  <c r="E92" i="9"/>
  <c r="D92" i="9"/>
  <c r="C92" i="9"/>
  <c r="M91" i="9"/>
  <c r="L91" i="9"/>
  <c r="K91" i="9"/>
  <c r="J91" i="9"/>
  <c r="I91" i="9"/>
  <c r="H91" i="9"/>
  <c r="G91" i="9"/>
  <c r="F91" i="9"/>
  <c r="E91" i="9"/>
  <c r="D91" i="9"/>
  <c r="C91" i="9"/>
  <c r="M90" i="9"/>
  <c r="L90" i="9"/>
  <c r="K90" i="9"/>
  <c r="J90" i="9"/>
  <c r="I90" i="9"/>
  <c r="H90" i="9"/>
  <c r="G90" i="9"/>
  <c r="F90" i="9"/>
  <c r="E90" i="9"/>
  <c r="D90" i="9"/>
  <c r="C90" i="9"/>
  <c r="M89" i="9"/>
  <c r="L89" i="9"/>
  <c r="K89" i="9"/>
  <c r="J89" i="9"/>
  <c r="I89" i="9"/>
  <c r="H89" i="9"/>
  <c r="G89" i="9"/>
  <c r="F89" i="9"/>
  <c r="E89" i="9"/>
  <c r="D89" i="9"/>
  <c r="C89" i="9"/>
  <c r="M88" i="9"/>
  <c r="L88" i="9"/>
  <c r="K88" i="9"/>
  <c r="J88" i="9"/>
  <c r="I88" i="9"/>
  <c r="H88" i="9"/>
  <c r="G88" i="9"/>
  <c r="F88" i="9"/>
  <c r="E88" i="9"/>
  <c r="D88" i="9"/>
  <c r="C88" i="9"/>
  <c r="M87" i="9"/>
  <c r="L87" i="9"/>
  <c r="K87" i="9"/>
  <c r="J87" i="9"/>
  <c r="I87" i="9"/>
  <c r="H87" i="9"/>
  <c r="G87" i="9"/>
  <c r="F87" i="9"/>
  <c r="E87" i="9"/>
  <c r="D87" i="9"/>
  <c r="C87" i="9"/>
  <c r="M86" i="9"/>
  <c r="L86" i="9"/>
  <c r="K86" i="9"/>
  <c r="J86" i="9"/>
  <c r="I86" i="9"/>
  <c r="H86" i="9"/>
  <c r="G86" i="9"/>
  <c r="F86" i="9"/>
  <c r="E86" i="9"/>
  <c r="D86" i="9"/>
  <c r="C86" i="9"/>
  <c r="M85" i="9"/>
  <c r="L85" i="9"/>
  <c r="K85" i="9"/>
  <c r="J85" i="9"/>
  <c r="I85" i="9"/>
  <c r="H85" i="9"/>
  <c r="G85" i="9"/>
  <c r="F85" i="9"/>
  <c r="E85" i="9"/>
  <c r="D85" i="9"/>
  <c r="C85" i="9"/>
  <c r="M84" i="9"/>
  <c r="L84" i="9"/>
  <c r="K84" i="9"/>
  <c r="J84" i="9"/>
  <c r="I84" i="9"/>
  <c r="H84" i="9"/>
  <c r="G84" i="9"/>
  <c r="F84" i="9"/>
  <c r="E84" i="9"/>
  <c r="D84" i="9"/>
  <c r="C84" i="9"/>
  <c r="M83" i="9"/>
  <c r="L83" i="9"/>
  <c r="K83" i="9"/>
  <c r="J83" i="9"/>
  <c r="I83" i="9"/>
  <c r="H83" i="9"/>
  <c r="G83" i="9"/>
  <c r="F83" i="9"/>
  <c r="E83" i="9"/>
  <c r="D83" i="9"/>
  <c r="C83" i="9"/>
  <c r="M82" i="9"/>
  <c r="L82" i="9"/>
  <c r="K82" i="9"/>
  <c r="J82" i="9"/>
  <c r="I82" i="9"/>
  <c r="H82" i="9"/>
  <c r="G82" i="9"/>
  <c r="F82" i="9"/>
  <c r="E82" i="9"/>
  <c r="D82" i="9"/>
  <c r="C82" i="9"/>
  <c r="M81" i="9"/>
  <c r="L81" i="9"/>
  <c r="K81" i="9"/>
  <c r="J81" i="9"/>
  <c r="I81" i="9"/>
  <c r="H81" i="9"/>
  <c r="G81" i="9"/>
  <c r="F81" i="9"/>
  <c r="E81" i="9"/>
  <c r="D81" i="9"/>
  <c r="C81" i="9"/>
  <c r="M80" i="9"/>
  <c r="L80" i="9"/>
  <c r="K80" i="9"/>
  <c r="J80" i="9"/>
  <c r="I80" i="9"/>
  <c r="H80" i="9"/>
  <c r="G80" i="9"/>
  <c r="F80" i="9"/>
  <c r="E80" i="9"/>
  <c r="D80" i="9"/>
  <c r="C80" i="9"/>
  <c r="M79" i="9"/>
  <c r="L79" i="9"/>
  <c r="K79" i="9"/>
  <c r="J79" i="9"/>
  <c r="I79" i="9"/>
  <c r="H79" i="9"/>
  <c r="G79" i="9"/>
  <c r="F79" i="9"/>
  <c r="E79" i="9"/>
  <c r="D79" i="9"/>
  <c r="C79" i="9"/>
  <c r="M78" i="9"/>
  <c r="L78" i="9"/>
  <c r="K78" i="9"/>
  <c r="J78" i="9"/>
  <c r="I78" i="9"/>
  <c r="H78" i="9"/>
  <c r="G78" i="9"/>
  <c r="F78" i="9"/>
  <c r="E78" i="9"/>
  <c r="D78" i="9"/>
  <c r="C78" i="9"/>
  <c r="M77" i="9"/>
  <c r="L77" i="9"/>
  <c r="K77" i="9"/>
  <c r="J77" i="9"/>
  <c r="I77" i="9"/>
  <c r="H77" i="9"/>
  <c r="G77" i="9"/>
  <c r="F77" i="9"/>
  <c r="E77" i="9"/>
  <c r="D77" i="9"/>
  <c r="C77" i="9"/>
  <c r="M76" i="9"/>
  <c r="L76" i="9"/>
  <c r="K76" i="9"/>
  <c r="J76" i="9"/>
  <c r="I76" i="9"/>
  <c r="H76" i="9"/>
  <c r="G76" i="9"/>
  <c r="F76" i="9"/>
  <c r="E76" i="9"/>
  <c r="D76" i="9"/>
  <c r="C76" i="9"/>
  <c r="M75" i="9"/>
  <c r="L75" i="9"/>
  <c r="K75" i="9"/>
  <c r="J75" i="9"/>
  <c r="I75" i="9"/>
  <c r="H75" i="9"/>
  <c r="G75" i="9"/>
  <c r="F75" i="9"/>
  <c r="E75" i="9"/>
  <c r="D75" i="9"/>
  <c r="C75" i="9"/>
  <c r="M74" i="9"/>
  <c r="L74" i="9"/>
  <c r="K74" i="9"/>
  <c r="J74" i="9"/>
  <c r="I74" i="9"/>
  <c r="H74" i="9"/>
  <c r="G74" i="9"/>
  <c r="F74" i="9"/>
  <c r="E74" i="9"/>
  <c r="D74" i="9"/>
  <c r="C74" i="9"/>
  <c r="M73" i="9"/>
  <c r="L73" i="9"/>
  <c r="K73" i="9"/>
  <c r="J73" i="9"/>
  <c r="I73" i="9"/>
  <c r="H73" i="9"/>
  <c r="G73" i="9"/>
  <c r="F73" i="9"/>
  <c r="E73" i="9"/>
  <c r="D73" i="9"/>
  <c r="C73" i="9"/>
  <c r="M72" i="9"/>
  <c r="L72" i="9"/>
  <c r="K72" i="9"/>
  <c r="J72" i="9"/>
  <c r="I72" i="9"/>
  <c r="H72" i="9"/>
  <c r="G72" i="9"/>
  <c r="F72" i="9"/>
  <c r="E72" i="9"/>
  <c r="D72" i="9"/>
  <c r="C72" i="9"/>
  <c r="M71" i="9"/>
  <c r="L71" i="9"/>
  <c r="K71" i="9"/>
  <c r="J71" i="9"/>
  <c r="I71" i="9"/>
  <c r="H71" i="9"/>
  <c r="G71" i="9"/>
  <c r="F71" i="9"/>
  <c r="E71" i="9"/>
  <c r="D71" i="9"/>
  <c r="C71" i="9"/>
  <c r="M70" i="9"/>
  <c r="L70" i="9"/>
  <c r="K70" i="9"/>
  <c r="J70" i="9"/>
  <c r="I70" i="9"/>
  <c r="H70" i="9"/>
  <c r="G70" i="9"/>
  <c r="F70" i="9"/>
  <c r="E70" i="9"/>
  <c r="D70" i="9"/>
  <c r="C70" i="9"/>
  <c r="M69" i="9"/>
  <c r="L69" i="9"/>
  <c r="K69" i="9"/>
  <c r="J69" i="9"/>
  <c r="I69" i="9"/>
  <c r="H69" i="9"/>
  <c r="G69" i="9"/>
  <c r="F69" i="9"/>
  <c r="E69" i="9"/>
  <c r="D69" i="9"/>
  <c r="C69" i="9"/>
  <c r="M68" i="9"/>
  <c r="L68" i="9"/>
  <c r="K68" i="9"/>
  <c r="J68" i="9"/>
  <c r="I68" i="9"/>
  <c r="H68" i="9"/>
  <c r="G68" i="9"/>
  <c r="F68" i="9"/>
  <c r="E68" i="9"/>
  <c r="D68" i="9"/>
  <c r="C68" i="9"/>
  <c r="M67" i="9"/>
  <c r="L67" i="9"/>
  <c r="K67" i="9"/>
  <c r="J67" i="9"/>
  <c r="I67" i="9"/>
  <c r="H67" i="9"/>
  <c r="G67" i="9"/>
  <c r="F67" i="9"/>
  <c r="E67" i="9"/>
  <c r="D67" i="9"/>
  <c r="C67" i="9"/>
  <c r="M66" i="9"/>
  <c r="L66" i="9"/>
  <c r="K66" i="9"/>
  <c r="J66" i="9"/>
  <c r="I66" i="9"/>
  <c r="H66" i="9"/>
  <c r="G66" i="9"/>
  <c r="F66" i="9"/>
  <c r="E66" i="9"/>
  <c r="D66" i="9"/>
  <c r="C66" i="9"/>
  <c r="M65" i="9"/>
  <c r="L65" i="9"/>
  <c r="K65" i="9"/>
  <c r="J65" i="9"/>
  <c r="I65" i="9"/>
  <c r="H65" i="9"/>
  <c r="G65" i="9"/>
  <c r="F65" i="9"/>
  <c r="E65" i="9"/>
  <c r="D65" i="9"/>
  <c r="C65" i="9"/>
  <c r="M64" i="9"/>
  <c r="L64" i="9"/>
  <c r="K64" i="9"/>
  <c r="J64" i="9"/>
  <c r="I64" i="9"/>
  <c r="H64" i="9"/>
  <c r="G64" i="9"/>
  <c r="F64" i="9"/>
  <c r="E64" i="9"/>
  <c r="D64" i="9"/>
  <c r="C64" i="9"/>
  <c r="M63" i="9"/>
  <c r="L63" i="9"/>
  <c r="K63" i="9"/>
  <c r="J63" i="9"/>
  <c r="I63" i="9"/>
  <c r="H63" i="9"/>
  <c r="G63" i="9"/>
  <c r="F63" i="9"/>
  <c r="E63" i="9"/>
  <c r="D63" i="9"/>
  <c r="C63" i="9"/>
  <c r="M62" i="9"/>
  <c r="L62" i="9"/>
  <c r="K62" i="9"/>
  <c r="J62" i="9"/>
  <c r="I62" i="9"/>
  <c r="H62" i="9"/>
  <c r="G62" i="9"/>
  <c r="F62" i="9"/>
  <c r="E62" i="9"/>
  <c r="D62" i="9"/>
  <c r="C62" i="9"/>
  <c r="M61" i="9"/>
  <c r="L61" i="9"/>
  <c r="K61" i="9"/>
  <c r="J61" i="9"/>
  <c r="I61" i="9"/>
  <c r="H61" i="9"/>
  <c r="G61" i="9"/>
  <c r="F61" i="9"/>
  <c r="E61" i="9"/>
  <c r="D61" i="9"/>
  <c r="C61" i="9"/>
  <c r="M60" i="9"/>
  <c r="L60" i="9"/>
  <c r="K60" i="9"/>
  <c r="J60" i="9"/>
  <c r="I60" i="9"/>
  <c r="H60" i="9"/>
  <c r="G60" i="9"/>
  <c r="F60" i="9"/>
  <c r="E60" i="9"/>
  <c r="D60" i="9"/>
  <c r="C60" i="9"/>
  <c r="M59" i="9"/>
  <c r="L59" i="9"/>
  <c r="K59" i="9"/>
  <c r="J59" i="9"/>
  <c r="I59" i="9"/>
  <c r="H59" i="9"/>
  <c r="G59" i="9"/>
  <c r="F59" i="9"/>
  <c r="E59" i="9"/>
  <c r="D59" i="9"/>
  <c r="C59" i="9"/>
  <c r="M58" i="9"/>
  <c r="L58" i="9"/>
  <c r="K58" i="9"/>
  <c r="J58" i="9"/>
  <c r="I58" i="9"/>
  <c r="H58" i="9"/>
  <c r="G58" i="9"/>
  <c r="F58" i="9"/>
  <c r="E58" i="9"/>
  <c r="D58" i="9"/>
  <c r="C58" i="9"/>
  <c r="M57" i="9"/>
  <c r="L57" i="9"/>
  <c r="K57" i="9"/>
  <c r="J57" i="9"/>
  <c r="I57" i="9"/>
  <c r="H57" i="9"/>
  <c r="G57" i="9"/>
  <c r="F57" i="9"/>
  <c r="E57" i="9"/>
  <c r="D57" i="9"/>
  <c r="C57" i="9"/>
  <c r="M56" i="9"/>
  <c r="L56" i="9"/>
  <c r="K56" i="9"/>
  <c r="J56" i="9"/>
  <c r="I56" i="9"/>
  <c r="H56" i="9"/>
  <c r="G56" i="9"/>
  <c r="F56" i="9"/>
  <c r="E56" i="9"/>
  <c r="D56" i="9"/>
  <c r="C56" i="9"/>
  <c r="M55" i="9"/>
  <c r="L55" i="9"/>
  <c r="K55" i="9"/>
  <c r="J55" i="9"/>
  <c r="I55" i="9"/>
  <c r="H55" i="9"/>
  <c r="G55" i="9"/>
  <c r="F55" i="9"/>
  <c r="E55" i="9"/>
  <c r="D55" i="9"/>
  <c r="C55" i="9"/>
  <c r="M54" i="9"/>
  <c r="L54" i="9"/>
  <c r="K54" i="9"/>
  <c r="J54" i="9"/>
  <c r="I54" i="9"/>
  <c r="H54" i="9"/>
  <c r="G54" i="9"/>
  <c r="F54" i="9"/>
  <c r="E54" i="9"/>
  <c r="D54" i="9"/>
  <c r="C54" i="9"/>
  <c r="M53" i="9"/>
  <c r="L53" i="9"/>
  <c r="K53" i="9"/>
  <c r="J53" i="9"/>
  <c r="I53" i="9"/>
  <c r="H53" i="9"/>
  <c r="G53" i="9"/>
  <c r="F53" i="9"/>
  <c r="E53" i="9"/>
  <c r="D53" i="9"/>
  <c r="C53" i="9"/>
  <c r="M52" i="9"/>
  <c r="L52" i="9"/>
  <c r="K52" i="9"/>
  <c r="J52" i="9"/>
  <c r="I52" i="9"/>
  <c r="H52" i="9"/>
  <c r="G52" i="9"/>
  <c r="F52" i="9"/>
  <c r="E52" i="9"/>
  <c r="D52" i="9"/>
  <c r="C52" i="9"/>
  <c r="M51" i="9"/>
  <c r="L51" i="9"/>
  <c r="K51" i="9"/>
  <c r="J51" i="9"/>
  <c r="I51" i="9"/>
  <c r="H51" i="9"/>
  <c r="G51" i="9"/>
  <c r="F51" i="9"/>
  <c r="E51" i="9"/>
  <c r="D51" i="9"/>
  <c r="C51" i="9"/>
  <c r="M50" i="9"/>
  <c r="L50" i="9"/>
  <c r="K50" i="9"/>
  <c r="J50" i="9"/>
  <c r="I50" i="9"/>
  <c r="H50" i="9"/>
  <c r="G50" i="9"/>
  <c r="F50" i="9"/>
  <c r="E50" i="9"/>
  <c r="D50" i="9"/>
  <c r="C50" i="9"/>
  <c r="M49" i="9"/>
  <c r="L49" i="9"/>
  <c r="K49" i="9"/>
  <c r="J49" i="9"/>
  <c r="I49" i="9"/>
  <c r="H49" i="9"/>
  <c r="G49" i="9"/>
  <c r="F49" i="9"/>
  <c r="E49" i="9"/>
  <c r="D49" i="9"/>
  <c r="C49" i="9"/>
  <c r="M48" i="9"/>
  <c r="L48" i="9"/>
  <c r="K48" i="9"/>
  <c r="J48" i="9"/>
  <c r="I48" i="9"/>
  <c r="H48" i="9"/>
  <c r="G48" i="9"/>
  <c r="F48" i="9"/>
  <c r="E48" i="9"/>
  <c r="D48" i="9"/>
  <c r="C48" i="9"/>
  <c r="M47" i="9"/>
  <c r="L47" i="9"/>
  <c r="K47" i="9"/>
  <c r="J47" i="9"/>
  <c r="I47" i="9"/>
  <c r="H47" i="9"/>
  <c r="G47" i="9"/>
  <c r="F47" i="9"/>
  <c r="E47" i="9"/>
  <c r="D47" i="9"/>
  <c r="C47" i="9"/>
  <c r="M46" i="9"/>
  <c r="L46" i="9"/>
  <c r="K46" i="9"/>
  <c r="J46" i="9"/>
  <c r="I46" i="9"/>
  <c r="H46" i="9"/>
  <c r="G46" i="9"/>
  <c r="F46" i="9"/>
  <c r="E46" i="9"/>
  <c r="D46" i="9"/>
  <c r="C46" i="9"/>
  <c r="M45" i="9"/>
  <c r="L45" i="9"/>
  <c r="K45" i="9"/>
  <c r="J45" i="9"/>
  <c r="I45" i="9"/>
  <c r="H45" i="9"/>
  <c r="G45" i="9"/>
  <c r="F45" i="9"/>
  <c r="E45" i="9"/>
  <c r="D45" i="9"/>
  <c r="C45" i="9"/>
  <c r="M44" i="9"/>
  <c r="L44" i="9"/>
  <c r="K44" i="9"/>
  <c r="J44" i="9"/>
  <c r="I44" i="9"/>
  <c r="H44" i="9"/>
  <c r="G44" i="9"/>
  <c r="F44" i="9"/>
  <c r="E44" i="9"/>
  <c r="D44" i="9"/>
  <c r="C44" i="9"/>
  <c r="M43" i="9"/>
  <c r="L43" i="9"/>
  <c r="K43" i="9"/>
  <c r="J43" i="9"/>
  <c r="I43" i="9"/>
  <c r="H43" i="9"/>
  <c r="G43" i="9"/>
  <c r="F43" i="9"/>
  <c r="E43" i="9"/>
  <c r="D43" i="9"/>
  <c r="C43" i="9"/>
  <c r="M42" i="9"/>
  <c r="L42" i="9"/>
  <c r="K42" i="9"/>
  <c r="J42" i="9"/>
  <c r="I42" i="9"/>
  <c r="H42" i="9"/>
  <c r="G42" i="9"/>
  <c r="F42" i="9"/>
  <c r="E42" i="9"/>
  <c r="D42" i="9"/>
  <c r="C42" i="9"/>
  <c r="M41" i="9"/>
  <c r="L41" i="9"/>
  <c r="K41" i="9"/>
  <c r="J41" i="9"/>
  <c r="I41" i="9"/>
  <c r="H41" i="9"/>
  <c r="G41" i="9"/>
  <c r="F41" i="9"/>
  <c r="E41" i="9"/>
  <c r="D41" i="9"/>
  <c r="C41" i="9"/>
  <c r="M40" i="9"/>
  <c r="L40" i="9"/>
  <c r="K40" i="9"/>
  <c r="J40" i="9"/>
  <c r="I40" i="9"/>
  <c r="H40" i="9"/>
  <c r="G40" i="9"/>
  <c r="F40" i="9"/>
  <c r="E40" i="9"/>
  <c r="D40" i="9"/>
  <c r="C40" i="9"/>
  <c r="M39" i="9"/>
  <c r="L39" i="9"/>
  <c r="K39" i="9"/>
  <c r="J39" i="9"/>
  <c r="I39" i="9"/>
  <c r="H39" i="9"/>
  <c r="G39" i="9"/>
  <c r="F39" i="9"/>
  <c r="E39" i="9"/>
  <c r="D39" i="9"/>
  <c r="C39" i="9"/>
  <c r="M38" i="9"/>
  <c r="L38" i="9"/>
  <c r="K38" i="9"/>
  <c r="J38" i="9"/>
  <c r="I38" i="9"/>
  <c r="H38" i="9"/>
  <c r="G38" i="9"/>
  <c r="F38" i="9"/>
  <c r="E38" i="9"/>
  <c r="D38" i="9"/>
  <c r="C38" i="9"/>
  <c r="M37" i="9"/>
  <c r="L37" i="9"/>
  <c r="K37" i="9"/>
  <c r="J37" i="9"/>
  <c r="I37" i="9"/>
  <c r="H37" i="9"/>
  <c r="G37" i="9"/>
  <c r="F37" i="9"/>
  <c r="E37" i="9"/>
  <c r="D37" i="9"/>
  <c r="C37" i="9"/>
  <c r="M36" i="9"/>
  <c r="L36" i="9"/>
  <c r="K36" i="9"/>
  <c r="J36" i="9"/>
  <c r="I36" i="9"/>
  <c r="H36" i="9"/>
  <c r="G36" i="9"/>
  <c r="F36" i="9"/>
  <c r="E36" i="9"/>
  <c r="D36" i="9"/>
  <c r="C36" i="9"/>
  <c r="M35" i="9"/>
  <c r="L35" i="9"/>
  <c r="K35" i="9"/>
  <c r="J35" i="9"/>
  <c r="I35" i="9"/>
  <c r="H35" i="9"/>
  <c r="G35" i="9"/>
  <c r="F35" i="9"/>
  <c r="E35" i="9"/>
  <c r="D35" i="9"/>
  <c r="C35" i="9"/>
  <c r="M34" i="9"/>
  <c r="L34" i="9"/>
  <c r="K34" i="9"/>
  <c r="J34" i="9"/>
  <c r="I34" i="9"/>
  <c r="H34" i="9"/>
  <c r="G34" i="9"/>
  <c r="F34" i="9"/>
  <c r="E34" i="9"/>
  <c r="D34" i="9"/>
  <c r="C34" i="9"/>
  <c r="M33" i="9"/>
  <c r="L33" i="9"/>
  <c r="K33" i="9"/>
  <c r="J33" i="9"/>
  <c r="I33" i="9"/>
  <c r="H33" i="9"/>
  <c r="G33" i="9"/>
  <c r="F33" i="9"/>
  <c r="E33" i="9"/>
  <c r="D33" i="9"/>
  <c r="C33" i="9"/>
  <c r="M32" i="9"/>
  <c r="L32" i="9"/>
  <c r="K32" i="9"/>
  <c r="J32" i="9"/>
  <c r="I32" i="9"/>
  <c r="H32" i="9"/>
  <c r="G32" i="9"/>
  <c r="F32" i="9"/>
  <c r="E32" i="9"/>
  <c r="D32" i="9"/>
  <c r="C32" i="9"/>
  <c r="M31" i="9"/>
  <c r="L31" i="9"/>
  <c r="K31" i="9"/>
  <c r="J31" i="9"/>
  <c r="I31" i="9"/>
  <c r="H31" i="9"/>
  <c r="G31" i="9"/>
  <c r="F31" i="9"/>
  <c r="E31" i="9"/>
  <c r="D31" i="9"/>
  <c r="C31" i="9"/>
  <c r="M30" i="9"/>
  <c r="L30" i="9"/>
  <c r="K30" i="9"/>
  <c r="J30" i="9"/>
  <c r="I30" i="9"/>
  <c r="H30" i="9"/>
  <c r="G30" i="9"/>
  <c r="F30" i="9"/>
  <c r="E30" i="9"/>
  <c r="D30" i="9"/>
  <c r="C30" i="9"/>
  <c r="M29" i="9"/>
  <c r="L29" i="9"/>
  <c r="K29" i="9"/>
  <c r="J29" i="9"/>
  <c r="I29" i="9"/>
  <c r="H29" i="9"/>
  <c r="G29" i="9"/>
  <c r="F29" i="9"/>
  <c r="E29" i="9"/>
  <c r="D29" i="9"/>
  <c r="C29" i="9"/>
  <c r="M28" i="9"/>
  <c r="L28" i="9"/>
  <c r="K28" i="9"/>
  <c r="J28" i="9"/>
  <c r="I28" i="9"/>
  <c r="H28" i="9"/>
  <c r="G28" i="9"/>
  <c r="F28" i="9"/>
  <c r="E28" i="9"/>
  <c r="D28" i="9"/>
  <c r="C28" i="9"/>
  <c r="M27" i="9"/>
  <c r="L27" i="9"/>
  <c r="K27" i="9"/>
  <c r="J27" i="9"/>
  <c r="I27" i="9"/>
  <c r="H27" i="9"/>
  <c r="G27" i="9"/>
  <c r="F27" i="9"/>
  <c r="E27" i="9"/>
  <c r="D27" i="9"/>
  <c r="C27" i="9"/>
  <c r="M26" i="9"/>
  <c r="L26" i="9"/>
  <c r="K26" i="9"/>
  <c r="J26" i="9"/>
  <c r="I26" i="9"/>
  <c r="H26" i="9"/>
  <c r="G26" i="9"/>
  <c r="F26" i="9"/>
  <c r="E26" i="9"/>
  <c r="D26" i="9"/>
  <c r="C26" i="9"/>
  <c r="M25" i="9"/>
  <c r="L25" i="9"/>
  <c r="K25" i="9"/>
  <c r="J25" i="9"/>
  <c r="I25" i="9"/>
  <c r="H25" i="9"/>
  <c r="G25" i="9"/>
  <c r="F25" i="9"/>
  <c r="E25" i="9"/>
  <c r="D25" i="9"/>
  <c r="C25" i="9"/>
  <c r="M24" i="9"/>
  <c r="L24" i="9"/>
  <c r="K24" i="9"/>
  <c r="J24" i="9"/>
  <c r="I24" i="9"/>
  <c r="H24" i="9"/>
  <c r="G24" i="9"/>
  <c r="F24" i="9"/>
  <c r="E24" i="9"/>
  <c r="D24" i="9"/>
  <c r="C24" i="9"/>
  <c r="M23" i="9"/>
  <c r="L23" i="9"/>
  <c r="K23" i="9"/>
  <c r="J23" i="9"/>
  <c r="I23" i="9"/>
  <c r="H23" i="9"/>
  <c r="G23" i="9"/>
  <c r="F23" i="9"/>
  <c r="E23" i="9"/>
  <c r="D23" i="9"/>
  <c r="C23" i="9"/>
  <c r="M22" i="9"/>
  <c r="L22" i="9"/>
  <c r="K22" i="9"/>
  <c r="J22" i="9"/>
  <c r="I22" i="9"/>
  <c r="H22" i="9"/>
  <c r="G22" i="9"/>
  <c r="F22" i="9"/>
  <c r="E22" i="9"/>
  <c r="D22" i="9"/>
  <c r="C22" i="9"/>
  <c r="M21" i="9"/>
  <c r="L21" i="9"/>
  <c r="K21" i="9"/>
  <c r="J21" i="9"/>
  <c r="I21" i="9"/>
  <c r="H21" i="9"/>
  <c r="G21" i="9"/>
  <c r="F21" i="9"/>
  <c r="E21" i="9"/>
  <c r="D21" i="9"/>
  <c r="C21" i="9"/>
  <c r="M20" i="9"/>
  <c r="L20" i="9"/>
  <c r="K20" i="9"/>
  <c r="J20" i="9"/>
  <c r="I20" i="9"/>
  <c r="H20" i="9"/>
  <c r="G20" i="9"/>
  <c r="F20" i="9"/>
  <c r="E20" i="9"/>
  <c r="D20" i="9"/>
  <c r="C20" i="9"/>
  <c r="M19" i="9"/>
  <c r="L19" i="9"/>
  <c r="K19" i="9"/>
  <c r="J19" i="9"/>
  <c r="I19" i="9"/>
  <c r="H19" i="9"/>
  <c r="G19" i="9"/>
  <c r="F19" i="9"/>
  <c r="E19" i="9"/>
  <c r="D19" i="9"/>
  <c r="C19" i="9"/>
  <c r="M18" i="9"/>
  <c r="L18" i="9"/>
  <c r="K18" i="9"/>
  <c r="J18" i="9"/>
  <c r="I18" i="9"/>
  <c r="H18" i="9"/>
  <c r="G18" i="9"/>
  <c r="F18" i="9"/>
  <c r="E18" i="9"/>
  <c r="D18" i="9"/>
  <c r="C18" i="9"/>
  <c r="M17" i="9"/>
  <c r="L17" i="9"/>
  <c r="K17" i="9"/>
  <c r="J17" i="9"/>
  <c r="I17" i="9"/>
  <c r="H17" i="9"/>
  <c r="G17" i="9"/>
  <c r="F17" i="9"/>
  <c r="E17" i="9"/>
  <c r="D17" i="9"/>
  <c r="C17" i="9"/>
  <c r="M16" i="9"/>
  <c r="L16" i="9"/>
  <c r="K16" i="9"/>
  <c r="J16" i="9"/>
  <c r="I16" i="9"/>
  <c r="H16" i="9"/>
  <c r="G16" i="9"/>
  <c r="F16" i="9"/>
  <c r="E16" i="9"/>
  <c r="D16" i="9"/>
  <c r="C16" i="9"/>
  <c r="M15" i="9"/>
  <c r="L15" i="9"/>
  <c r="K15" i="9"/>
  <c r="J15" i="9"/>
  <c r="I15" i="9"/>
  <c r="H15" i="9"/>
  <c r="G15" i="9"/>
  <c r="F15" i="9"/>
  <c r="E15" i="9"/>
  <c r="D15" i="9"/>
  <c r="C15" i="9"/>
  <c r="M14" i="9"/>
  <c r="L14" i="9"/>
  <c r="K14" i="9"/>
  <c r="J14" i="9"/>
  <c r="I14" i="9"/>
  <c r="H14" i="9"/>
  <c r="G14" i="9"/>
  <c r="F14" i="9"/>
  <c r="E14" i="9"/>
  <c r="D14" i="9"/>
  <c r="C14" i="9"/>
  <c r="M13" i="9"/>
  <c r="L13" i="9"/>
  <c r="K13" i="9"/>
  <c r="J13" i="9"/>
  <c r="I13" i="9"/>
  <c r="H13" i="9"/>
  <c r="G13" i="9"/>
  <c r="F13" i="9"/>
  <c r="E13" i="9"/>
  <c r="D13" i="9"/>
  <c r="C13" i="9"/>
  <c r="M12" i="9"/>
  <c r="L12" i="9"/>
  <c r="K12" i="9"/>
  <c r="J12" i="9"/>
  <c r="I12" i="9"/>
  <c r="H12" i="9"/>
  <c r="G12" i="9"/>
  <c r="F12" i="9"/>
  <c r="E12" i="9"/>
  <c r="D12" i="9"/>
  <c r="C12" i="9"/>
  <c r="M11" i="9"/>
  <c r="L11" i="9"/>
  <c r="K11" i="9"/>
  <c r="J11" i="9"/>
  <c r="I11" i="9"/>
  <c r="H11" i="9"/>
  <c r="G11" i="9"/>
  <c r="F11" i="9"/>
  <c r="E11" i="9"/>
  <c r="D11" i="9"/>
  <c r="C11" i="9"/>
  <c r="M10" i="9"/>
  <c r="L10" i="9"/>
  <c r="K10" i="9"/>
  <c r="J10" i="9"/>
  <c r="I10" i="9"/>
  <c r="H10" i="9"/>
  <c r="G10" i="9"/>
  <c r="F10" i="9"/>
  <c r="E10" i="9"/>
  <c r="D10" i="9"/>
  <c r="C10" i="9"/>
  <c r="M9" i="9"/>
  <c r="L9" i="9"/>
  <c r="K9" i="9"/>
  <c r="J9" i="9"/>
  <c r="I9" i="9"/>
  <c r="H9" i="9"/>
  <c r="G9" i="9"/>
  <c r="F9" i="9"/>
  <c r="E9" i="9"/>
  <c r="D9" i="9"/>
  <c r="C9" i="9"/>
  <c r="M8" i="9"/>
  <c r="L8" i="9"/>
  <c r="K8" i="9"/>
  <c r="J8" i="9"/>
  <c r="I8" i="9"/>
  <c r="H8" i="9"/>
  <c r="G8" i="9"/>
  <c r="F8" i="9"/>
  <c r="E8" i="9"/>
  <c r="D8" i="9"/>
  <c r="C8" i="9"/>
  <c r="M7" i="9"/>
  <c r="L7" i="9"/>
  <c r="K7" i="9"/>
  <c r="J7" i="9"/>
  <c r="I7" i="9"/>
  <c r="H7" i="9"/>
  <c r="G7" i="9"/>
  <c r="F7" i="9"/>
  <c r="E7" i="9"/>
  <c r="D7" i="9"/>
  <c r="C7" i="9"/>
  <c r="M6" i="9"/>
  <c r="L6" i="9"/>
  <c r="K6" i="9"/>
  <c r="J6" i="9"/>
  <c r="I6" i="9"/>
  <c r="H6" i="9"/>
  <c r="G6" i="9"/>
  <c r="F6" i="9"/>
  <c r="E6" i="9"/>
  <c r="D6" i="9"/>
  <c r="C6" i="9"/>
  <c r="M5" i="9"/>
  <c r="L5" i="9"/>
  <c r="K5" i="9"/>
  <c r="J5" i="9"/>
  <c r="I5" i="9"/>
  <c r="H5" i="9"/>
  <c r="G5" i="9"/>
  <c r="F5" i="9"/>
  <c r="E5" i="9"/>
  <c r="D5" i="9"/>
  <c r="C5" i="9"/>
  <c r="M4" i="9"/>
  <c r="L4" i="9"/>
  <c r="K4" i="9"/>
  <c r="J4" i="9"/>
  <c r="I4" i="9"/>
  <c r="H4" i="9"/>
  <c r="G4" i="9"/>
  <c r="F4" i="9"/>
  <c r="E4" i="9"/>
  <c r="D4" i="9"/>
  <c r="C4" i="9"/>
  <c r="K3" i="9"/>
  <c r="C349" i="8"/>
  <c r="C350" i="8" s="1"/>
  <c r="C351" i="8" s="1"/>
  <c r="C352" i="8" s="1"/>
  <c r="C353" i="8" s="1"/>
  <c r="C354" i="8" s="1"/>
  <c r="C355" i="8" s="1"/>
  <c r="C329" i="8"/>
  <c r="C330" i="8" s="1"/>
  <c r="C331" i="8" s="1"/>
  <c r="C332" i="8" s="1"/>
  <c r="C333" i="8" s="1"/>
  <c r="C334" i="8" s="1"/>
  <c r="C335" i="8" s="1"/>
  <c r="C315" i="8"/>
  <c r="K301" i="8"/>
  <c r="K266" i="8" a="1"/>
  <c r="K266" i="8" s="1"/>
  <c r="K267" i="8" s="1"/>
  <c r="K263" i="8"/>
  <c r="D7" i="6" s="1"/>
  <c r="D9" i="6"/>
  <c r="E8" i="6"/>
  <c r="C8" i="6"/>
  <c r="C7" i="6"/>
  <c r="A7" i="6"/>
  <c r="E3" i="6"/>
  <c r="D3" i="6"/>
  <c r="C3" i="6"/>
  <c r="A3" i="6"/>
  <c r="C2" i="6"/>
  <c r="A2" i="6"/>
  <c r="C11" i="4"/>
  <c r="D5" i="4" s="1"/>
  <c r="L250" i="2"/>
  <c r="K250" i="2"/>
  <c r="J250" i="2"/>
  <c r="I250" i="2"/>
  <c r="H250" i="2"/>
  <c r="G250" i="2"/>
  <c r="F250" i="2"/>
  <c r="E250" i="2"/>
  <c r="D250" i="2"/>
  <c r="C250" i="2"/>
  <c r="B250" i="2"/>
  <c r="L249" i="2"/>
  <c r="K249" i="2"/>
  <c r="J249" i="2"/>
  <c r="I249" i="2"/>
  <c r="H249" i="2"/>
  <c r="G249" i="2"/>
  <c r="F249" i="2"/>
  <c r="E249" i="2"/>
  <c r="D249" i="2"/>
  <c r="C249" i="2"/>
  <c r="B249" i="2"/>
  <c r="L248" i="2"/>
  <c r="K248" i="2"/>
  <c r="J248" i="2"/>
  <c r="I248" i="2"/>
  <c r="H248" i="2"/>
  <c r="G248" i="2"/>
  <c r="F248" i="2"/>
  <c r="E248" i="2"/>
  <c r="D248" i="2"/>
  <c r="C248" i="2"/>
  <c r="B248" i="2"/>
  <c r="L247" i="2"/>
  <c r="K247" i="2"/>
  <c r="J247" i="2"/>
  <c r="I247" i="2"/>
  <c r="H247" i="2"/>
  <c r="G247" i="2"/>
  <c r="F247" i="2"/>
  <c r="E247" i="2"/>
  <c r="D247" i="2"/>
  <c r="C247" i="2"/>
  <c r="B247" i="2"/>
  <c r="L246" i="2"/>
  <c r="K246" i="2"/>
  <c r="J246" i="2"/>
  <c r="I246" i="2"/>
  <c r="H246" i="2"/>
  <c r="G246" i="2"/>
  <c r="F246" i="2"/>
  <c r="E246" i="2"/>
  <c r="D246" i="2"/>
  <c r="C246" i="2"/>
  <c r="B246" i="2"/>
  <c r="L245" i="2"/>
  <c r="K245" i="2"/>
  <c r="J245" i="2"/>
  <c r="I245" i="2"/>
  <c r="H245" i="2"/>
  <c r="G245" i="2"/>
  <c r="F245" i="2"/>
  <c r="E245" i="2"/>
  <c r="D245" i="2"/>
  <c r="C245" i="2"/>
  <c r="B245" i="2"/>
  <c r="L244" i="2"/>
  <c r="K244" i="2"/>
  <c r="J244" i="2"/>
  <c r="I244" i="2"/>
  <c r="H244" i="2"/>
  <c r="G244" i="2"/>
  <c r="F244" i="2"/>
  <c r="E244" i="2"/>
  <c r="D244" i="2"/>
  <c r="C244" i="2"/>
  <c r="B244" i="2"/>
  <c r="L243" i="2"/>
  <c r="K243" i="2"/>
  <c r="J243" i="2"/>
  <c r="I243" i="2"/>
  <c r="H243" i="2"/>
  <c r="G243" i="2"/>
  <c r="F243" i="2"/>
  <c r="E243" i="2"/>
  <c r="D243" i="2"/>
  <c r="C243" i="2"/>
  <c r="B243" i="2"/>
  <c r="L242" i="2"/>
  <c r="K242" i="2"/>
  <c r="J242" i="2"/>
  <c r="I242" i="2"/>
  <c r="H242" i="2"/>
  <c r="G242" i="2"/>
  <c r="F242" i="2"/>
  <c r="E242" i="2"/>
  <c r="D242" i="2"/>
  <c r="C242" i="2"/>
  <c r="B242" i="2"/>
  <c r="L241" i="2"/>
  <c r="K241" i="2"/>
  <c r="J241" i="2"/>
  <c r="I241" i="2"/>
  <c r="H241" i="2"/>
  <c r="G241" i="2"/>
  <c r="F241" i="2"/>
  <c r="E241" i="2"/>
  <c r="D241" i="2"/>
  <c r="C241" i="2"/>
  <c r="B241" i="2"/>
  <c r="L240" i="2"/>
  <c r="K240" i="2"/>
  <c r="J240" i="2"/>
  <c r="I240" i="2"/>
  <c r="H240" i="2"/>
  <c r="G240" i="2"/>
  <c r="F240" i="2"/>
  <c r="E240" i="2"/>
  <c r="D240" i="2"/>
  <c r="C240" i="2"/>
  <c r="B240" i="2"/>
  <c r="L239" i="2"/>
  <c r="K239" i="2"/>
  <c r="J239" i="2"/>
  <c r="I239" i="2"/>
  <c r="H239" i="2"/>
  <c r="G239" i="2"/>
  <c r="F239" i="2"/>
  <c r="E239" i="2"/>
  <c r="D239" i="2"/>
  <c r="C239" i="2"/>
  <c r="B239" i="2"/>
  <c r="L238" i="2"/>
  <c r="K238" i="2"/>
  <c r="J238" i="2"/>
  <c r="I238" i="2"/>
  <c r="H238" i="2"/>
  <c r="G238" i="2"/>
  <c r="F238" i="2"/>
  <c r="E238" i="2"/>
  <c r="D238" i="2"/>
  <c r="C238" i="2"/>
  <c r="B238" i="2"/>
  <c r="L237" i="2"/>
  <c r="K237" i="2"/>
  <c r="J237" i="2"/>
  <c r="I237" i="2"/>
  <c r="H237" i="2"/>
  <c r="G237" i="2"/>
  <c r="F237" i="2"/>
  <c r="E237" i="2"/>
  <c r="D237" i="2"/>
  <c r="C237" i="2"/>
  <c r="B237" i="2"/>
  <c r="L236" i="2"/>
  <c r="K236" i="2"/>
  <c r="J236" i="2"/>
  <c r="I236" i="2"/>
  <c r="H236" i="2"/>
  <c r="G236" i="2"/>
  <c r="F236" i="2"/>
  <c r="E236" i="2"/>
  <c r="D236" i="2"/>
  <c r="C236" i="2"/>
  <c r="B236" i="2"/>
  <c r="L235" i="2"/>
  <c r="K235" i="2"/>
  <c r="J235" i="2"/>
  <c r="I235" i="2"/>
  <c r="H235" i="2"/>
  <c r="G235" i="2"/>
  <c r="F235" i="2"/>
  <c r="E235" i="2"/>
  <c r="D235" i="2"/>
  <c r="C235" i="2"/>
  <c r="B235" i="2"/>
  <c r="L234" i="2"/>
  <c r="K234" i="2"/>
  <c r="J234" i="2"/>
  <c r="I234" i="2"/>
  <c r="H234" i="2"/>
  <c r="G234" i="2"/>
  <c r="F234" i="2"/>
  <c r="E234" i="2"/>
  <c r="D234" i="2"/>
  <c r="C234" i="2"/>
  <c r="B234" i="2"/>
  <c r="L233" i="2"/>
  <c r="K233" i="2"/>
  <c r="J233" i="2"/>
  <c r="I233" i="2"/>
  <c r="H233" i="2"/>
  <c r="G233" i="2"/>
  <c r="F233" i="2"/>
  <c r="E233" i="2"/>
  <c r="D233" i="2"/>
  <c r="C233" i="2"/>
  <c r="B233" i="2"/>
  <c r="L232" i="2"/>
  <c r="K232" i="2"/>
  <c r="J232" i="2"/>
  <c r="I232" i="2"/>
  <c r="H232" i="2"/>
  <c r="G232" i="2"/>
  <c r="F232" i="2"/>
  <c r="E232" i="2"/>
  <c r="D232" i="2"/>
  <c r="C232" i="2"/>
  <c r="B232" i="2"/>
  <c r="L231" i="2"/>
  <c r="K231" i="2"/>
  <c r="J231" i="2"/>
  <c r="I231" i="2"/>
  <c r="H231" i="2"/>
  <c r="G231" i="2"/>
  <c r="F231" i="2"/>
  <c r="E231" i="2"/>
  <c r="D231" i="2"/>
  <c r="C231" i="2"/>
  <c r="B231" i="2"/>
  <c r="L230" i="2"/>
  <c r="K230" i="2"/>
  <c r="J230" i="2"/>
  <c r="I230" i="2"/>
  <c r="H230" i="2"/>
  <c r="G230" i="2"/>
  <c r="F230" i="2"/>
  <c r="E230" i="2"/>
  <c r="D230" i="2"/>
  <c r="C230" i="2"/>
  <c r="B230" i="2"/>
  <c r="L229" i="2"/>
  <c r="K229" i="2"/>
  <c r="J229" i="2"/>
  <c r="I229" i="2"/>
  <c r="H229" i="2"/>
  <c r="G229" i="2"/>
  <c r="F229" i="2"/>
  <c r="E229" i="2"/>
  <c r="D229" i="2"/>
  <c r="C229" i="2"/>
  <c r="B229" i="2"/>
  <c r="L228" i="2"/>
  <c r="K228" i="2"/>
  <c r="J228" i="2"/>
  <c r="I228" i="2"/>
  <c r="H228" i="2"/>
  <c r="G228" i="2"/>
  <c r="F228" i="2"/>
  <c r="E228" i="2"/>
  <c r="D228" i="2"/>
  <c r="C228" i="2"/>
  <c r="B228" i="2"/>
  <c r="L227" i="2"/>
  <c r="K227" i="2"/>
  <c r="J227" i="2"/>
  <c r="I227" i="2"/>
  <c r="H227" i="2"/>
  <c r="G227" i="2"/>
  <c r="F227" i="2"/>
  <c r="E227" i="2"/>
  <c r="D227" i="2"/>
  <c r="C227" i="2"/>
  <c r="B227" i="2"/>
  <c r="L226" i="2"/>
  <c r="K226" i="2"/>
  <c r="J226" i="2"/>
  <c r="I226" i="2"/>
  <c r="H226" i="2"/>
  <c r="G226" i="2"/>
  <c r="F226" i="2"/>
  <c r="E226" i="2"/>
  <c r="D226" i="2"/>
  <c r="C226" i="2"/>
  <c r="B226" i="2"/>
  <c r="L225" i="2"/>
  <c r="K225" i="2"/>
  <c r="J225" i="2"/>
  <c r="I225" i="2"/>
  <c r="H225" i="2"/>
  <c r="G225" i="2"/>
  <c r="F225" i="2"/>
  <c r="E225" i="2"/>
  <c r="D225" i="2"/>
  <c r="C225" i="2"/>
  <c r="B225" i="2"/>
  <c r="L224" i="2"/>
  <c r="K224" i="2"/>
  <c r="J224" i="2"/>
  <c r="I224" i="2"/>
  <c r="H224" i="2"/>
  <c r="G224" i="2"/>
  <c r="F224" i="2"/>
  <c r="E224" i="2"/>
  <c r="D224" i="2"/>
  <c r="C224" i="2"/>
  <c r="B224" i="2"/>
  <c r="L223" i="2"/>
  <c r="K223" i="2"/>
  <c r="J223" i="2"/>
  <c r="I223" i="2"/>
  <c r="H223" i="2"/>
  <c r="G223" i="2"/>
  <c r="F223" i="2"/>
  <c r="E223" i="2"/>
  <c r="D223" i="2"/>
  <c r="C223" i="2"/>
  <c r="B223" i="2"/>
  <c r="L222" i="2"/>
  <c r="K222" i="2"/>
  <c r="J222" i="2"/>
  <c r="I222" i="2"/>
  <c r="H222" i="2"/>
  <c r="G222" i="2"/>
  <c r="F222" i="2"/>
  <c r="E222" i="2"/>
  <c r="D222" i="2"/>
  <c r="C222" i="2"/>
  <c r="B222" i="2"/>
  <c r="L221" i="2"/>
  <c r="K221" i="2"/>
  <c r="J221" i="2"/>
  <c r="I221" i="2"/>
  <c r="H221" i="2"/>
  <c r="G221" i="2"/>
  <c r="F221" i="2"/>
  <c r="E221" i="2"/>
  <c r="D221" i="2"/>
  <c r="C221" i="2"/>
  <c r="B221" i="2"/>
  <c r="L220" i="2"/>
  <c r="K220" i="2"/>
  <c r="J220" i="2"/>
  <c r="I220" i="2"/>
  <c r="H220" i="2"/>
  <c r="G220" i="2"/>
  <c r="F220" i="2"/>
  <c r="E220" i="2"/>
  <c r="D220" i="2"/>
  <c r="C220" i="2"/>
  <c r="B220" i="2"/>
  <c r="L219" i="2"/>
  <c r="K219" i="2"/>
  <c r="J219" i="2"/>
  <c r="I219" i="2"/>
  <c r="H219" i="2"/>
  <c r="G219" i="2"/>
  <c r="F219" i="2"/>
  <c r="E219" i="2"/>
  <c r="D219" i="2"/>
  <c r="C219" i="2"/>
  <c r="B219" i="2"/>
  <c r="L218" i="2"/>
  <c r="K218" i="2"/>
  <c r="J218" i="2"/>
  <c r="I218" i="2"/>
  <c r="H218" i="2"/>
  <c r="G218" i="2"/>
  <c r="F218" i="2"/>
  <c r="E218" i="2"/>
  <c r="D218" i="2"/>
  <c r="C218" i="2"/>
  <c r="B218" i="2"/>
  <c r="L217" i="2"/>
  <c r="K217" i="2"/>
  <c r="J217" i="2"/>
  <c r="I217" i="2"/>
  <c r="H217" i="2"/>
  <c r="G217" i="2"/>
  <c r="F217" i="2"/>
  <c r="E217" i="2"/>
  <c r="D217" i="2"/>
  <c r="C217" i="2"/>
  <c r="B217" i="2"/>
  <c r="L216" i="2"/>
  <c r="K216" i="2"/>
  <c r="J216" i="2"/>
  <c r="I216" i="2"/>
  <c r="H216" i="2"/>
  <c r="G216" i="2"/>
  <c r="F216" i="2"/>
  <c r="E216" i="2"/>
  <c r="D216" i="2"/>
  <c r="C216" i="2"/>
  <c r="B216" i="2"/>
  <c r="L215" i="2"/>
  <c r="K215" i="2"/>
  <c r="J215" i="2"/>
  <c r="I215" i="2"/>
  <c r="H215" i="2"/>
  <c r="G215" i="2"/>
  <c r="F215" i="2"/>
  <c r="E215" i="2"/>
  <c r="D215" i="2"/>
  <c r="C215" i="2"/>
  <c r="B215" i="2"/>
  <c r="L214" i="2"/>
  <c r="K214" i="2"/>
  <c r="J214" i="2"/>
  <c r="I214" i="2"/>
  <c r="H214" i="2"/>
  <c r="G214" i="2"/>
  <c r="F214" i="2"/>
  <c r="E214" i="2"/>
  <c r="D214" i="2"/>
  <c r="C214" i="2"/>
  <c r="B214" i="2"/>
  <c r="L213" i="2"/>
  <c r="K213" i="2"/>
  <c r="J213" i="2"/>
  <c r="I213" i="2"/>
  <c r="H213" i="2"/>
  <c r="G213" i="2"/>
  <c r="F213" i="2"/>
  <c r="E213" i="2"/>
  <c r="D213" i="2"/>
  <c r="C213" i="2"/>
  <c r="B213" i="2"/>
  <c r="L212" i="2"/>
  <c r="K212" i="2"/>
  <c r="J212" i="2"/>
  <c r="I212" i="2"/>
  <c r="H212" i="2"/>
  <c r="G212" i="2"/>
  <c r="F212" i="2"/>
  <c r="E212" i="2"/>
  <c r="D212" i="2"/>
  <c r="C212" i="2"/>
  <c r="L211" i="2"/>
  <c r="K211" i="2"/>
  <c r="J211" i="2"/>
  <c r="I211" i="2"/>
  <c r="H211" i="2"/>
  <c r="G211" i="2"/>
  <c r="F211" i="2"/>
  <c r="E211" i="2"/>
  <c r="D211" i="2"/>
  <c r="C211" i="2"/>
  <c r="L210" i="2"/>
  <c r="K210" i="2"/>
  <c r="J210" i="2"/>
  <c r="I210" i="2"/>
  <c r="H210" i="2"/>
  <c r="G210" i="2"/>
  <c r="F210" i="2"/>
  <c r="E210" i="2"/>
  <c r="D210" i="2"/>
  <c r="C210" i="2"/>
  <c r="L209" i="2"/>
  <c r="K209" i="2"/>
  <c r="J209" i="2"/>
  <c r="I209" i="2"/>
  <c r="H209" i="2"/>
  <c r="G209" i="2"/>
  <c r="F209" i="2"/>
  <c r="E209" i="2"/>
  <c r="D209" i="2"/>
  <c r="C209" i="2"/>
  <c r="L208" i="2"/>
  <c r="K208" i="2"/>
  <c r="J208" i="2"/>
  <c r="I208" i="2"/>
  <c r="H208" i="2"/>
  <c r="G208" i="2"/>
  <c r="F208" i="2"/>
  <c r="E208" i="2"/>
  <c r="D208" i="2"/>
  <c r="C208" i="2"/>
  <c r="L207" i="2"/>
  <c r="K207" i="2"/>
  <c r="J207" i="2"/>
  <c r="I207" i="2"/>
  <c r="H207" i="2"/>
  <c r="G207" i="2"/>
  <c r="F207" i="2"/>
  <c r="E207" i="2"/>
  <c r="D207" i="2"/>
  <c r="C207" i="2"/>
  <c r="L206" i="2"/>
  <c r="K206" i="2"/>
  <c r="J206" i="2"/>
  <c r="I206" i="2"/>
  <c r="H206" i="2"/>
  <c r="G206" i="2"/>
  <c r="F206" i="2"/>
  <c r="E206" i="2"/>
  <c r="D206" i="2"/>
  <c r="C206" i="2"/>
  <c r="L205" i="2"/>
  <c r="K205" i="2"/>
  <c r="J205" i="2"/>
  <c r="I205" i="2"/>
  <c r="H205" i="2"/>
  <c r="G205" i="2"/>
  <c r="F205" i="2"/>
  <c r="E205" i="2"/>
  <c r="D205" i="2"/>
  <c r="C205" i="2"/>
  <c r="L204" i="2"/>
  <c r="K204" i="2"/>
  <c r="J204" i="2"/>
  <c r="I204" i="2"/>
  <c r="H204" i="2"/>
  <c r="G204" i="2"/>
  <c r="F204" i="2"/>
  <c r="E204" i="2"/>
  <c r="D204" i="2"/>
  <c r="C204" i="2"/>
  <c r="B204" i="2"/>
  <c r="L203" i="2"/>
  <c r="K203" i="2"/>
  <c r="J203" i="2"/>
  <c r="I203" i="2"/>
  <c r="H203" i="2"/>
  <c r="G203" i="2"/>
  <c r="F203" i="2"/>
  <c r="E203" i="2"/>
  <c r="D203" i="2"/>
  <c r="C203" i="2"/>
  <c r="B203" i="2"/>
  <c r="L202" i="2"/>
  <c r="K202" i="2"/>
  <c r="J202" i="2"/>
  <c r="I202" i="2"/>
  <c r="H202" i="2"/>
  <c r="G202" i="2"/>
  <c r="F202" i="2"/>
  <c r="E202" i="2"/>
  <c r="D202" i="2"/>
  <c r="C202" i="2"/>
  <c r="B202" i="2"/>
  <c r="L201" i="2"/>
  <c r="K201" i="2"/>
  <c r="J201" i="2"/>
  <c r="I201" i="2"/>
  <c r="H201" i="2"/>
  <c r="G201" i="2"/>
  <c r="F201" i="2"/>
  <c r="E201" i="2"/>
  <c r="D201" i="2"/>
  <c r="C201" i="2"/>
  <c r="L200" i="2"/>
  <c r="K200" i="2"/>
  <c r="J200" i="2"/>
  <c r="I200" i="2"/>
  <c r="H200" i="2"/>
  <c r="G200" i="2"/>
  <c r="F200" i="2"/>
  <c r="E200" i="2"/>
  <c r="D200" i="2"/>
  <c r="C200" i="2"/>
  <c r="L199" i="2"/>
  <c r="K199" i="2"/>
  <c r="J199" i="2"/>
  <c r="I199" i="2"/>
  <c r="H199" i="2"/>
  <c r="G199" i="2"/>
  <c r="F199" i="2"/>
  <c r="E199" i="2"/>
  <c r="D199" i="2"/>
  <c r="C199" i="2"/>
  <c r="B199" i="2"/>
  <c r="L198" i="2"/>
  <c r="K198" i="2"/>
  <c r="J198" i="2"/>
  <c r="I198" i="2"/>
  <c r="H198" i="2"/>
  <c r="G198" i="2"/>
  <c r="F198" i="2"/>
  <c r="E198" i="2"/>
  <c r="D198" i="2"/>
  <c r="C198" i="2"/>
  <c r="L197" i="2"/>
  <c r="K197" i="2"/>
  <c r="J197" i="2"/>
  <c r="I197" i="2"/>
  <c r="H197" i="2"/>
  <c r="G197" i="2"/>
  <c r="F197" i="2"/>
  <c r="E197" i="2"/>
  <c r="D197" i="2"/>
  <c r="C197" i="2"/>
  <c r="L196" i="2"/>
  <c r="K196" i="2"/>
  <c r="J196" i="2"/>
  <c r="I196" i="2"/>
  <c r="H196" i="2"/>
  <c r="G196" i="2"/>
  <c r="F196" i="2"/>
  <c r="E196" i="2"/>
  <c r="D196" i="2"/>
  <c r="C196" i="2"/>
  <c r="L195" i="2"/>
  <c r="K195" i="2"/>
  <c r="J195" i="2"/>
  <c r="I195" i="2"/>
  <c r="H195" i="2"/>
  <c r="G195" i="2"/>
  <c r="F195" i="2"/>
  <c r="E195" i="2"/>
  <c r="D195" i="2"/>
  <c r="C195" i="2"/>
  <c r="L194" i="2"/>
  <c r="K194" i="2"/>
  <c r="J194" i="2"/>
  <c r="I194" i="2"/>
  <c r="H194" i="2"/>
  <c r="G194" i="2"/>
  <c r="F194" i="2"/>
  <c r="E194" i="2"/>
  <c r="D194" i="2"/>
  <c r="C194" i="2"/>
  <c r="B194" i="2"/>
  <c r="L193" i="2"/>
  <c r="K193" i="2"/>
  <c r="J193" i="2"/>
  <c r="I193" i="2"/>
  <c r="H193" i="2"/>
  <c r="G193" i="2"/>
  <c r="F193" i="2"/>
  <c r="E193" i="2"/>
  <c r="D193" i="2"/>
  <c r="C193" i="2"/>
  <c r="L192" i="2"/>
  <c r="K192" i="2"/>
  <c r="J192" i="2"/>
  <c r="I192" i="2"/>
  <c r="H192" i="2"/>
  <c r="G192" i="2"/>
  <c r="F192" i="2"/>
  <c r="E192" i="2"/>
  <c r="D192" i="2"/>
  <c r="C192" i="2"/>
  <c r="L191" i="2"/>
  <c r="K191" i="2"/>
  <c r="J191" i="2"/>
  <c r="I191" i="2"/>
  <c r="H191" i="2"/>
  <c r="G191" i="2"/>
  <c r="F191" i="2"/>
  <c r="E191" i="2"/>
  <c r="D191" i="2"/>
  <c r="C191" i="2"/>
  <c r="L190" i="2"/>
  <c r="K190" i="2"/>
  <c r="J190" i="2"/>
  <c r="I190" i="2"/>
  <c r="H190" i="2"/>
  <c r="G190" i="2"/>
  <c r="F190" i="2"/>
  <c r="E190" i="2"/>
  <c r="D190" i="2"/>
  <c r="C190" i="2"/>
  <c r="L189" i="2"/>
  <c r="K189" i="2"/>
  <c r="J189" i="2"/>
  <c r="I189" i="2"/>
  <c r="H189" i="2"/>
  <c r="G189" i="2"/>
  <c r="F189" i="2"/>
  <c r="E189" i="2"/>
  <c r="D189" i="2"/>
  <c r="C189" i="2"/>
  <c r="L188" i="2"/>
  <c r="K188" i="2"/>
  <c r="J188" i="2"/>
  <c r="I188" i="2"/>
  <c r="H188" i="2"/>
  <c r="G188" i="2"/>
  <c r="F188" i="2"/>
  <c r="E188" i="2"/>
  <c r="D188" i="2"/>
  <c r="C188" i="2"/>
  <c r="B188" i="2"/>
  <c r="L187" i="2"/>
  <c r="K187" i="2"/>
  <c r="J187" i="2"/>
  <c r="I187" i="2"/>
  <c r="H187" i="2"/>
  <c r="G187" i="2"/>
  <c r="F187" i="2"/>
  <c r="E187" i="2"/>
  <c r="D187" i="2"/>
  <c r="C187" i="2"/>
  <c r="B187" i="2"/>
  <c r="L186" i="2"/>
  <c r="K186" i="2"/>
  <c r="J186" i="2"/>
  <c r="I186" i="2"/>
  <c r="H186" i="2"/>
  <c r="G186" i="2"/>
  <c r="F186" i="2"/>
  <c r="E186" i="2"/>
  <c r="D186" i="2"/>
  <c r="C186" i="2"/>
  <c r="B186" i="2"/>
  <c r="L185" i="2"/>
  <c r="K185" i="2"/>
  <c r="J185" i="2"/>
  <c r="I185" i="2"/>
  <c r="H185" i="2"/>
  <c r="G185" i="2"/>
  <c r="F185" i="2"/>
  <c r="E185" i="2"/>
  <c r="D185" i="2"/>
  <c r="C185" i="2"/>
  <c r="B185" i="2"/>
  <c r="L184" i="2"/>
  <c r="K184" i="2"/>
  <c r="J184" i="2"/>
  <c r="I184" i="2"/>
  <c r="H184" i="2"/>
  <c r="G184" i="2"/>
  <c r="F184" i="2"/>
  <c r="E184" i="2"/>
  <c r="D184" i="2"/>
  <c r="C184" i="2"/>
  <c r="B184" i="2"/>
  <c r="L183" i="2"/>
  <c r="K183" i="2"/>
  <c r="J183" i="2"/>
  <c r="I183" i="2"/>
  <c r="H183" i="2"/>
  <c r="G183" i="2"/>
  <c r="F183" i="2"/>
  <c r="E183" i="2"/>
  <c r="D183" i="2"/>
  <c r="C183" i="2"/>
  <c r="B183" i="2"/>
  <c r="L182" i="2"/>
  <c r="K182" i="2"/>
  <c r="J182" i="2"/>
  <c r="I182" i="2"/>
  <c r="H182" i="2"/>
  <c r="G182" i="2"/>
  <c r="F182" i="2"/>
  <c r="E182" i="2"/>
  <c r="D182" i="2"/>
  <c r="C182" i="2"/>
  <c r="B182" i="2"/>
  <c r="L181" i="2"/>
  <c r="K181" i="2"/>
  <c r="J181" i="2"/>
  <c r="I181" i="2"/>
  <c r="H181" i="2"/>
  <c r="G181" i="2"/>
  <c r="F181" i="2"/>
  <c r="E181" i="2"/>
  <c r="D181" i="2"/>
  <c r="C181" i="2"/>
  <c r="B181" i="2"/>
  <c r="L180" i="2"/>
  <c r="K180" i="2"/>
  <c r="J180" i="2"/>
  <c r="I180" i="2"/>
  <c r="H180" i="2"/>
  <c r="G180" i="2"/>
  <c r="F180" i="2"/>
  <c r="E180" i="2"/>
  <c r="D180" i="2"/>
  <c r="C180" i="2"/>
  <c r="B180" i="2"/>
  <c r="L179" i="2"/>
  <c r="K179" i="2"/>
  <c r="J179" i="2"/>
  <c r="I179" i="2"/>
  <c r="H179" i="2"/>
  <c r="G179" i="2"/>
  <c r="F179" i="2"/>
  <c r="E179" i="2"/>
  <c r="D179" i="2"/>
  <c r="C179" i="2"/>
  <c r="B179" i="2"/>
  <c r="L178" i="2"/>
  <c r="K178" i="2"/>
  <c r="J178" i="2"/>
  <c r="I178" i="2"/>
  <c r="H178" i="2"/>
  <c r="G178" i="2"/>
  <c r="F178" i="2"/>
  <c r="E178" i="2"/>
  <c r="D178" i="2"/>
  <c r="C178" i="2"/>
  <c r="B178" i="2"/>
  <c r="L177" i="2"/>
  <c r="K177" i="2"/>
  <c r="J177" i="2"/>
  <c r="I177" i="2"/>
  <c r="H177" i="2"/>
  <c r="G177" i="2"/>
  <c r="F177" i="2"/>
  <c r="E177" i="2"/>
  <c r="D177" i="2"/>
  <c r="C177" i="2"/>
  <c r="B177" i="2"/>
  <c r="L176" i="2"/>
  <c r="K176" i="2"/>
  <c r="J176" i="2"/>
  <c r="I176" i="2"/>
  <c r="H176" i="2"/>
  <c r="G176" i="2"/>
  <c r="F176" i="2"/>
  <c r="E176" i="2"/>
  <c r="D176" i="2"/>
  <c r="C176" i="2"/>
  <c r="B176" i="2"/>
  <c r="L175" i="2"/>
  <c r="K175" i="2"/>
  <c r="J175" i="2"/>
  <c r="I175" i="2"/>
  <c r="H175" i="2"/>
  <c r="G175" i="2"/>
  <c r="F175" i="2"/>
  <c r="E175" i="2"/>
  <c r="D175" i="2"/>
  <c r="C175" i="2"/>
  <c r="B175" i="2"/>
  <c r="L174" i="2"/>
  <c r="K174" i="2"/>
  <c r="J174" i="2"/>
  <c r="I174" i="2"/>
  <c r="H174" i="2"/>
  <c r="G174" i="2"/>
  <c r="F174" i="2"/>
  <c r="E174" i="2"/>
  <c r="D174" i="2"/>
  <c r="C174" i="2"/>
  <c r="B174" i="2"/>
  <c r="L173" i="2"/>
  <c r="K173" i="2"/>
  <c r="J173" i="2"/>
  <c r="I173" i="2"/>
  <c r="H173" i="2"/>
  <c r="G173" i="2"/>
  <c r="F173" i="2"/>
  <c r="E173" i="2"/>
  <c r="D173" i="2"/>
  <c r="C173" i="2"/>
  <c r="B173" i="2"/>
  <c r="L172" i="2"/>
  <c r="K172" i="2"/>
  <c r="J172" i="2"/>
  <c r="I172" i="2"/>
  <c r="H172" i="2"/>
  <c r="G172" i="2"/>
  <c r="F172" i="2"/>
  <c r="E172" i="2"/>
  <c r="D172" i="2"/>
  <c r="C172" i="2"/>
  <c r="B172" i="2"/>
  <c r="L171" i="2"/>
  <c r="K171" i="2"/>
  <c r="J171" i="2"/>
  <c r="I171" i="2"/>
  <c r="H171" i="2"/>
  <c r="G171" i="2"/>
  <c r="F171" i="2"/>
  <c r="E171" i="2"/>
  <c r="D171" i="2"/>
  <c r="C171" i="2"/>
  <c r="B171" i="2"/>
  <c r="L170" i="2"/>
  <c r="K170" i="2"/>
  <c r="J170" i="2"/>
  <c r="I170" i="2"/>
  <c r="H170" i="2"/>
  <c r="G170" i="2"/>
  <c r="F170" i="2"/>
  <c r="E170" i="2"/>
  <c r="D170" i="2"/>
  <c r="C170" i="2"/>
  <c r="B170" i="2"/>
  <c r="L169" i="2"/>
  <c r="K169" i="2"/>
  <c r="J169" i="2"/>
  <c r="I169" i="2"/>
  <c r="H169" i="2"/>
  <c r="G169" i="2"/>
  <c r="F169" i="2"/>
  <c r="E169" i="2"/>
  <c r="D169" i="2"/>
  <c r="C169" i="2"/>
  <c r="B169" i="2"/>
  <c r="L168" i="2"/>
  <c r="K168" i="2"/>
  <c r="J168" i="2"/>
  <c r="I168" i="2"/>
  <c r="H168" i="2"/>
  <c r="G168" i="2"/>
  <c r="F168" i="2"/>
  <c r="E168" i="2"/>
  <c r="D168" i="2"/>
  <c r="C168" i="2"/>
  <c r="B168" i="2"/>
  <c r="L167" i="2"/>
  <c r="K167" i="2"/>
  <c r="J167" i="2"/>
  <c r="I167" i="2"/>
  <c r="H167" i="2"/>
  <c r="G167" i="2"/>
  <c r="F167" i="2"/>
  <c r="E167" i="2"/>
  <c r="D167" i="2"/>
  <c r="C167" i="2"/>
  <c r="B167" i="2"/>
  <c r="L166" i="2"/>
  <c r="K166" i="2"/>
  <c r="J166" i="2"/>
  <c r="I166" i="2"/>
  <c r="H166" i="2"/>
  <c r="G166" i="2"/>
  <c r="F166" i="2"/>
  <c r="E166" i="2"/>
  <c r="D166" i="2"/>
  <c r="C166" i="2"/>
  <c r="L165" i="2"/>
  <c r="K165" i="2"/>
  <c r="J165" i="2"/>
  <c r="I165" i="2"/>
  <c r="H165" i="2"/>
  <c r="G165" i="2"/>
  <c r="F165" i="2"/>
  <c r="E165" i="2"/>
  <c r="D165" i="2"/>
  <c r="C165" i="2"/>
  <c r="L164" i="2"/>
  <c r="K164" i="2"/>
  <c r="J164" i="2"/>
  <c r="I164" i="2"/>
  <c r="H164" i="2"/>
  <c r="G164" i="2"/>
  <c r="F164" i="2"/>
  <c r="E164" i="2"/>
  <c r="D164" i="2"/>
  <c r="C164" i="2"/>
  <c r="B164" i="2"/>
  <c r="L163" i="2"/>
  <c r="K163" i="2"/>
  <c r="J163" i="2"/>
  <c r="I163" i="2"/>
  <c r="H163" i="2"/>
  <c r="G163" i="2"/>
  <c r="F163" i="2"/>
  <c r="E163" i="2"/>
  <c r="D163" i="2"/>
  <c r="C163" i="2"/>
  <c r="B163" i="2"/>
  <c r="L162" i="2"/>
  <c r="K162" i="2"/>
  <c r="J162" i="2"/>
  <c r="I162" i="2"/>
  <c r="H162" i="2"/>
  <c r="G162" i="2"/>
  <c r="F162" i="2"/>
  <c r="E162" i="2"/>
  <c r="D162" i="2"/>
  <c r="C162" i="2"/>
  <c r="B162" i="2"/>
  <c r="L161" i="2"/>
  <c r="K161" i="2"/>
  <c r="J161" i="2"/>
  <c r="I161" i="2"/>
  <c r="H161" i="2"/>
  <c r="G161" i="2"/>
  <c r="F161" i="2"/>
  <c r="E161" i="2"/>
  <c r="D161" i="2"/>
  <c r="C161" i="2"/>
  <c r="B161" i="2"/>
  <c r="L160" i="2"/>
  <c r="K160" i="2"/>
  <c r="J160" i="2"/>
  <c r="I160" i="2"/>
  <c r="H160" i="2"/>
  <c r="G160" i="2"/>
  <c r="F160" i="2"/>
  <c r="E160" i="2"/>
  <c r="D160" i="2"/>
  <c r="C160" i="2"/>
  <c r="B160" i="2"/>
  <c r="L159" i="2"/>
  <c r="K159" i="2"/>
  <c r="J159" i="2"/>
  <c r="I159" i="2"/>
  <c r="H159" i="2"/>
  <c r="G159" i="2"/>
  <c r="F159" i="2"/>
  <c r="E159" i="2"/>
  <c r="D159" i="2"/>
  <c r="C159" i="2"/>
  <c r="L158" i="2"/>
  <c r="K158" i="2"/>
  <c r="J158" i="2"/>
  <c r="I158" i="2"/>
  <c r="H158" i="2"/>
  <c r="G158" i="2"/>
  <c r="F158" i="2"/>
  <c r="E158" i="2"/>
  <c r="D158" i="2"/>
  <c r="C158" i="2"/>
  <c r="L157" i="2"/>
  <c r="K157" i="2"/>
  <c r="J157" i="2"/>
  <c r="I157" i="2"/>
  <c r="H157" i="2"/>
  <c r="G157" i="2"/>
  <c r="F157" i="2"/>
  <c r="E157" i="2"/>
  <c r="D157" i="2"/>
  <c r="C157" i="2"/>
  <c r="B157" i="2"/>
  <c r="L156" i="2"/>
  <c r="K156" i="2"/>
  <c r="J156" i="2"/>
  <c r="I156" i="2"/>
  <c r="H156" i="2"/>
  <c r="G156" i="2"/>
  <c r="F156" i="2"/>
  <c r="E156" i="2"/>
  <c r="D156" i="2"/>
  <c r="C156" i="2"/>
  <c r="B156" i="2"/>
  <c r="L155" i="2"/>
  <c r="K155" i="2"/>
  <c r="J155" i="2"/>
  <c r="I155" i="2"/>
  <c r="H155" i="2"/>
  <c r="G155" i="2"/>
  <c r="F155" i="2"/>
  <c r="E155" i="2"/>
  <c r="D155" i="2"/>
  <c r="C155" i="2"/>
  <c r="B155" i="2"/>
  <c r="L154" i="2"/>
  <c r="K154" i="2"/>
  <c r="J154" i="2"/>
  <c r="I154" i="2"/>
  <c r="H154" i="2"/>
  <c r="G154" i="2"/>
  <c r="F154" i="2"/>
  <c r="E154" i="2"/>
  <c r="D154" i="2"/>
  <c r="C154" i="2"/>
  <c r="B154" i="2"/>
  <c r="L153" i="2"/>
  <c r="K153" i="2"/>
  <c r="J153" i="2"/>
  <c r="I153" i="2"/>
  <c r="H153" i="2"/>
  <c r="G153" i="2"/>
  <c r="F153" i="2"/>
  <c r="E153" i="2"/>
  <c r="D153" i="2"/>
  <c r="C153" i="2"/>
  <c r="B153" i="2"/>
  <c r="L152" i="2"/>
  <c r="K152" i="2"/>
  <c r="J152" i="2"/>
  <c r="I152" i="2"/>
  <c r="H152" i="2"/>
  <c r="G152" i="2"/>
  <c r="F152" i="2"/>
  <c r="E152" i="2"/>
  <c r="D152" i="2"/>
  <c r="C152" i="2"/>
  <c r="B152" i="2"/>
  <c r="L151" i="2"/>
  <c r="K151" i="2"/>
  <c r="J151" i="2"/>
  <c r="I151" i="2"/>
  <c r="H151" i="2"/>
  <c r="G151" i="2"/>
  <c r="F151" i="2"/>
  <c r="E151" i="2"/>
  <c r="D151" i="2"/>
  <c r="C151" i="2"/>
  <c r="B151" i="2"/>
  <c r="L150" i="2"/>
  <c r="K150" i="2"/>
  <c r="J150" i="2"/>
  <c r="I150" i="2"/>
  <c r="H150" i="2"/>
  <c r="G150" i="2"/>
  <c r="F150" i="2"/>
  <c r="E150" i="2"/>
  <c r="D150" i="2"/>
  <c r="C150" i="2"/>
  <c r="B150" i="2"/>
  <c r="L149" i="2"/>
  <c r="K149" i="2"/>
  <c r="J149" i="2"/>
  <c r="I149" i="2"/>
  <c r="H149" i="2"/>
  <c r="G149" i="2"/>
  <c r="F149" i="2"/>
  <c r="E149" i="2"/>
  <c r="D149" i="2"/>
  <c r="C149" i="2"/>
  <c r="B149" i="2"/>
  <c r="L148" i="2"/>
  <c r="K148" i="2"/>
  <c r="J148" i="2"/>
  <c r="I148" i="2"/>
  <c r="H148" i="2"/>
  <c r="G148" i="2"/>
  <c r="F148" i="2"/>
  <c r="E148" i="2"/>
  <c r="D148" i="2"/>
  <c r="C148" i="2"/>
  <c r="B148" i="2"/>
  <c r="L147" i="2"/>
  <c r="K147" i="2"/>
  <c r="J147" i="2"/>
  <c r="I147" i="2"/>
  <c r="H147" i="2"/>
  <c r="G147" i="2"/>
  <c r="F147" i="2"/>
  <c r="E147" i="2"/>
  <c r="D147" i="2"/>
  <c r="C147" i="2"/>
  <c r="B147" i="2"/>
  <c r="L146" i="2"/>
  <c r="K146" i="2"/>
  <c r="J146" i="2"/>
  <c r="I146" i="2"/>
  <c r="H146" i="2"/>
  <c r="G146" i="2"/>
  <c r="F146" i="2"/>
  <c r="E146" i="2"/>
  <c r="D146" i="2"/>
  <c r="C146" i="2"/>
  <c r="B146" i="2"/>
  <c r="L145" i="2"/>
  <c r="K145" i="2"/>
  <c r="J145" i="2"/>
  <c r="I145" i="2"/>
  <c r="H145" i="2"/>
  <c r="G145" i="2"/>
  <c r="F145" i="2"/>
  <c r="E145" i="2"/>
  <c r="D145" i="2"/>
  <c r="C145" i="2"/>
  <c r="B145" i="2"/>
  <c r="L144" i="2"/>
  <c r="K144" i="2"/>
  <c r="J144" i="2"/>
  <c r="I144" i="2"/>
  <c r="H144" i="2"/>
  <c r="G144" i="2"/>
  <c r="F144" i="2"/>
  <c r="E144" i="2"/>
  <c r="D144" i="2"/>
  <c r="C144" i="2"/>
  <c r="B144" i="2"/>
  <c r="L143" i="2"/>
  <c r="K143" i="2"/>
  <c r="J143" i="2"/>
  <c r="I143" i="2"/>
  <c r="H143" i="2"/>
  <c r="G143" i="2"/>
  <c r="F143" i="2"/>
  <c r="E143" i="2"/>
  <c r="D143" i="2"/>
  <c r="C143" i="2"/>
  <c r="B143" i="2"/>
  <c r="L142" i="2"/>
  <c r="K142" i="2"/>
  <c r="J142" i="2"/>
  <c r="I142" i="2"/>
  <c r="H142" i="2"/>
  <c r="G142" i="2"/>
  <c r="F142" i="2"/>
  <c r="E142" i="2"/>
  <c r="D142" i="2"/>
  <c r="C142" i="2"/>
  <c r="B142" i="2"/>
  <c r="L141" i="2"/>
  <c r="K141" i="2"/>
  <c r="J141" i="2"/>
  <c r="I141" i="2"/>
  <c r="H141" i="2"/>
  <c r="G141" i="2"/>
  <c r="F141" i="2"/>
  <c r="E141" i="2"/>
  <c r="D141" i="2"/>
  <c r="C141" i="2"/>
  <c r="B141" i="2"/>
  <c r="L140" i="2"/>
  <c r="K140" i="2"/>
  <c r="J140" i="2"/>
  <c r="I140" i="2"/>
  <c r="H140" i="2"/>
  <c r="G140" i="2"/>
  <c r="F140" i="2"/>
  <c r="E140" i="2"/>
  <c r="D140" i="2"/>
  <c r="C140" i="2"/>
  <c r="B140" i="2"/>
  <c r="L139" i="2"/>
  <c r="K139" i="2"/>
  <c r="J139" i="2"/>
  <c r="I139" i="2"/>
  <c r="H139" i="2"/>
  <c r="G139" i="2"/>
  <c r="F139" i="2"/>
  <c r="E139" i="2"/>
  <c r="D139" i="2"/>
  <c r="C139" i="2"/>
  <c r="B139" i="2"/>
  <c r="L138" i="2"/>
  <c r="K138" i="2"/>
  <c r="J138" i="2"/>
  <c r="I138" i="2"/>
  <c r="H138" i="2"/>
  <c r="G138" i="2"/>
  <c r="F138" i="2"/>
  <c r="E138" i="2"/>
  <c r="D138" i="2"/>
  <c r="C138" i="2"/>
  <c r="B138" i="2"/>
  <c r="L137" i="2"/>
  <c r="K137" i="2"/>
  <c r="J137" i="2"/>
  <c r="I137" i="2"/>
  <c r="H137" i="2"/>
  <c r="G137" i="2"/>
  <c r="F137" i="2"/>
  <c r="E137" i="2"/>
  <c r="D137" i="2"/>
  <c r="C137" i="2"/>
  <c r="B137" i="2"/>
  <c r="L136" i="2"/>
  <c r="K136" i="2"/>
  <c r="J136" i="2"/>
  <c r="I136" i="2"/>
  <c r="H136" i="2"/>
  <c r="G136" i="2"/>
  <c r="F136" i="2"/>
  <c r="E136" i="2"/>
  <c r="D136" i="2"/>
  <c r="C136" i="2"/>
  <c r="B136" i="2"/>
  <c r="L135" i="2"/>
  <c r="K135" i="2"/>
  <c r="J135" i="2"/>
  <c r="I135" i="2"/>
  <c r="H135" i="2"/>
  <c r="G135" i="2"/>
  <c r="F135" i="2"/>
  <c r="E135" i="2"/>
  <c r="D135" i="2"/>
  <c r="C135" i="2"/>
  <c r="B135" i="2"/>
  <c r="L134" i="2"/>
  <c r="K134" i="2"/>
  <c r="J134" i="2"/>
  <c r="I134" i="2"/>
  <c r="H134" i="2"/>
  <c r="G134" i="2"/>
  <c r="F134" i="2"/>
  <c r="E134" i="2"/>
  <c r="D134" i="2"/>
  <c r="C134" i="2"/>
  <c r="B134" i="2"/>
  <c r="L133" i="2"/>
  <c r="K133" i="2"/>
  <c r="J133" i="2"/>
  <c r="I133" i="2"/>
  <c r="H133" i="2"/>
  <c r="G133" i="2"/>
  <c r="F133" i="2"/>
  <c r="E133" i="2"/>
  <c r="D133" i="2"/>
  <c r="C133" i="2"/>
  <c r="B133" i="2"/>
  <c r="L132" i="2"/>
  <c r="K132" i="2"/>
  <c r="J132" i="2"/>
  <c r="I132" i="2"/>
  <c r="H132" i="2"/>
  <c r="G132" i="2"/>
  <c r="F132" i="2"/>
  <c r="E132" i="2"/>
  <c r="D132" i="2"/>
  <c r="C132" i="2"/>
  <c r="B132" i="2"/>
  <c r="L131" i="2"/>
  <c r="K131" i="2"/>
  <c r="J131" i="2"/>
  <c r="I131" i="2"/>
  <c r="H131" i="2"/>
  <c r="G131" i="2"/>
  <c r="F131" i="2"/>
  <c r="E131" i="2"/>
  <c r="D131" i="2"/>
  <c r="C131" i="2"/>
  <c r="B131" i="2"/>
  <c r="L130" i="2"/>
  <c r="K130" i="2"/>
  <c r="J130" i="2"/>
  <c r="I130" i="2"/>
  <c r="H130" i="2"/>
  <c r="G130" i="2"/>
  <c r="F130" i="2"/>
  <c r="E130" i="2"/>
  <c r="D130" i="2"/>
  <c r="C130" i="2"/>
  <c r="B130" i="2"/>
  <c r="L129" i="2"/>
  <c r="K129" i="2"/>
  <c r="J129" i="2"/>
  <c r="I129" i="2"/>
  <c r="H129" i="2"/>
  <c r="G129" i="2"/>
  <c r="F129" i="2"/>
  <c r="E129" i="2"/>
  <c r="D129" i="2"/>
  <c r="C129" i="2"/>
  <c r="B129" i="2"/>
  <c r="L128" i="2"/>
  <c r="K128" i="2"/>
  <c r="J128" i="2"/>
  <c r="I128" i="2"/>
  <c r="H128" i="2"/>
  <c r="G128" i="2"/>
  <c r="F128" i="2"/>
  <c r="E128" i="2"/>
  <c r="D128" i="2"/>
  <c r="C128" i="2"/>
  <c r="B128" i="2"/>
  <c r="L127" i="2"/>
  <c r="K127" i="2"/>
  <c r="J127" i="2"/>
  <c r="I127" i="2"/>
  <c r="H127" i="2"/>
  <c r="G127" i="2"/>
  <c r="F127" i="2"/>
  <c r="E127" i="2"/>
  <c r="D127" i="2"/>
  <c r="C127" i="2"/>
  <c r="B127" i="2"/>
  <c r="L126" i="2"/>
  <c r="K126" i="2"/>
  <c r="J126" i="2"/>
  <c r="I126" i="2"/>
  <c r="H126" i="2"/>
  <c r="G126" i="2"/>
  <c r="F126" i="2"/>
  <c r="E126" i="2"/>
  <c r="D126" i="2"/>
  <c r="C126" i="2"/>
  <c r="B126" i="2"/>
  <c r="L125" i="2"/>
  <c r="K125" i="2"/>
  <c r="J125" i="2"/>
  <c r="I125" i="2"/>
  <c r="H125" i="2"/>
  <c r="G125" i="2"/>
  <c r="F125" i="2"/>
  <c r="E125" i="2"/>
  <c r="D125" i="2"/>
  <c r="C125" i="2"/>
  <c r="B125" i="2"/>
  <c r="L124" i="2"/>
  <c r="K124" i="2"/>
  <c r="J124" i="2"/>
  <c r="I124" i="2"/>
  <c r="H124" i="2"/>
  <c r="G124" i="2"/>
  <c r="F124" i="2"/>
  <c r="E124" i="2"/>
  <c r="D124" i="2"/>
  <c r="C124" i="2"/>
  <c r="B124" i="2"/>
  <c r="L123" i="2"/>
  <c r="K123" i="2"/>
  <c r="J123" i="2"/>
  <c r="I123" i="2"/>
  <c r="H123" i="2"/>
  <c r="G123" i="2"/>
  <c r="F123" i="2"/>
  <c r="E123" i="2"/>
  <c r="D123" i="2"/>
  <c r="C123" i="2"/>
  <c r="B123" i="2"/>
  <c r="L122" i="2"/>
  <c r="K122" i="2"/>
  <c r="J122" i="2"/>
  <c r="I122" i="2"/>
  <c r="H122" i="2"/>
  <c r="G122" i="2"/>
  <c r="F122" i="2"/>
  <c r="E122" i="2"/>
  <c r="D122" i="2"/>
  <c r="C122" i="2"/>
  <c r="B122" i="2"/>
  <c r="L121" i="2"/>
  <c r="K121" i="2"/>
  <c r="J121" i="2"/>
  <c r="I121" i="2"/>
  <c r="H121" i="2"/>
  <c r="G121" i="2"/>
  <c r="F121" i="2"/>
  <c r="E121" i="2"/>
  <c r="D121" i="2"/>
  <c r="C121" i="2"/>
  <c r="B121" i="2"/>
  <c r="L120" i="2"/>
  <c r="K120" i="2"/>
  <c r="J120" i="2"/>
  <c r="I120" i="2"/>
  <c r="H120" i="2"/>
  <c r="G120" i="2"/>
  <c r="F120" i="2"/>
  <c r="E120" i="2"/>
  <c r="D120" i="2"/>
  <c r="C120" i="2"/>
  <c r="B120" i="2"/>
  <c r="L119" i="2"/>
  <c r="K119" i="2"/>
  <c r="J119" i="2"/>
  <c r="I119" i="2"/>
  <c r="H119" i="2"/>
  <c r="G119" i="2"/>
  <c r="F119" i="2"/>
  <c r="E119" i="2"/>
  <c r="D119" i="2"/>
  <c r="C119" i="2"/>
  <c r="B119" i="2"/>
  <c r="L118" i="2"/>
  <c r="K118" i="2"/>
  <c r="J118" i="2"/>
  <c r="I118" i="2"/>
  <c r="H118" i="2"/>
  <c r="G118" i="2"/>
  <c r="F118" i="2"/>
  <c r="E118" i="2"/>
  <c r="D118" i="2"/>
  <c r="C118" i="2"/>
  <c r="B118" i="2"/>
  <c r="L117" i="2"/>
  <c r="K117" i="2"/>
  <c r="J117" i="2"/>
  <c r="I117" i="2"/>
  <c r="H117" i="2"/>
  <c r="G117" i="2"/>
  <c r="F117" i="2"/>
  <c r="E117" i="2"/>
  <c r="D117" i="2"/>
  <c r="C117" i="2"/>
  <c r="B117" i="2"/>
  <c r="L116" i="2"/>
  <c r="K116" i="2"/>
  <c r="J116" i="2"/>
  <c r="I116" i="2"/>
  <c r="H116" i="2"/>
  <c r="G116" i="2"/>
  <c r="F116" i="2"/>
  <c r="E116" i="2"/>
  <c r="D116" i="2"/>
  <c r="C116" i="2"/>
  <c r="B116" i="2"/>
  <c r="L115" i="2"/>
  <c r="K115" i="2"/>
  <c r="J115" i="2"/>
  <c r="I115" i="2"/>
  <c r="H115" i="2"/>
  <c r="G115" i="2"/>
  <c r="F115" i="2"/>
  <c r="E115" i="2"/>
  <c r="D115" i="2"/>
  <c r="C115" i="2"/>
  <c r="B115" i="2"/>
  <c r="L114" i="2"/>
  <c r="K114" i="2"/>
  <c r="J114" i="2"/>
  <c r="I114" i="2"/>
  <c r="H114" i="2"/>
  <c r="G114" i="2"/>
  <c r="F114" i="2"/>
  <c r="E114" i="2"/>
  <c r="D114" i="2"/>
  <c r="C114" i="2"/>
  <c r="B114" i="2"/>
  <c r="L113" i="2"/>
  <c r="K113" i="2"/>
  <c r="J113" i="2"/>
  <c r="I113" i="2"/>
  <c r="H113" i="2"/>
  <c r="G113" i="2"/>
  <c r="F113" i="2"/>
  <c r="E113" i="2"/>
  <c r="D113" i="2"/>
  <c r="C113" i="2"/>
  <c r="B113" i="2"/>
  <c r="L112" i="2"/>
  <c r="K112" i="2"/>
  <c r="J112" i="2"/>
  <c r="I112" i="2"/>
  <c r="H112" i="2"/>
  <c r="G112" i="2"/>
  <c r="F112" i="2"/>
  <c r="E112" i="2"/>
  <c r="D112" i="2"/>
  <c r="C112" i="2"/>
  <c r="B112" i="2"/>
  <c r="L111" i="2"/>
  <c r="K111" i="2"/>
  <c r="J111" i="2"/>
  <c r="I111" i="2"/>
  <c r="H111" i="2"/>
  <c r="G111" i="2"/>
  <c r="F111" i="2"/>
  <c r="E111" i="2"/>
  <c r="D111" i="2"/>
  <c r="C111" i="2"/>
  <c r="B111" i="2"/>
  <c r="L110" i="2"/>
  <c r="K110" i="2"/>
  <c r="J110" i="2"/>
  <c r="I110" i="2"/>
  <c r="H110" i="2"/>
  <c r="G110" i="2"/>
  <c r="F110" i="2"/>
  <c r="E110" i="2"/>
  <c r="D110" i="2"/>
  <c r="C110" i="2"/>
  <c r="B110" i="2"/>
  <c r="L109" i="2"/>
  <c r="K109" i="2"/>
  <c r="J109" i="2"/>
  <c r="I109" i="2"/>
  <c r="H109" i="2"/>
  <c r="G109" i="2"/>
  <c r="F109" i="2"/>
  <c r="E109" i="2"/>
  <c r="D109" i="2"/>
  <c r="C109" i="2"/>
  <c r="B109" i="2"/>
  <c r="L108" i="2"/>
  <c r="K108" i="2"/>
  <c r="J108" i="2"/>
  <c r="I108" i="2"/>
  <c r="H108" i="2"/>
  <c r="G108" i="2"/>
  <c r="F108" i="2"/>
  <c r="E108" i="2"/>
  <c r="D108" i="2"/>
  <c r="C108" i="2"/>
  <c r="B108" i="2"/>
  <c r="L107" i="2"/>
  <c r="K107" i="2"/>
  <c r="J107" i="2"/>
  <c r="I107" i="2"/>
  <c r="H107" i="2"/>
  <c r="G107" i="2"/>
  <c r="F107" i="2"/>
  <c r="E107" i="2"/>
  <c r="D107" i="2"/>
  <c r="C107" i="2"/>
  <c r="B107" i="2"/>
  <c r="L106" i="2"/>
  <c r="K106" i="2"/>
  <c r="J106" i="2"/>
  <c r="I106" i="2"/>
  <c r="H106" i="2"/>
  <c r="G106" i="2"/>
  <c r="F106" i="2"/>
  <c r="E106" i="2"/>
  <c r="D106" i="2"/>
  <c r="C106" i="2"/>
  <c r="B106" i="2"/>
  <c r="L105" i="2"/>
  <c r="K105" i="2"/>
  <c r="J105" i="2"/>
  <c r="I105" i="2"/>
  <c r="H105" i="2"/>
  <c r="G105" i="2"/>
  <c r="F105" i="2"/>
  <c r="E105" i="2"/>
  <c r="D105" i="2"/>
  <c r="C105" i="2"/>
  <c r="B105" i="2"/>
  <c r="L104" i="2"/>
  <c r="K104" i="2"/>
  <c r="J104" i="2"/>
  <c r="I104" i="2"/>
  <c r="H104" i="2"/>
  <c r="G104" i="2"/>
  <c r="F104" i="2"/>
  <c r="E104" i="2"/>
  <c r="D104" i="2"/>
  <c r="C104" i="2"/>
  <c r="B104" i="2"/>
  <c r="L103" i="2"/>
  <c r="K103" i="2"/>
  <c r="J103" i="2"/>
  <c r="I103" i="2"/>
  <c r="H103" i="2"/>
  <c r="G103" i="2"/>
  <c r="F103" i="2"/>
  <c r="E103" i="2"/>
  <c r="D103" i="2"/>
  <c r="C103" i="2"/>
  <c r="B103" i="2"/>
  <c r="L102" i="2"/>
  <c r="K102" i="2"/>
  <c r="J102" i="2"/>
  <c r="I102" i="2"/>
  <c r="H102" i="2"/>
  <c r="G102" i="2"/>
  <c r="F102" i="2"/>
  <c r="E102" i="2"/>
  <c r="D102" i="2"/>
  <c r="C102" i="2"/>
  <c r="B102" i="2"/>
  <c r="L101" i="2"/>
  <c r="K101" i="2"/>
  <c r="J101" i="2"/>
  <c r="I101" i="2"/>
  <c r="H101" i="2"/>
  <c r="G101" i="2"/>
  <c r="F101" i="2"/>
  <c r="E101" i="2"/>
  <c r="D101" i="2"/>
  <c r="C101" i="2"/>
  <c r="B101" i="2"/>
  <c r="L100" i="2"/>
  <c r="K100" i="2"/>
  <c r="J100" i="2"/>
  <c r="I100" i="2"/>
  <c r="H100" i="2"/>
  <c r="G100" i="2"/>
  <c r="F100" i="2"/>
  <c r="E100" i="2"/>
  <c r="D100" i="2"/>
  <c r="C100" i="2"/>
  <c r="B100" i="2"/>
  <c r="L99" i="2"/>
  <c r="K99" i="2"/>
  <c r="J99" i="2"/>
  <c r="I99" i="2"/>
  <c r="H99" i="2"/>
  <c r="G99" i="2"/>
  <c r="F99" i="2"/>
  <c r="E99" i="2"/>
  <c r="D99" i="2"/>
  <c r="C99" i="2"/>
  <c r="B99" i="2"/>
  <c r="L98" i="2"/>
  <c r="K98" i="2"/>
  <c r="J98" i="2"/>
  <c r="I98" i="2"/>
  <c r="H98" i="2"/>
  <c r="G98" i="2"/>
  <c r="F98" i="2"/>
  <c r="E98" i="2"/>
  <c r="D98" i="2"/>
  <c r="C98" i="2"/>
  <c r="B98" i="2"/>
  <c r="L97" i="2"/>
  <c r="K97" i="2"/>
  <c r="J97" i="2"/>
  <c r="I97" i="2"/>
  <c r="H97" i="2"/>
  <c r="G97" i="2"/>
  <c r="F97" i="2"/>
  <c r="E97" i="2"/>
  <c r="D97" i="2"/>
  <c r="C97" i="2"/>
  <c r="B97" i="2"/>
  <c r="L96" i="2"/>
  <c r="K96" i="2"/>
  <c r="J96" i="2"/>
  <c r="I96" i="2"/>
  <c r="H96" i="2"/>
  <c r="G96" i="2"/>
  <c r="F96" i="2"/>
  <c r="E96" i="2"/>
  <c r="D96" i="2"/>
  <c r="C96" i="2"/>
  <c r="B96" i="2"/>
  <c r="L95" i="2"/>
  <c r="K95" i="2"/>
  <c r="J95" i="2"/>
  <c r="I95" i="2"/>
  <c r="H95" i="2"/>
  <c r="G95" i="2"/>
  <c r="F95" i="2"/>
  <c r="E95" i="2"/>
  <c r="D95" i="2"/>
  <c r="C95" i="2"/>
  <c r="B95" i="2"/>
  <c r="L94" i="2"/>
  <c r="K94" i="2"/>
  <c r="J94" i="2"/>
  <c r="I94" i="2"/>
  <c r="H94" i="2"/>
  <c r="G94" i="2"/>
  <c r="F94" i="2"/>
  <c r="E94" i="2"/>
  <c r="D94" i="2"/>
  <c r="C94" i="2"/>
  <c r="B94" i="2"/>
  <c r="L93" i="2"/>
  <c r="K93" i="2"/>
  <c r="J93" i="2"/>
  <c r="I93" i="2"/>
  <c r="H93" i="2"/>
  <c r="G93" i="2"/>
  <c r="F93" i="2"/>
  <c r="E93" i="2"/>
  <c r="D93" i="2"/>
  <c r="C93" i="2"/>
  <c r="B93" i="2"/>
  <c r="L92" i="2"/>
  <c r="K92" i="2"/>
  <c r="J92" i="2"/>
  <c r="I92" i="2"/>
  <c r="H92" i="2"/>
  <c r="G92" i="2"/>
  <c r="F92" i="2"/>
  <c r="E92" i="2"/>
  <c r="D92" i="2"/>
  <c r="C92" i="2"/>
  <c r="B92" i="2"/>
  <c r="L91" i="2"/>
  <c r="K91" i="2"/>
  <c r="J91" i="2"/>
  <c r="I91" i="2"/>
  <c r="H91" i="2"/>
  <c r="G91" i="2"/>
  <c r="F91" i="2"/>
  <c r="E91" i="2"/>
  <c r="D91" i="2"/>
  <c r="C91" i="2"/>
  <c r="B91" i="2"/>
  <c r="L90" i="2"/>
  <c r="K90" i="2"/>
  <c r="J90" i="2"/>
  <c r="I90" i="2"/>
  <c r="H90" i="2"/>
  <c r="G90" i="2"/>
  <c r="F90" i="2"/>
  <c r="E90" i="2"/>
  <c r="D90" i="2"/>
  <c r="C90" i="2"/>
  <c r="B90" i="2"/>
  <c r="L89" i="2"/>
  <c r="K89" i="2"/>
  <c r="J89" i="2"/>
  <c r="I89" i="2"/>
  <c r="H89" i="2"/>
  <c r="G89" i="2"/>
  <c r="F89" i="2"/>
  <c r="E89" i="2"/>
  <c r="D89" i="2"/>
  <c r="C89" i="2"/>
  <c r="B89" i="2"/>
  <c r="L88" i="2"/>
  <c r="K88" i="2"/>
  <c r="J88" i="2"/>
  <c r="I88" i="2"/>
  <c r="H88" i="2"/>
  <c r="G88" i="2"/>
  <c r="F88" i="2"/>
  <c r="E88" i="2"/>
  <c r="D88" i="2"/>
  <c r="C88" i="2"/>
  <c r="B88" i="2"/>
  <c r="L87" i="2"/>
  <c r="K87" i="2"/>
  <c r="J87" i="2"/>
  <c r="I87" i="2"/>
  <c r="H87" i="2"/>
  <c r="G87" i="2"/>
  <c r="F87" i="2"/>
  <c r="E87" i="2"/>
  <c r="D87" i="2"/>
  <c r="C87" i="2"/>
  <c r="B87" i="2"/>
  <c r="L86" i="2"/>
  <c r="K86" i="2"/>
  <c r="J86" i="2"/>
  <c r="I86" i="2"/>
  <c r="H86" i="2"/>
  <c r="G86" i="2"/>
  <c r="F86" i="2"/>
  <c r="E86" i="2"/>
  <c r="D86" i="2"/>
  <c r="C86" i="2"/>
  <c r="B86" i="2"/>
  <c r="L85" i="2"/>
  <c r="K85" i="2"/>
  <c r="J85" i="2"/>
  <c r="I85" i="2"/>
  <c r="H85" i="2"/>
  <c r="G85" i="2"/>
  <c r="F85" i="2"/>
  <c r="E85" i="2"/>
  <c r="D85" i="2"/>
  <c r="C85" i="2"/>
  <c r="B85" i="2"/>
  <c r="L84" i="2"/>
  <c r="K84" i="2"/>
  <c r="J84" i="2"/>
  <c r="I84" i="2"/>
  <c r="H84" i="2"/>
  <c r="G84" i="2"/>
  <c r="F84" i="2"/>
  <c r="E84" i="2"/>
  <c r="D84" i="2"/>
  <c r="C84" i="2"/>
  <c r="B84" i="2"/>
  <c r="L83" i="2"/>
  <c r="K83" i="2"/>
  <c r="J83" i="2"/>
  <c r="I83" i="2"/>
  <c r="H83" i="2"/>
  <c r="G83" i="2"/>
  <c r="F83" i="2"/>
  <c r="E83" i="2"/>
  <c r="D83" i="2"/>
  <c r="C83" i="2"/>
  <c r="B83" i="2"/>
  <c r="L82" i="2"/>
  <c r="K82" i="2"/>
  <c r="J82" i="2"/>
  <c r="I82" i="2"/>
  <c r="H82" i="2"/>
  <c r="G82" i="2"/>
  <c r="F82" i="2"/>
  <c r="E82" i="2"/>
  <c r="D82" i="2"/>
  <c r="C82" i="2"/>
  <c r="B82" i="2"/>
  <c r="L81" i="2"/>
  <c r="K81" i="2"/>
  <c r="J81" i="2"/>
  <c r="I81" i="2"/>
  <c r="H81" i="2"/>
  <c r="G81" i="2"/>
  <c r="F81" i="2"/>
  <c r="E81" i="2"/>
  <c r="D81" i="2"/>
  <c r="C81" i="2"/>
  <c r="B81" i="2"/>
  <c r="L80" i="2"/>
  <c r="K80" i="2"/>
  <c r="J80" i="2"/>
  <c r="I80" i="2"/>
  <c r="H80" i="2"/>
  <c r="G80" i="2"/>
  <c r="F80" i="2"/>
  <c r="E80" i="2"/>
  <c r="D80" i="2"/>
  <c r="C80" i="2"/>
  <c r="B80" i="2"/>
  <c r="L79" i="2"/>
  <c r="K79" i="2"/>
  <c r="J79" i="2"/>
  <c r="I79" i="2"/>
  <c r="H79" i="2"/>
  <c r="G79" i="2"/>
  <c r="F79" i="2"/>
  <c r="E79" i="2"/>
  <c r="D79" i="2"/>
  <c r="C79" i="2"/>
  <c r="B79" i="2"/>
  <c r="L78" i="2"/>
  <c r="K78" i="2"/>
  <c r="J78" i="2"/>
  <c r="I78" i="2"/>
  <c r="H78" i="2"/>
  <c r="G78" i="2"/>
  <c r="F78" i="2"/>
  <c r="E78" i="2"/>
  <c r="D78" i="2"/>
  <c r="C78" i="2"/>
  <c r="B78" i="2"/>
  <c r="L77" i="2"/>
  <c r="K77" i="2"/>
  <c r="J77" i="2"/>
  <c r="I77" i="2"/>
  <c r="H77" i="2"/>
  <c r="G77" i="2"/>
  <c r="F77" i="2"/>
  <c r="E77" i="2"/>
  <c r="D77" i="2"/>
  <c r="C77" i="2"/>
  <c r="B77" i="2"/>
  <c r="L76" i="2"/>
  <c r="K76" i="2"/>
  <c r="J76" i="2"/>
  <c r="I76" i="2"/>
  <c r="H76" i="2"/>
  <c r="G76" i="2"/>
  <c r="F76" i="2"/>
  <c r="E76" i="2"/>
  <c r="D76" i="2"/>
  <c r="C76" i="2"/>
  <c r="B76" i="2"/>
  <c r="L75" i="2"/>
  <c r="K75" i="2"/>
  <c r="J75" i="2"/>
  <c r="I75" i="2"/>
  <c r="H75" i="2"/>
  <c r="G75" i="2"/>
  <c r="F75" i="2"/>
  <c r="E75" i="2"/>
  <c r="D75" i="2"/>
  <c r="C75" i="2"/>
  <c r="B75" i="2"/>
  <c r="L74" i="2"/>
  <c r="K74" i="2"/>
  <c r="J74" i="2"/>
  <c r="I74" i="2"/>
  <c r="H74" i="2"/>
  <c r="G74" i="2"/>
  <c r="F74" i="2"/>
  <c r="E74" i="2"/>
  <c r="D74" i="2"/>
  <c r="C74" i="2"/>
  <c r="B74" i="2"/>
  <c r="L73" i="2"/>
  <c r="K73" i="2"/>
  <c r="J73" i="2"/>
  <c r="I73" i="2"/>
  <c r="H73" i="2"/>
  <c r="G73" i="2"/>
  <c r="F73" i="2"/>
  <c r="E73" i="2"/>
  <c r="D73" i="2"/>
  <c r="C73" i="2"/>
  <c r="B73" i="2"/>
  <c r="L72" i="2"/>
  <c r="K72" i="2"/>
  <c r="J72" i="2"/>
  <c r="I72" i="2"/>
  <c r="H72" i="2"/>
  <c r="G72" i="2"/>
  <c r="F72" i="2"/>
  <c r="E72" i="2"/>
  <c r="D72" i="2"/>
  <c r="C72" i="2"/>
  <c r="B72" i="2"/>
  <c r="L71" i="2"/>
  <c r="K71" i="2"/>
  <c r="J71" i="2"/>
  <c r="I71" i="2"/>
  <c r="H71" i="2"/>
  <c r="G71" i="2"/>
  <c r="F71" i="2"/>
  <c r="E71" i="2"/>
  <c r="D71" i="2"/>
  <c r="C71" i="2"/>
  <c r="B71" i="2"/>
  <c r="L70" i="2"/>
  <c r="K70" i="2"/>
  <c r="J70" i="2"/>
  <c r="I70" i="2"/>
  <c r="H70" i="2"/>
  <c r="G70" i="2"/>
  <c r="F70" i="2"/>
  <c r="E70" i="2"/>
  <c r="D70" i="2"/>
  <c r="C70" i="2"/>
  <c r="B70" i="2"/>
  <c r="L69" i="2"/>
  <c r="K69" i="2"/>
  <c r="J69" i="2"/>
  <c r="I69" i="2"/>
  <c r="H69" i="2"/>
  <c r="G69" i="2"/>
  <c r="F69" i="2"/>
  <c r="E69" i="2"/>
  <c r="D69" i="2"/>
  <c r="C69" i="2"/>
  <c r="B69" i="2"/>
  <c r="L68" i="2"/>
  <c r="K68" i="2"/>
  <c r="J68" i="2"/>
  <c r="I68" i="2"/>
  <c r="H68" i="2"/>
  <c r="G68" i="2"/>
  <c r="F68" i="2"/>
  <c r="E68" i="2"/>
  <c r="D68" i="2"/>
  <c r="C68" i="2"/>
  <c r="B68" i="2"/>
  <c r="L67" i="2"/>
  <c r="K67" i="2"/>
  <c r="J67" i="2"/>
  <c r="I67" i="2"/>
  <c r="H67" i="2"/>
  <c r="G67" i="2"/>
  <c r="F67" i="2"/>
  <c r="E67" i="2"/>
  <c r="D67" i="2"/>
  <c r="C67" i="2"/>
  <c r="B67" i="2"/>
  <c r="L66" i="2"/>
  <c r="K66" i="2"/>
  <c r="J66" i="2"/>
  <c r="I66" i="2"/>
  <c r="H66" i="2"/>
  <c r="G66" i="2"/>
  <c r="F66" i="2"/>
  <c r="E66" i="2"/>
  <c r="D66" i="2"/>
  <c r="C66" i="2"/>
  <c r="B66" i="2"/>
  <c r="L65" i="2"/>
  <c r="K65" i="2"/>
  <c r="J65" i="2"/>
  <c r="I65" i="2"/>
  <c r="H65" i="2"/>
  <c r="G65" i="2"/>
  <c r="F65" i="2"/>
  <c r="E65" i="2"/>
  <c r="D65" i="2"/>
  <c r="C65" i="2"/>
  <c r="B65" i="2"/>
  <c r="L64" i="2"/>
  <c r="K64" i="2"/>
  <c r="J64" i="2"/>
  <c r="I64" i="2"/>
  <c r="H64" i="2"/>
  <c r="G64" i="2"/>
  <c r="F64" i="2"/>
  <c r="E64" i="2"/>
  <c r="D64" i="2"/>
  <c r="C64" i="2"/>
  <c r="B64" i="2"/>
  <c r="L63" i="2"/>
  <c r="K63" i="2"/>
  <c r="J63" i="2"/>
  <c r="I63" i="2"/>
  <c r="H63" i="2"/>
  <c r="G63" i="2"/>
  <c r="F63" i="2"/>
  <c r="E63" i="2"/>
  <c r="D63" i="2"/>
  <c r="C63" i="2"/>
  <c r="B63" i="2"/>
  <c r="L62" i="2"/>
  <c r="K62" i="2"/>
  <c r="J62" i="2"/>
  <c r="I62" i="2"/>
  <c r="H62" i="2"/>
  <c r="G62" i="2"/>
  <c r="F62" i="2"/>
  <c r="E62" i="2"/>
  <c r="D62" i="2"/>
  <c r="C62" i="2"/>
  <c r="B62" i="2"/>
  <c r="L61" i="2"/>
  <c r="K61" i="2"/>
  <c r="J61" i="2"/>
  <c r="I61" i="2"/>
  <c r="H61" i="2"/>
  <c r="G61" i="2"/>
  <c r="F61" i="2"/>
  <c r="E61" i="2"/>
  <c r="D61" i="2"/>
  <c r="C61" i="2"/>
  <c r="B61" i="2"/>
  <c r="L60" i="2"/>
  <c r="K60" i="2"/>
  <c r="J60" i="2"/>
  <c r="I60" i="2"/>
  <c r="H60" i="2"/>
  <c r="G60" i="2"/>
  <c r="F60" i="2"/>
  <c r="E60" i="2"/>
  <c r="D60" i="2"/>
  <c r="C60" i="2"/>
  <c r="B60" i="2"/>
  <c r="L59" i="2"/>
  <c r="K59" i="2"/>
  <c r="J59" i="2"/>
  <c r="I59" i="2"/>
  <c r="H59" i="2"/>
  <c r="G59" i="2"/>
  <c r="F59" i="2"/>
  <c r="E59" i="2"/>
  <c r="D59" i="2"/>
  <c r="C59" i="2"/>
  <c r="B59" i="2"/>
  <c r="L58" i="2"/>
  <c r="K58" i="2"/>
  <c r="J58" i="2"/>
  <c r="I58" i="2"/>
  <c r="H58" i="2"/>
  <c r="G58" i="2"/>
  <c r="F58" i="2"/>
  <c r="E58" i="2"/>
  <c r="D58" i="2"/>
  <c r="C58" i="2"/>
  <c r="B58" i="2"/>
  <c r="L57" i="2"/>
  <c r="K57" i="2"/>
  <c r="J57" i="2"/>
  <c r="I57" i="2"/>
  <c r="H57" i="2"/>
  <c r="G57" i="2"/>
  <c r="F57" i="2"/>
  <c r="E57" i="2"/>
  <c r="D57" i="2"/>
  <c r="C57" i="2"/>
  <c r="B57" i="2"/>
  <c r="L56" i="2"/>
  <c r="K56" i="2"/>
  <c r="J56" i="2"/>
  <c r="I56" i="2"/>
  <c r="H56" i="2"/>
  <c r="G56" i="2"/>
  <c r="F56" i="2"/>
  <c r="E56" i="2"/>
  <c r="D56" i="2"/>
  <c r="C56" i="2"/>
  <c r="B56" i="2"/>
  <c r="L55" i="2"/>
  <c r="K55" i="2"/>
  <c r="J55" i="2"/>
  <c r="I55" i="2"/>
  <c r="H55" i="2"/>
  <c r="G55" i="2"/>
  <c r="F55" i="2"/>
  <c r="E55" i="2"/>
  <c r="D55" i="2"/>
  <c r="C55" i="2"/>
  <c r="B55" i="2"/>
  <c r="L54" i="2"/>
  <c r="K54" i="2"/>
  <c r="J54" i="2"/>
  <c r="I54" i="2"/>
  <c r="H54" i="2"/>
  <c r="G54" i="2"/>
  <c r="F54" i="2"/>
  <c r="E54" i="2"/>
  <c r="D54" i="2"/>
  <c r="C54" i="2"/>
  <c r="B54" i="2"/>
  <c r="L53" i="2"/>
  <c r="K53" i="2"/>
  <c r="J53" i="2"/>
  <c r="I53" i="2"/>
  <c r="H53" i="2"/>
  <c r="G53" i="2"/>
  <c r="F53" i="2"/>
  <c r="E53" i="2"/>
  <c r="D53" i="2"/>
  <c r="C53" i="2"/>
  <c r="B53" i="2"/>
  <c r="L52" i="2"/>
  <c r="K52" i="2"/>
  <c r="J52" i="2"/>
  <c r="I52" i="2"/>
  <c r="H52" i="2"/>
  <c r="G52" i="2"/>
  <c r="F52" i="2"/>
  <c r="E52" i="2"/>
  <c r="D52" i="2"/>
  <c r="C52" i="2"/>
  <c r="B52" i="2"/>
  <c r="L51" i="2"/>
  <c r="K51" i="2"/>
  <c r="J51" i="2"/>
  <c r="I51" i="2"/>
  <c r="H51" i="2"/>
  <c r="G51" i="2"/>
  <c r="F51" i="2"/>
  <c r="E51" i="2"/>
  <c r="D51" i="2"/>
  <c r="C51" i="2"/>
  <c r="B51" i="2"/>
  <c r="L50" i="2"/>
  <c r="K50" i="2"/>
  <c r="J50" i="2"/>
  <c r="I50" i="2"/>
  <c r="H50" i="2"/>
  <c r="G50" i="2"/>
  <c r="F50" i="2"/>
  <c r="E50" i="2"/>
  <c r="D50" i="2"/>
  <c r="C50" i="2"/>
  <c r="B50" i="2"/>
  <c r="L49" i="2"/>
  <c r="K49" i="2"/>
  <c r="J49" i="2"/>
  <c r="I49" i="2"/>
  <c r="H49" i="2"/>
  <c r="G49" i="2"/>
  <c r="F49" i="2"/>
  <c r="E49" i="2"/>
  <c r="D49" i="2"/>
  <c r="C49" i="2"/>
  <c r="B49" i="2"/>
  <c r="L48" i="2"/>
  <c r="K48" i="2"/>
  <c r="J48" i="2"/>
  <c r="I48" i="2"/>
  <c r="H48" i="2"/>
  <c r="G48" i="2"/>
  <c r="F48" i="2"/>
  <c r="E48" i="2"/>
  <c r="D48" i="2"/>
  <c r="C48" i="2"/>
  <c r="B48" i="2"/>
  <c r="L47" i="2"/>
  <c r="K47" i="2"/>
  <c r="J47" i="2"/>
  <c r="I47" i="2"/>
  <c r="H47" i="2"/>
  <c r="G47" i="2"/>
  <c r="F47" i="2"/>
  <c r="E47" i="2"/>
  <c r="D47" i="2"/>
  <c r="C47" i="2"/>
  <c r="B47" i="2"/>
  <c r="L46" i="2"/>
  <c r="K46" i="2"/>
  <c r="J46" i="2"/>
  <c r="I46" i="2"/>
  <c r="H46" i="2"/>
  <c r="G46" i="2"/>
  <c r="F46" i="2"/>
  <c r="E46" i="2"/>
  <c r="D46" i="2"/>
  <c r="C46" i="2"/>
  <c r="B46" i="2"/>
  <c r="L45" i="2"/>
  <c r="K45" i="2"/>
  <c r="J45" i="2"/>
  <c r="I45" i="2"/>
  <c r="H45" i="2"/>
  <c r="G45" i="2"/>
  <c r="F45" i="2"/>
  <c r="E45" i="2"/>
  <c r="D45" i="2"/>
  <c r="C45" i="2"/>
  <c r="B45" i="2"/>
  <c r="L44" i="2"/>
  <c r="K44" i="2"/>
  <c r="J44" i="2"/>
  <c r="I44" i="2"/>
  <c r="H44" i="2"/>
  <c r="G44" i="2"/>
  <c r="F44" i="2"/>
  <c r="E44" i="2"/>
  <c r="D44" i="2"/>
  <c r="C44" i="2"/>
  <c r="B44" i="2"/>
  <c r="L43" i="2"/>
  <c r="K43" i="2"/>
  <c r="J43" i="2"/>
  <c r="I43" i="2"/>
  <c r="H43" i="2"/>
  <c r="G43" i="2"/>
  <c r="F43" i="2"/>
  <c r="E43" i="2"/>
  <c r="D43" i="2"/>
  <c r="C43" i="2"/>
  <c r="B43" i="2"/>
  <c r="L42" i="2"/>
  <c r="K42" i="2"/>
  <c r="J42" i="2"/>
  <c r="I42" i="2"/>
  <c r="H42" i="2"/>
  <c r="G42" i="2"/>
  <c r="F42" i="2"/>
  <c r="E42" i="2"/>
  <c r="D42" i="2"/>
  <c r="C42" i="2"/>
  <c r="B42" i="2"/>
  <c r="L41" i="2"/>
  <c r="K41" i="2"/>
  <c r="J41" i="2"/>
  <c r="I41" i="2"/>
  <c r="H41" i="2"/>
  <c r="G41" i="2"/>
  <c r="F41" i="2"/>
  <c r="E41" i="2"/>
  <c r="D41" i="2"/>
  <c r="C41" i="2"/>
  <c r="B41" i="2"/>
  <c r="L40" i="2"/>
  <c r="K40" i="2"/>
  <c r="J40" i="2"/>
  <c r="I40" i="2"/>
  <c r="H40" i="2"/>
  <c r="G40" i="2"/>
  <c r="F40" i="2"/>
  <c r="E40" i="2"/>
  <c r="D40" i="2"/>
  <c r="C40" i="2"/>
  <c r="B40" i="2"/>
  <c r="L39" i="2"/>
  <c r="K39" i="2"/>
  <c r="J39" i="2"/>
  <c r="I39" i="2"/>
  <c r="H39" i="2"/>
  <c r="G39" i="2"/>
  <c r="F39" i="2"/>
  <c r="E39" i="2"/>
  <c r="D39" i="2"/>
  <c r="C39" i="2"/>
  <c r="B39" i="2"/>
  <c r="L38" i="2"/>
  <c r="K38" i="2"/>
  <c r="J38" i="2"/>
  <c r="I38" i="2"/>
  <c r="H38" i="2"/>
  <c r="G38" i="2"/>
  <c r="F38" i="2"/>
  <c r="E38" i="2"/>
  <c r="D38" i="2"/>
  <c r="C38" i="2"/>
  <c r="B38" i="2"/>
  <c r="L37" i="2"/>
  <c r="K37" i="2"/>
  <c r="J37" i="2"/>
  <c r="I37" i="2"/>
  <c r="H37" i="2"/>
  <c r="G37" i="2"/>
  <c r="F37" i="2"/>
  <c r="E37" i="2"/>
  <c r="D37" i="2"/>
  <c r="C37" i="2"/>
  <c r="B37" i="2"/>
  <c r="L36" i="2"/>
  <c r="K36" i="2"/>
  <c r="J36" i="2"/>
  <c r="I36" i="2"/>
  <c r="H36" i="2"/>
  <c r="G36" i="2"/>
  <c r="F36" i="2"/>
  <c r="E36" i="2"/>
  <c r="D36" i="2"/>
  <c r="C36" i="2"/>
  <c r="B36" i="2"/>
  <c r="L35" i="2"/>
  <c r="K35" i="2"/>
  <c r="J35" i="2"/>
  <c r="I35" i="2"/>
  <c r="H35" i="2"/>
  <c r="G35" i="2"/>
  <c r="F35" i="2"/>
  <c r="E35" i="2"/>
  <c r="D35" i="2"/>
  <c r="C35" i="2"/>
  <c r="B35" i="2"/>
  <c r="L34" i="2"/>
  <c r="K34" i="2"/>
  <c r="J34" i="2"/>
  <c r="I34" i="2"/>
  <c r="H34" i="2"/>
  <c r="G34" i="2"/>
  <c r="F34" i="2"/>
  <c r="E34" i="2"/>
  <c r="D34" i="2"/>
  <c r="C34" i="2"/>
  <c r="B34" i="2"/>
  <c r="L33" i="2"/>
  <c r="K33" i="2"/>
  <c r="J33" i="2"/>
  <c r="I33" i="2"/>
  <c r="H33" i="2"/>
  <c r="G33" i="2"/>
  <c r="F33" i="2"/>
  <c r="E33" i="2"/>
  <c r="D33" i="2"/>
  <c r="C33" i="2"/>
  <c r="B33" i="2"/>
  <c r="L32" i="2"/>
  <c r="K32" i="2"/>
  <c r="J32" i="2"/>
  <c r="I32" i="2"/>
  <c r="H32" i="2"/>
  <c r="G32" i="2"/>
  <c r="F32" i="2"/>
  <c r="E32" i="2"/>
  <c r="D32" i="2"/>
  <c r="C32" i="2"/>
  <c r="B32" i="2"/>
  <c r="L31" i="2"/>
  <c r="K31" i="2"/>
  <c r="J31" i="2"/>
  <c r="I31" i="2"/>
  <c r="H31" i="2"/>
  <c r="G31" i="2"/>
  <c r="F31" i="2"/>
  <c r="E31" i="2"/>
  <c r="D31" i="2"/>
  <c r="C31" i="2"/>
  <c r="B31" i="2"/>
  <c r="L30" i="2"/>
  <c r="K30" i="2"/>
  <c r="J30" i="2"/>
  <c r="I30" i="2"/>
  <c r="H30" i="2"/>
  <c r="G30" i="2"/>
  <c r="F30" i="2"/>
  <c r="E30" i="2"/>
  <c r="D30" i="2"/>
  <c r="C30" i="2"/>
  <c r="B30" i="2"/>
  <c r="L29" i="2"/>
  <c r="K29" i="2"/>
  <c r="J29" i="2"/>
  <c r="I29" i="2"/>
  <c r="H29" i="2"/>
  <c r="G29" i="2"/>
  <c r="F29" i="2"/>
  <c r="E29" i="2"/>
  <c r="D29" i="2"/>
  <c r="C29" i="2"/>
  <c r="B29" i="2"/>
  <c r="L28" i="2"/>
  <c r="K28" i="2"/>
  <c r="J28" i="2"/>
  <c r="I28" i="2"/>
  <c r="H28" i="2"/>
  <c r="G28" i="2"/>
  <c r="F28" i="2"/>
  <c r="E28" i="2"/>
  <c r="D28" i="2"/>
  <c r="C28" i="2"/>
  <c r="B28" i="2"/>
  <c r="L27" i="2"/>
  <c r="K27" i="2"/>
  <c r="J27" i="2"/>
  <c r="I27" i="2"/>
  <c r="H27" i="2"/>
  <c r="G27" i="2"/>
  <c r="F27" i="2"/>
  <c r="E27" i="2"/>
  <c r="D27" i="2"/>
  <c r="C27" i="2"/>
  <c r="B27" i="2"/>
  <c r="L26" i="2"/>
  <c r="K26" i="2"/>
  <c r="J26" i="2"/>
  <c r="I26" i="2"/>
  <c r="H26" i="2"/>
  <c r="G26" i="2"/>
  <c r="F26" i="2"/>
  <c r="E26" i="2"/>
  <c r="D26" i="2"/>
  <c r="C26" i="2"/>
  <c r="B26" i="2"/>
  <c r="L25" i="2"/>
  <c r="K25" i="2"/>
  <c r="J25" i="2"/>
  <c r="I25" i="2"/>
  <c r="H25" i="2"/>
  <c r="G25" i="2"/>
  <c r="F25" i="2"/>
  <c r="E25" i="2"/>
  <c r="D25" i="2"/>
  <c r="C25" i="2"/>
  <c r="B25" i="2"/>
  <c r="L24" i="2"/>
  <c r="K24" i="2"/>
  <c r="J24" i="2"/>
  <c r="I24" i="2"/>
  <c r="H24" i="2"/>
  <c r="G24" i="2"/>
  <c r="F24" i="2"/>
  <c r="E24" i="2"/>
  <c r="D24" i="2"/>
  <c r="C24" i="2"/>
  <c r="B24" i="2"/>
  <c r="L23" i="2"/>
  <c r="K23" i="2"/>
  <c r="J23" i="2"/>
  <c r="I23" i="2"/>
  <c r="H23" i="2"/>
  <c r="G23" i="2"/>
  <c r="F23" i="2"/>
  <c r="E23" i="2"/>
  <c r="D23" i="2"/>
  <c r="C23" i="2"/>
  <c r="B23" i="2"/>
  <c r="L22" i="2"/>
  <c r="K22" i="2"/>
  <c r="J22" i="2"/>
  <c r="I22" i="2"/>
  <c r="H22" i="2"/>
  <c r="G22" i="2"/>
  <c r="F22" i="2"/>
  <c r="E22" i="2"/>
  <c r="D22" i="2"/>
  <c r="C22" i="2"/>
  <c r="B22" i="2"/>
  <c r="L21" i="2"/>
  <c r="K21" i="2"/>
  <c r="J21" i="2"/>
  <c r="I21" i="2"/>
  <c r="H21" i="2"/>
  <c r="G21" i="2"/>
  <c r="F21" i="2"/>
  <c r="E21" i="2"/>
  <c r="D21" i="2"/>
  <c r="C21" i="2"/>
  <c r="B21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J19" i="2"/>
  <c r="I19" i="2"/>
  <c r="H19" i="2"/>
  <c r="G19" i="2"/>
  <c r="F19" i="2"/>
  <c r="E19" i="2"/>
  <c r="D19" i="2"/>
  <c r="C19" i="2"/>
  <c r="B19" i="2"/>
  <c r="L18" i="2"/>
  <c r="K18" i="2"/>
  <c r="J18" i="2"/>
  <c r="I18" i="2"/>
  <c r="H18" i="2"/>
  <c r="G18" i="2"/>
  <c r="F18" i="2"/>
  <c r="E18" i="2"/>
  <c r="D18" i="2"/>
  <c r="C18" i="2"/>
  <c r="B18" i="2"/>
  <c r="L17" i="2"/>
  <c r="K17" i="2"/>
  <c r="J17" i="2"/>
  <c r="I17" i="2"/>
  <c r="H17" i="2"/>
  <c r="G17" i="2"/>
  <c r="F17" i="2"/>
  <c r="E17" i="2"/>
  <c r="D17" i="2"/>
  <c r="C17" i="2"/>
  <c r="B17" i="2"/>
  <c r="L16" i="2"/>
  <c r="K16" i="2"/>
  <c r="J16" i="2"/>
  <c r="I16" i="2"/>
  <c r="H16" i="2"/>
  <c r="G16" i="2"/>
  <c r="F16" i="2"/>
  <c r="E16" i="2"/>
  <c r="D16" i="2"/>
  <c r="C16" i="2"/>
  <c r="B16" i="2"/>
  <c r="L15" i="2"/>
  <c r="K15" i="2"/>
  <c r="J15" i="2"/>
  <c r="I15" i="2"/>
  <c r="H15" i="2"/>
  <c r="G15" i="2"/>
  <c r="F15" i="2"/>
  <c r="E15" i="2"/>
  <c r="D15" i="2"/>
  <c r="C15" i="2"/>
  <c r="B15" i="2"/>
  <c r="L14" i="2"/>
  <c r="K14" i="2"/>
  <c r="J14" i="2"/>
  <c r="I14" i="2"/>
  <c r="H14" i="2"/>
  <c r="G14" i="2"/>
  <c r="F14" i="2"/>
  <c r="E14" i="2"/>
  <c r="D14" i="2"/>
  <c r="C14" i="2"/>
  <c r="B14" i="2"/>
  <c r="L13" i="2"/>
  <c r="K13" i="2"/>
  <c r="J13" i="2"/>
  <c r="I13" i="2"/>
  <c r="H13" i="2"/>
  <c r="G13" i="2"/>
  <c r="F13" i="2"/>
  <c r="E13" i="2"/>
  <c r="D13" i="2"/>
  <c r="C13" i="2"/>
  <c r="B13" i="2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B10" i="2"/>
  <c r="L9" i="2"/>
  <c r="K9" i="2"/>
  <c r="J9" i="2"/>
  <c r="I9" i="2"/>
  <c r="H9" i="2"/>
  <c r="G9" i="2"/>
  <c r="F9" i="2"/>
  <c r="E9" i="2"/>
  <c r="D9" i="2"/>
  <c r="C9" i="2"/>
  <c r="B9" i="2"/>
  <c r="L8" i="2"/>
  <c r="K8" i="2"/>
  <c r="J8" i="2"/>
  <c r="I8" i="2"/>
  <c r="H8" i="2"/>
  <c r="G8" i="2"/>
  <c r="F8" i="2"/>
  <c r="E8" i="2"/>
  <c r="D8" i="2"/>
  <c r="C8" i="2"/>
  <c r="B8" i="2"/>
  <c r="L7" i="2"/>
  <c r="K7" i="2"/>
  <c r="J7" i="2"/>
  <c r="B2" i="6" s="1"/>
  <c r="I7" i="2"/>
  <c r="H7" i="2"/>
  <c r="G7" i="2"/>
  <c r="F7" i="2"/>
  <c r="E7" i="2"/>
  <c r="D7" i="2"/>
  <c r="C7" i="2"/>
  <c r="B7" i="2"/>
  <c r="L6" i="2"/>
  <c r="K6" i="2"/>
  <c r="J6" i="2"/>
  <c r="I6" i="2"/>
  <c r="H6" i="2"/>
  <c r="G6" i="2"/>
  <c r="F6" i="2"/>
  <c r="E6" i="2"/>
  <c r="D6" i="2"/>
  <c r="C6" i="2"/>
  <c r="B6" i="2"/>
  <c r="L5" i="2"/>
  <c r="K5" i="2"/>
  <c r="J5" i="2"/>
  <c r="I5" i="2"/>
  <c r="H5" i="2"/>
  <c r="G5" i="2"/>
  <c r="F5" i="2"/>
  <c r="E5" i="2"/>
  <c r="D5" i="2"/>
  <c r="C5" i="2"/>
  <c r="B5" i="2"/>
  <c r="L4" i="2"/>
  <c r="K4" i="2"/>
  <c r="J4" i="2"/>
  <c r="I4" i="2"/>
  <c r="H4" i="2"/>
  <c r="G4" i="2"/>
  <c r="F4" i="2"/>
  <c r="E4" i="2"/>
  <c r="D4" i="2"/>
  <c r="C4" i="2"/>
  <c r="B4" i="2"/>
  <c r="J3" i="2"/>
  <c r="I262" i="9" l="1"/>
  <c r="I263" i="9" s="1"/>
  <c r="B257" i="9" s="1"/>
  <c r="H264" i="9"/>
  <c r="H265" i="9" s="1"/>
  <c r="J262" i="9"/>
  <c r="J263" i="9" s="1"/>
  <c r="B258" i="9" s="1"/>
  <c r="O264" i="9"/>
  <c r="O265" i="9" s="1"/>
  <c r="K262" i="9"/>
  <c r="K263" i="9" s="1"/>
  <c r="B259" i="9" s="1"/>
  <c r="P264" i="9"/>
  <c r="P265" i="9" s="1"/>
  <c r="L264" i="9"/>
  <c r="L265" i="9" s="1"/>
  <c r="M264" i="9"/>
  <c r="M265" i="9" s="1"/>
  <c r="Q264" i="9"/>
  <c r="Q265" i="9" s="1"/>
  <c r="N264" i="9"/>
  <c r="N265" i="9" s="1"/>
  <c r="H262" i="9"/>
  <c r="H263" i="9" s="1"/>
  <c r="B256" i="9" s="1"/>
  <c r="D259" i="8"/>
  <c r="D260" i="8"/>
  <c r="D258" i="8"/>
  <c r="D261" i="8"/>
  <c r="D262" i="8"/>
  <c r="D263" i="8"/>
  <c r="R275" i="8"/>
  <c r="R276" i="8" s="1"/>
  <c r="L273" i="8"/>
  <c r="L274" i="8" s="1"/>
  <c r="H257" i="8" s="1"/>
  <c r="M273" i="8"/>
  <c r="M274" i="8" s="1"/>
  <c r="H258" i="8" s="1"/>
  <c r="T273" i="8"/>
  <c r="T274" i="8" s="1"/>
  <c r="S274" i="8"/>
  <c r="K275" i="8"/>
  <c r="K276" i="8" s="1"/>
  <c r="L275" i="8"/>
  <c r="L276" i="8" s="1"/>
  <c r="M275" i="8"/>
  <c r="M276" i="8" s="1"/>
  <c r="N273" i="8"/>
  <c r="N274" i="8" s="1"/>
  <c r="H259" i="8" s="1"/>
  <c r="T275" i="8"/>
  <c r="T276" i="8" s="1"/>
  <c r="O273" i="8"/>
  <c r="O274" i="8" s="1"/>
  <c r="H260" i="8" s="1"/>
  <c r="P273" i="8"/>
  <c r="P274" i="8" s="1"/>
  <c r="H261" i="8" s="1"/>
  <c r="U275" i="8"/>
  <c r="U276" i="8" s="1"/>
  <c r="Q275" i="8"/>
  <c r="Q276" i="8" s="1"/>
  <c r="K273" i="8"/>
  <c r="K274" i="8" s="1"/>
  <c r="H256" i="8" s="1"/>
  <c r="D6" i="4"/>
  <c r="D7" i="4"/>
  <c r="D8" i="4"/>
  <c r="D9" i="4"/>
  <c r="D10" i="4"/>
  <c r="F9" i="5"/>
  <c r="F22" i="5" s="1"/>
  <c r="G7" i="3"/>
  <c r="G17" i="3" s="1"/>
  <c r="I6" i="5"/>
  <c r="I19" i="5" s="1"/>
  <c r="J4" i="5"/>
  <c r="J17" i="5" s="1"/>
  <c r="J5" i="5"/>
  <c r="J18" i="5" s="1"/>
  <c r="H7" i="5"/>
  <c r="H20" i="5" s="1"/>
  <c r="D6" i="5"/>
  <c r="D19" i="5" s="1"/>
  <c r="I258" i="2"/>
  <c r="I259" i="2" s="1"/>
  <c r="C5" i="3"/>
  <c r="C15" i="3" s="1"/>
  <c r="E7" i="3"/>
  <c r="E17" i="3" s="1"/>
  <c r="F6" i="5"/>
  <c r="F19" i="5" s="1"/>
  <c r="B10" i="3"/>
  <c r="B20" i="3" s="1"/>
  <c r="C8" i="3"/>
  <c r="C18" i="3" s="1"/>
  <c r="I9" i="5"/>
  <c r="I22" i="5" s="1"/>
  <c r="B5" i="5"/>
  <c r="B18" i="5" s="1"/>
  <c r="E10" i="5"/>
  <c r="E23" i="5" s="1"/>
  <c r="F8" i="5"/>
  <c r="F21" i="5" s="1"/>
  <c r="D9" i="3"/>
  <c r="D19" i="3" s="1"/>
  <c r="G8" i="5"/>
  <c r="G21" i="5" s="1"/>
  <c r="H4" i="3"/>
  <c r="H14" i="3" s="1"/>
  <c r="H5" i="3"/>
  <c r="H15" i="3" s="1"/>
  <c r="H9" i="3"/>
  <c r="H19" i="3" s="1"/>
  <c r="L258" i="2"/>
  <c r="L259" i="2" s="1"/>
  <c r="H9" i="5"/>
  <c r="H22" i="5" s="1"/>
  <c r="L256" i="2"/>
  <c r="L257" i="2" s="1"/>
  <c r="B7" i="3"/>
  <c r="B17" i="3" s="1"/>
  <c r="B5" i="3"/>
  <c r="B15" i="3" s="1"/>
  <c r="C8" i="5"/>
  <c r="C21" i="5" s="1"/>
  <c r="B6" i="3"/>
  <c r="B16" i="3" s="1"/>
  <c r="D8" i="3"/>
  <c r="D18" i="3" s="1"/>
  <c r="F10" i="3"/>
  <c r="F20" i="3" s="1"/>
  <c r="E3" i="5"/>
  <c r="E16" i="5" s="1"/>
  <c r="C5" i="5"/>
  <c r="C18" i="5" s="1"/>
  <c r="J6" i="5"/>
  <c r="J19" i="5" s="1"/>
  <c r="H8" i="5"/>
  <c r="H21" i="5" s="1"/>
  <c r="F10" i="5"/>
  <c r="F23" i="5" s="1"/>
  <c r="Q273" i="8"/>
  <c r="Q274" i="8" s="1"/>
  <c r="H262" i="8" s="1"/>
  <c r="L262" i="9"/>
  <c r="L263" i="9" s="1"/>
  <c r="B260" i="9" s="1"/>
  <c r="C4" i="5"/>
  <c r="C17" i="5" s="1"/>
  <c r="G9" i="3"/>
  <c r="G19" i="3" s="1"/>
  <c r="G4" i="5"/>
  <c r="G17" i="5" s="1"/>
  <c r="F3" i="5"/>
  <c r="F16" i="5" s="1"/>
  <c r="D5" i="5"/>
  <c r="D18" i="5" s="1"/>
  <c r="B7" i="5"/>
  <c r="B20" i="5" s="1"/>
  <c r="I8" i="5"/>
  <c r="I21" i="5" s="1"/>
  <c r="G10" i="5"/>
  <c r="G23" i="5" s="1"/>
  <c r="R273" i="8"/>
  <c r="R274" i="8" s="1"/>
  <c r="M262" i="9"/>
  <c r="M263" i="9" s="1"/>
  <c r="B261" i="9" s="1"/>
  <c r="H256" i="2"/>
  <c r="H257" i="2" s="1"/>
  <c r="F4" i="5"/>
  <c r="F17" i="5" s="1"/>
  <c r="E6" i="5"/>
  <c r="E19" i="5" s="1"/>
  <c r="B256" i="2"/>
  <c r="B257" i="2" s="1"/>
  <c r="B258" i="2"/>
  <c r="B259" i="2" s="1"/>
  <c r="C6" i="3"/>
  <c r="C16" i="3" s="1"/>
  <c r="E8" i="3"/>
  <c r="E18" i="3" s="1"/>
  <c r="G10" i="3"/>
  <c r="G20" i="3" s="1"/>
  <c r="C256" i="2"/>
  <c r="C257" i="2" s="1"/>
  <c r="C258" i="2"/>
  <c r="C259" i="2" s="1"/>
  <c r="B4" i="3"/>
  <c r="B14" i="3" s="1"/>
  <c r="D6" i="3"/>
  <c r="D16" i="3" s="1"/>
  <c r="F8" i="3"/>
  <c r="F18" i="3" s="1"/>
  <c r="H10" i="3"/>
  <c r="H20" i="3" s="1"/>
  <c r="G3" i="5"/>
  <c r="G16" i="5" s="1"/>
  <c r="E5" i="5"/>
  <c r="E18" i="5" s="1"/>
  <c r="C7" i="5"/>
  <c r="C20" i="5" s="1"/>
  <c r="J8" i="5"/>
  <c r="J21" i="5" s="1"/>
  <c r="H10" i="5"/>
  <c r="H23" i="5" s="1"/>
  <c r="N275" i="8"/>
  <c r="N276" i="8" s="1"/>
  <c r="N262" i="9"/>
  <c r="N263" i="9" s="1"/>
  <c r="B262" i="9" s="1"/>
  <c r="I264" i="9"/>
  <c r="I265" i="9" s="1"/>
  <c r="G4" i="3"/>
  <c r="G14" i="3" s="1"/>
  <c r="D7" i="3"/>
  <c r="D17" i="3" s="1"/>
  <c r="B8" i="5"/>
  <c r="B21" i="5" s="1"/>
  <c r="D5" i="3"/>
  <c r="D15" i="3" s="1"/>
  <c r="D256" i="2"/>
  <c r="D257" i="2" s="1"/>
  <c r="D258" i="2"/>
  <c r="D259" i="2" s="1"/>
  <c r="C4" i="3"/>
  <c r="C14" i="3" s="1"/>
  <c r="E6" i="3"/>
  <c r="E16" i="3" s="1"/>
  <c r="G8" i="3"/>
  <c r="G18" i="3" s="1"/>
  <c r="H3" i="5"/>
  <c r="H16" i="5" s="1"/>
  <c r="F5" i="5"/>
  <c r="F18" i="5" s="1"/>
  <c r="D7" i="5"/>
  <c r="D20" i="5" s="1"/>
  <c r="B9" i="5"/>
  <c r="B22" i="5" s="1"/>
  <c r="I10" i="5"/>
  <c r="I23" i="5" s="1"/>
  <c r="U273" i="8"/>
  <c r="U274" i="8" s="1"/>
  <c r="O275" i="8"/>
  <c r="O276" i="8" s="1"/>
  <c r="O262" i="9"/>
  <c r="O263" i="9" s="1"/>
  <c r="J264" i="9"/>
  <c r="J265" i="9" s="1"/>
  <c r="E256" i="2"/>
  <c r="E257" i="2" s="1"/>
  <c r="E258" i="2"/>
  <c r="E259" i="2" s="1"/>
  <c r="D4" i="3"/>
  <c r="D14" i="3" s="1"/>
  <c r="F6" i="3"/>
  <c r="F16" i="3" s="1"/>
  <c r="H8" i="3"/>
  <c r="H18" i="3" s="1"/>
  <c r="D4" i="4"/>
  <c r="D11" i="4" s="1"/>
  <c r="I3" i="5"/>
  <c r="I16" i="5" s="1"/>
  <c r="G5" i="5"/>
  <c r="G18" i="5" s="1"/>
  <c r="E7" i="5"/>
  <c r="E20" i="5" s="1"/>
  <c r="C9" i="5"/>
  <c r="C22" i="5" s="1"/>
  <c r="J10" i="5"/>
  <c r="J23" i="5" s="1"/>
  <c r="P275" i="8"/>
  <c r="P276" i="8" s="1"/>
  <c r="P262" i="9"/>
  <c r="P263" i="9" s="1"/>
  <c r="B263" i="9" s="1"/>
  <c r="K264" i="9"/>
  <c r="K265" i="9" s="1"/>
  <c r="F256" i="2"/>
  <c r="F257" i="2" s="1"/>
  <c r="F258" i="2"/>
  <c r="F259" i="2" s="1"/>
  <c r="E4" i="3"/>
  <c r="E14" i="3" s="1"/>
  <c r="G6" i="3"/>
  <c r="G16" i="3" s="1"/>
  <c r="B9" i="3"/>
  <c r="B19" i="3" s="1"/>
  <c r="J3" i="5"/>
  <c r="J16" i="5" s="1"/>
  <c r="H5" i="5"/>
  <c r="H18" i="5" s="1"/>
  <c r="F7" i="5"/>
  <c r="F20" i="5" s="1"/>
  <c r="D9" i="5"/>
  <c r="D22" i="5" s="1"/>
  <c r="B11" i="5"/>
  <c r="B24" i="5" s="1"/>
  <c r="Q262" i="9"/>
  <c r="Q263" i="9" s="1"/>
  <c r="B264" i="9" s="1"/>
  <c r="G256" i="2"/>
  <c r="G257" i="2" s="1"/>
  <c r="G258" i="2"/>
  <c r="G259" i="2" s="1"/>
  <c r="F4" i="3"/>
  <c r="F14" i="3" s="1"/>
  <c r="H6" i="3"/>
  <c r="H16" i="3" s="1"/>
  <c r="C9" i="3"/>
  <c r="C19" i="3" s="1"/>
  <c r="B4" i="5"/>
  <c r="B17" i="5" s="1"/>
  <c r="I5" i="5"/>
  <c r="I18" i="5" s="1"/>
  <c r="G7" i="5"/>
  <c r="G20" i="5" s="1"/>
  <c r="E9" i="5"/>
  <c r="E22" i="5" s="1"/>
  <c r="C11" i="5"/>
  <c r="C24" i="5" s="1"/>
  <c r="D11" i="5"/>
  <c r="D24" i="5" s="1"/>
  <c r="I256" i="2"/>
  <c r="I257" i="2" s="1"/>
  <c r="C7" i="3"/>
  <c r="C17" i="3" s="1"/>
  <c r="E9" i="3"/>
  <c r="E19" i="3" s="1"/>
  <c r="D4" i="5"/>
  <c r="D17" i="5" s="1"/>
  <c r="B6" i="5"/>
  <c r="B19" i="5" s="1"/>
  <c r="I7" i="5"/>
  <c r="I20" i="5" s="1"/>
  <c r="G9" i="5"/>
  <c r="G22" i="5" s="1"/>
  <c r="E11" i="5"/>
  <c r="E24" i="5" s="1"/>
  <c r="H258" i="2"/>
  <c r="H259" i="2" s="1"/>
  <c r="F9" i="3"/>
  <c r="F19" i="3" s="1"/>
  <c r="E4" i="5"/>
  <c r="E17" i="5" s="1"/>
  <c r="C6" i="5"/>
  <c r="C19" i="5" s="1"/>
  <c r="J7" i="5"/>
  <c r="J20" i="5" s="1"/>
  <c r="F11" i="5"/>
  <c r="F24" i="5" s="1"/>
  <c r="G11" i="5"/>
  <c r="G24" i="5" s="1"/>
  <c r="F7" i="3"/>
  <c r="F17" i="3" s="1"/>
  <c r="H11" i="5"/>
  <c r="H24" i="5" s="1"/>
  <c r="I11" i="5"/>
  <c r="I24" i="5" s="1"/>
  <c r="E5" i="3"/>
  <c r="E15" i="3" s="1"/>
  <c r="H4" i="5"/>
  <c r="H17" i="5" s="1"/>
  <c r="B10" i="5"/>
  <c r="B23" i="5" s="1"/>
  <c r="F5" i="3"/>
  <c r="F15" i="3" s="1"/>
  <c r="H7" i="3"/>
  <c r="H17" i="3" s="1"/>
  <c r="C10" i="3"/>
  <c r="C20" i="3" s="1"/>
  <c r="B3" i="5"/>
  <c r="B16" i="5" s="1"/>
  <c r="I4" i="5"/>
  <c r="I17" i="5" s="1"/>
  <c r="G6" i="5"/>
  <c r="G19" i="5" s="1"/>
  <c r="E8" i="5"/>
  <c r="E21" i="5" s="1"/>
  <c r="C10" i="5"/>
  <c r="C23" i="5" s="1"/>
  <c r="J11" i="5"/>
  <c r="J24" i="5" s="1"/>
  <c r="J9" i="5"/>
  <c r="J22" i="5" s="1"/>
  <c r="D8" i="5"/>
  <c r="D21" i="5" s="1"/>
  <c r="G5" i="3"/>
  <c r="G15" i="3" s="1"/>
  <c r="B8" i="3"/>
  <c r="B18" i="3" s="1"/>
  <c r="D10" i="3"/>
  <c r="D20" i="3" s="1"/>
  <c r="C3" i="5"/>
  <c r="C16" i="5" s="1"/>
  <c r="H6" i="5"/>
  <c r="H19" i="5" s="1"/>
  <c r="D10" i="5"/>
  <c r="D23" i="5" s="1"/>
  <c r="E10" i="3"/>
  <c r="E20" i="3" s="1"/>
  <c r="D3" i="5"/>
  <c r="D16" i="5" s="1"/>
  <c r="K265" i="8" l="1" a="1"/>
  <c r="K265" i="8" s="1"/>
  <c r="D8" i="6" s="1"/>
  <c r="H255" i="9" a="1"/>
  <c r="H255" i="9" s="1"/>
  <c r="B1" i="6" s="1"/>
  <c r="D265" i="8"/>
  <c r="M258" i="2"/>
  <c r="M259" i="2" s="1"/>
  <c r="M256" i="2"/>
  <c r="M257" i="2" s="1"/>
  <c r="D2" i="6"/>
  <c r="C1" i="6" l="1"/>
  <c r="E9" i="6"/>
  <c r="H258" i="9"/>
  <c r="E2" i="6" s="1"/>
</calcChain>
</file>

<file path=xl/sharedStrings.xml><?xml version="1.0" encoding="utf-8"?>
<sst xmlns="http://schemas.openxmlformats.org/spreadsheetml/2006/main" count="534" uniqueCount="70">
  <si>
    <t>Daily Adjusted Closing Price</t>
  </si>
  <si>
    <t>Date</t>
  </si>
  <si>
    <t>Apollo Hospitals</t>
  </si>
  <si>
    <t>Axis Bank</t>
  </si>
  <si>
    <t>ITC</t>
  </si>
  <si>
    <t>Infosys</t>
  </si>
  <si>
    <t>MRF</t>
  </si>
  <si>
    <t>DLF</t>
  </si>
  <si>
    <t>Reliance</t>
  </si>
  <si>
    <t>NIFTY 50</t>
  </si>
  <si>
    <t>Risk free rate</t>
  </si>
  <si>
    <t>AAPL</t>
  </si>
  <si>
    <t>GBPINR</t>
  </si>
  <si>
    <t>null</t>
  </si>
  <si>
    <t>Daily Return (%)</t>
  </si>
  <si>
    <t>Rf/100</t>
  </si>
  <si>
    <t>Nifty 50</t>
  </si>
  <si>
    <t>Mean</t>
  </si>
  <si>
    <t>Annualized Mean</t>
  </si>
  <si>
    <t>Variance</t>
  </si>
  <si>
    <t>Annualized Variance</t>
  </si>
  <si>
    <t>CAPM Weights and Implications</t>
  </si>
  <si>
    <t>Securities</t>
  </si>
  <si>
    <t>Tangent Weights</t>
  </si>
  <si>
    <t>Mkt-Cap (in Cr. INR)</t>
  </si>
  <si>
    <t>CAPM Weights</t>
  </si>
  <si>
    <t>Implication</t>
  </si>
  <si>
    <t>Variance Covariance Matrix</t>
  </si>
  <si>
    <t>Variance Covariance Matrix Annualized</t>
  </si>
  <si>
    <t>Annualized Return:</t>
  </si>
  <si>
    <t>Annualized Variance:</t>
  </si>
  <si>
    <t>Overweight</t>
  </si>
  <si>
    <t>Underweight</t>
  </si>
  <si>
    <t>2023911696185401185</t>
  </si>
  <si>
    <t>t3JZ0hNQIrCHgXy</t>
  </si>
  <si>
    <t>M2EN</t>
  </si>
  <si>
    <t>Rg==</t>
  </si>
  <si>
    <t/>
  </si>
  <si>
    <t>RgA=</t>
  </si>
  <si>
    <t>RgF5</t>
  </si>
  <si>
    <t>RgB4</t>
  </si>
  <si>
    <t xml:space="preserve">Daily Return </t>
  </si>
  <si>
    <t>International</t>
  </si>
  <si>
    <t>Domestic</t>
  </si>
  <si>
    <t>Returns</t>
  </si>
  <si>
    <t>Equally Weighted Portfolio</t>
  </si>
  <si>
    <t>Apollo Hospital</t>
  </si>
  <si>
    <t>Expected Returns</t>
  </si>
  <si>
    <t>Weights</t>
  </si>
  <si>
    <t>Risk-Free Rate</t>
  </si>
  <si>
    <t>Sum:</t>
  </si>
  <si>
    <t>Expected Returns:</t>
  </si>
  <si>
    <t>Sharpe</t>
  </si>
  <si>
    <t>Std. Dev.</t>
  </si>
  <si>
    <t>Var.</t>
  </si>
  <si>
    <t>SUM of weights</t>
  </si>
  <si>
    <t>Tangency Portfolio - With Short Selling</t>
  </si>
  <si>
    <t xml:space="preserve">Minimum Variance Portfolio - With Short Selling </t>
  </si>
  <si>
    <t>Tangency Portfolio - Without Short Selling</t>
  </si>
  <si>
    <t>Minimum Variance Portfolio - Without Short Selling</t>
  </si>
  <si>
    <t>Efficient Frontier (Short Selling allowed)</t>
  </si>
  <si>
    <t>Risk</t>
  </si>
  <si>
    <t>Return</t>
  </si>
  <si>
    <t>Efficient Frontier (Short Selling not allowed)</t>
  </si>
  <si>
    <t>SUM</t>
  </si>
  <si>
    <t>MEAN/VARIANCE</t>
  </si>
  <si>
    <t>Variance covariance Matrix</t>
  </si>
  <si>
    <t>TOTAL</t>
  </si>
  <si>
    <t>Mean/Variance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</si>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</sst>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yyyy\-mm\-dd"/>
    <numFmt numFmtId="165" formatCode="0.00000"/>
    <numFmt numFmtId="166" formatCode="0.00000000"/>
    <numFmt numFmtId="167" formatCode="0.000000000"/>
    <numFmt numFmtId="168" formatCode="0.0%"/>
    <numFmt numFmtId="169" formatCode="#,##0.00000000"/>
    <numFmt numFmtId="170" formatCode="0.00000000000"/>
    <numFmt numFmtId="171" formatCode="0.0000000000000"/>
    <numFmt numFmtId="172" formatCode="0.0000000"/>
    <numFmt numFmtId="173" formatCode="0.0000000000"/>
    <numFmt numFmtId="174" formatCode="0.000000%"/>
  </numFmts>
  <fonts count="35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Docs-Calibri"/>
    </font>
    <font>
      <b/>
      <sz val="10"/>
      <color theme="1"/>
      <name val="Arial"/>
      <family val="2"/>
      <scheme val="minor"/>
    </font>
    <font>
      <b/>
      <sz val="8"/>
      <color theme="1"/>
      <name val="&quot;Helvetica Neue&quot;"/>
    </font>
    <font>
      <sz val="10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color rgb="FF000000"/>
      <name val="&quot;Google Sans Mono&quot;"/>
    </font>
    <font>
      <sz val="11"/>
      <color rgb="FF000000"/>
      <name val="Calibri"/>
      <family val="2"/>
    </font>
    <font>
      <sz val="10"/>
      <color rgb="FF1F1F1F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3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&quot;Google Sans Mono&quot;"/>
    </font>
  </fonts>
  <fills count="3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FFFF00"/>
        <bgColor rgb="FFFFFF00"/>
      </patternFill>
    </fill>
    <fill>
      <patternFill patternType="solid">
        <fgColor rgb="FF1F497D"/>
        <bgColor rgb="FF1F497D"/>
      </patternFill>
    </fill>
    <fill>
      <patternFill patternType="solid">
        <fgColor rgb="FFFFC000"/>
        <bgColor rgb="FFFFC000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878787"/>
      </patternFill>
    </fill>
    <fill>
      <patternFill patternType="solid">
        <fgColor rgb="FF00B0F0"/>
        <bgColor rgb="FFD1E0FC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00B0F0"/>
        <bgColor rgb="FF1F497D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4" xfId="0" applyFont="1" applyBorder="1" applyAlignment="1"/>
    <xf numFmtId="164" fontId="3" fillId="3" borderId="4" xfId="0" applyNumberFormat="1" applyFont="1" applyFill="1" applyBorder="1" applyAlignment="1">
      <alignment horizontal="right" vertical="top"/>
    </xf>
    <xf numFmtId="0" fontId="4" fillId="0" borderId="4" xfId="0" applyFont="1" applyBorder="1" applyAlignment="1">
      <alignment horizontal="right" vertical="top"/>
    </xf>
    <xf numFmtId="0" fontId="0" fillId="0" borderId="4" xfId="0" applyFont="1" applyBorder="1" applyAlignment="1">
      <alignment vertical="top"/>
    </xf>
    <xf numFmtId="165" fontId="4" fillId="0" borderId="4" xfId="0" applyNumberFormat="1" applyFont="1" applyBorder="1" applyAlignment="1">
      <alignment horizontal="right"/>
    </xf>
    <xf numFmtId="0" fontId="0" fillId="2" borderId="4" xfId="0" applyFont="1" applyFill="1" applyBorder="1" applyAlignment="1">
      <alignment horizontal="right" vertical="top"/>
    </xf>
    <xf numFmtId="164" fontId="3" fillId="3" borderId="5" xfId="0" applyNumberFormat="1" applyFont="1" applyFill="1" applyBorder="1" applyAlignment="1">
      <alignment horizontal="right" vertical="top"/>
    </xf>
    <xf numFmtId="0" fontId="4" fillId="0" borderId="5" xfId="0" applyFont="1" applyBorder="1" applyAlignment="1">
      <alignment horizontal="right"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4" xfId="0" applyFont="1" applyBorder="1" applyAlignment="1">
      <alignment horizontal="right"/>
    </xf>
    <xf numFmtId="0" fontId="5" fillId="0" borderId="0" xfId="0" applyFont="1" applyAlignment="1"/>
    <xf numFmtId="0" fontId="6" fillId="2" borderId="0" xfId="0" applyFont="1" applyFill="1" applyAlignment="1">
      <alignment horizontal="right" vertical="top"/>
    </xf>
    <xf numFmtId="166" fontId="6" fillId="2" borderId="0" xfId="0" applyNumberFormat="1" applyFont="1" applyFill="1" applyAlignment="1">
      <alignment horizontal="right" vertical="top"/>
    </xf>
    <xf numFmtId="0" fontId="11" fillId="0" borderId="0" xfId="0" applyFont="1"/>
    <xf numFmtId="166" fontId="11" fillId="0" borderId="0" xfId="0" applyNumberFormat="1" applyFont="1"/>
    <xf numFmtId="167" fontId="11" fillId="0" borderId="0" xfId="0" applyNumberFormat="1" applyFont="1"/>
    <xf numFmtId="0" fontId="11" fillId="2" borderId="0" xfId="0" applyFont="1" applyFill="1"/>
    <xf numFmtId="0" fontId="14" fillId="0" borderId="0" xfId="0" applyFont="1" applyAlignment="1"/>
    <xf numFmtId="0" fontId="14" fillId="4" borderId="3" xfId="0" applyFont="1" applyFill="1" applyBorder="1" applyAlignment="1"/>
    <xf numFmtId="0" fontId="14" fillId="4" borderId="4" xfId="0" applyFont="1" applyFill="1" applyBorder="1" applyAlignment="1"/>
    <xf numFmtId="0" fontId="14" fillId="2" borderId="0" xfId="0" applyFont="1" applyFill="1" applyAlignment="1"/>
    <xf numFmtId="0" fontId="14" fillId="2" borderId="0" xfId="0" applyFont="1" applyFill="1" applyAlignment="1">
      <alignment horizontal="right"/>
    </xf>
    <xf numFmtId="170" fontId="14" fillId="0" borderId="6" xfId="0" applyNumberFormat="1" applyFont="1" applyBorder="1" applyAlignment="1">
      <alignment horizontal="right"/>
    </xf>
    <xf numFmtId="166" fontId="11" fillId="0" borderId="0" xfId="0" applyNumberFormat="1" applyFont="1" applyAlignment="1"/>
    <xf numFmtId="172" fontId="5" fillId="0" borderId="4" xfId="0" applyNumberFormat="1" applyFont="1" applyBorder="1" applyAlignment="1">
      <alignment horizontal="right"/>
    </xf>
    <xf numFmtId="173" fontId="14" fillId="0" borderId="4" xfId="0" applyNumberFormat="1" applyFont="1" applyBorder="1" applyAlignment="1">
      <alignment horizontal="right"/>
    </xf>
    <xf numFmtId="171" fontId="14" fillId="0" borderId="0" xfId="0" applyNumberFormat="1" applyFont="1" applyAlignment="1">
      <alignment horizontal="right"/>
    </xf>
    <xf numFmtId="0" fontId="11" fillId="0" borderId="0" xfId="0" quotePrefix="1" applyFont="1" applyAlignment="1"/>
    <xf numFmtId="0" fontId="11" fillId="0" borderId="0" xfId="0" applyFont="1" applyAlignment="1"/>
    <xf numFmtId="4" fontId="11" fillId="0" borderId="0" xfId="0" applyNumberFormat="1" applyFont="1"/>
    <xf numFmtId="0" fontId="1" fillId="0" borderId="0" xfId="0" applyFont="1" applyAlignment="1">
      <alignment horizontal="center"/>
    </xf>
    <xf numFmtId="0" fontId="11" fillId="0" borderId="4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0" fontId="9" fillId="0" borderId="4" xfId="0" applyFont="1" applyBorder="1" applyAlignment="1"/>
    <xf numFmtId="164" fontId="3" fillId="3" borderId="0" xfId="0" applyNumberFormat="1" applyFont="1" applyFill="1" applyAlignment="1">
      <alignment horizontal="right" vertical="top"/>
    </xf>
    <xf numFmtId="168" fontId="4" fillId="0" borderId="0" xfId="0" applyNumberFormat="1" applyFont="1"/>
    <xf numFmtId="169" fontId="4" fillId="0" borderId="0" xfId="0" applyNumberFormat="1" applyFont="1"/>
    <xf numFmtId="167" fontId="0" fillId="2" borderId="0" xfId="0" applyNumberFormat="1" applyFont="1" applyFill="1"/>
    <xf numFmtId="167" fontId="4" fillId="0" borderId="0" xfId="0" applyNumberFormat="1" applyFont="1"/>
    <xf numFmtId="0" fontId="16" fillId="2" borderId="0" xfId="0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/>
    <xf numFmtId="0" fontId="3" fillId="2" borderId="0" xfId="0" applyFont="1" applyFill="1" applyAlignment="1"/>
    <xf numFmtId="167" fontId="4" fillId="2" borderId="0" xfId="0" applyNumberFormat="1" applyFont="1" applyFill="1" applyAlignment="1"/>
    <xf numFmtId="171" fontId="4" fillId="2" borderId="0" xfId="0" applyNumberFormat="1" applyFont="1" applyFill="1" applyAlignment="1"/>
    <xf numFmtId="0" fontId="17" fillId="2" borderId="0" xfId="0" applyFont="1" applyFill="1" applyAlignment="1">
      <alignment horizontal="center"/>
    </xf>
    <xf numFmtId="0" fontId="5" fillId="2" borderId="0" xfId="0" applyFont="1" applyFill="1" applyAlignment="1"/>
    <xf numFmtId="0" fontId="17" fillId="2" borderId="0" xfId="0" applyFont="1" applyFill="1" applyAlignment="1">
      <alignment horizontal="center"/>
    </xf>
    <xf numFmtId="0" fontId="5" fillId="2" borderId="0" xfId="0" applyFont="1" applyFill="1" applyAlignment="1"/>
    <xf numFmtId="10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17" fillId="2" borderId="0" xfId="0" applyFont="1" applyFill="1" applyAlignment="1"/>
    <xf numFmtId="4" fontId="5" fillId="2" borderId="0" xfId="0" applyNumberFormat="1" applyFont="1" applyFill="1" applyAlignment="1">
      <alignment horizontal="right"/>
    </xf>
    <xf numFmtId="169" fontId="4" fillId="0" borderId="0" xfId="0" applyNumberFormat="1" applyFont="1" applyAlignment="1"/>
    <xf numFmtId="166" fontId="4" fillId="0" borderId="0" xfId="0" applyNumberFormat="1" applyFont="1"/>
    <xf numFmtId="0" fontId="0" fillId="2" borderId="0" xfId="0" applyFont="1" applyFill="1"/>
    <xf numFmtId="166" fontId="0" fillId="2" borderId="0" xfId="0" applyNumberFormat="1" applyFont="1" applyFill="1"/>
    <xf numFmtId="0" fontId="0" fillId="0" borderId="0" xfId="0" applyFont="1" applyAlignment="1"/>
    <xf numFmtId="166" fontId="0" fillId="0" borderId="4" xfId="0" applyNumberFormat="1" applyFont="1" applyBorder="1" applyAlignment="1">
      <alignment horizontal="right"/>
    </xf>
    <xf numFmtId="166" fontId="14" fillId="0" borderId="4" xfId="0" applyNumberFormat="1" applyFont="1" applyBorder="1" applyAlignment="1">
      <alignment horizontal="right"/>
    </xf>
    <xf numFmtId="0" fontId="5" fillId="0" borderId="4" xfId="0" applyFont="1" applyBorder="1" applyAlignment="1"/>
    <xf numFmtId="10" fontId="5" fillId="0" borderId="4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167" fontId="4" fillId="0" borderId="0" xfId="0" applyNumberFormat="1" applyFont="1" applyAlignment="1"/>
    <xf numFmtId="0" fontId="5" fillId="0" borderId="4" xfId="0" applyFont="1" applyBorder="1" applyAlignment="1">
      <alignment horizontal="right"/>
    </xf>
    <xf numFmtId="0" fontId="17" fillId="4" borderId="4" xfId="0" applyFont="1" applyFill="1" applyBorder="1" applyAlignment="1"/>
    <xf numFmtId="4" fontId="5" fillId="0" borderId="4" xfId="0" applyNumberFormat="1" applyFont="1" applyBorder="1" applyAlignment="1">
      <alignment horizontal="right"/>
    </xf>
    <xf numFmtId="0" fontId="4" fillId="0" borderId="0" xfId="0" applyFont="1" applyAlignment="1"/>
    <xf numFmtId="0" fontId="3" fillId="4" borderId="0" xfId="0" applyFont="1" applyFill="1" applyAlignment="1"/>
    <xf numFmtId="0" fontId="4" fillId="0" borderId="0" xfId="0" applyFont="1" applyAlignment="1"/>
    <xf numFmtId="171" fontId="4" fillId="0" borderId="0" xfId="0" applyNumberFormat="1" applyFont="1" applyAlignment="1"/>
    <xf numFmtId="0" fontId="20" fillId="9" borderId="0" xfId="0" applyFont="1" applyFill="1" applyAlignment="1">
      <alignment horizontal="center"/>
    </xf>
    <xf numFmtId="0" fontId="5" fillId="0" borderId="0" xfId="0" applyFont="1" applyAlignment="1"/>
    <xf numFmtId="172" fontId="5" fillId="0" borderId="4" xfId="0" applyNumberFormat="1" applyFont="1" applyBorder="1" applyAlignment="1">
      <alignment horizontal="right"/>
    </xf>
    <xf numFmtId="0" fontId="5" fillId="4" borderId="0" xfId="0" applyFont="1" applyFill="1" applyAlignment="1"/>
    <xf numFmtId="0" fontId="5" fillId="0" borderId="0" xfId="0" applyFont="1" applyAlignment="1">
      <alignment horizontal="right"/>
    </xf>
    <xf numFmtId="0" fontId="21" fillId="5" borderId="0" xfId="0" applyFont="1" applyFill="1" applyAlignment="1">
      <alignment horizontal="center"/>
    </xf>
    <xf numFmtId="10" fontId="5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  <xf numFmtId="10" fontId="5" fillId="0" borderId="4" xfId="0" applyNumberFormat="1" applyFont="1" applyBorder="1" applyAlignment="1">
      <alignment horizontal="right"/>
    </xf>
    <xf numFmtId="0" fontId="5" fillId="4" borderId="4" xfId="0" applyFont="1" applyFill="1" applyBorder="1" applyAlignment="1"/>
    <xf numFmtId="10" fontId="5" fillId="0" borderId="4" xfId="0" applyNumberFormat="1" applyFont="1" applyBorder="1" applyAlignment="1"/>
    <xf numFmtId="0" fontId="6" fillId="0" borderId="0" xfId="0" applyFont="1" applyAlignment="1"/>
    <xf numFmtId="10" fontId="6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74" fontId="6" fillId="0" borderId="4" xfId="0" applyNumberFormat="1" applyFont="1" applyBorder="1" applyAlignment="1">
      <alignment horizontal="right"/>
    </xf>
    <xf numFmtId="174" fontId="6" fillId="0" borderId="0" xfId="0" applyNumberFormat="1" applyFont="1" applyAlignment="1">
      <alignment horizontal="right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2" borderId="4" xfId="0" applyFont="1" applyFill="1" applyBorder="1" applyAlignment="1"/>
    <xf numFmtId="0" fontId="3" fillId="12" borderId="4" xfId="0" applyFont="1" applyFill="1" applyBorder="1" applyAlignment="1"/>
    <xf numFmtId="0" fontId="0" fillId="0" borderId="0" xfId="0" applyFont="1" applyBorder="1" applyAlignment="1"/>
    <xf numFmtId="164" fontId="10" fillId="3" borderId="7" xfId="0" applyNumberFormat="1" applyFont="1" applyFill="1" applyBorder="1" applyAlignment="1">
      <alignment horizontal="right" vertical="top"/>
    </xf>
    <xf numFmtId="0" fontId="11" fillId="0" borderId="7" xfId="0" applyFont="1" applyBorder="1"/>
    <xf numFmtId="169" fontId="11" fillId="0" borderId="7" xfId="0" applyNumberFormat="1" applyFont="1" applyBorder="1"/>
    <xf numFmtId="0" fontId="12" fillId="2" borderId="7" xfId="0" applyFont="1" applyFill="1" applyBorder="1"/>
    <xf numFmtId="0" fontId="13" fillId="2" borderId="7" xfId="0" applyFont="1" applyFill="1" applyBorder="1"/>
    <xf numFmtId="169" fontId="11" fillId="0" borderId="7" xfId="0" applyNumberFormat="1" applyFont="1" applyBorder="1" applyAlignment="1"/>
    <xf numFmtId="164" fontId="10" fillId="3" borderId="9" xfId="0" applyNumberFormat="1" applyFont="1" applyFill="1" applyBorder="1" applyAlignment="1">
      <alignment horizontal="right" vertical="top"/>
    </xf>
    <xf numFmtId="168" fontId="11" fillId="0" borderId="9" xfId="0" applyNumberFormat="1" applyFont="1" applyBorder="1"/>
    <xf numFmtId="0" fontId="11" fillId="0" borderId="9" xfId="0" applyFont="1" applyBorder="1"/>
    <xf numFmtId="0" fontId="0" fillId="0" borderId="9" xfId="0" applyFont="1" applyBorder="1" applyAlignment="1"/>
    <xf numFmtId="0" fontId="7" fillId="14" borderId="10" xfId="0" applyFont="1" applyFill="1" applyBorder="1" applyAlignment="1">
      <alignment horizontal="center"/>
    </xf>
    <xf numFmtId="166" fontId="7" fillId="14" borderId="11" xfId="0" applyNumberFormat="1" applyFont="1" applyFill="1" applyBorder="1" applyAlignment="1">
      <alignment horizontal="center"/>
    </xf>
    <xf numFmtId="167" fontId="7" fillId="14" borderId="11" xfId="0" applyNumberFormat="1" applyFont="1" applyFill="1" applyBorder="1" applyAlignment="1">
      <alignment horizontal="center"/>
    </xf>
    <xf numFmtId="0" fontId="7" fillId="14" borderId="11" xfId="0" applyFont="1" applyFill="1" applyBorder="1" applyAlignment="1">
      <alignment horizontal="center"/>
    </xf>
    <xf numFmtId="0" fontId="8" fillId="15" borderId="11" xfId="0" applyFont="1" applyFill="1" applyBorder="1" applyAlignment="1">
      <alignment horizontal="center"/>
    </xf>
    <xf numFmtId="0" fontId="9" fillId="14" borderId="11" xfId="0" applyFont="1" applyFill="1" applyBorder="1" applyAlignment="1"/>
    <xf numFmtId="0" fontId="9" fillId="14" borderId="12" xfId="0" applyFont="1" applyFill="1" applyBorder="1" applyAlignment="1"/>
    <xf numFmtId="0" fontId="9" fillId="16" borderId="11" xfId="0" applyFont="1" applyFill="1" applyBorder="1" applyAlignment="1"/>
    <xf numFmtId="0" fontId="23" fillId="0" borderId="0" xfId="0" applyFont="1" applyAlignment="1"/>
    <xf numFmtId="0" fontId="23" fillId="0" borderId="7" xfId="0" applyFont="1" applyBorder="1" applyAlignment="1"/>
    <xf numFmtId="166" fontId="15" fillId="4" borderId="7" xfId="0" applyNumberFormat="1" applyFont="1" applyFill="1" applyBorder="1" applyAlignment="1"/>
    <xf numFmtId="167" fontId="14" fillId="4" borderId="7" xfId="0" applyNumberFormat="1" applyFont="1" applyFill="1" applyBorder="1" applyAlignment="1"/>
    <xf numFmtId="0" fontId="14" fillId="4" borderId="7" xfId="0" applyFont="1" applyFill="1" applyBorder="1" applyAlignment="1"/>
    <xf numFmtId="0" fontId="14" fillId="0" borderId="7" xfId="0" applyFont="1" applyBorder="1" applyAlignment="1"/>
    <xf numFmtId="166" fontId="14" fillId="0" borderId="7" xfId="0" applyNumberFormat="1" applyFont="1" applyBorder="1" applyAlignment="1">
      <alignment horizontal="right"/>
    </xf>
    <xf numFmtId="166" fontId="15" fillId="4" borderId="5" xfId="0" applyNumberFormat="1" applyFont="1" applyFill="1" applyBorder="1" applyAlignment="1"/>
    <xf numFmtId="0" fontId="25" fillId="0" borderId="7" xfId="0" applyFont="1" applyBorder="1" applyAlignment="1"/>
    <xf numFmtId="0" fontId="0" fillId="0" borderId="17" xfId="0" applyFont="1" applyBorder="1" applyAlignment="1"/>
    <xf numFmtId="0" fontId="14" fillId="0" borderId="21" xfId="0" applyFont="1" applyBorder="1" applyAlignment="1"/>
    <xf numFmtId="0" fontId="14" fillId="4" borderId="22" xfId="0" applyFont="1" applyFill="1" applyBorder="1" applyAlignment="1"/>
    <xf numFmtId="0" fontId="14" fillId="4" borderId="23" xfId="0" applyFont="1" applyFill="1" applyBorder="1" applyAlignment="1"/>
    <xf numFmtId="0" fontId="14" fillId="4" borderId="25" xfId="0" applyFont="1" applyFill="1" applyBorder="1" applyAlignment="1"/>
    <xf numFmtId="0" fontId="14" fillId="4" borderId="26" xfId="0" applyFont="1" applyFill="1" applyBorder="1" applyAlignment="1"/>
    <xf numFmtId="170" fontId="14" fillId="0" borderId="7" xfId="0" applyNumberFormat="1" applyFont="1" applyBorder="1" applyAlignment="1">
      <alignment horizontal="right"/>
    </xf>
    <xf numFmtId="170" fontId="14" fillId="0" borderId="29" xfId="0" applyNumberFormat="1" applyFont="1" applyBorder="1" applyAlignment="1">
      <alignment horizontal="right"/>
    </xf>
    <xf numFmtId="170" fontId="14" fillId="0" borderId="30" xfId="0" applyNumberFormat="1" applyFont="1" applyBorder="1" applyAlignment="1">
      <alignment horizontal="right"/>
    </xf>
    <xf numFmtId="170" fontId="14" fillId="0" borderId="31" xfId="0" applyNumberFormat="1" applyFont="1" applyBorder="1" applyAlignment="1">
      <alignment horizontal="right"/>
    </xf>
    <xf numFmtId="0" fontId="14" fillId="0" borderId="35" xfId="0" applyFont="1" applyBorder="1" applyAlignment="1"/>
    <xf numFmtId="0" fontId="14" fillId="4" borderId="36" xfId="0" applyFont="1" applyFill="1" applyBorder="1" applyAlignment="1"/>
    <xf numFmtId="0" fontId="14" fillId="4" borderId="35" xfId="0" applyFont="1" applyFill="1" applyBorder="1" applyAlignment="1"/>
    <xf numFmtId="170" fontId="14" fillId="0" borderId="36" xfId="0" applyNumberFormat="1" applyFont="1" applyBorder="1" applyAlignment="1">
      <alignment horizontal="right"/>
    </xf>
    <xf numFmtId="0" fontId="14" fillId="4" borderId="37" xfId="0" applyFont="1" applyFill="1" applyBorder="1" applyAlignment="1"/>
    <xf numFmtId="170" fontId="14" fillId="0" borderId="38" xfId="0" applyNumberFormat="1" applyFont="1" applyBorder="1" applyAlignment="1">
      <alignment horizontal="right"/>
    </xf>
    <xf numFmtId="170" fontId="14" fillId="0" borderId="39" xfId="0" applyNumberFormat="1" applyFont="1" applyBorder="1" applyAlignment="1">
      <alignment horizontal="right"/>
    </xf>
    <xf numFmtId="171" fontId="14" fillId="0" borderId="0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0" xfId="0" applyFont="1" applyBorder="1" applyAlignment="1"/>
    <xf numFmtId="0" fontId="26" fillId="20" borderId="40" xfId="0" applyFont="1" applyFill="1" applyBorder="1" applyAlignment="1"/>
    <xf numFmtId="166" fontId="27" fillId="20" borderId="41" xfId="0" applyNumberFormat="1" applyFont="1" applyFill="1" applyBorder="1" applyAlignment="1">
      <alignment horizontal="right"/>
    </xf>
    <xf numFmtId="166" fontId="27" fillId="20" borderId="42" xfId="0" applyNumberFormat="1" applyFont="1" applyFill="1" applyBorder="1" applyAlignment="1">
      <alignment horizontal="right"/>
    </xf>
    <xf numFmtId="0" fontId="26" fillId="19" borderId="43" xfId="0" applyFont="1" applyFill="1" applyBorder="1" applyAlignment="1"/>
    <xf numFmtId="0" fontId="27" fillId="19" borderId="27" xfId="0" applyFont="1" applyFill="1" applyBorder="1" applyAlignment="1">
      <alignment horizontal="right"/>
    </xf>
    <xf numFmtId="0" fontId="27" fillId="19" borderId="28" xfId="0" applyFont="1" applyFill="1" applyBorder="1" applyAlignment="1">
      <alignment horizontal="right"/>
    </xf>
    <xf numFmtId="172" fontId="29" fillId="0" borderId="7" xfId="0" applyNumberFormat="1" applyFont="1" applyBorder="1" applyAlignment="1">
      <alignment horizontal="right"/>
    </xf>
    <xf numFmtId="3" fontId="28" fillId="2" borderId="7" xfId="0" applyNumberFormat="1" applyFont="1" applyFill="1" applyBorder="1" applyAlignment="1">
      <alignment horizontal="right"/>
    </xf>
    <xf numFmtId="0" fontId="28" fillId="0" borderId="7" xfId="0" applyFont="1" applyBorder="1" applyAlignment="1">
      <alignment horizontal="right"/>
    </xf>
    <xf numFmtId="0" fontId="28" fillId="6" borderId="7" xfId="0" applyFont="1" applyFill="1" applyBorder="1" applyAlignment="1"/>
    <xf numFmtId="0" fontId="28" fillId="7" borderId="7" xfId="0" applyFont="1" applyFill="1" applyBorder="1" applyAlignment="1"/>
    <xf numFmtId="0" fontId="28" fillId="0" borderId="0" xfId="0" applyFont="1" applyBorder="1" applyAlignment="1"/>
    <xf numFmtId="0" fontId="28" fillId="0" borderId="0" xfId="0" applyFont="1" applyBorder="1" applyAlignment="1">
      <alignment horizontal="right"/>
    </xf>
    <xf numFmtId="3" fontId="28" fillId="0" borderId="0" xfId="0" applyNumberFormat="1" applyFont="1" applyBorder="1" applyAlignment="1"/>
    <xf numFmtId="0" fontId="25" fillId="22" borderId="44" xfId="0" applyFont="1" applyFill="1" applyBorder="1" applyAlignment="1"/>
    <xf numFmtId="0" fontId="25" fillId="22" borderId="17" xfId="0" applyFont="1" applyFill="1" applyBorder="1" applyAlignment="1"/>
    <xf numFmtId="0" fontId="25" fillId="22" borderId="45" xfId="0" applyFont="1" applyFill="1" applyBorder="1" applyAlignment="1"/>
    <xf numFmtId="0" fontId="28" fillId="4" borderId="8" xfId="0" applyFont="1" applyFill="1" applyBorder="1" applyAlignment="1"/>
    <xf numFmtId="0" fontId="28" fillId="4" borderId="46" xfId="0" applyFont="1" applyFill="1" applyBorder="1" applyAlignment="1"/>
    <xf numFmtId="0" fontId="28" fillId="4" borderId="9" xfId="0" applyFont="1" applyFill="1" applyBorder="1" applyAlignment="1"/>
    <xf numFmtId="3" fontId="25" fillId="24" borderId="7" xfId="0" applyNumberFormat="1" applyFont="1" applyFill="1" applyBorder="1" applyAlignment="1"/>
    <xf numFmtId="0" fontId="25" fillId="24" borderId="7" xfId="0" applyFont="1" applyFill="1" applyBorder="1" applyAlignment="1"/>
    <xf numFmtId="0" fontId="25" fillId="4" borderId="13" xfId="0" applyFont="1" applyFill="1" applyBorder="1" applyAlignment="1"/>
    <xf numFmtId="0" fontId="25" fillId="4" borderId="47" xfId="0" applyFont="1" applyFill="1" applyBorder="1" applyAlignment="1"/>
    <xf numFmtId="0" fontId="25" fillId="4" borderId="48" xfId="0" applyFont="1" applyFill="1" applyBorder="1" applyAlignment="1"/>
    <xf numFmtId="0" fontId="14" fillId="0" borderId="23" xfId="0" applyFont="1" applyBorder="1" applyAlignment="1"/>
    <xf numFmtId="0" fontId="11" fillId="4" borderId="24" xfId="0" applyFont="1" applyFill="1" applyBorder="1" applyAlignment="1"/>
    <xf numFmtId="173" fontId="14" fillId="0" borderId="24" xfId="0" applyNumberFormat="1" applyFont="1" applyBorder="1" applyAlignment="1">
      <alignment horizontal="right"/>
    </xf>
    <xf numFmtId="0" fontId="11" fillId="4" borderId="23" xfId="0" applyFont="1" applyFill="1" applyBorder="1" applyAlignment="1"/>
    <xf numFmtId="0" fontId="11" fillId="4" borderId="52" xfId="0" applyFont="1" applyFill="1" applyBorder="1" applyAlignment="1"/>
    <xf numFmtId="173" fontId="14" fillId="0" borderId="27" xfId="0" applyNumberFormat="1" applyFont="1" applyBorder="1" applyAlignment="1">
      <alignment horizontal="right"/>
    </xf>
    <xf numFmtId="173" fontId="14" fillId="0" borderId="28" xfId="0" applyNumberFormat="1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164" fontId="3" fillId="3" borderId="7" xfId="0" applyNumberFormat="1" applyFont="1" applyFill="1" applyBorder="1" applyAlignment="1">
      <alignment horizontal="right" vertical="top"/>
    </xf>
    <xf numFmtId="168" fontId="4" fillId="0" borderId="7" xfId="0" applyNumberFormat="1" applyFont="1" applyBorder="1"/>
    <xf numFmtId="0" fontId="4" fillId="0" borderId="7" xfId="0" applyFont="1" applyBorder="1"/>
    <xf numFmtId="169" fontId="4" fillId="0" borderId="7" xfId="0" applyNumberFormat="1" applyFont="1" applyBorder="1"/>
    <xf numFmtId="167" fontId="0" fillId="2" borderId="7" xfId="0" applyNumberFormat="1" applyFont="1" applyFill="1" applyBorder="1"/>
    <xf numFmtId="169" fontId="4" fillId="0" borderId="7" xfId="0" applyNumberFormat="1" applyFont="1" applyBorder="1" applyAlignment="1"/>
    <xf numFmtId="166" fontId="1" fillId="26" borderId="7" xfId="0" applyNumberFormat="1" applyFont="1" applyFill="1" applyBorder="1" applyAlignment="1">
      <alignment horizontal="center"/>
    </xf>
    <xf numFmtId="167" fontId="1" fillId="26" borderId="7" xfId="0" applyNumberFormat="1" applyFont="1" applyFill="1" applyBorder="1" applyAlignment="1">
      <alignment horizontal="center"/>
    </xf>
    <xf numFmtId="0" fontId="1" fillId="26" borderId="7" xfId="0" applyFont="1" applyFill="1" applyBorder="1" applyAlignment="1">
      <alignment horizontal="center"/>
    </xf>
    <xf numFmtId="0" fontId="1" fillId="27" borderId="7" xfId="0" applyFont="1" applyFill="1" applyBorder="1" applyAlignment="1">
      <alignment horizontal="center"/>
    </xf>
    <xf numFmtId="0" fontId="3" fillId="26" borderId="7" xfId="0" applyFont="1" applyFill="1" applyBorder="1" applyAlignment="1"/>
    <xf numFmtId="0" fontId="9" fillId="28" borderId="7" xfId="0" applyFont="1" applyFill="1" applyBorder="1" applyAlignment="1"/>
    <xf numFmtId="165" fontId="18" fillId="0" borderId="0" xfId="0" applyNumberFormat="1" applyFont="1" applyBorder="1" applyAlignment="1">
      <alignment horizontal="right"/>
    </xf>
    <xf numFmtId="167" fontId="0" fillId="4" borderId="5" xfId="0" applyNumberFormat="1" applyFont="1" applyFill="1" applyBorder="1" applyAlignment="1"/>
    <xf numFmtId="0" fontId="0" fillId="4" borderId="5" xfId="0" applyFont="1" applyFill="1" applyBorder="1" applyAlignment="1"/>
    <xf numFmtId="0" fontId="0" fillId="0" borderId="25" xfId="0" applyFont="1" applyBorder="1" applyAlignment="1"/>
    <xf numFmtId="167" fontId="14" fillId="4" borderId="56" xfId="0" applyNumberFormat="1" applyFont="1" applyFill="1" applyBorder="1" applyAlignment="1"/>
    <xf numFmtId="0" fontId="0" fillId="0" borderId="23" xfId="0" applyFont="1" applyBorder="1" applyAlignment="1"/>
    <xf numFmtId="166" fontId="14" fillId="0" borderId="24" xfId="0" applyNumberFormat="1" applyFont="1" applyBorder="1" applyAlignment="1">
      <alignment horizontal="right"/>
    </xf>
    <xf numFmtId="0" fontId="0" fillId="0" borderId="52" xfId="0" applyFont="1" applyBorder="1" applyAlignment="1"/>
    <xf numFmtId="166" fontId="0" fillId="0" borderId="27" xfId="0" applyNumberFormat="1" applyFont="1" applyBorder="1" applyAlignment="1">
      <alignment horizontal="right"/>
    </xf>
    <xf numFmtId="0" fontId="14" fillId="0" borderId="57" xfId="0" applyFont="1" applyBorder="1" applyAlignment="1"/>
    <xf numFmtId="166" fontId="14" fillId="0" borderId="27" xfId="0" applyNumberFormat="1" applyFont="1" applyBorder="1" applyAlignment="1">
      <alignment horizontal="right"/>
    </xf>
    <xf numFmtId="166" fontId="14" fillId="0" borderId="28" xfId="0" applyNumberFormat="1" applyFont="1" applyBorder="1" applyAlignment="1">
      <alignment horizontal="right"/>
    </xf>
    <xf numFmtId="0" fontId="4" fillId="0" borderId="21" xfId="0" applyFont="1" applyBorder="1"/>
    <xf numFmtId="0" fontId="3" fillId="4" borderId="0" xfId="0" applyFont="1" applyFill="1" applyBorder="1" applyAlignment="1"/>
    <xf numFmtId="0" fontId="3" fillId="4" borderId="29" xfId="0" applyFont="1" applyFill="1" applyBorder="1" applyAlignment="1"/>
    <xf numFmtId="0" fontId="3" fillId="4" borderId="21" xfId="0" applyFont="1" applyFill="1" applyBorder="1" applyAlignment="1"/>
    <xf numFmtId="173" fontId="4" fillId="0" borderId="0" xfId="0" applyNumberFormat="1" applyFont="1" applyBorder="1" applyAlignment="1"/>
    <xf numFmtId="173" fontId="4" fillId="0" borderId="29" xfId="0" applyNumberFormat="1" applyFont="1" applyBorder="1" applyAlignment="1"/>
    <xf numFmtId="0" fontId="3" fillId="4" borderId="58" xfId="0" applyFont="1" applyFill="1" applyBorder="1" applyAlignment="1"/>
    <xf numFmtId="173" fontId="4" fillId="0" borderId="57" xfId="0" applyNumberFormat="1" applyFont="1" applyBorder="1" applyAlignment="1"/>
    <xf numFmtId="173" fontId="4" fillId="0" borderId="31" xfId="0" applyNumberFormat="1" applyFont="1" applyBorder="1" applyAlignment="1"/>
    <xf numFmtId="167" fontId="4" fillId="0" borderId="0" xfId="0" applyNumberFormat="1" applyFont="1" applyBorder="1" applyAlignment="1"/>
    <xf numFmtId="167" fontId="4" fillId="0" borderId="29" xfId="0" applyNumberFormat="1" applyFont="1" applyBorder="1" applyAlignment="1"/>
    <xf numFmtId="167" fontId="4" fillId="0" borderId="57" xfId="0" applyNumberFormat="1" applyFont="1" applyBorder="1" applyAlignment="1"/>
    <xf numFmtId="167" fontId="4" fillId="0" borderId="31" xfId="0" applyNumberFormat="1" applyFont="1" applyBorder="1" applyAlignment="1"/>
    <xf numFmtId="0" fontId="24" fillId="0" borderId="0" xfId="0" applyFont="1" applyBorder="1" applyAlignment="1">
      <alignment wrapText="1"/>
    </xf>
    <xf numFmtId="0" fontId="23" fillId="0" borderId="0" xfId="0" applyFont="1" applyBorder="1" applyAlignment="1">
      <alignment wrapText="1"/>
    </xf>
    <xf numFmtId="10" fontId="24" fillId="0" borderId="0" xfId="0" applyNumberFormat="1" applyFont="1" applyBorder="1" applyAlignment="1">
      <alignment horizontal="right" wrapText="1"/>
    </xf>
    <xf numFmtId="0" fontId="24" fillId="0" borderId="0" xfId="0" applyFont="1" applyBorder="1" applyAlignment="1">
      <alignment horizontal="right" wrapText="1"/>
    </xf>
    <xf numFmtId="0" fontId="24" fillId="0" borderId="7" xfId="0" applyFont="1" applyBorder="1" applyAlignment="1">
      <alignment horizontal="right" wrapText="1"/>
    </xf>
    <xf numFmtId="10" fontId="24" fillId="0" borderId="7" xfId="0" applyNumberFormat="1" applyFont="1" applyBorder="1" applyAlignment="1">
      <alignment horizontal="right" wrapText="1"/>
    </xf>
    <xf numFmtId="0" fontId="24" fillId="0" borderId="32" xfId="0" applyFont="1" applyBorder="1" applyAlignment="1">
      <alignment wrapText="1"/>
    </xf>
    <xf numFmtId="0" fontId="23" fillId="26" borderId="33" xfId="0" applyFont="1" applyFill="1" applyBorder="1" applyAlignment="1">
      <alignment wrapText="1"/>
    </xf>
    <xf numFmtId="0" fontId="23" fillId="26" borderId="34" xfId="0" applyFont="1" applyFill="1" applyBorder="1" applyAlignment="1">
      <alignment wrapText="1"/>
    </xf>
    <xf numFmtId="0" fontId="23" fillId="26" borderId="35" xfId="0" applyFont="1" applyFill="1" applyBorder="1" applyAlignment="1">
      <alignment wrapText="1"/>
    </xf>
    <xf numFmtId="10" fontId="24" fillId="0" borderId="36" xfId="0" applyNumberFormat="1" applyFont="1" applyBorder="1" applyAlignment="1">
      <alignment horizontal="right" wrapText="1"/>
    </xf>
    <xf numFmtId="0" fontId="24" fillId="26" borderId="35" xfId="0" applyFont="1" applyFill="1" applyBorder="1" applyAlignment="1">
      <alignment wrapText="1"/>
    </xf>
    <xf numFmtId="0" fontId="24" fillId="0" borderId="36" xfId="0" applyFont="1" applyBorder="1" applyAlignment="1">
      <alignment horizontal="right" wrapText="1"/>
    </xf>
    <xf numFmtId="0" fontId="23" fillId="26" borderId="37" xfId="0" applyFont="1" applyFill="1" applyBorder="1" applyAlignment="1">
      <alignment wrapText="1"/>
    </xf>
    <xf numFmtId="0" fontId="24" fillId="0" borderId="38" xfId="0" applyFont="1" applyBorder="1" applyAlignment="1">
      <alignment horizontal="right" wrapText="1"/>
    </xf>
    <xf numFmtId="0" fontId="24" fillId="0" borderId="39" xfId="0" applyFont="1" applyBorder="1" applyAlignment="1">
      <alignment horizontal="right" wrapText="1"/>
    </xf>
    <xf numFmtId="0" fontId="32" fillId="26" borderId="33" xfId="0" applyFont="1" applyFill="1" applyBorder="1" applyAlignment="1">
      <alignment wrapText="1"/>
    </xf>
    <xf numFmtId="0" fontId="32" fillId="0" borderId="34" xfId="0" applyFont="1" applyBorder="1" applyAlignment="1">
      <alignment wrapText="1"/>
    </xf>
    <xf numFmtId="0" fontId="32" fillId="26" borderId="35" xfId="0" applyFont="1" applyFill="1" applyBorder="1" applyAlignment="1">
      <alignment wrapText="1"/>
    </xf>
    <xf numFmtId="0" fontId="24" fillId="0" borderId="37" xfId="0" applyFont="1" applyBorder="1" applyAlignment="1">
      <alignment wrapText="1"/>
    </xf>
    <xf numFmtId="0" fontId="24" fillId="0" borderId="38" xfId="0" applyFont="1" applyBorder="1" applyAlignment="1">
      <alignment wrapText="1"/>
    </xf>
    <xf numFmtId="0" fontId="23" fillId="0" borderId="38" xfId="0" applyFont="1" applyBorder="1" applyAlignment="1">
      <alignment wrapText="1"/>
    </xf>
    <xf numFmtId="0" fontId="5" fillId="0" borderId="23" xfId="0" applyFont="1" applyBorder="1" applyAlignment="1"/>
    <xf numFmtId="0" fontId="5" fillId="0" borderId="24" xfId="0" applyFont="1" applyBorder="1" applyAlignment="1">
      <alignment horizontal="right"/>
    </xf>
    <xf numFmtId="0" fontId="5" fillId="0" borderId="52" xfId="0" applyFont="1" applyBorder="1" applyAlignment="1"/>
    <xf numFmtId="0" fontId="5" fillId="0" borderId="28" xfId="0" applyFont="1" applyBorder="1" applyAlignment="1">
      <alignment horizontal="right"/>
    </xf>
    <xf numFmtId="0" fontId="17" fillId="4" borderId="59" xfId="0" applyFont="1" applyFill="1" applyBorder="1" applyAlignment="1"/>
    <xf numFmtId="10" fontId="5" fillId="0" borderId="42" xfId="0" applyNumberFormat="1" applyFont="1" applyBorder="1" applyAlignment="1">
      <alignment horizontal="right"/>
    </xf>
    <xf numFmtId="0" fontId="17" fillId="4" borderId="23" xfId="0" applyFont="1" applyFill="1" applyBorder="1" applyAlignment="1"/>
    <xf numFmtId="10" fontId="5" fillId="0" borderId="24" xfId="0" applyNumberFormat="1" applyFont="1" applyBorder="1" applyAlignment="1">
      <alignment horizontal="right"/>
    </xf>
    <xf numFmtId="0" fontId="17" fillId="4" borderId="52" xfId="0" applyFont="1" applyFill="1" applyBorder="1" applyAlignment="1"/>
    <xf numFmtId="10" fontId="5" fillId="0" borderId="28" xfId="0" applyNumberFormat="1" applyFont="1" applyBorder="1" applyAlignment="1">
      <alignment horizontal="right"/>
    </xf>
    <xf numFmtId="0" fontId="25" fillId="4" borderId="63" xfId="0" applyFont="1" applyFill="1" applyBorder="1" applyAlignment="1"/>
    <xf numFmtId="0" fontId="25" fillId="4" borderId="64" xfId="0" applyFont="1" applyFill="1" applyBorder="1" applyAlignment="1"/>
    <xf numFmtId="0" fontId="25" fillId="22" borderId="65" xfId="0" applyFont="1" applyFill="1" applyBorder="1" applyAlignment="1"/>
    <xf numFmtId="0" fontId="25" fillId="22" borderId="66" xfId="0" applyFont="1" applyFill="1" applyBorder="1" applyAlignment="1"/>
    <xf numFmtId="0" fontId="28" fillId="4" borderId="67" xfId="0" applyFont="1" applyFill="1" applyBorder="1" applyAlignment="1"/>
    <xf numFmtId="0" fontId="28" fillId="6" borderId="36" xfId="0" applyFont="1" applyFill="1" applyBorder="1" applyAlignment="1"/>
    <xf numFmtId="0" fontId="28" fillId="4" borderId="68" xfId="0" applyFont="1" applyFill="1" applyBorder="1" applyAlignment="1"/>
    <xf numFmtId="0" fontId="28" fillId="7" borderId="36" xfId="0" applyFont="1" applyFill="1" applyBorder="1" applyAlignment="1"/>
    <xf numFmtId="0" fontId="28" fillId="4" borderId="69" xfId="0" applyFont="1" applyFill="1" applyBorder="1" applyAlignment="1"/>
    <xf numFmtId="3" fontId="25" fillId="24" borderId="38" xfId="0" applyNumberFormat="1" applyFont="1" applyFill="1" applyBorder="1" applyAlignment="1"/>
    <xf numFmtId="0" fontId="25" fillId="24" borderId="38" xfId="0" applyFont="1" applyFill="1" applyBorder="1" applyAlignment="1"/>
    <xf numFmtId="0" fontId="25" fillId="24" borderId="39" xfId="0" applyFont="1" applyFill="1" applyBorder="1" applyAlignment="1"/>
    <xf numFmtId="0" fontId="33" fillId="4" borderId="59" xfId="0" applyFont="1" applyFill="1" applyBorder="1" applyAlignment="1"/>
    <xf numFmtId="10" fontId="22" fillId="0" borderId="42" xfId="0" applyNumberFormat="1" applyFont="1" applyBorder="1" applyAlignment="1">
      <alignment horizontal="right"/>
    </xf>
    <xf numFmtId="0" fontId="33" fillId="4" borderId="23" xfId="0" applyFont="1" applyFill="1" applyBorder="1" applyAlignment="1"/>
    <xf numFmtId="10" fontId="22" fillId="0" borderId="24" xfId="0" applyNumberFormat="1" applyFont="1" applyBorder="1" applyAlignment="1">
      <alignment horizontal="right"/>
    </xf>
    <xf numFmtId="0" fontId="33" fillId="4" borderId="52" xfId="0" applyFont="1" applyFill="1" applyBorder="1" applyAlignment="1"/>
    <xf numFmtId="4" fontId="34" fillId="2" borderId="28" xfId="0" applyNumberFormat="1" applyFont="1" applyFill="1" applyBorder="1"/>
    <xf numFmtId="0" fontId="11" fillId="0" borderId="23" xfId="0" applyFont="1" applyBorder="1" applyAlignment="1"/>
    <xf numFmtId="0" fontId="3" fillId="4" borderId="7" xfId="0" applyFont="1" applyFill="1" applyBorder="1" applyAlignment="1"/>
    <xf numFmtId="167" fontId="4" fillId="0" borderId="7" xfId="0" applyNumberFormat="1" applyFont="1" applyBorder="1" applyAlignment="1"/>
    <xf numFmtId="0" fontId="4" fillId="0" borderId="35" xfId="0" applyFont="1" applyBorder="1"/>
    <xf numFmtId="0" fontId="3" fillId="4" borderId="36" xfId="0" applyFont="1" applyFill="1" applyBorder="1" applyAlignment="1"/>
    <xf numFmtId="0" fontId="3" fillId="4" borderId="35" xfId="0" applyFont="1" applyFill="1" applyBorder="1" applyAlignment="1"/>
    <xf numFmtId="167" fontId="4" fillId="0" borderId="36" xfId="0" applyNumberFormat="1" applyFont="1" applyBorder="1" applyAlignment="1"/>
    <xf numFmtId="0" fontId="3" fillId="4" borderId="37" xfId="0" applyFont="1" applyFill="1" applyBorder="1" applyAlignment="1"/>
    <xf numFmtId="167" fontId="4" fillId="0" borderId="38" xfId="0" applyNumberFormat="1" applyFont="1" applyBorder="1" applyAlignment="1"/>
    <xf numFmtId="167" fontId="4" fillId="0" borderId="39" xfId="0" applyNumberFormat="1" applyFont="1" applyBorder="1" applyAlignment="1"/>
    <xf numFmtId="0" fontId="0" fillId="0" borderId="59" xfId="0" applyFont="1" applyBorder="1" applyAlignment="1"/>
    <xf numFmtId="166" fontId="15" fillId="4" borderId="41" xfId="0" applyNumberFormat="1" applyFont="1" applyFill="1" applyBorder="1" applyAlignment="1"/>
    <xf numFmtId="167" fontId="0" fillId="4" borderId="41" xfId="0" applyNumberFormat="1" applyFont="1" applyFill="1" applyBorder="1" applyAlignment="1"/>
    <xf numFmtId="0" fontId="0" fillId="4" borderId="41" xfId="0" applyFont="1" applyFill="1" applyBorder="1" applyAlignment="1"/>
    <xf numFmtId="167" fontId="14" fillId="4" borderId="42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7" fillId="0" borderId="8" xfId="0" applyFont="1" applyBorder="1" applyAlignment="1">
      <alignment horizontal="center"/>
    </xf>
    <xf numFmtId="0" fontId="23" fillId="17" borderId="14" xfId="0" applyFont="1" applyFill="1" applyBorder="1" applyAlignment="1">
      <alignment horizontal="center"/>
    </xf>
    <xf numFmtId="0" fontId="0" fillId="17" borderId="15" xfId="0" applyFont="1" applyFill="1" applyBorder="1" applyAlignment="1">
      <alignment horizontal="center"/>
    </xf>
    <xf numFmtId="0" fontId="0" fillId="17" borderId="16" xfId="0" applyFont="1" applyFill="1" applyBorder="1" applyAlignment="1">
      <alignment horizontal="center"/>
    </xf>
    <xf numFmtId="0" fontId="23" fillId="21" borderId="32" xfId="0" applyFont="1" applyFill="1" applyBorder="1" applyAlignment="1">
      <alignment horizontal="center"/>
    </xf>
    <xf numFmtId="0" fontId="23" fillId="21" borderId="33" xfId="0" applyFont="1" applyFill="1" applyBorder="1" applyAlignment="1">
      <alignment horizontal="center"/>
    </xf>
    <xf numFmtId="0" fontId="23" fillId="21" borderId="34" xfId="0" applyFont="1" applyFill="1" applyBorder="1" applyAlignment="1">
      <alignment horizontal="center"/>
    </xf>
    <xf numFmtId="0" fontId="23" fillId="18" borderId="18" xfId="0" applyFont="1" applyFill="1" applyBorder="1" applyAlignment="1">
      <alignment horizontal="center"/>
    </xf>
    <xf numFmtId="0" fontId="23" fillId="18" borderId="19" xfId="0" applyFont="1" applyFill="1" applyBorder="1" applyAlignment="1">
      <alignment horizontal="center"/>
    </xf>
    <xf numFmtId="0" fontId="23" fillId="18" borderId="20" xfId="0" applyFont="1" applyFill="1" applyBorder="1" applyAlignment="1">
      <alignment horizontal="center"/>
    </xf>
    <xf numFmtId="0" fontId="30" fillId="23" borderId="8" xfId="0" applyFont="1" applyFill="1" applyBorder="1" applyAlignment="1">
      <alignment horizontal="center"/>
    </xf>
    <xf numFmtId="0" fontId="30" fillId="21" borderId="8" xfId="0" applyFont="1" applyFill="1" applyBorder="1" applyAlignment="1"/>
    <xf numFmtId="0" fontId="25" fillId="24" borderId="13" xfId="0" applyFont="1" applyFill="1" applyBorder="1" applyAlignment="1">
      <alignment horizontal="center"/>
    </xf>
    <xf numFmtId="0" fontId="25" fillId="24" borderId="47" xfId="0" applyFont="1" applyFill="1" applyBorder="1" applyAlignment="1">
      <alignment horizontal="center"/>
    </xf>
    <xf numFmtId="0" fontId="23" fillId="21" borderId="49" xfId="0" applyFont="1" applyFill="1" applyBorder="1" applyAlignment="1">
      <alignment horizontal="center"/>
    </xf>
    <xf numFmtId="0" fontId="23" fillId="21" borderId="50" xfId="0" applyFont="1" applyFill="1" applyBorder="1" applyAlignment="1">
      <alignment horizontal="center"/>
    </xf>
    <xf numFmtId="0" fontId="23" fillId="21" borderId="51" xfId="0" applyFont="1" applyFill="1" applyBorder="1" applyAlignment="1">
      <alignment horizontal="center"/>
    </xf>
    <xf numFmtId="0" fontId="19" fillId="8" borderId="72" xfId="0" applyFont="1" applyFill="1" applyBorder="1" applyAlignment="1">
      <alignment horizontal="center"/>
    </xf>
    <xf numFmtId="0" fontId="19" fillId="8" borderId="73" xfId="0" applyFont="1" applyFill="1" applyBorder="1" applyAlignment="1">
      <alignment horizontal="center"/>
    </xf>
    <xf numFmtId="0" fontId="19" fillId="8" borderId="74" xfId="0" applyFont="1" applyFill="1" applyBorder="1" applyAlignment="1">
      <alignment horizontal="center"/>
    </xf>
    <xf numFmtId="0" fontId="3" fillId="25" borderId="13" xfId="0" applyFont="1" applyFill="1" applyBorder="1" applyAlignment="1">
      <alignment horizontal="center"/>
    </xf>
    <xf numFmtId="0" fontId="3" fillId="25" borderId="48" xfId="0" applyFont="1" applyFill="1" applyBorder="1" applyAlignment="1">
      <alignment horizontal="center"/>
    </xf>
    <xf numFmtId="0" fontId="1" fillId="21" borderId="13" xfId="0" applyFont="1" applyFill="1" applyBorder="1" applyAlignment="1">
      <alignment horizontal="center"/>
    </xf>
    <xf numFmtId="0" fontId="1" fillId="21" borderId="47" xfId="0" applyFont="1" applyFill="1" applyBorder="1" applyAlignment="1">
      <alignment horizontal="center"/>
    </xf>
    <xf numFmtId="0" fontId="1" fillId="21" borderId="48" xfId="0" applyFont="1" applyFill="1" applyBorder="1" applyAlignment="1">
      <alignment horizontal="center"/>
    </xf>
    <xf numFmtId="0" fontId="21" fillId="5" borderId="0" xfId="0" applyFont="1" applyFill="1" applyAlignment="1">
      <alignment horizontal="center"/>
    </xf>
    <xf numFmtId="0" fontId="0" fillId="0" borderId="0" xfId="0" applyFont="1" applyAlignment="1"/>
    <xf numFmtId="0" fontId="17" fillId="9" borderId="18" xfId="0" applyFont="1" applyFill="1" applyBorder="1" applyAlignment="1">
      <alignment horizontal="center"/>
    </xf>
    <xf numFmtId="0" fontId="0" fillId="0" borderId="20" xfId="0" applyFont="1" applyBorder="1" applyAlignment="1"/>
    <xf numFmtId="0" fontId="31" fillId="29" borderId="53" xfId="0" applyFont="1" applyFill="1" applyBorder="1" applyAlignment="1">
      <alignment horizontal="center"/>
    </xf>
    <xf numFmtId="0" fontId="31" fillId="29" borderId="54" xfId="0" applyFont="1" applyFill="1" applyBorder="1" applyAlignment="1">
      <alignment horizontal="center"/>
    </xf>
    <xf numFmtId="0" fontId="31" fillId="29" borderId="55" xfId="0" applyFont="1" applyFill="1" applyBorder="1" applyAlignment="1">
      <alignment horizontal="center"/>
    </xf>
    <xf numFmtId="0" fontId="30" fillId="23" borderId="60" xfId="0" applyFont="1" applyFill="1" applyBorder="1" applyAlignment="1">
      <alignment horizontal="center"/>
    </xf>
    <xf numFmtId="0" fontId="30" fillId="21" borderId="61" xfId="0" applyFont="1" applyFill="1" applyBorder="1" applyAlignment="1"/>
    <xf numFmtId="0" fontId="30" fillId="21" borderId="62" xfId="0" applyFont="1" applyFill="1" applyBorder="1" applyAlignment="1"/>
    <xf numFmtId="0" fontId="25" fillId="24" borderId="70" xfId="0" applyFont="1" applyFill="1" applyBorder="1" applyAlignment="1">
      <alignment horizontal="center"/>
    </xf>
    <xf numFmtId="0" fontId="25" fillId="24" borderId="71" xfId="0" applyFont="1" applyFill="1" applyBorder="1" applyAlignment="1">
      <alignment horizontal="center"/>
    </xf>
    <xf numFmtId="0" fontId="17" fillId="9" borderId="49" xfId="0" applyFont="1" applyFill="1" applyBorder="1" applyAlignment="1">
      <alignment horizontal="center"/>
    </xf>
    <xf numFmtId="0" fontId="17" fillId="9" borderId="51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3" fillId="9" borderId="1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20" fillId="9" borderId="0" xfId="0" applyFont="1" applyFill="1" applyAlignment="1">
      <alignment horizontal="center"/>
    </xf>
    <xf numFmtId="0" fontId="19" fillId="11" borderId="32" xfId="0" applyFont="1" applyFill="1" applyBorder="1" applyAlignment="1">
      <alignment horizontal="center"/>
    </xf>
    <xf numFmtId="0" fontId="19" fillId="11" borderId="33" xfId="0" applyFont="1" applyFill="1" applyBorder="1" applyAlignment="1">
      <alignment horizontal="center"/>
    </xf>
    <xf numFmtId="0" fontId="19" fillId="11" borderId="34" xfId="0" applyFont="1" applyFill="1" applyBorder="1" applyAlignment="1">
      <alignment horizontal="center"/>
    </xf>
    <xf numFmtId="0" fontId="33" fillId="21" borderId="72" xfId="0" applyFont="1" applyFill="1" applyBorder="1" applyAlignment="1">
      <alignment horizontal="center"/>
    </xf>
    <xf numFmtId="0" fontId="33" fillId="21" borderId="73" xfId="0" applyFont="1" applyFill="1" applyBorder="1" applyAlignment="1">
      <alignment horizontal="center"/>
    </xf>
    <xf numFmtId="0" fontId="33" fillId="21" borderId="74" xfId="0" applyFont="1" applyFill="1" applyBorder="1" applyAlignment="1">
      <alignment horizontal="center"/>
    </xf>
    <xf numFmtId="0" fontId="19" fillId="8" borderId="21" xfId="0" applyFont="1" applyFill="1" applyBorder="1" applyAlignment="1">
      <alignment horizontal="center"/>
    </xf>
    <xf numFmtId="0" fontId="19" fillId="8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6" fillId="10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Return vs. Risk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Domestic!$B$328:$B$335</c:f>
              <c:numCache>
                <c:formatCode>0.00%</c:formatCode>
                <c:ptCount val="8"/>
                <c:pt idx="0">
                  <c:v>0.10871764745482505</c:v>
                </c:pt>
                <c:pt idx="1">
                  <c:v>0.10991398289471056</c:v>
                </c:pt>
                <c:pt idx="2">
                  <c:v>0.11345511145221952</c:v>
                </c:pt>
                <c:pt idx="3">
                  <c:v>0.11913187715504515</c:v>
                </c:pt>
                <c:pt idx="4">
                  <c:v>0.12665744808469004</c:v>
                </c:pt>
                <c:pt idx="5">
                  <c:v>0.13572463784132699</c:v>
                </c:pt>
                <c:pt idx="6">
                  <c:v>0.146046597495405</c:v>
                </c:pt>
                <c:pt idx="7">
                  <c:v>0.15737662826418108</c:v>
                </c:pt>
              </c:numCache>
            </c:numRef>
          </c:xVal>
          <c:yVal>
            <c:numRef>
              <c:f>Domestic!$C$328:$C$335</c:f>
              <c:numCache>
                <c:formatCode>0.00%</c:formatCode>
                <c:ptCount val="8"/>
                <c:pt idx="0">
                  <c:v>0.31383147069555817</c:v>
                </c:pt>
                <c:pt idx="1">
                  <c:v>0.35383147069555815</c:v>
                </c:pt>
                <c:pt idx="2">
                  <c:v>0.39383147069555813</c:v>
                </c:pt>
                <c:pt idx="3">
                  <c:v>0.43383147069555811</c:v>
                </c:pt>
                <c:pt idx="4">
                  <c:v>0.47383147069555809</c:v>
                </c:pt>
                <c:pt idx="5">
                  <c:v>0.51383147069555812</c:v>
                </c:pt>
                <c:pt idx="6">
                  <c:v>0.55383147069555816</c:v>
                </c:pt>
                <c:pt idx="7">
                  <c:v>0.59383147069555819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2-4D6D-9D06-4A4D3AC4A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167737"/>
        <c:axId val="98828900"/>
      </c:scatterChart>
      <c:valAx>
        <c:axId val="20011677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Risk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828900"/>
        <c:crosses val="autoZero"/>
        <c:crossBetween val="midCat"/>
      </c:valAx>
      <c:valAx>
        <c:axId val="98828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Return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116773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Return vs. Risk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Domestic!$B$348:$B$355</c:f>
              <c:numCache>
                <c:formatCode>0.00%</c:formatCode>
                <c:ptCount val="8"/>
                <c:pt idx="0">
                  <c:v>0.10883372252530801</c:v>
                </c:pt>
                <c:pt idx="1">
                  <c:v>0.11028809299475835</c:v>
                </c:pt>
                <c:pt idx="2">
                  <c:v>0.11499883691993618</c:v>
                </c:pt>
                <c:pt idx="3">
                  <c:v>0.12478244339228964</c:v>
                </c:pt>
                <c:pt idx="4">
                  <c:v>0.14653017592201828</c:v>
                </c:pt>
                <c:pt idx="5">
                  <c:v>0.18443747157612156</c:v>
                </c:pt>
                <c:pt idx="6">
                  <c:v>0.25900000000000001</c:v>
                </c:pt>
                <c:pt idx="7">
                  <c:v>0.26115110476304237</c:v>
                </c:pt>
              </c:numCache>
            </c:numRef>
          </c:xVal>
          <c:yVal>
            <c:numRef>
              <c:f>Domestic!$C$348:$C$355</c:f>
              <c:numCache>
                <c:formatCode>0.00%</c:formatCode>
                <c:ptCount val="8"/>
                <c:pt idx="0">
                  <c:v>0.31966349042239661</c:v>
                </c:pt>
                <c:pt idx="1">
                  <c:v>0.35966349042239659</c:v>
                </c:pt>
                <c:pt idx="2">
                  <c:v>0.39966349042239657</c:v>
                </c:pt>
                <c:pt idx="3">
                  <c:v>0.43966349042239655</c:v>
                </c:pt>
                <c:pt idx="4">
                  <c:v>0.47966349042239653</c:v>
                </c:pt>
                <c:pt idx="5">
                  <c:v>0.51966349042239657</c:v>
                </c:pt>
                <c:pt idx="6">
                  <c:v>0.5596634904223966</c:v>
                </c:pt>
                <c:pt idx="7">
                  <c:v>0.59966349042239664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51-41B9-B401-AF224503C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284408"/>
        <c:axId val="253830865"/>
      </c:scatterChart>
      <c:valAx>
        <c:axId val="13822844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Risk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3830865"/>
        <c:crosses val="autoZero"/>
        <c:crossBetween val="midCat"/>
      </c:valAx>
      <c:valAx>
        <c:axId val="253830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Return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228440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Return vs. Risk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International!$B$354:$B$361</c:f>
              <c:numCache>
                <c:formatCode>0.00%</c:formatCode>
                <c:ptCount val="8"/>
                <c:pt idx="0">
                  <c:v>7.2700000000000001E-2</c:v>
                </c:pt>
                <c:pt idx="1">
                  <c:v>7.5108227867597813E-2</c:v>
                </c:pt>
                <c:pt idx="2">
                  <c:v>8.2816617277045368E-2</c:v>
                </c:pt>
                <c:pt idx="3">
                  <c:v>9.5062916012033288E-2</c:v>
                </c:pt>
                <c:pt idx="4">
                  <c:v>0.11067466911510167</c:v>
                </c:pt>
                <c:pt idx="5">
                  <c:v>0.12872335598654344</c:v>
                </c:pt>
                <c:pt idx="6">
                  <c:v>0.15581624307138292</c:v>
                </c:pt>
                <c:pt idx="7">
                  <c:v>0.19955244124317784</c:v>
                </c:pt>
              </c:numCache>
            </c:numRef>
          </c:xVal>
          <c:yVal>
            <c:numRef>
              <c:f>International!$C$354:$C$361</c:f>
              <c:numCache>
                <c:formatCode>0.00%</c:formatCode>
                <c:ptCount val="8"/>
                <c:pt idx="0">
                  <c:v>0.25080000000000002</c:v>
                </c:pt>
                <c:pt idx="1">
                  <c:v>0.2908</c:v>
                </c:pt>
                <c:pt idx="2">
                  <c:v>0.33079999999999998</c:v>
                </c:pt>
                <c:pt idx="3">
                  <c:v>0.37079999999999996</c:v>
                </c:pt>
                <c:pt idx="4">
                  <c:v>0.41079999999999994</c:v>
                </c:pt>
                <c:pt idx="5">
                  <c:v>0.45079999999999992</c:v>
                </c:pt>
                <c:pt idx="6">
                  <c:v>0.4907999999999999</c:v>
                </c:pt>
                <c:pt idx="7">
                  <c:v>0.53079999999999994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5F-4726-B0D8-836272FCC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390801"/>
        <c:axId val="1205214424"/>
      </c:scatterChart>
      <c:valAx>
        <c:axId val="19543908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Risk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5214424"/>
        <c:crosses val="autoZero"/>
        <c:crossBetween val="midCat"/>
      </c:valAx>
      <c:valAx>
        <c:axId val="1205214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Return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439080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Return vs. Risk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International!$B$334:$B$341</c:f>
              <c:numCache>
                <c:formatCode>0.00%</c:formatCode>
                <c:ptCount val="8"/>
                <c:pt idx="0">
                  <c:v>7.2599999999999998E-2</c:v>
                </c:pt>
                <c:pt idx="1">
                  <c:v>7.5700000000000003E-2</c:v>
                </c:pt>
                <c:pt idx="2">
                  <c:v>7.8799999999999995E-2</c:v>
                </c:pt>
                <c:pt idx="3">
                  <c:v>8.5900000000000004E-2</c:v>
                </c:pt>
                <c:pt idx="4">
                  <c:v>9.5000000000000001E-2</c:v>
                </c:pt>
                <c:pt idx="5">
                  <c:v>0.1056</c:v>
                </c:pt>
                <c:pt idx="6">
                  <c:v>0.1172</c:v>
                </c:pt>
                <c:pt idx="7">
                  <c:v>0.12959999999999999</c:v>
                </c:pt>
              </c:numCache>
            </c:numRef>
          </c:xVal>
          <c:yVal>
            <c:numRef>
              <c:f>International!$C$334:$C$341</c:f>
              <c:numCache>
                <c:formatCode>0.000000%</c:formatCode>
                <c:ptCount val="8"/>
                <c:pt idx="0" formatCode="0.00%">
                  <c:v>0.24540000000000001</c:v>
                </c:pt>
                <c:pt idx="1">
                  <c:v>0.28539999999999999</c:v>
                </c:pt>
                <c:pt idx="2">
                  <c:v>0.32540000000000002</c:v>
                </c:pt>
                <c:pt idx="3">
                  <c:v>0.3654</c:v>
                </c:pt>
                <c:pt idx="4">
                  <c:v>0.40539999999999998</c:v>
                </c:pt>
                <c:pt idx="5">
                  <c:v>0.44540000000000002</c:v>
                </c:pt>
                <c:pt idx="6">
                  <c:v>0.4854</c:v>
                </c:pt>
                <c:pt idx="7">
                  <c:v>0.52539999999999998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25-4AB7-ACA9-8D5EB5AB1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151089"/>
        <c:axId val="1241405419"/>
      </c:scatterChart>
      <c:valAx>
        <c:axId val="16001510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Risk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1405419"/>
        <c:crosses val="autoZero"/>
        <c:crossBetween val="midCat"/>
      </c:valAx>
      <c:valAx>
        <c:axId val="1241405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Return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015108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838200</xdr:colOff>
      <xdr:row>326</xdr:row>
      <xdr:rowOff>19050</xdr:rowOff>
    </xdr:from>
    <xdr:ext cx="4686300" cy="29146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895350</xdr:colOff>
      <xdr:row>345</xdr:row>
      <xdr:rowOff>200025</xdr:rowOff>
    </xdr:from>
    <xdr:ext cx="4686300" cy="29146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866775</xdr:colOff>
      <xdr:row>352</xdr:row>
      <xdr:rowOff>76200</xdr:rowOff>
    </xdr:from>
    <xdr:ext cx="4686300" cy="291465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866775</xdr:colOff>
      <xdr:row>332</xdr:row>
      <xdr:rowOff>9525</xdr:rowOff>
    </xdr:from>
    <xdr:ext cx="4686300" cy="291465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1"/>
  <sheetViews>
    <sheetView topLeftCell="B1" workbookViewId="0">
      <selection activeCell="B4" sqref="B4"/>
    </sheetView>
  </sheetViews>
  <sheetFormatPr defaultColWidth="12.6640625" defaultRowHeight="15.75" customHeight="1"/>
  <cols>
    <col min="2" max="2" width="23.33203125" customWidth="1"/>
    <col min="3" max="3" width="21.33203125" customWidth="1"/>
    <col min="4" max="4" width="20.21875" customWidth="1"/>
    <col min="5" max="7" width="16.21875" customWidth="1"/>
    <col min="8" max="8" width="16.109375" customWidth="1"/>
    <col min="9" max="9" width="18.77734375" customWidth="1"/>
    <col min="10" max="10" width="19" customWidth="1"/>
  </cols>
  <sheetData>
    <row r="1" spans="1:12">
      <c r="A1" s="282" t="s">
        <v>0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4"/>
    </row>
    <row r="2" spans="1:12">
      <c r="A2" s="95" t="s">
        <v>1</v>
      </c>
      <c r="B2" s="95" t="s">
        <v>2</v>
      </c>
      <c r="C2" s="95" t="s">
        <v>3</v>
      </c>
      <c r="D2" s="95" t="s">
        <v>4</v>
      </c>
      <c r="E2" s="96" t="s">
        <v>5</v>
      </c>
      <c r="F2" s="95" t="s">
        <v>6</v>
      </c>
      <c r="G2" s="95" t="s">
        <v>7</v>
      </c>
      <c r="H2" s="95" t="s">
        <v>8</v>
      </c>
      <c r="I2" s="95" t="s">
        <v>9</v>
      </c>
      <c r="J2" s="95" t="s">
        <v>10</v>
      </c>
      <c r="K2" s="97" t="s">
        <v>11</v>
      </c>
      <c r="L2" s="98" t="s">
        <v>12</v>
      </c>
    </row>
    <row r="3" spans="1:12">
      <c r="A3" s="4">
        <v>44833</v>
      </c>
      <c r="B3" s="5">
        <v>4377.5039059999999</v>
      </c>
      <c r="C3" s="5">
        <v>717.523865</v>
      </c>
      <c r="D3" s="5">
        <v>325.87136800000002</v>
      </c>
      <c r="E3" s="5">
        <v>1347.0584719999999</v>
      </c>
      <c r="F3" s="5">
        <v>79485.601563000004</v>
      </c>
      <c r="G3" s="5">
        <v>347.85449199999999</v>
      </c>
      <c r="H3" s="5">
        <v>2317.11499</v>
      </c>
      <c r="I3" s="6">
        <v>19523.55</v>
      </c>
      <c r="J3" s="7">
        <v>6.7990000000000004</v>
      </c>
      <c r="K3" s="8">
        <v>12245.61404</v>
      </c>
      <c r="L3" s="8">
        <v>87.629409999999993</v>
      </c>
    </row>
    <row r="4" spans="1:12">
      <c r="A4" s="9">
        <v>44834</v>
      </c>
      <c r="B4" s="10">
        <v>4369.2802730000003</v>
      </c>
      <c r="C4" s="10">
        <v>731.69476299999997</v>
      </c>
      <c r="D4" s="10">
        <v>325.03970299999997</v>
      </c>
      <c r="E4" s="10">
        <v>1361.3123780000001</v>
      </c>
      <c r="F4" s="10">
        <v>81514.671875</v>
      </c>
      <c r="G4" s="10">
        <v>353.90673800000002</v>
      </c>
      <c r="H4" s="10">
        <v>2369.3803710000002</v>
      </c>
      <c r="I4" s="6">
        <v>19716.45</v>
      </c>
      <c r="J4" s="7">
        <v>6.8140000000000001</v>
      </c>
      <c r="K4" s="8">
        <v>11601.96128</v>
      </c>
      <c r="L4" s="8">
        <v>88.472954000000001</v>
      </c>
    </row>
    <row r="5" spans="1:12">
      <c r="A5" s="9">
        <v>44837</v>
      </c>
      <c r="B5" s="10">
        <v>4348.6459960000002</v>
      </c>
      <c r="C5" s="10">
        <v>721.26617399999998</v>
      </c>
      <c r="D5" s="10">
        <v>317.40780599999999</v>
      </c>
      <c r="E5" s="10">
        <v>1342.3392329999999</v>
      </c>
      <c r="F5" s="10">
        <v>80486.140625</v>
      </c>
      <c r="G5" s="10">
        <v>345.12603799999999</v>
      </c>
      <c r="H5" s="10">
        <v>2361.1594239999999</v>
      </c>
      <c r="I5" s="6">
        <v>19664.7</v>
      </c>
      <c r="J5" s="7">
        <v>6.86</v>
      </c>
      <c r="K5" s="8">
        <v>11260.618399999999</v>
      </c>
      <c r="L5" s="8">
        <v>90.703864999999993</v>
      </c>
    </row>
    <row r="6" spans="1:12">
      <c r="A6" s="9">
        <v>44838</v>
      </c>
      <c r="B6" s="10">
        <v>4388.1201170000004</v>
      </c>
      <c r="C6" s="10">
        <v>741.27496299999996</v>
      </c>
      <c r="D6" s="10">
        <v>325.675659</v>
      </c>
      <c r="E6" s="10">
        <v>1376.6741939999999</v>
      </c>
      <c r="F6" s="10">
        <v>82683.578125</v>
      </c>
      <c r="G6" s="10">
        <v>356.28793300000001</v>
      </c>
      <c r="H6" s="10">
        <v>2404.7055660000001</v>
      </c>
      <c r="I6" s="6">
        <v>19674.55</v>
      </c>
      <c r="J6" s="7">
        <v>6.8659999999999997</v>
      </c>
      <c r="K6" s="8">
        <v>11612.709080000001</v>
      </c>
      <c r="L6" s="8">
        <v>90.805733000000004</v>
      </c>
    </row>
    <row r="7" spans="1:12">
      <c r="A7" s="9">
        <v>44840</v>
      </c>
      <c r="B7" s="10">
        <v>4376.9560549999997</v>
      </c>
      <c r="C7" s="10">
        <v>753.54968299999996</v>
      </c>
      <c r="D7" s="10">
        <v>329.39376800000002</v>
      </c>
      <c r="E7" s="10">
        <v>1401.474365</v>
      </c>
      <c r="F7" s="10">
        <v>82298.929688000004</v>
      </c>
      <c r="G7" s="10">
        <v>364.47332799999998</v>
      </c>
      <c r="H7" s="10">
        <v>2413.5742190000001</v>
      </c>
      <c r="I7" s="6">
        <v>19674.25</v>
      </c>
      <c r="J7" s="7">
        <v>6.9089999999999998</v>
      </c>
      <c r="K7" s="8">
        <v>11906.42043</v>
      </c>
      <c r="L7" s="8">
        <v>92.319205999999994</v>
      </c>
    </row>
    <row r="8" spans="1:12">
      <c r="A8" s="9">
        <v>44841</v>
      </c>
      <c r="B8" s="10">
        <v>4381.1923829999996</v>
      </c>
      <c r="C8" s="10">
        <v>754.14849900000002</v>
      </c>
      <c r="D8" s="10">
        <v>326.89874300000002</v>
      </c>
      <c r="E8" s="10">
        <v>1397.669922</v>
      </c>
      <c r="F8" s="10">
        <v>82627.867188000004</v>
      </c>
      <c r="G8" s="10">
        <v>366.01119999999997</v>
      </c>
      <c r="H8" s="10">
        <v>2423.788086</v>
      </c>
      <c r="I8" s="6">
        <v>19742.349999999999</v>
      </c>
      <c r="J8" s="7">
        <v>6.9</v>
      </c>
      <c r="K8" s="8">
        <v>11953.38442</v>
      </c>
      <c r="L8" s="8">
        <v>93.458693999999994</v>
      </c>
    </row>
    <row r="9" spans="1:12">
      <c r="A9" s="9">
        <v>44844</v>
      </c>
      <c r="B9" s="10">
        <v>4326.6166990000002</v>
      </c>
      <c r="C9" s="10">
        <v>775.25506600000006</v>
      </c>
      <c r="D9" s="10">
        <v>320.78344700000002</v>
      </c>
      <c r="E9" s="10">
        <v>1408.697754</v>
      </c>
      <c r="F9" s="10">
        <v>82161.125</v>
      </c>
      <c r="G9" s="10">
        <v>363.381958</v>
      </c>
      <c r="H9" s="10">
        <v>2397.3315429999998</v>
      </c>
      <c r="I9" s="6">
        <v>19901.400000000001</v>
      </c>
      <c r="J9" s="7">
        <v>6.9029999999999996</v>
      </c>
      <c r="K9" s="8">
        <v>11976.014349999999</v>
      </c>
      <c r="L9" s="8">
        <v>92.598922999999999</v>
      </c>
    </row>
    <row r="10" spans="1:12">
      <c r="A10" s="9">
        <v>44845</v>
      </c>
      <c r="B10" s="10">
        <v>4258.0361329999996</v>
      </c>
      <c r="C10" s="10">
        <v>783.93719499999997</v>
      </c>
      <c r="D10" s="10">
        <v>319.26684599999999</v>
      </c>
      <c r="E10" s="10">
        <v>1371.2807620000001</v>
      </c>
      <c r="F10" s="10">
        <v>80942.15625</v>
      </c>
      <c r="G10" s="10">
        <v>355.69262700000002</v>
      </c>
      <c r="H10" s="10">
        <v>2349.6000979999999</v>
      </c>
      <c r="I10" s="6">
        <v>20133.3</v>
      </c>
      <c r="J10" s="7">
        <v>6.899</v>
      </c>
      <c r="K10" s="8">
        <v>11603.9763</v>
      </c>
      <c r="L10" s="8">
        <v>91.877953000000005</v>
      </c>
    </row>
    <row r="11" spans="1:12">
      <c r="A11" s="9">
        <v>44846</v>
      </c>
      <c r="B11" s="10">
        <v>4275.0815430000002</v>
      </c>
      <c r="C11" s="10">
        <v>807.03973399999995</v>
      </c>
      <c r="D11" s="10">
        <v>322.98495500000001</v>
      </c>
      <c r="E11" s="10">
        <v>1375.9998780000001</v>
      </c>
      <c r="F11" s="10">
        <v>82340.414063000004</v>
      </c>
      <c r="G11" s="10">
        <v>363.97726399999999</v>
      </c>
      <c r="H11" s="10">
        <v>2366.8891600000002</v>
      </c>
      <c r="I11" s="6">
        <v>20192.349999999999</v>
      </c>
      <c r="J11" s="7">
        <v>6.8639999999999999</v>
      </c>
      <c r="K11" s="8">
        <v>11573.51453</v>
      </c>
      <c r="L11" s="8">
        <v>91.703720000000004</v>
      </c>
    </row>
    <row r="12" spans="1:12">
      <c r="A12" s="9">
        <v>44847</v>
      </c>
      <c r="B12" s="10">
        <v>4256.5908200000003</v>
      </c>
      <c r="C12" s="10">
        <v>800.35345500000005</v>
      </c>
      <c r="D12" s="10">
        <v>321.566193</v>
      </c>
      <c r="E12" s="10">
        <v>1367.5245359999999</v>
      </c>
      <c r="F12" s="10">
        <v>81971.695313000004</v>
      </c>
      <c r="G12" s="10">
        <v>359.71090700000002</v>
      </c>
      <c r="H12" s="10">
        <v>2374.4125979999999</v>
      </c>
      <c r="I12" s="6">
        <v>20103.099999999999</v>
      </c>
      <c r="J12" s="7">
        <v>6.6769999999999996</v>
      </c>
      <c r="K12" s="8">
        <v>11434.42671</v>
      </c>
      <c r="L12" s="8">
        <v>91.152550000000005</v>
      </c>
    </row>
    <row r="13" spans="1:12">
      <c r="A13" s="9">
        <v>44848</v>
      </c>
      <c r="B13" s="10">
        <v>4281.5610349999997</v>
      </c>
      <c r="C13" s="10">
        <v>798.85656700000004</v>
      </c>
      <c r="D13" s="10">
        <v>324.94186400000001</v>
      </c>
      <c r="E13" s="10">
        <v>1419.869751</v>
      </c>
      <c r="F13" s="10">
        <v>81210.796875</v>
      </c>
      <c r="G13" s="10">
        <v>355.89108299999998</v>
      </c>
      <c r="H13" s="10">
        <v>2362.3549800000001</v>
      </c>
      <c r="I13" s="6">
        <v>20070</v>
      </c>
      <c r="J13" s="7">
        <v>6.8689999999999998</v>
      </c>
      <c r="K13" s="8">
        <v>11371.547259999999</v>
      </c>
      <c r="L13" s="8">
        <v>90.370468000000002</v>
      </c>
    </row>
    <row r="14" spans="1:12">
      <c r="A14" s="9">
        <v>44851</v>
      </c>
      <c r="B14" s="10">
        <v>4276.8754879999997</v>
      </c>
      <c r="C14" s="10">
        <v>812.47851600000001</v>
      </c>
      <c r="D14" s="10">
        <v>325.08862299999998</v>
      </c>
      <c r="E14" s="10">
        <v>1434.990601</v>
      </c>
      <c r="F14" s="10">
        <v>82127.03125</v>
      </c>
      <c r="G14" s="10">
        <v>356.58557100000002</v>
      </c>
      <c r="H14" s="10">
        <v>2400.27124</v>
      </c>
      <c r="I14" s="6">
        <v>19993.2</v>
      </c>
      <c r="J14" s="7">
        <v>6.74</v>
      </c>
      <c r="K14" s="8">
        <v>11752.648929999999</v>
      </c>
      <c r="L14" s="8">
        <v>91.252578999999997</v>
      </c>
    </row>
    <row r="15" spans="1:12">
      <c r="A15" s="9">
        <v>44852</v>
      </c>
      <c r="B15" s="10">
        <v>4348.9453130000002</v>
      </c>
      <c r="C15" s="10">
        <v>814.67394999999999</v>
      </c>
      <c r="D15" s="10">
        <v>332.96508799999998</v>
      </c>
      <c r="E15" s="10">
        <v>1448.2335210000001</v>
      </c>
      <c r="F15" s="10">
        <v>82945.8125</v>
      </c>
      <c r="G15" s="10">
        <v>362.786652</v>
      </c>
      <c r="H15" s="10">
        <v>2442.6215820000002</v>
      </c>
      <c r="I15" s="6">
        <v>19996.349999999999</v>
      </c>
      <c r="J15" s="7">
        <v>6.798</v>
      </c>
      <c r="K15" s="8">
        <v>11404.284229999999</v>
      </c>
      <c r="L15" s="8">
        <v>93.057738999999998</v>
      </c>
    </row>
    <row r="16" spans="1:12">
      <c r="A16" s="9">
        <v>44853</v>
      </c>
      <c r="B16" s="10">
        <v>4375.9091799999997</v>
      </c>
      <c r="C16" s="10">
        <v>828.14624000000003</v>
      </c>
      <c r="D16" s="10">
        <v>338.884705</v>
      </c>
      <c r="E16" s="10">
        <v>1430.656616</v>
      </c>
      <c r="F16" s="10">
        <v>83007.015625</v>
      </c>
      <c r="G16" s="10">
        <v>367.40020800000002</v>
      </c>
      <c r="H16" s="10">
        <v>2485.1213379999999</v>
      </c>
      <c r="I16" s="6">
        <v>19819.95</v>
      </c>
      <c r="J16" s="7">
        <v>6.7110000000000003</v>
      </c>
      <c r="K16" s="8">
        <v>11705.34784</v>
      </c>
      <c r="L16" s="8">
        <v>92.576049999999995</v>
      </c>
    </row>
    <row r="17" spans="1:12">
      <c r="A17" s="9">
        <v>44854</v>
      </c>
      <c r="B17" s="10">
        <v>4308.5747069999998</v>
      </c>
      <c r="C17" s="10">
        <v>824.15448000000004</v>
      </c>
      <c r="D17" s="10">
        <v>342.16250600000001</v>
      </c>
      <c r="E17" s="10">
        <v>1445.536865</v>
      </c>
      <c r="F17" s="10">
        <v>84027.609375</v>
      </c>
      <c r="G17" s="10">
        <v>370.47595200000001</v>
      </c>
      <c r="H17" s="10">
        <v>2491.7978520000001</v>
      </c>
      <c r="I17" s="6">
        <v>19727.05</v>
      </c>
      <c r="J17" s="7">
        <v>6.718</v>
      </c>
      <c r="K17" s="8">
        <v>11828.67</v>
      </c>
      <c r="L17" s="8">
        <v>93.365379000000004</v>
      </c>
    </row>
    <row r="18" spans="1:12">
      <c r="A18" s="9">
        <v>44855</v>
      </c>
      <c r="B18" s="10">
        <v>4378.3515630000002</v>
      </c>
      <c r="C18" s="10">
        <v>898.55145300000004</v>
      </c>
      <c r="D18" s="10">
        <v>338.15087899999997</v>
      </c>
      <c r="E18" s="10">
        <v>1445.1514890000001</v>
      </c>
      <c r="F18" s="10">
        <v>86077.09375</v>
      </c>
      <c r="G18" s="10">
        <v>366.90414399999997</v>
      </c>
      <c r="H18" s="10">
        <v>2462.9001459999999</v>
      </c>
      <c r="I18" s="6">
        <v>19611.05</v>
      </c>
      <c r="J18" s="7">
        <v>6.7770000000000001</v>
      </c>
      <c r="K18" s="8">
        <v>11939.94879</v>
      </c>
      <c r="L18" s="8">
        <v>93.223740000000006</v>
      </c>
    </row>
    <row r="19" spans="1:12">
      <c r="A19" s="9">
        <v>44858</v>
      </c>
      <c r="B19" s="10">
        <v>4393.8022460000002</v>
      </c>
      <c r="C19" s="10">
        <v>907.58288600000003</v>
      </c>
      <c r="D19" s="10">
        <v>340.20559700000001</v>
      </c>
      <c r="E19" s="10">
        <v>1461.861572</v>
      </c>
      <c r="F19" s="10">
        <v>86143.734375</v>
      </c>
      <c r="G19" s="10">
        <v>364.77096599999999</v>
      </c>
      <c r="H19" s="10">
        <v>2471.1210940000001</v>
      </c>
      <c r="I19" s="6">
        <v>19574.900000000001</v>
      </c>
      <c r="J19" s="7">
        <v>6.7720000000000002</v>
      </c>
      <c r="K19" s="8">
        <v>11876.376899999999</v>
      </c>
      <c r="L19" s="8">
        <v>93.046920999999998</v>
      </c>
    </row>
    <row r="20" spans="1:12">
      <c r="A20" s="9">
        <v>44859</v>
      </c>
      <c r="B20" s="10">
        <v>4390.6625979999999</v>
      </c>
      <c r="C20" s="10">
        <v>900.996399</v>
      </c>
      <c r="D20" s="10">
        <v>338.83578499999999</v>
      </c>
      <c r="E20" s="10">
        <v>1469.9998780000001</v>
      </c>
      <c r="F20" s="10">
        <v>87193.234375</v>
      </c>
      <c r="G20" s="10">
        <v>366.85455300000001</v>
      </c>
      <c r="H20" s="10">
        <v>2432.9558109999998</v>
      </c>
      <c r="I20" s="6">
        <v>19528.8</v>
      </c>
      <c r="J20" s="7">
        <v>6.7789999999999999</v>
      </c>
      <c r="K20" s="8">
        <v>12155.85729</v>
      </c>
      <c r="L20" s="8">
        <v>92.939582999999999</v>
      </c>
    </row>
    <row r="21" spans="1:12">
      <c r="A21" s="9">
        <v>44861</v>
      </c>
      <c r="B21" s="10">
        <v>4417.078125</v>
      </c>
      <c r="C21" s="10">
        <v>913.27117899999996</v>
      </c>
      <c r="D21" s="10">
        <v>338.34652699999998</v>
      </c>
      <c r="E21" s="10">
        <v>1483.7767329999999</v>
      </c>
      <c r="F21" s="10">
        <v>87213.195313000004</v>
      </c>
      <c r="G21" s="10">
        <v>380.49685699999998</v>
      </c>
      <c r="H21" s="10">
        <v>2442.5217290000001</v>
      </c>
      <c r="I21" s="6">
        <v>19435.3</v>
      </c>
      <c r="J21" s="7">
        <v>6.7210000000000001</v>
      </c>
      <c r="K21" s="8">
        <v>12368.705480000001</v>
      </c>
      <c r="L21" s="8">
        <v>93.371986000000007</v>
      </c>
    </row>
    <row r="22" spans="1:12">
      <c r="A22" s="9">
        <v>44862</v>
      </c>
      <c r="B22" s="10">
        <v>4554.5878910000001</v>
      </c>
      <c r="C22" s="10">
        <v>901.19598399999995</v>
      </c>
      <c r="D22" s="10">
        <v>338.34652699999998</v>
      </c>
      <c r="E22" s="10">
        <v>1473.3587649999999</v>
      </c>
      <c r="F22" s="10">
        <v>89215.210938000004</v>
      </c>
      <c r="G22" s="10">
        <v>381.588257</v>
      </c>
      <c r="H22" s="10">
        <v>2517.2578130000002</v>
      </c>
      <c r="I22" s="6">
        <v>19253.8</v>
      </c>
      <c r="J22" s="7">
        <v>6.718</v>
      </c>
      <c r="K22" s="8">
        <v>12499.435579999999</v>
      </c>
      <c r="L22" s="8">
        <v>93.607201000000003</v>
      </c>
    </row>
    <row r="23" spans="1:12">
      <c r="A23" s="9">
        <v>44865</v>
      </c>
      <c r="B23" s="10">
        <v>4503.75</v>
      </c>
      <c r="C23" s="10">
        <v>904.13995399999999</v>
      </c>
      <c r="D23" s="10">
        <v>341.18408199999999</v>
      </c>
      <c r="E23" s="10">
        <v>1497.115601</v>
      </c>
      <c r="F23" s="10">
        <v>90611.515625</v>
      </c>
      <c r="G23" s="10">
        <v>382.481201</v>
      </c>
      <c r="H23" s="10">
        <v>2540.6254880000001</v>
      </c>
      <c r="I23" s="6">
        <v>19347.45</v>
      </c>
      <c r="J23" s="7">
        <v>6.7140000000000004</v>
      </c>
      <c r="K23" s="8">
        <v>12312.787420000001</v>
      </c>
      <c r="L23" s="8">
        <v>94.456801999999996</v>
      </c>
    </row>
    <row r="24" spans="1:12">
      <c r="A24" s="9">
        <v>44866</v>
      </c>
      <c r="B24" s="10">
        <v>4494.8291019999997</v>
      </c>
      <c r="C24" s="10">
        <v>869.96026600000005</v>
      </c>
      <c r="D24" s="10">
        <v>341.96679699999999</v>
      </c>
      <c r="E24" s="10">
        <v>1531.533813</v>
      </c>
      <c r="F24" s="10">
        <v>90674.609375</v>
      </c>
      <c r="G24" s="10">
        <v>386.59869400000002</v>
      </c>
      <c r="H24" s="10">
        <v>2520.945068</v>
      </c>
      <c r="I24" s="6">
        <v>19342.650000000001</v>
      </c>
      <c r="J24" s="7">
        <v>6.72</v>
      </c>
      <c r="K24" s="8">
        <v>11908.23597</v>
      </c>
      <c r="L24" s="8">
        <v>95.339836000000005</v>
      </c>
    </row>
    <row r="25" spans="1:12">
      <c r="A25" s="9">
        <v>44867</v>
      </c>
      <c r="B25" s="10">
        <v>4368.3837890000004</v>
      </c>
      <c r="C25" s="10">
        <v>861.77710000000002</v>
      </c>
      <c r="D25" s="10">
        <v>347.00576799999999</v>
      </c>
      <c r="E25" s="10">
        <v>1512.353149</v>
      </c>
      <c r="F25" s="10">
        <v>90465.5625</v>
      </c>
      <c r="G25" s="10">
        <v>382.13394199999999</v>
      </c>
      <c r="H25" s="10">
        <v>2536.6892090000001</v>
      </c>
      <c r="I25" s="6">
        <v>19306.05</v>
      </c>
      <c r="J25" s="7">
        <v>6.7249999999999996</v>
      </c>
      <c r="K25" s="8">
        <v>12884.214250000001</v>
      </c>
      <c r="L25" s="8">
        <v>95.286308000000005</v>
      </c>
    </row>
    <row r="26" spans="1:12">
      <c r="A26" s="9">
        <v>44868</v>
      </c>
      <c r="B26" s="10">
        <v>4379.0991210000002</v>
      </c>
      <c r="C26" s="10">
        <v>862.27600099999995</v>
      </c>
      <c r="D26" s="10">
        <v>346.07629400000002</v>
      </c>
      <c r="E26" s="10">
        <v>1490.3975829999999</v>
      </c>
      <c r="F26" s="10">
        <v>90502.851563000004</v>
      </c>
      <c r="G26" s="10">
        <v>381.73709100000002</v>
      </c>
      <c r="H26" s="10">
        <v>2546.1557619999999</v>
      </c>
      <c r="I26" s="6">
        <v>19265.8</v>
      </c>
      <c r="J26" s="7">
        <v>6.7089999999999996</v>
      </c>
      <c r="K26" s="8">
        <v>12678.841210000001</v>
      </c>
      <c r="L26" s="8">
        <v>95.536354000000003</v>
      </c>
    </row>
    <row r="27" spans="1:12">
      <c r="A27" s="9">
        <v>44869</v>
      </c>
      <c r="B27" s="10">
        <v>4345.8554690000001</v>
      </c>
      <c r="C27" s="10">
        <v>866.31774900000005</v>
      </c>
      <c r="D27" s="10">
        <v>345.978455</v>
      </c>
      <c r="E27" s="10">
        <v>1474.089111</v>
      </c>
      <c r="F27" s="10">
        <v>91091.835938000004</v>
      </c>
      <c r="G27" s="10">
        <v>384.26709</v>
      </c>
      <c r="H27" s="10">
        <v>2583.6235350000002</v>
      </c>
      <c r="I27" s="6">
        <v>19386.7</v>
      </c>
      <c r="J27" s="7">
        <v>6.694</v>
      </c>
      <c r="K27" s="8">
        <v>12487.13651</v>
      </c>
      <c r="L27" s="8">
        <v>94.862258999999995</v>
      </c>
    </row>
    <row r="28" spans="1:12">
      <c r="A28" s="9">
        <v>44872</v>
      </c>
      <c r="B28" s="10">
        <v>4350.8891599999997</v>
      </c>
      <c r="C28" s="10">
        <v>871.15783699999997</v>
      </c>
      <c r="D28" s="10">
        <v>345.88055400000002</v>
      </c>
      <c r="E28" s="10">
        <v>1467.7116699999999</v>
      </c>
      <c r="F28" s="10">
        <v>94737.539063000004</v>
      </c>
      <c r="G28" s="10">
        <v>394.68487499999998</v>
      </c>
      <c r="H28" s="10">
        <v>2597.4248050000001</v>
      </c>
      <c r="I28" s="6">
        <v>19444</v>
      </c>
      <c r="J28" s="7">
        <v>6.7329999999999997</v>
      </c>
      <c r="K28" s="8">
        <v>11991.34152</v>
      </c>
      <c r="L28" s="8">
        <v>94.968529000000004</v>
      </c>
    </row>
    <row r="29" spans="1:12">
      <c r="A29" s="9">
        <v>44874</v>
      </c>
      <c r="B29" s="10">
        <v>4346.8520509999998</v>
      </c>
      <c r="C29" s="10">
        <v>871.90625</v>
      </c>
      <c r="D29" s="10">
        <v>352.92538500000001</v>
      </c>
      <c r="E29" s="10">
        <v>1471.362793</v>
      </c>
      <c r="F29" s="10">
        <v>86868.398438000004</v>
      </c>
      <c r="G29" s="10">
        <v>393.94073500000002</v>
      </c>
      <c r="H29" s="10">
        <v>2594.8339839999999</v>
      </c>
      <c r="I29" s="6">
        <v>19396.45</v>
      </c>
      <c r="J29" s="7">
        <v>6.76</v>
      </c>
      <c r="K29" s="8">
        <v>11384.68813</v>
      </c>
      <c r="L29" s="8">
        <v>94.379340999999997</v>
      </c>
    </row>
    <row r="30" spans="1:12">
      <c r="A30" s="9">
        <v>44875</v>
      </c>
      <c r="B30" s="10">
        <v>4268.6025390000004</v>
      </c>
      <c r="C30" s="10">
        <v>841.96783400000004</v>
      </c>
      <c r="D30" s="10">
        <v>348.32672100000002</v>
      </c>
      <c r="E30" s="10">
        <v>1462.356689</v>
      </c>
      <c r="F30" s="10">
        <v>87318.820313000004</v>
      </c>
      <c r="G30" s="10">
        <v>388.08694500000001</v>
      </c>
      <c r="H30" s="10">
        <v>2563.4448240000002</v>
      </c>
      <c r="I30" s="6">
        <v>19393.599999999999</v>
      </c>
      <c r="J30" s="7">
        <v>6.7880000000000003</v>
      </c>
      <c r="K30" s="8">
        <v>11264.851570000001</v>
      </c>
      <c r="L30" s="8">
        <v>92.314826999999994</v>
      </c>
    </row>
    <row r="31" spans="1:12">
      <c r="A31" s="9">
        <v>44876</v>
      </c>
      <c r="B31" s="10">
        <v>4403.6210940000001</v>
      </c>
      <c r="C31" s="10">
        <v>848.95349099999999</v>
      </c>
      <c r="D31" s="10">
        <v>348.66915899999998</v>
      </c>
      <c r="E31" s="10">
        <v>1528.7102050000001</v>
      </c>
      <c r="F31" s="10">
        <v>86008.8125</v>
      </c>
      <c r="G31" s="10">
        <v>397.41332999999997</v>
      </c>
      <c r="H31" s="10">
        <v>2622.5361330000001</v>
      </c>
      <c r="I31" s="6">
        <v>19310.150000000001</v>
      </c>
      <c r="J31" s="7">
        <v>6.7889999999999997</v>
      </c>
      <c r="K31" s="8">
        <v>11300.28095</v>
      </c>
      <c r="L31" s="8">
        <v>93.267052000000007</v>
      </c>
    </row>
    <row r="32" spans="1:12">
      <c r="A32" s="9">
        <v>44879</v>
      </c>
      <c r="B32" s="10">
        <v>4545.267578</v>
      </c>
      <c r="C32" s="10">
        <v>849.25286900000003</v>
      </c>
      <c r="D32" s="10">
        <v>339.71640000000002</v>
      </c>
      <c r="E32" s="10">
        <v>1543.5095209999999</v>
      </c>
      <c r="F32" s="10">
        <v>86032.226563000004</v>
      </c>
      <c r="G32" s="10">
        <v>403.31674199999998</v>
      </c>
      <c r="H32" s="10">
        <v>2609.8310550000001</v>
      </c>
      <c r="I32" s="6">
        <v>19365.25</v>
      </c>
      <c r="J32" s="7">
        <v>6.79</v>
      </c>
      <c r="K32" s="8">
        <v>11227.364970000001</v>
      </c>
      <c r="L32" s="8">
        <v>94.202720999999997</v>
      </c>
    </row>
    <row r="33" spans="1:12">
      <c r="A33" s="9">
        <v>44880</v>
      </c>
      <c r="B33" s="10">
        <v>4594.9091799999997</v>
      </c>
      <c r="C33" s="10">
        <v>856.88720699999999</v>
      </c>
      <c r="D33" s="10">
        <v>337.80841099999998</v>
      </c>
      <c r="E33" s="10">
        <v>1551.980225</v>
      </c>
      <c r="F33" s="10">
        <v>87424.234375</v>
      </c>
      <c r="G33" s="10">
        <v>402.27499399999999</v>
      </c>
      <c r="H33" s="10">
        <v>2598.1223140000002</v>
      </c>
      <c r="I33" s="6">
        <v>19465</v>
      </c>
      <c r="J33" s="7">
        <v>6.774</v>
      </c>
      <c r="K33" s="8">
        <v>10856.63026</v>
      </c>
      <c r="L33" s="8">
        <v>93.953354000000004</v>
      </c>
    </row>
    <row r="34" spans="1:12">
      <c r="A34" s="9">
        <v>44881</v>
      </c>
      <c r="B34" s="10">
        <v>4461.0371089999999</v>
      </c>
      <c r="C34" s="10">
        <v>853.64386000000002</v>
      </c>
      <c r="D34" s="10">
        <v>336.68319700000001</v>
      </c>
      <c r="E34" s="10">
        <v>1560.5482179999999</v>
      </c>
      <c r="F34" s="10">
        <v>87535.796875</v>
      </c>
      <c r="G34" s="10">
        <v>398.10788000000002</v>
      </c>
      <c r="H34" s="10">
        <v>2583.2250979999999</v>
      </c>
      <c r="I34" s="6">
        <v>19434.55</v>
      </c>
      <c r="J34" s="7">
        <v>6.7469999999999999</v>
      </c>
      <c r="K34" s="8">
        <v>11895.294190000001</v>
      </c>
      <c r="L34" s="8">
        <v>92.472083999999995</v>
      </c>
    </row>
    <row r="35" spans="1:12">
      <c r="A35" s="9">
        <v>44882</v>
      </c>
      <c r="B35" s="10">
        <v>4386.4750979999999</v>
      </c>
      <c r="C35" s="10">
        <v>856.43811000000005</v>
      </c>
      <c r="D35" s="10">
        <v>336.291809</v>
      </c>
      <c r="E35" s="10">
        <v>1545.5541989999999</v>
      </c>
      <c r="F35" s="10">
        <v>87742.898438000004</v>
      </c>
      <c r="G35" s="10">
        <v>399.744934</v>
      </c>
      <c r="H35" s="10">
        <v>2589.9013669999999</v>
      </c>
      <c r="I35" s="6">
        <v>19428.3</v>
      </c>
      <c r="J35" s="7">
        <v>6.72</v>
      </c>
      <c r="K35" s="8">
        <v>12136.388940000001</v>
      </c>
      <c r="L35" s="8">
        <v>94.219070000000002</v>
      </c>
    </row>
    <row r="36" spans="1:12">
      <c r="A36" s="9">
        <v>44883</v>
      </c>
      <c r="B36" s="10">
        <v>4384.033203</v>
      </c>
      <c r="C36" s="10">
        <v>857.43603499999995</v>
      </c>
      <c r="D36" s="10">
        <v>333.698914</v>
      </c>
      <c r="E36" s="10">
        <v>1551.395996</v>
      </c>
      <c r="F36" s="10">
        <v>87944.8125</v>
      </c>
      <c r="G36" s="10">
        <v>397.26452599999999</v>
      </c>
      <c r="H36" s="10">
        <v>2588.5061040000001</v>
      </c>
      <c r="I36" s="6">
        <v>19543.099999999999</v>
      </c>
      <c r="J36" s="7">
        <v>6.7140000000000004</v>
      </c>
      <c r="K36" s="8">
        <v>12084.123</v>
      </c>
      <c r="L36" s="8">
        <v>95.142180999999994</v>
      </c>
    </row>
    <row r="37" spans="1:12">
      <c r="A37" s="9">
        <v>44886</v>
      </c>
      <c r="B37" s="10">
        <v>4402.4741210000002</v>
      </c>
      <c r="C37" s="10">
        <v>868.263733</v>
      </c>
      <c r="D37" s="10">
        <v>329.931915</v>
      </c>
      <c r="E37" s="10">
        <v>1526.8602289999999</v>
      </c>
      <c r="F37" s="10">
        <v>88947.625</v>
      </c>
      <c r="G37" s="10">
        <v>391.60916099999997</v>
      </c>
      <c r="H37" s="10">
        <v>2541.920654</v>
      </c>
      <c r="I37" s="6">
        <v>19632.55</v>
      </c>
      <c r="J37" s="7">
        <v>6.7329999999999997</v>
      </c>
      <c r="K37" s="8">
        <v>12231.995730000001</v>
      </c>
      <c r="L37" s="8">
        <v>95.173241000000004</v>
      </c>
    </row>
    <row r="38" spans="1:12">
      <c r="A38" s="9">
        <v>44887</v>
      </c>
      <c r="B38" s="10">
        <v>4447.1811520000001</v>
      </c>
      <c r="C38" s="10">
        <v>868.263733</v>
      </c>
      <c r="D38" s="10">
        <v>332.91616800000003</v>
      </c>
      <c r="E38" s="10">
        <v>1543.2661129999999</v>
      </c>
      <c r="F38" s="10">
        <v>88806.859375</v>
      </c>
      <c r="G38" s="10">
        <v>387.64050300000002</v>
      </c>
      <c r="H38" s="10">
        <v>2556.0209960000002</v>
      </c>
      <c r="I38" s="6">
        <v>19570.849999999999</v>
      </c>
      <c r="J38" s="7">
        <v>6.7389999999999999</v>
      </c>
      <c r="K38" s="8">
        <v>12129.3449</v>
      </c>
      <c r="L38" s="8">
        <v>96.135932999999994</v>
      </c>
    </row>
    <row r="39" spans="1:12">
      <c r="A39" s="9">
        <v>44888</v>
      </c>
      <c r="B39" s="10">
        <v>4590.6728519999997</v>
      </c>
      <c r="C39" s="10">
        <v>872.90423599999997</v>
      </c>
      <c r="D39" s="10">
        <v>332.47586100000001</v>
      </c>
      <c r="E39" s="10">
        <v>1541.41626</v>
      </c>
      <c r="F39" s="10">
        <v>88823.773438000004</v>
      </c>
      <c r="G39" s="10">
        <v>388.53344700000002</v>
      </c>
      <c r="H39" s="10">
        <v>2548.0493160000001</v>
      </c>
      <c r="I39" s="6">
        <v>19597.3</v>
      </c>
      <c r="J39" s="7">
        <v>6.7530000000000001</v>
      </c>
      <c r="K39" s="8">
        <v>12317.998879999999</v>
      </c>
      <c r="L39" s="8">
        <v>97.035606000000001</v>
      </c>
    </row>
    <row r="40" spans="1:12">
      <c r="A40" s="9">
        <v>44889</v>
      </c>
      <c r="B40" s="10">
        <v>4797.0131840000004</v>
      </c>
      <c r="C40" s="10">
        <v>876.74633800000004</v>
      </c>
      <c r="D40" s="10">
        <v>333.405396</v>
      </c>
      <c r="E40" s="10">
        <v>1586.8364260000001</v>
      </c>
      <c r="F40" s="10">
        <v>89254.554688000004</v>
      </c>
      <c r="G40" s="10">
        <v>389.07913200000002</v>
      </c>
      <c r="H40" s="10">
        <v>2570.0217290000001</v>
      </c>
      <c r="I40" s="6">
        <v>19517</v>
      </c>
      <c r="J40" s="7">
        <v>6.7569999999999997</v>
      </c>
      <c r="K40" s="8">
        <v>12362.661169999999</v>
      </c>
      <c r="L40" s="8">
        <v>96.711051999999995</v>
      </c>
    </row>
    <row r="41" spans="1:12">
      <c r="A41" s="9">
        <v>44890</v>
      </c>
      <c r="B41" s="10">
        <v>4763.7197269999997</v>
      </c>
      <c r="C41" s="10">
        <v>885.92742899999996</v>
      </c>
      <c r="D41" s="10">
        <v>332.96508799999998</v>
      </c>
      <c r="E41" s="10">
        <v>1592.5322269999999</v>
      </c>
      <c r="F41" s="10">
        <v>89753.664063000004</v>
      </c>
      <c r="G41" s="10">
        <v>393.49429300000003</v>
      </c>
      <c r="H41" s="10">
        <v>2608.3862300000001</v>
      </c>
      <c r="I41" s="6">
        <v>19381.650000000001</v>
      </c>
      <c r="J41" s="7">
        <v>6.7539999999999996</v>
      </c>
      <c r="K41" s="8">
        <v>12085.815790000001</v>
      </c>
      <c r="L41" s="8">
        <v>96.848067999999998</v>
      </c>
    </row>
    <row r="42" spans="1:12">
      <c r="A42" s="9">
        <v>44893</v>
      </c>
      <c r="B42" s="10">
        <v>4707.25</v>
      </c>
      <c r="C42" s="10">
        <v>889.86932400000001</v>
      </c>
      <c r="D42" s="10">
        <v>332.72045900000001</v>
      </c>
      <c r="E42" s="10">
        <v>1580.605225</v>
      </c>
      <c r="F42" s="10">
        <v>91380.125</v>
      </c>
      <c r="G42" s="10">
        <v>392.105255</v>
      </c>
      <c r="H42" s="10">
        <v>2698.0195309999999</v>
      </c>
      <c r="I42" s="6">
        <v>19526.55</v>
      </c>
      <c r="J42" s="7">
        <v>6.7729999999999997</v>
      </c>
      <c r="K42" s="8">
        <v>12265.155119999999</v>
      </c>
      <c r="L42" s="8">
        <v>96.637023999999997</v>
      </c>
    </row>
    <row r="43" spans="1:12">
      <c r="A43" s="9">
        <v>44894</v>
      </c>
      <c r="B43" s="10">
        <v>4707.1000979999999</v>
      </c>
      <c r="C43" s="10">
        <v>890.71752900000001</v>
      </c>
      <c r="D43" s="10">
        <v>334.92199699999998</v>
      </c>
      <c r="E43" s="10">
        <v>1586.106323</v>
      </c>
      <c r="F43" s="10">
        <v>92409.75</v>
      </c>
      <c r="G43" s="10">
        <v>389.47598299999999</v>
      </c>
      <c r="H43" s="10">
        <v>2702.6530760000001</v>
      </c>
      <c r="I43" s="6">
        <v>19733.55</v>
      </c>
      <c r="J43" s="7">
        <v>6.7939999999999996</v>
      </c>
      <c r="K43" s="8">
        <v>12334.911239999999</v>
      </c>
      <c r="L43" s="8">
        <v>97.162650999999997</v>
      </c>
    </row>
    <row r="44" spans="1:12">
      <c r="A44" s="9">
        <v>44895</v>
      </c>
      <c r="B44" s="10">
        <v>4718.1650390000004</v>
      </c>
      <c r="C44" s="10">
        <v>899.399719</v>
      </c>
      <c r="D44" s="10">
        <v>332.67156999999997</v>
      </c>
      <c r="E44" s="10">
        <v>1591.8507079999999</v>
      </c>
      <c r="F44" s="10">
        <v>93400.476563000004</v>
      </c>
      <c r="G44" s="10">
        <v>399.49688700000002</v>
      </c>
      <c r="H44" s="10">
        <v>2721.735596</v>
      </c>
      <c r="I44" s="6">
        <v>19753.8</v>
      </c>
      <c r="J44" s="7">
        <v>6.7969999999999997</v>
      </c>
      <c r="K44" s="8">
        <v>12090.35238</v>
      </c>
      <c r="L44" s="8">
        <v>98.376534000000007</v>
      </c>
    </row>
    <row r="45" spans="1:12">
      <c r="A45" s="9">
        <v>44896</v>
      </c>
      <c r="B45" s="10">
        <v>4758.8852539999998</v>
      </c>
      <c r="C45" s="10">
        <v>901.99432400000001</v>
      </c>
      <c r="D45" s="10">
        <v>332.23126200000002</v>
      </c>
      <c r="E45" s="10">
        <v>1613.4167480000001</v>
      </c>
      <c r="F45" s="10">
        <v>94167.140625</v>
      </c>
      <c r="G45" s="10">
        <v>409.468231</v>
      </c>
      <c r="H45" s="10">
        <v>2713.7141109999998</v>
      </c>
      <c r="I45" s="6">
        <v>19646.05</v>
      </c>
      <c r="J45" s="7">
        <v>6.7919999999999998</v>
      </c>
      <c r="K45" s="8">
        <v>11725.85016</v>
      </c>
      <c r="L45" s="8">
        <v>98.971535000000003</v>
      </c>
    </row>
    <row r="46" spans="1:12">
      <c r="A46" s="9">
        <v>44897</v>
      </c>
      <c r="B46" s="10">
        <v>4856.0742190000001</v>
      </c>
      <c r="C46" s="10">
        <v>903.29174799999998</v>
      </c>
      <c r="D46" s="10">
        <v>329.88299599999999</v>
      </c>
      <c r="E46" s="10">
        <v>1594.7229</v>
      </c>
      <c r="F46" s="10">
        <v>94395.460938000004</v>
      </c>
      <c r="G46" s="10">
        <v>407.533478</v>
      </c>
      <c r="H46" s="10">
        <v>2712.5678710000002</v>
      </c>
      <c r="I46" s="6">
        <v>19659.900000000001</v>
      </c>
      <c r="J46" s="7">
        <v>6.7320000000000002</v>
      </c>
      <c r="K46" s="8">
        <v>11457.667750000001</v>
      </c>
      <c r="L46" s="8">
        <v>98.654938000000001</v>
      </c>
    </row>
    <row r="47" spans="1:12">
      <c r="A47" s="9">
        <v>44900</v>
      </c>
      <c r="B47" s="10">
        <v>4762.8720700000003</v>
      </c>
      <c r="C47" s="10">
        <v>897.35394299999996</v>
      </c>
      <c r="D47" s="10">
        <v>329.49160799999999</v>
      </c>
      <c r="E47" s="10">
        <v>1596.5241699999999</v>
      </c>
      <c r="F47" s="10">
        <v>94514.765625</v>
      </c>
      <c r="G47" s="10">
        <v>413.982574</v>
      </c>
      <c r="H47" s="10">
        <v>2673.0078130000002</v>
      </c>
      <c r="I47" s="6">
        <v>19778.3</v>
      </c>
      <c r="J47" s="7">
        <v>6.7270000000000003</v>
      </c>
      <c r="K47" s="8">
        <v>12052.972739999999</v>
      </c>
      <c r="L47" s="8">
        <v>97.656952000000004</v>
      </c>
    </row>
    <row r="48" spans="1:12">
      <c r="A48" s="9">
        <v>44901</v>
      </c>
      <c r="B48" s="10">
        <v>4773.0893550000001</v>
      </c>
      <c r="C48" s="10">
        <v>902.79272500000002</v>
      </c>
      <c r="D48" s="10">
        <v>330.02972399999999</v>
      </c>
      <c r="E48" s="10">
        <v>1570.3820800000001</v>
      </c>
      <c r="F48" s="10">
        <v>94358.21875</v>
      </c>
      <c r="G48" s="10">
        <v>411.154877</v>
      </c>
      <c r="H48" s="10">
        <v>2680.7304690000001</v>
      </c>
      <c r="I48" s="6">
        <v>19680.599999999999</v>
      </c>
      <c r="J48" s="7">
        <v>6.74</v>
      </c>
      <c r="K48" s="8">
        <v>12146.44082</v>
      </c>
      <c r="L48" s="8">
        <v>97.553787</v>
      </c>
    </row>
    <row r="49" spans="1:12">
      <c r="A49" s="9">
        <v>44902</v>
      </c>
      <c r="B49" s="10">
        <v>4713.4301759999998</v>
      </c>
      <c r="C49" s="10">
        <v>912.77221699999996</v>
      </c>
      <c r="D49" s="10">
        <v>332.769409</v>
      </c>
      <c r="E49" s="10">
        <v>1563.177124</v>
      </c>
      <c r="F49" s="10">
        <v>92729.460938000004</v>
      </c>
      <c r="G49" s="10">
        <v>405.301086</v>
      </c>
      <c r="H49" s="10">
        <v>2641.1701659999999</v>
      </c>
      <c r="I49" s="6">
        <v>19672.349999999999</v>
      </c>
      <c r="J49" s="7">
        <v>6.7519999999999998</v>
      </c>
      <c r="K49" s="8">
        <v>12175.434719999999</v>
      </c>
      <c r="L49" s="8">
        <v>98.189139999999995</v>
      </c>
    </row>
    <row r="50" spans="1:12">
      <c r="A50" s="9">
        <v>44903</v>
      </c>
      <c r="B50" s="10">
        <v>4689.8559569999998</v>
      </c>
      <c r="C50" s="10">
        <v>937.42144800000005</v>
      </c>
      <c r="D50" s="10">
        <v>331.10604899999998</v>
      </c>
      <c r="E50" s="10">
        <v>1577.440918</v>
      </c>
      <c r="F50" s="10">
        <v>90939.46875</v>
      </c>
      <c r="G50" s="10">
        <v>401.77890000000002</v>
      </c>
      <c r="H50" s="10">
        <v>2639.9245609999998</v>
      </c>
      <c r="I50" s="6">
        <v>19745</v>
      </c>
      <c r="J50" s="7">
        <v>6.7309999999999999</v>
      </c>
      <c r="K50" s="8">
        <v>12060.831410000001</v>
      </c>
      <c r="L50" s="8">
        <v>99.586348999999998</v>
      </c>
    </row>
    <row r="51" spans="1:12">
      <c r="A51" s="9">
        <v>44904</v>
      </c>
      <c r="B51" s="10">
        <v>4671.5146480000003</v>
      </c>
      <c r="C51" s="10">
        <v>931.78308100000004</v>
      </c>
      <c r="D51" s="10">
        <v>334.041382</v>
      </c>
      <c r="E51" s="10">
        <v>1527.9313959999999</v>
      </c>
      <c r="F51" s="10">
        <v>91357.070313000004</v>
      </c>
      <c r="G51" s="10">
        <v>399.10003699999999</v>
      </c>
      <c r="H51" s="10">
        <v>2599.9160160000001</v>
      </c>
      <c r="I51" s="6">
        <v>19979.150000000001</v>
      </c>
      <c r="J51" s="7">
        <v>6.7350000000000003</v>
      </c>
      <c r="K51" s="8">
        <v>11758.52052</v>
      </c>
      <c r="L51" s="8">
        <v>100.01132200000001</v>
      </c>
    </row>
    <row r="52" spans="1:12">
      <c r="A52" s="9">
        <v>44907</v>
      </c>
      <c r="B52" s="10">
        <v>4726.1889650000003</v>
      </c>
      <c r="C52" s="10">
        <v>936.72296100000005</v>
      </c>
      <c r="D52" s="10">
        <v>335.80261200000001</v>
      </c>
      <c r="E52" s="10">
        <v>1506.4139399999999</v>
      </c>
      <c r="F52" s="10">
        <v>91240.21875</v>
      </c>
      <c r="G52" s="10">
        <v>399.546539</v>
      </c>
      <c r="H52" s="10">
        <v>2603.9018550000001</v>
      </c>
      <c r="I52" s="6">
        <v>19833.150000000001</v>
      </c>
      <c r="J52" s="7">
        <v>6.7519999999999998</v>
      </c>
      <c r="K52" s="8">
        <v>11615.28867</v>
      </c>
      <c r="L52" s="8">
        <v>99.862526000000003</v>
      </c>
    </row>
    <row r="53" spans="1:12">
      <c r="A53" s="9">
        <v>44908</v>
      </c>
      <c r="B53" s="10">
        <v>4661.5458980000003</v>
      </c>
      <c r="C53" s="10">
        <v>942.66064500000005</v>
      </c>
      <c r="D53" s="10">
        <v>338.15087899999997</v>
      </c>
      <c r="E53" s="10">
        <v>1530.706177</v>
      </c>
      <c r="F53" s="10">
        <v>90817.234375</v>
      </c>
      <c r="G53" s="10">
        <v>397.21493500000003</v>
      </c>
      <c r="H53" s="10">
        <v>2615.76001</v>
      </c>
      <c r="I53" s="6">
        <v>19749.25</v>
      </c>
      <c r="J53" s="7">
        <v>6.758</v>
      </c>
      <c r="K53" s="8">
        <v>11789.265820000001</v>
      </c>
      <c r="L53" s="8">
        <v>99.922934999999995</v>
      </c>
    </row>
    <row r="54" spans="1:12">
      <c r="A54" s="9">
        <v>44909</v>
      </c>
      <c r="B54" s="10">
        <v>4650.7304690000001</v>
      </c>
      <c r="C54" s="10">
        <v>940.46520999999996</v>
      </c>
      <c r="D54" s="10">
        <v>337.95513899999997</v>
      </c>
      <c r="E54" s="10">
        <v>1537.7650149999999</v>
      </c>
      <c r="F54" s="10">
        <v>91012.40625</v>
      </c>
      <c r="G54" s="10">
        <v>404.01129200000003</v>
      </c>
      <c r="H54" s="10">
        <v>2606.2934570000002</v>
      </c>
      <c r="I54" s="6">
        <v>19711.45</v>
      </c>
      <c r="J54" s="7">
        <v>6.72</v>
      </c>
      <c r="K54" s="8">
        <v>11714.33916</v>
      </c>
      <c r="L54" s="8">
        <v>100.379372</v>
      </c>
    </row>
    <row r="55" spans="1:12">
      <c r="A55" s="9">
        <v>44910</v>
      </c>
      <c r="B55" s="10">
        <v>4623.2680659999996</v>
      </c>
      <c r="C55" s="10">
        <v>936.22393799999998</v>
      </c>
      <c r="D55" s="10">
        <v>331.546356</v>
      </c>
      <c r="E55" s="10">
        <v>1499.8905030000001</v>
      </c>
      <c r="F55" s="10">
        <v>90720.289063000004</v>
      </c>
      <c r="G55" s="10">
        <v>396.57000699999998</v>
      </c>
      <c r="H55" s="10">
        <v>2569.2741700000001</v>
      </c>
      <c r="I55" s="6">
        <v>19564.5</v>
      </c>
      <c r="J55" s="7">
        <v>6.7270000000000003</v>
      </c>
      <c r="K55" s="8">
        <v>11921.581770000001</v>
      </c>
      <c r="L55" s="8">
        <v>100.664299</v>
      </c>
    </row>
    <row r="56" spans="1:12">
      <c r="A56" s="9">
        <v>44911</v>
      </c>
      <c r="B56" s="10">
        <v>4549.5043949999999</v>
      </c>
      <c r="C56" s="10">
        <v>933.18017599999996</v>
      </c>
      <c r="D56" s="10">
        <v>327.87719700000002</v>
      </c>
      <c r="E56" s="10">
        <v>1482.072876</v>
      </c>
      <c r="F56" s="10">
        <v>88963.148438000004</v>
      </c>
      <c r="G56" s="10">
        <v>390.56738300000001</v>
      </c>
      <c r="H56" s="10">
        <v>2556.5690920000002</v>
      </c>
      <c r="I56" s="6">
        <v>19413.75</v>
      </c>
      <c r="J56" s="7">
        <v>6.6970000000000001</v>
      </c>
      <c r="K56" s="8">
        <v>12053.33923</v>
      </c>
      <c r="L56" s="8">
        <v>101.06307200000001</v>
      </c>
    </row>
    <row r="57" spans="1:12">
      <c r="A57" s="9">
        <v>44914</v>
      </c>
      <c r="B57" s="10">
        <v>4597.2016599999997</v>
      </c>
      <c r="C57" s="10">
        <v>944.25744599999996</v>
      </c>
      <c r="D57" s="10">
        <v>333.16076700000002</v>
      </c>
      <c r="E57" s="10">
        <v>1467.61438</v>
      </c>
      <c r="F57" s="10">
        <v>89766</v>
      </c>
      <c r="G57" s="10">
        <v>393.49429300000003</v>
      </c>
      <c r="H57" s="10">
        <v>2590.1503910000001</v>
      </c>
      <c r="I57" s="6">
        <v>19384.3</v>
      </c>
      <c r="J57" s="7">
        <v>6.7050000000000001</v>
      </c>
      <c r="K57" s="8">
        <v>11847.19075</v>
      </c>
      <c r="L57" s="8">
        <v>101.387962</v>
      </c>
    </row>
    <row r="58" spans="1:12">
      <c r="A58" s="9">
        <v>44915</v>
      </c>
      <c r="B58" s="10">
        <v>4581.3032229999999</v>
      </c>
      <c r="C58" s="10">
        <v>947.80017099999998</v>
      </c>
      <c r="D58" s="10">
        <v>332.81829800000003</v>
      </c>
      <c r="E58" s="10">
        <v>1467.5657960000001</v>
      </c>
      <c r="F58" s="10">
        <v>88855.578125</v>
      </c>
      <c r="G58" s="10">
        <v>386.30105600000002</v>
      </c>
      <c r="H58" s="10">
        <v>2612.571289</v>
      </c>
      <c r="I58" s="6">
        <v>19439.400000000001</v>
      </c>
      <c r="J58" s="7">
        <v>6.7480000000000002</v>
      </c>
      <c r="K58" s="8">
        <v>11272.429620000001</v>
      </c>
      <c r="L58" s="8">
        <v>101.836731</v>
      </c>
    </row>
    <row r="59" spans="1:12">
      <c r="A59" s="9">
        <v>44916</v>
      </c>
      <c r="B59" s="10">
        <v>4754.748047</v>
      </c>
      <c r="C59" s="10">
        <v>930.385986</v>
      </c>
      <c r="D59" s="10">
        <v>327.926086</v>
      </c>
      <c r="E59" s="10">
        <v>1469.7563479999999</v>
      </c>
      <c r="F59" s="10">
        <v>88044.898438000004</v>
      </c>
      <c r="G59" s="10">
        <v>377.47076399999997</v>
      </c>
      <c r="H59" s="10">
        <v>2575.4025879999999</v>
      </c>
      <c r="I59" s="6">
        <v>19355.900000000001</v>
      </c>
      <c r="J59" s="7">
        <v>6.7309999999999999</v>
      </c>
      <c r="K59" s="8">
        <v>11115.48927</v>
      </c>
      <c r="L59" s="8">
        <v>102.472588</v>
      </c>
    </row>
    <row r="60" spans="1:12">
      <c r="A60" s="9">
        <v>44917</v>
      </c>
      <c r="B60" s="10">
        <v>4763.1713870000003</v>
      </c>
      <c r="C60" s="10">
        <v>917.66210899999999</v>
      </c>
      <c r="D60" s="10">
        <v>325.28430200000003</v>
      </c>
      <c r="E60" s="10">
        <v>1481.92688</v>
      </c>
      <c r="F60" s="10">
        <v>88044.695313000004</v>
      </c>
      <c r="G60" s="10">
        <v>374.89111300000002</v>
      </c>
      <c r="H60" s="10">
        <v>2568.7260740000002</v>
      </c>
      <c r="I60" s="6">
        <v>19331.8</v>
      </c>
      <c r="J60" s="7">
        <v>6.7249999999999996</v>
      </c>
      <c r="K60" s="8">
        <v>10970.64</v>
      </c>
      <c r="L60" s="8">
        <v>100.948441</v>
      </c>
    </row>
    <row r="61" spans="1:12">
      <c r="A61" s="9">
        <v>44918</v>
      </c>
      <c r="B61" s="10">
        <v>4682.7285160000001</v>
      </c>
      <c r="C61" s="10">
        <v>904.73870799999997</v>
      </c>
      <c r="D61" s="10">
        <v>319.65823399999999</v>
      </c>
      <c r="E61" s="10">
        <v>1457.6345209999999</v>
      </c>
      <c r="F61" s="10">
        <v>85926.507813000004</v>
      </c>
      <c r="G61" s="10">
        <v>354.20437600000002</v>
      </c>
      <c r="H61" s="10">
        <v>2493.3920899999998</v>
      </c>
      <c r="I61" s="6">
        <v>19497.3</v>
      </c>
      <c r="J61" s="7">
        <v>6.6459999999999999</v>
      </c>
      <c r="K61" s="8">
        <v>10964.34965</v>
      </c>
      <c r="L61" s="8">
        <v>100.477226</v>
      </c>
    </row>
    <row r="62" spans="1:12">
      <c r="A62" s="9">
        <v>44921</v>
      </c>
      <c r="B62" s="10">
        <v>4672.3115230000003</v>
      </c>
      <c r="C62" s="10">
        <v>926.79339600000003</v>
      </c>
      <c r="D62" s="10">
        <v>327.38797</v>
      </c>
      <c r="E62" s="10">
        <v>1462.794922</v>
      </c>
      <c r="F62" s="10">
        <v>87449.539063000004</v>
      </c>
      <c r="G62" s="10">
        <v>367.84670999999997</v>
      </c>
      <c r="H62" s="10">
        <v>2515.1652829999998</v>
      </c>
      <c r="I62" s="6">
        <v>19398.5</v>
      </c>
      <c r="J62" s="7">
        <v>6.6779999999999999</v>
      </c>
      <c r="K62" s="8">
        <v>11229.197690000001</v>
      </c>
      <c r="L62" s="8">
        <v>100.344864</v>
      </c>
    </row>
    <row r="63" spans="1:12">
      <c r="A63" s="9">
        <v>44922</v>
      </c>
      <c r="B63" s="10">
        <v>4629.9970700000003</v>
      </c>
      <c r="C63" s="10">
        <v>930.28613299999995</v>
      </c>
      <c r="D63" s="10">
        <v>325.96920799999998</v>
      </c>
      <c r="E63" s="10">
        <v>1474.916626</v>
      </c>
      <c r="F63" s="10">
        <v>87942.257813000004</v>
      </c>
      <c r="G63" s="10">
        <v>368.342804</v>
      </c>
      <c r="H63" s="10">
        <v>2535.7426759999998</v>
      </c>
      <c r="I63" s="6">
        <v>19389</v>
      </c>
      <c r="J63" s="7">
        <v>6.6970000000000001</v>
      </c>
      <c r="K63" s="8">
        <v>10945.48337</v>
      </c>
      <c r="L63" s="8">
        <v>100.74784099999999</v>
      </c>
    </row>
    <row r="64" spans="1:12">
      <c r="A64" s="9">
        <v>44923</v>
      </c>
      <c r="B64" s="10">
        <v>4572.4809569999998</v>
      </c>
      <c r="C64" s="10">
        <v>922.80157499999996</v>
      </c>
      <c r="D64" s="10">
        <v>327.19226099999997</v>
      </c>
      <c r="E64" s="10">
        <v>1470.3405760000001</v>
      </c>
      <c r="F64" s="10">
        <v>87775.640625</v>
      </c>
      <c r="G64" s="10">
        <v>369.235748</v>
      </c>
      <c r="H64" s="10">
        <v>2535.4934079999998</v>
      </c>
      <c r="I64" s="6">
        <v>19322.55</v>
      </c>
      <c r="J64" s="7">
        <v>6.7160000000000002</v>
      </c>
      <c r="K64" s="8">
        <v>10924.86441</v>
      </c>
      <c r="L64" s="8">
        <v>100.11000799999999</v>
      </c>
    </row>
    <row r="65" spans="1:12">
      <c r="A65" s="9">
        <v>44924</v>
      </c>
      <c r="B65" s="10">
        <v>4497.9692379999997</v>
      </c>
      <c r="C65" s="10">
        <v>932.63128700000004</v>
      </c>
      <c r="D65" s="10">
        <v>328.12179600000002</v>
      </c>
      <c r="E65" s="10">
        <v>1477.5455320000001</v>
      </c>
      <c r="F65" s="10">
        <v>87420.9375</v>
      </c>
      <c r="G65" s="10">
        <v>370.52557400000001</v>
      </c>
      <c r="H65" s="10">
        <v>2534.3476559999999</v>
      </c>
      <c r="I65" s="6">
        <v>19189.05</v>
      </c>
      <c r="J65" s="7">
        <v>6.7430000000000003</v>
      </c>
      <c r="K65" s="8">
        <v>10771.047710000001</v>
      </c>
      <c r="L65" s="8">
        <v>99.782021</v>
      </c>
    </row>
    <row r="66" spans="1:12">
      <c r="A66" s="9">
        <v>44925</v>
      </c>
      <c r="B66" s="10">
        <v>4464.3764650000003</v>
      </c>
      <c r="C66" s="10">
        <v>931.83300799999995</v>
      </c>
      <c r="D66" s="10">
        <v>324.40368699999999</v>
      </c>
      <c r="E66" s="10">
        <v>1468.4418949999999</v>
      </c>
      <c r="F66" s="10">
        <v>88386.820313000004</v>
      </c>
      <c r="G66" s="10">
        <v>372.06341600000002</v>
      </c>
      <c r="H66" s="10">
        <v>2538.2338869999999</v>
      </c>
      <c r="I66" s="6">
        <v>18972.099999999999</v>
      </c>
      <c r="J66" s="7">
        <v>6.7510000000000003</v>
      </c>
      <c r="K66" s="8">
        <v>10424.264450000001</v>
      </c>
      <c r="L66" s="8">
        <v>99.563568000000004</v>
      </c>
    </row>
    <row r="67" spans="1:12">
      <c r="A67" s="9">
        <v>44928</v>
      </c>
      <c r="B67" s="10">
        <v>4437.0634769999997</v>
      </c>
      <c r="C67" s="10">
        <v>939.66687000000002</v>
      </c>
      <c r="D67" s="10">
        <v>325.675659</v>
      </c>
      <c r="E67" s="10">
        <v>1483.825439</v>
      </c>
      <c r="F67" s="10">
        <v>87903.382813000004</v>
      </c>
      <c r="G67" s="10">
        <v>377.17309599999999</v>
      </c>
      <c r="H67" s="10">
        <v>2566.8327640000002</v>
      </c>
      <c r="I67" s="6">
        <v>18817.400000000001</v>
      </c>
      <c r="J67" s="7">
        <v>6.7389999999999999</v>
      </c>
      <c r="K67" s="8">
        <v>10729.8544</v>
      </c>
      <c r="L67" s="8">
        <v>100.187927</v>
      </c>
    </row>
    <row r="68" spans="1:12">
      <c r="A68" s="9">
        <v>44929</v>
      </c>
      <c r="B68" s="10">
        <v>4476.8867190000001</v>
      </c>
      <c r="C68" s="10">
        <v>960.324341</v>
      </c>
      <c r="D68" s="10">
        <v>323.96340900000001</v>
      </c>
      <c r="E68" s="10">
        <v>1482.413818</v>
      </c>
      <c r="F68" s="10">
        <v>88726.945313000004</v>
      </c>
      <c r="G68" s="10">
        <v>377.07388300000002</v>
      </c>
      <c r="H68" s="10">
        <v>2548.0493160000001</v>
      </c>
      <c r="I68" s="6">
        <v>18691.2</v>
      </c>
      <c r="J68" s="7">
        <v>6.7709999999999999</v>
      </c>
      <c r="K68" s="8">
        <v>10740.857249999999</v>
      </c>
      <c r="L68" s="8">
        <v>99.570960999999997</v>
      </c>
    </row>
    <row r="69" spans="1:12">
      <c r="A69" s="9">
        <v>44930</v>
      </c>
      <c r="B69" s="10">
        <v>4418.6723629999997</v>
      </c>
      <c r="C69" s="10">
        <v>955.48431400000004</v>
      </c>
      <c r="D69" s="10">
        <v>319.951752</v>
      </c>
      <c r="E69" s="10">
        <v>1455.395264</v>
      </c>
      <c r="F69" s="10">
        <v>87864.492188000004</v>
      </c>
      <c r="G69" s="10">
        <v>368.93810999999999</v>
      </c>
      <c r="H69" s="10">
        <v>2509.6848140000002</v>
      </c>
      <c r="I69" s="6">
        <v>18665.5</v>
      </c>
      <c r="J69" s="7">
        <v>6.9109999999999996</v>
      </c>
      <c r="K69" s="8">
        <v>10336.43554</v>
      </c>
      <c r="L69" s="8">
        <v>99.563782000000003</v>
      </c>
    </row>
    <row r="70" spans="1:12">
      <c r="A70" s="9">
        <v>44931</v>
      </c>
      <c r="B70" s="10">
        <v>4413.9375</v>
      </c>
      <c r="C70" s="10">
        <v>947.60052499999995</v>
      </c>
      <c r="D70" s="10">
        <v>326.26275600000002</v>
      </c>
      <c r="E70" s="10">
        <v>1436.311768</v>
      </c>
      <c r="F70" s="10">
        <v>91122.554688000004</v>
      </c>
      <c r="G70" s="10">
        <v>369.83105499999999</v>
      </c>
      <c r="H70" s="10">
        <v>2505.2006839999999</v>
      </c>
      <c r="I70" s="6">
        <v>18771.25</v>
      </c>
      <c r="J70" s="7">
        <v>6.9119999999999999</v>
      </c>
      <c r="K70" s="8">
        <v>10396.066779999999</v>
      </c>
      <c r="L70" s="8">
        <v>99.908660999999995</v>
      </c>
    </row>
    <row r="71" spans="1:12">
      <c r="A71" s="9">
        <v>44932</v>
      </c>
      <c r="B71" s="10">
        <v>4378.7006840000004</v>
      </c>
      <c r="C71" s="10">
        <v>937.97039800000005</v>
      </c>
      <c r="D71" s="10">
        <v>327.82824699999998</v>
      </c>
      <c r="E71" s="10">
        <v>1410.3156739999999</v>
      </c>
      <c r="F71" s="10">
        <v>92985.132813000004</v>
      </c>
      <c r="G71" s="10">
        <v>366.85455300000001</v>
      </c>
      <c r="H71" s="10">
        <v>2527.969971</v>
      </c>
      <c r="I71" s="6">
        <v>18856.849999999999</v>
      </c>
      <c r="J71" s="7">
        <v>6.8739999999999997</v>
      </c>
      <c r="K71" s="8">
        <v>10274.15573</v>
      </c>
      <c r="L71" s="8">
        <v>100.09824399999999</v>
      </c>
    </row>
    <row r="72" spans="1:12">
      <c r="A72" s="9">
        <v>44935</v>
      </c>
      <c r="B72" s="10">
        <v>4389.8149409999996</v>
      </c>
      <c r="C72" s="10">
        <v>956.78161599999999</v>
      </c>
      <c r="D72" s="10">
        <v>330.76357999999999</v>
      </c>
      <c r="E72" s="10">
        <v>1445.3179929999999</v>
      </c>
      <c r="F72" s="10">
        <v>93290.71875</v>
      </c>
      <c r="G72" s="10">
        <v>371.02166699999998</v>
      </c>
      <c r="H72" s="10">
        <v>2587.6591800000001</v>
      </c>
      <c r="I72" s="6">
        <v>18816.7</v>
      </c>
      <c r="J72" s="7">
        <v>6.9279999999999999</v>
      </c>
      <c r="K72" s="8">
        <v>10581.839120000001</v>
      </c>
      <c r="L72" s="8">
        <v>99.730773999999997</v>
      </c>
    </row>
    <row r="73" spans="1:12">
      <c r="A73" s="9">
        <v>44936</v>
      </c>
      <c r="B73" s="10">
        <v>4453.7602539999998</v>
      </c>
      <c r="C73" s="10">
        <v>950.19525099999998</v>
      </c>
      <c r="D73" s="10">
        <v>326.21380599999998</v>
      </c>
      <c r="E73" s="10">
        <v>1431.0054929999999</v>
      </c>
      <c r="F73" s="10">
        <v>94005.867188000004</v>
      </c>
      <c r="G73" s="10">
        <v>370.128693</v>
      </c>
      <c r="H73" s="10">
        <v>2549.3942870000001</v>
      </c>
      <c r="I73" s="6">
        <v>18755.45</v>
      </c>
      <c r="J73" s="7">
        <v>6.9359999999999999</v>
      </c>
      <c r="K73" s="8">
        <v>10624.37802</v>
      </c>
      <c r="L73" s="8">
        <v>99.083443000000003</v>
      </c>
    </row>
    <row r="74" spans="1:12">
      <c r="A74" s="9">
        <v>44937</v>
      </c>
      <c r="B74" s="10">
        <v>4346.4536129999997</v>
      </c>
      <c r="C74" s="10">
        <v>947.80017099999998</v>
      </c>
      <c r="D74" s="10">
        <v>324.64828499999999</v>
      </c>
      <c r="E74" s="10">
        <v>1432.465942</v>
      </c>
      <c r="F74" s="10">
        <v>90988.992188000004</v>
      </c>
      <c r="G74" s="10">
        <v>369.18615699999998</v>
      </c>
      <c r="H74" s="10">
        <v>2517.2578130000002</v>
      </c>
      <c r="I74" s="6">
        <v>18826</v>
      </c>
      <c r="J74" s="7">
        <v>6.9710000000000001</v>
      </c>
      <c r="K74" s="8">
        <v>10604.242190000001</v>
      </c>
      <c r="L74" s="8">
        <v>99.680938999999995</v>
      </c>
    </row>
    <row r="75" spans="1:12">
      <c r="A75" s="9">
        <v>44938</v>
      </c>
      <c r="B75" s="10">
        <v>4344.609375</v>
      </c>
      <c r="C75" s="10">
        <v>933.62921100000005</v>
      </c>
      <c r="D75" s="10">
        <v>322.74035600000002</v>
      </c>
      <c r="E75" s="10">
        <v>1441.5695800000001</v>
      </c>
      <c r="F75" s="10">
        <v>89367.96875</v>
      </c>
      <c r="G75" s="10">
        <v>371.964203</v>
      </c>
      <c r="H75" s="10">
        <v>2462.9001459999999</v>
      </c>
      <c r="I75" s="6">
        <v>18688.099999999999</v>
      </c>
      <c r="J75" s="7">
        <v>7.0140000000000002</v>
      </c>
      <c r="K75" s="8">
        <v>10899.80638</v>
      </c>
      <c r="L75" s="8">
        <v>98.436171999999999</v>
      </c>
    </row>
    <row r="76" spans="1:12">
      <c r="A76" s="9">
        <v>44939</v>
      </c>
      <c r="B76" s="10">
        <v>4319.7382809999999</v>
      </c>
      <c r="C76" s="10">
        <v>932.23217799999998</v>
      </c>
      <c r="D76" s="10">
        <v>321.66403200000002</v>
      </c>
      <c r="E76" s="10">
        <v>1464.0119629999999</v>
      </c>
      <c r="F76" s="10">
        <v>89562.34375</v>
      </c>
      <c r="G76" s="10">
        <v>374.097351</v>
      </c>
      <c r="H76" s="10">
        <v>2458.9140630000002</v>
      </c>
      <c r="I76" s="6">
        <v>18755.900000000001</v>
      </c>
      <c r="J76" s="7">
        <v>7.0780000000000003</v>
      </c>
      <c r="K76" s="8">
        <v>10876.31688</v>
      </c>
      <c r="L76" s="8">
        <v>99.492805000000004</v>
      </c>
    </row>
    <row r="77" spans="1:12">
      <c r="A77" s="9">
        <v>44942</v>
      </c>
      <c r="B77" s="10">
        <v>4283.3549800000001</v>
      </c>
      <c r="C77" s="10">
        <v>911.27526899999998</v>
      </c>
      <c r="D77" s="10">
        <v>323.08279399999998</v>
      </c>
      <c r="E77" s="10">
        <v>1485.285889</v>
      </c>
      <c r="F77" s="10">
        <v>89078.554688000004</v>
      </c>
      <c r="G77" s="10">
        <v>370.82321200000001</v>
      </c>
      <c r="H77" s="10">
        <v>2435.4968260000001</v>
      </c>
      <c r="I77" s="6">
        <v>18716.150000000001</v>
      </c>
      <c r="J77" s="7">
        <v>7.1020000000000003</v>
      </c>
      <c r="K77" s="8">
        <v>10974.314549999999</v>
      </c>
      <c r="L77" s="8">
        <v>100.134743</v>
      </c>
    </row>
    <row r="78" spans="1:12">
      <c r="A78" s="9">
        <v>44943</v>
      </c>
      <c r="B78" s="10">
        <v>4309.421875</v>
      </c>
      <c r="C78" s="10">
        <v>915.81591800000001</v>
      </c>
      <c r="D78" s="10">
        <v>325.08862299999998</v>
      </c>
      <c r="E78" s="10">
        <v>1498.91687</v>
      </c>
      <c r="F78" s="10">
        <v>89376.453125</v>
      </c>
      <c r="G78" s="10">
        <v>372.46029700000003</v>
      </c>
      <c r="H78" s="10">
        <v>2470.0747070000002</v>
      </c>
      <c r="I78" s="6">
        <v>18601.5</v>
      </c>
      <c r="J78" s="7">
        <v>7.1630000000000003</v>
      </c>
      <c r="K78" s="8">
        <v>11043.738439999999</v>
      </c>
      <c r="L78" s="8">
        <v>99.232758000000004</v>
      </c>
    </row>
    <row r="79" spans="1:12">
      <c r="A79" s="9">
        <v>44944</v>
      </c>
      <c r="B79" s="10">
        <v>4326.4672849999997</v>
      </c>
      <c r="C79" s="10">
        <v>922.10296600000004</v>
      </c>
      <c r="D79" s="10">
        <v>327.43689000000001</v>
      </c>
      <c r="E79" s="10">
        <v>1504.6613769999999</v>
      </c>
      <c r="F79" s="10">
        <v>90045.429688000004</v>
      </c>
      <c r="G79" s="10">
        <v>373.45245399999999</v>
      </c>
      <c r="H79" s="10">
        <v>2465.9890140000002</v>
      </c>
      <c r="I79" s="6">
        <v>18563.400000000001</v>
      </c>
      <c r="J79" s="7">
        <v>7.1429999999999998</v>
      </c>
      <c r="K79" s="8">
        <v>10948.76526</v>
      </c>
      <c r="L79" s="8">
        <v>99.215819999999994</v>
      </c>
    </row>
    <row r="80" spans="1:12">
      <c r="A80" s="9">
        <v>44945</v>
      </c>
      <c r="B80" s="10">
        <v>4299.6528319999998</v>
      </c>
      <c r="C80" s="10">
        <v>926.79339600000003</v>
      </c>
      <c r="D80" s="10">
        <v>324.99075299999998</v>
      </c>
      <c r="E80" s="10">
        <v>1498.3326420000001</v>
      </c>
      <c r="F80" s="10">
        <v>90332.09375</v>
      </c>
      <c r="G80" s="10">
        <v>372.46029700000003</v>
      </c>
      <c r="H80" s="10">
        <v>2463.3483890000002</v>
      </c>
      <c r="I80" s="6">
        <v>18634.55</v>
      </c>
      <c r="J80" s="7">
        <v>7.165</v>
      </c>
      <c r="K80" s="8">
        <v>11022.881950000001</v>
      </c>
      <c r="L80" s="8">
        <v>99.081260999999998</v>
      </c>
    </row>
    <row r="81" spans="1:12">
      <c r="A81" s="9">
        <v>44946</v>
      </c>
      <c r="B81" s="10">
        <v>4271.1440430000002</v>
      </c>
      <c r="C81" s="10">
        <v>928.63952600000005</v>
      </c>
      <c r="D81" s="10">
        <v>327.38797</v>
      </c>
      <c r="E81" s="10">
        <v>1485.334717</v>
      </c>
      <c r="F81" s="10">
        <v>89406.648438000004</v>
      </c>
      <c r="G81" s="10">
        <v>366.408051</v>
      </c>
      <c r="H81" s="10">
        <v>2434.0517580000001</v>
      </c>
      <c r="I81" s="6">
        <v>18726.400000000001</v>
      </c>
      <c r="J81" s="7">
        <v>7.2089999999999996</v>
      </c>
      <c r="K81" s="8">
        <v>11250.45327</v>
      </c>
      <c r="L81" s="8">
        <v>99.419441000000006</v>
      </c>
    </row>
    <row r="82" spans="1:12">
      <c r="A82" s="9">
        <v>44949</v>
      </c>
      <c r="B82" s="10">
        <v>4325.2211909999996</v>
      </c>
      <c r="C82" s="10">
        <v>930.78515600000003</v>
      </c>
      <c r="D82" s="10">
        <v>330.47006199999998</v>
      </c>
      <c r="E82" s="10">
        <v>1507.192871</v>
      </c>
      <c r="F82" s="10">
        <v>90128.789063000004</v>
      </c>
      <c r="G82" s="10">
        <v>366.65609699999999</v>
      </c>
      <c r="H82" s="10">
        <v>2421.7453609999998</v>
      </c>
      <c r="I82" s="6">
        <v>18599</v>
      </c>
      <c r="J82" s="7">
        <v>7.1859999999999999</v>
      </c>
      <c r="K82" s="8">
        <v>11492.718000000001</v>
      </c>
      <c r="L82" s="8">
        <v>99.618454</v>
      </c>
    </row>
    <row r="83" spans="1:12">
      <c r="A83" s="9">
        <v>44950</v>
      </c>
      <c r="B83" s="10">
        <v>4293.3232420000004</v>
      </c>
      <c r="C83" s="10">
        <v>908.33129899999994</v>
      </c>
      <c r="D83" s="10">
        <v>331.64419600000002</v>
      </c>
      <c r="E83" s="10">
        <v>1510.98999</v>
      </c>
      <c r="F83" s="10">
        <v>90262.710938000004</v>
      </c>
      <c r="G83" s="10">
        <v>362.04251099999999</v>
      </c>
      <c r="H83" s="10">
        <v>2407.4458009999998</v>
      </c>
      <c r="I83" s="6">
        <v>18593.849999999999</v>
      </c>
      <c r="J83" s="7">
        <v>7.1870000000000003</v>
      </c>
      <c r="K83" s="8">
        <v>11617.335590000001</v>
      </c>
      <c r="L83" s="8">
        <v>100.164635</v>
      </c>
    </row>
    <row r="84" spans="1:12">
      <c r="A84" s="9">
        <v>44951</v>
      </c>
      <c r="B84" s="10">
        <v>4211.6347660000001</v>
      </c>
      <c r="C84" s="10">
        <v>890.51794400000006</v>
      </c>
      <c r="D84" s="10">
        <v>331.93771400000003</v>
      </c>
      <c r="E84" s="10">
        <v>1502.3245850000001</v>
      </c>
      <c r="F84" s="10">
        <v>89421.375</v>
      </c>
      <c r="G84" s="10">
        <v>349.29312099999999</v>
      </c>
      <c r="H84" s="10">
        <v>2374.1633299999999</v>
      </c>
      <c r="I84" s="6">
        <v>18534.099999999999</v>
      </c>
      <c r="J84" s="7">
        <v>7.2279999999999998</v>
      </c>
      <c r="K84" s="8">
        <v>11572.92512</v>
      </c>
      <c r="L84" s="8">
        <v>100.547455</v>
      </c>
    </row>
    <row r="85" spans="1:12">
      <c r="A85" s="9">
        <v>44953</v>
      </c>
      <c r="B85" s="10">
        <v>4229.7763670000004</v>
      </c>
      <c r="C85" s="10">
        <v>871.95617700000003</v>
      </c>
      <c r="D85" s="10">
        <v>338.542236</v>
      </c>
      <c r="E85" s="10">
        <v>1479.1032709999999</v>
      </c>
      <c r="F85" s="10">
        <v>88112.921875</v>
      </c>
      <c r="G85" s="10">
        <v>353.16262799999998</v>
      </c>
      <c r="H85" s="10">
        <v>2329.1225589999999</v>
      </c>
      <c r="I85" s="6">
        <v>18487.75</v>
      </c>
      <c r="J85" s="7">
        <v>7.2210000000000001</v>
      </c>
      <c r="K85" s="8">
        <v>11771.379720000001</v>
      </c>
      <c r="L85" s="8">
        <v>100.645477</v>
      </c>
    </row>
    <row r="86" spans="1:12">
      <c r="A86" s="9">
        <v>44956</v>
      </c>
      <c r="B86" s="10">
        <v>4224.7919920000004</v>
      </c>
      <c r="C86" s="10">
        <v>870.05999799999995</v>
      </c>
      <c r="D86" s="10">
        <v>337.36810300000002</v>
      </c>
      <c r="E86" s="10">
        <v>1498.2353519999999</v>
      </c>
      <c r="F86" s="10">
        <v>89114.039063000004</v>
      </c>
      <c r="G86" s="10">
        <v>350.38452100000001</v>
      </c>
      <c r="H86" s="10">
        <v>2351.4436040000001</v>
      </c>
      <c r="I86" s="6">
        <v>18534.400000000001</v>
      </c>
      <c r="J86" s="7">
        <v>7.2460000000000004</v>
      </c>
      <c r="K86" s="8">
        <v>11923.98307</v>
      </c>
      <c r="L86" s="8">
        <v>100.28259300000001</v>
      </c>
    </row>
    <row r="87" spans="1:12">
      <c r="A87" s="9">
        <v>44957</v>
      </c>
      <c r="B87" s="10">
        <v>4241.9873049999997</v>
      </c>
      <c r="C87" s="10">
        <v>869.81054700000004</v>
      </c>
      <c r="D87" s="10">
        <v>344.755402</v>
      </c>
      <c r="E87" s="10">
        <v>1493.318481</v>
      </c>
      <c r="F87" s="10">
        <v>90716.84375</v>
      </c>
      <c r="G87" s="10">
        <v>353.26181000000003</v>
      </c>
      <c r="H87" s="10">
        <v>2345.564453</v>
      </c>
      <c r="I87" s="6">
        <v>18633.849999999999</v>
      </c>
      <c r="J87" s="7">
        <v>7.2880000000000003</v>
      </c>
      <c r="K87" s="8">
        <v>11732.563410000001</v>
      </c>
      <c r="L87" s="8">
        <v>100.900063</v>
      </c>
    </row>
    <row r="88" spans="1:12">
      <c r="A88" s="9">
        <v>44958</v>
      </c>
      <c r="B88" s="10">
        <v>4254.4975590000004</v>
      </c>
      <c r="C88" s="10">
        <v>855.49005099999999</v>
      </c>
      <c r="D88" s="10">
        <v>353.61029100000002</v>
      </c>
      <c r="E88" s="10">
        <v>1510.2110600000001</v>
      </c>
      <c r="F88" s="10">
        <v>91807.0625</v>
      </c>
      <c r="G88" s="10">
        <v>346.26702899999998</v>
      </c>
      <c r="H88" s="10">
        <v>2331.6633299999999</v>
      </c>
      <c r="I88" s="6">
        <v>18598.650000000001</v>
      </c>
      <c r="J88" s="7">
        <v>7.298</v>
      </c>
      <c r="K88" s="8">
        <v>11864.38868</v>
      </c>
      <c r="L88" s="8">
        <v>100.643066</v>
      </c>
    </row>
    <row r="89" spans="1:12">
      <c r="A89" s="9">
        <v>44959</v>
      </c>
      <c r="B89" s="10">
        <v>4219.5092770000001</v>
      </c>
      <c r="C89" s="10">
        <v>866.66705300000001</v>
      </c>
      <c r="D89" s="10">
        <v>370.43957499999999</v>
      </c>
      <c r="E89" s="10">
        <v>1542.0004879999999</v>
      </c>
      <c r="F89" s="10">
        <v>92661.53125</v>
      </c>
      <c r="G89" s="10">
        <v>351.72396900000001</v>
      </c>
      <c r="H89" s="10">
        <v>2318.7590329999998</v>
      </c>
      <c r="I89" s="6">
        <v>18499.349999999999</v>
      </c>
      <c r="J89" s="7">
        <v>7.3019999999999996</v>
      </c>
      <c r="K89" s="8">
        <v>12035.05863</v>
      </c>
      <c r="L89" s="8">
        <v>101.08961499999999</v>
      </c>
    </row>
    <row r="90" spans="1:12">
      <c r="A90" s="9">
        <v>44960</v>
      </c>
      <c r="B90" s="10">
        <v>4231.2221680000002</v>
      </c>
      <c r="C90" s="10">
        <v>880.78796399999999</v>
      </c>
      <c r="D90" s="10">
        <v>372.44537400000002</v>
      </c>
      <c r="E90" s="10">
        <v>1557.237793</v>
      </c>
      <c r="F90" s="10">
        <v>92697.460938000004</v>
      </c>
      <c r="G90" s="10">
        <v>350.73178100000001</v>
      </c>
      <c r="H90" s="10">
        <v>2320.8020019999999</v>
      </c>
      <c r="I90" s="6">
        <v>18321.150000000001</v>
      </c>
      <c r="J90" s="7">
        <v>7.3129999999999997</v>
      </c>
      <c r="K90" s="8">
        <v>12479.13364</v>
      </c>
      <c r="L90" s="8">
        <v>101.143265</v>
      </c>
    </row>
    <row r="91" spans="1:12">
      <c r="A91" s="9">
        <v>44963</v>
      </c>
      <c r="B91" s="10">
        <v>4303.4907229999999</v>
      </c>
      <c r="C91" s="10">
        <v>880.83789100000001</v>
      </c>
      <c r="D91" s="10">
        <v>375.13610799999998</v>
      </c>
      <c r="E91" s="10">
        <v>1528.466797</v>
      </c>
      <c r="F91" s="10">
        <v>92522.257813000004</v>
      </c>
      <c r="G91" s="10">
        <v>351.12866200000002</v>
      </c>
      <c r="H91" s="10">
        <v>2303.313721</v>
      </c>
      <c r="I91" s="6">
        <v>18285.400000000001</v>
      </c>
      <c r="J91" s="7">
        <v>7.3209999999999997</v>
      </c>
      <c r="K91" s="8">
        <v>12770.892750000001</v>
      </c>
      <c r="L91" s="8">
        <v>100.92285200000001</v>
      </c>
    </row>
    <row r="92" spans="1:12">
      <c r="A92" s="9">
        <v>44964</v>
      </c>
      <c r="B92" s="10">
        <v>4304.0893550000001</v>
      </c>
      <c r="C92" s="10">
        <v>877.29510500000004</v>
      </c>
      <c r="D92" s="10">
        <v>365.20489500000002</v>
      </c>
      <c r="E92" s="10">
        <v>1521.213135</v>
      </c>
      <c r="F92" s="10">
        <v>91585.835938000004</v>
      </c>
      <c r="G92" s="10">
        <v>354.35320999999999</v>
      </c>
      <c r="H92" s="10">
        <v>2297.783203</v>
      </c>
      <c r="I92" s="6">
        <v>18348</v>
      </c>
      <c r="J92" s="7">
        <v>7.3040000000000003</v>
      </c>
      <c r="K92" s="8">
        <v>12522.762559999999</v>
      </c>
      <c r="L92" s="8">
        <v>100.751915</v>
      </c>
    </row>
    <row r="93" spans="1:12">
      <c r="A93" s="9">
        <v>44965</v>
      </c>
      <c r="B93" s="10">
        <v>4372.96875</v>
      </c>
      <c r="C93" s="10">
        <v>869.96026600000005</v>
      </c>
      <c r="D93" s="10">
        <v>367.45529199999999</v>
      </c>
      <c r="E93" s="10">
        <v>1548.572388</v>
      </c>
      <c r="F93" s="10">
        <v>92120.734375</v>
      </c>
      <c r="G93" s="10">
        <v>357.47851600000001</v>
      </c>
      <c r="H93" s="10">
        <v>2343.671143</v>
      </c>
      <c r="I93" s="6">
        <v>18314.400000000001</v>
      </c>
      <c r="J93" s="7">
        <v>7.3730000000000002</v>
      </c>
      <c r="K93" s="8">
        <v>12760.63495</v>
      </c>
      <c r="L93" s="8">
        <v>100.668869</v>
      </c>
    </row>
    <row r="94" spans="1:12">
      <c r="A94" s="9">
        <v>44966</v>
      </c>
      <c r="B94" s="10">
        <v>4370.2773440000001</v>
      </c>
      <c r="C94" s="10">
        <v>865.91863999999998</v>
      </c>
      <c r="D94" s="10">
        <v>366.18331899999998</v>
      </c>
      <c r="E94" s="10">
        <v>1574.3739009999999</v>
      </c>
      <c r="F94" s="10">
        <v>88663.945313000004</v>
      </c>
      <c r="G94" s="10">
        <v>353.90673800000002</v>
      </c>
      <c r="H94" s="10">
        <v>2347.756836</v>
      </c>
      <c r="I94" s="6">
        <v>18203.400000000001</v>
      </c>
      <c r="J94" s="7">
        <v>7.3760000000000003</v>
      </c>
      <c r="K94" s="8">
        <v>12548.196389999999</v>
      </c>
      <c r="L94" s="8">
        <v>101.230637</v>
      </c>
    </row>
    <row r="95" spans="1:12">
      <c r="A95" s="9">
        <v>44967</v>
      </c>
      <c r="B95" s="10">
        <v>4403.3720700000003</v>
      </c>
      <c r="C95" s="10">
        <v>865.46948199999997</v>
      </c>
      <c r="D95" s="10">
        <v>363.34582499999999</v>
      </c>
      <c r="E95" s="10">
        <v>1566.146606</v>
      </c>
      <c r="F95" s="10">
        <v>88921.367188000004</v>
      </c>
      <c r="G95" s="10">
        <v>358.66915899999998</v>
      </c>
      <c r="H95" s="10">
        <v>2328.4248050000001</v>
      </c>
      <c r="I95" s="6">
        <v>18129.95</v>
      </c>
      <c r="J95" s="7">
        <v>7.3310000000000004</v>
      </c>
      <c r="K95" s="8">
        <v>12502.23425</v>
      </c>
      <c r="L95" s="8">
        <v>100.31913</v>
      </c>
    </row>
    <row r="96" spans="1:12">
      <c r="A96" s="9">
        <v>44970</v>
      </c>
      <c r="B96" s="10">
        <v>4341.2202150000003</v>
      </c>
      <c r="C96" s="10">
        <v>857.33618200000001</v>
      </c>
      <c r="D96" s="10">
        <v>366.13439899999997</v>
      </c>
      <c r="E96" s="10">
        <v>1526.1301269999999</v>
      </c>
      <c r="F96" s="10">
        <v>88654.8125</v>
      </c>
      <c r="G96" s="10">
        <v>355.09732100000002</v>
      </c>
      <c r="H96" s="10">
        <v>2315.171875</v>
      </c>
      <c r="I96" s="6">
        <v>18181.75</v>
      </c>
      <c r="J96" s="7">
        <v>7.2329999999999997</v>
      </c>
      <c r="K96" s="8">
        <v>12494.219810000001</v>
      </c>
      <c r="L96" s="8">
        <v>99.399405999999999</v>
      </c>
    </row>
    <row r="97" spans="1:12">
      <c r="A97" s="9">
        <v>44971</v>
      </c>
      <c r="B97" s="10">
        <v>4252.1552730000003</v>
      </c>
      <c r="C97" s="10">
        <v>868.96234100000004</v>
      </c>
      <c r="D97" s="10">
        <v>378.12039199999998</v>
      </c>
      <c r="E97" s="10">
        <v>1551.2498780000001</v>
      </c>
      <c r="F97" s="10">
        <v>87902.179688000004</v>
      </c>
      <c r="G97" s="10">
        <v>351.17828400000002</v>
      </c>
      <c r="H97" s="10">
        <v>2369.7292480000001</v>
      </c>
      <c r="I97" s="6">
        <v>18286.5</v>
      </c>
      <c r="J97" s="7">
        <v>7.1920000000000002</v>
      </c>
      <c r="K97" s="8">
        <v>12722.67194</v>
      </c>
      <c r="L97" s="8">
        <v>99.480926999999994</v>
      </c>
    </row>
    <row r="98" spans="1:12">
      <c r="A98" s="9">
        <v>44972</v>
      </c>
      <c r="B98" s="10">
        <v>4471.404297</v>
      </c>
      <c r="C98" s="10">
        <v>866.51733400000001</v>
      </c>
      <c r="D98" s="10">
        <v>379.85964999999999</v>
      </c>
      <c r="E98" s="10">
        <v>1554.9498289999999</v>
      </c>
      <c r="F98" s="10">
        <v>88706.28125</v>
      </c>
      <c r="G98" s="10">
        <v>358.17306500000001</v>
      </c>
      <c r="H98" s="10">
        <v>2423.389404</v>
      </c>
      <c r="I98" s="6">
        <v>18398.849999999999</v>
      </c>
      <c r="J98" s="7">
        <v>7.2249999999999996</v>
      </c>
      <c r="K98" s="8">
        <v>12669.25706</v>
      </c>
      <c r="L98" s="8">
        <v>99.704109000000003</v>
      </c>
    </row>
    <row r="99" spans="1:12">
      <c r="A99" s="9">
        <v>44973</v>
      </c>
      <c r="B99" s="10">
        <v>4629.5483400000003</v>
      </c>
      <c r="C99" s="10">
        <v>862.97466999999995</v>
      </c>
      <c r="D99" s="10">
        <v>380.20748900000001</v>
      </c>
      <c r="E99" s="10">
        <v>1559.5745850000001</v>
      </c>
      <c r="F99" s="10">
        <v>89066.015625</v>
      </c>
      <c r="G99" s="10">
        <v>368.78927599999997</v>
      </c>
      <c r="H99" s="10">
        <v>2421.4963379999999</v>
      </c>
      <c r="I99" s="6">
        <v>18314.8</v>
      </c>
      <c r="J99" s="7">
        <v>7.194</v>
      </c>
      <c r="K99" s="8">
        <v>12870.83005</v>
      </c>
      <c r="L99" s="8">
        <v>99.776932000000002</v>
      </c>
    </row>
    <row r="100" spans="1:12">
      <c r="A100" s="9">
        <v>44974</v>
      </c>
      <c r="B100" s="10">
        <v>4599.3447269999997</v>
      </c>
      <c r="C100" s="10">
        <v>853.14489700000001</v>
      </c>
      <c r="D100" s="10">
        <v>381.05230699999998</v>
      </c>
      <c r="E100" s="10">
        <v>1542.049072</v>
      </c>
      <c r="F100" s="10">
        <v>88590.726563000004</v>
      </c>
      <c r="G100" s="10">
        <v>361.69525099999998</v>
      </c>
      <c r="H100" s="10">
        <v>2431.6103520000001</v>
      </c>
      <c r="I100" s="6">
        <v>18297</v>
      </c>
      <c r="J100" s="7">
        <v>7.2220000000000004</v>
      </c>
      <c r="K100" s="8">
        <v>12732.614079999999</v>
      </c>
      <c r="L100" s="8">
        <v>100.037575</v>
      </c>
    </row>
    <row r="101" spans="1:12">
      <c r="A101" s="9">
        <v>44977</v>
      </c>
      <c r="B101" s="10">
        <v>4597.8496089999999</v>
      </c>
      <c r="C101" s="10">
        <v>845.01159700000005</v>
      </c>
      <c r="D101" s="10">
        <v>381.69830300000001</v>
      </c>
      <c r="E101" s="10">
        <v>1550.470947</v>
      </c>
      <c r="F101" s="10">
        <v>89031.382813000004</v>
      </c>
      <c r="G101" s="10">
        <v>361.74487299999998</v>
      </c>
      <c r="H101" s="10">
        <v>2405.9011230000001</v>
      </c>
      <c r="I101" s="6">
        <v>18315.099999999999</v>
      </c>
      <c r="J101" s="7">
        <v>7.1749999999999998</v>
      </c>
      <c r="K101" s="8">
        <v>12603.36044</v>
      </c>
      <c r="L101" s="8">
        <v>99.531684999999996</v>
      </c>
    </row>
    <row r="102" spans="1:12">
      <c r="A102" s="9">
        <v>44978</v>
      </c>
      <c r="B102" s="10">
        <v>4487.203125</v>
      </c>
      <c r="C102" s="10">
        <v>842.317139</v>
      </c>
      <c r="D102" s="10">
        <v>379.90933200000001</v>
      </c>
      <c r="E102" s="10">
        <v>1537.862427</v>
      </c>
      <c r="F102" s="10">
        <v>89809.203125</v>
      </c>
      <c r="G102" s="10">
        <v>354.70047</v>
      </c>
      <c r="H102" s="10">
        <v>2425.531982</v>
      </c>
      <c r="I102" s="6">
        <v>18265.95</v>
      </c>
      <c r="J102" s="7">
        <v>7.18</v>
      </c>
      <c r="K102" s="8">
        <v>12311.66416</v>
      </c>
      <c r="L102" s="8">
        <v>100.266724</v>
      </c>
    </row>
    <row r="103" spans="1:12">
      <c r="A103" s="9">
        <v>44979</v>
      </c>
      <c r="B103" s="10">
        <v>4436.7148440000001</v>
      </c>
      <c r="C103" s="10">
        <v>831.63909899999999</v>
      </c>
      <c r="D103" s="10">
        <v>381.49954200000002</v>
      </c>
      <c r="E103" s="10">
        <v>1520.6290280000001</v>
      </c>
      <c r="F103" s="10">
        <v>87514.078125</v>
      </c>
      <c r="G103" s="10">
        <v>345.87017800000001</v>
      </c>
      <c r="H103" s="10">
        <v>2370.5261230000001</v>
      </c>
      <c r="I103" s="6">
        <v>18264.400000000001</v>
      </c>
      <c r="J103" s="7">
        <v>7.1849999999999996</v>
      </c>
      <c r="K103" s="8">
        <v>12307.709650000001</v>
      </c>
      <c r="L103" s="8">
        <v>100.89881099999999</v>
      </c>
    </row>
    <row r="104" spans="1:12">
      <c r="A104" s="9">
        <v>44980</v>
      </c>
      <c r="B104" s="10">
        <v>4434.6713870000003</v>
      </c>
      <c r="C104" s="10">
        <v>842.61645499999997</v>
      </c>
      <c r="D104" s="10">
        <v>385.22659299999998</v>
      </c>
      <c r="E104" s="10">
        <v>1509.821533</v>
      </c>
      <c r="F104" s="10">
        <v>86588.15625</v>
      </c>
      <c r="G104" s="10">
        <v>340.21478300000001</v>
      </c>
      <c r="H104" s="10">
        <v>2359.16626</v>
      </c>
      <c r="I104" s="6">
        <v>18069</v>
      </c>
      <c r="J104" s="7">
        <v>7.1790000000000003</v>
      </c>
      <c r="K104" s="8">
        <v>12345.72811</v>
      </c>
      <c r="L104" s="8">
        <v>99.573807000000002</v>
      </c>
    </row>
    <row r="105" spans="1:12">
      <c r="A105" s="9">
        <v>44981</v>
      </c>
      <c r="B105" s="10">
        <v>4462.3706050000001</v>
      </c>
      <c r="C105" s="10">
        <v>849.65210000000002</v>
      </c>
      <c r="D105" s="10">
        <v>382.74191300000001</v>
      </c>
      <c r="E105" s="10">
        <v>1509.7729489999999</v>
      </c>
      <c r="F105" s="10">
        <v>86657.890625</v>
      </c>
      <c r="G105" s="10">
        <v>343.34011800000002</v>
      </c>
      <c r="H105" s="10">
        <v>2375.3093260000001</v>
      </c>
      <c r="I105" s="6">
        <v>18255.8</v>
      </c>
      <c r="J105" s="7">
        <v>7.1740000000000004</v>
      </c>
      <c r="K105" s="8">
        <v>12091.82396</v>
      </c>
      <c r="L105" s="8">
        <v>99.010390999999998</v>
      </c>
    </row>
    <row r="106" spans="1:12">
      <c r="A106" s="9">
        <v>44984</v>
      </c>
      <c r="B106" s="10">
        <v>4430.7285160000001</v>
      </c>
      <c r="C106" s="10">
        <v>852.59594700000002</v>
      </c>
      <c r="D106" s="10">
        <v>379.85964999999999</v>
      </c>
      <c r="E106" s="10">
        <v>1469.512939</v>
      </c>
      <c r="F106" s="10">
        <v>85003.015625</v>
      </c>
      <c r="G106" s="10">
        <v>347.20959499999998</v>
      </c>
      <c r="H106" s="10">
        <v>2359.5151369999999</v>
      </c>
      <c r="I106" s="6">
        <v>18089.849999999999</v>
      </c>
      <c r="J106" s="7">
        <v>7.19</v>
      </c>
      <c r="K106" s="8">
        <v>12182.054679999999</v>
      </c>
      <c r="L106" s="8">
        <v>99.540535000000006</v>
      </c>
    </row>
    <row r="107" spans="1:12">
      <c r="A107" s="9">
        <v>44985</v>
      </c>
      <c r="B107" s="10">
        <v>4393.0981449999999</v>
      </c>
      <c r="C107" s="10">
        <v>842.36700399999995</v>
      </c>
      <c r="D107" s="10">
        <v>374.39334100000002</v>
      </c>
      <c r="E107" s="10">
        <v>1448.3363039999999</v>
      </c>
      <c r="F107" s="10">
        <v>85116.328125</v>
      </c>
      <c r="G107" s="10">
        <v>348.89627100000001</v>
      </c>
      <c r="H107" s="10">
        <v>2314.3747560000002</v>
      </c>
      <c r="I107" s="6">
        <v>18147.650000000001</v>
      </c>
      <c r="J107" s="7">
        <v>7.1909999999999998</v>
      </c>
      <c r="K107" s="8">
        <v>12045.240250000001</v>
      </c>
      <c r="L107" s="8">
        <v>99.554824999999994</v>
      </c>
    </row>
    <row r="108" spans="1:12">
      <c r="A108" s="9">
        <v>44986</v>
      </c>
      <c r="B108" s="10">
        <v>4407.6708980000003</v>
      </c>
      <c r="C108" s="10">
        <v>863.37383999999997</v>
      </c>
      <c r="D108" s="10">
        <v>376.38110399999999</v>
      </c>
      <c r="E108" s="10">
        <v>1456.6123050000001</v>
      </c>
      <c r="F108" s="10">
        <v>85926.992188000004</v>
      </c>
      <c r="G108" s="10">
        <v>352.86496</v>
      </c>
      <c r="H108" s="10">
        <v>2335.649414</v>
      </c>
      <c r="I108" s="6">
        <v>18065</v>
      </c>
      <c r="J108" s="7">
        <v>7.1379999999999999</v>
      </c>
      <c r="K108" s="8">
        <v>11926.259959999999</v>
      </c>
      <c r="L108" s="8">
        <v>100.37953899999999</v>
      </c>
    </row>
    <row r="109" spans="1:12">
      <c r="A109" s="9">
        <v>44987</v>
      </c>
      <c r="B109" s="10">
        <v>4394.8452150000003</v>
      </c>
      <c r="C109" s="10">
        <v>843.714294</v>
      </c>
      <c r="D109" s="10">
        <v>373.25036599999999</v>
      </c>
      <c r="E109" s="10">
        <v>1433.3424070000001</v>
      </c>
      <c r="F109" s="10">
        <v>86659.890625</v>
      </c>
      <c r="G109" s="10">
        <v>352.51767000000001</v>
      </c>
      <c r="H109" s="10">
        <v>2317.8623050000001</v>
      </c>
      <c r="I109" s="6">
        <v>17915.05</v>
      </c>
      <c r="J109" s="7">
        <v>7.1189999999999998</v>
      </c>
      <c r="K109" s="8">
        <v>11959.44052</v>
      </c>
      <c r="L109" s="8">
        <v>99.872955000000005</v>
      </c>
    </row>
    <row r="110" spans="1:12">
      <c r="A110" s="9">
        <v>44988</v>
      </c>
      <c r="B110" s="10">
        <v>4400.3349609999996</v>
      </c>
      <c r="C110" s="10">
        <v>850.89953600000001</v>
      </c>
      <c r="D110" s="10">
        <v>382.59283399999998</v>
      </c>
      <c r="E110" s="10">
        <v>1440.3038329999999</v>
      </c>
      <c r="F110" s="10">
        <v>86221.054688000004</v>
      </c>
      <c r="G110" s="10">
        <v>357.42892499999999</v>
      </c>
      <c r="H110" s="10">
        <v>2377.0031739999999</v>
      </c>
      <c r="I110" s="6">
        <v>17813.599999999999</v>
      </c>
      <c r="J110" s="7">
        <v>7.1109999999999998</v>
      </c>
      <c r="K110" s="8">
        <v>12387.239170000001</v>
      </c>
      <c r="L110" s="8">
        <v>99.288948000000005</v>
      </c>
    </row>
    <row r="111" spans="1:12">
      <c r="A111" s="9">
        <v>44991</v>
      </c>
      <c r="B111" s="10">
        <v>4407.2221680000002</v>
      </c>
      <c r="C111" s="10">
        <v>857.73541299999999</v>
      </c>
      <c r="D111" s="10">
        <v>385.77322400000003</v>
      </c>
      <c r="E111" s="10">
        <v>1467.7116699999999</v>
      </c>
      <c r="F111" s="10">
        <v>86572.679688000004</v>
      </c>
      <c r="G111" s="10">
        <v>357.03207400000002</v>
      </c>
      <c r="H111" s="10">
        <v>2400.2211910000001</v>
      </c>
      <c r="I111" s="6">
        <v>17769.25</v>
      </c>
      <c r="J111" s="7">
        <v>6.94</v>
      </c>
      <c r="K111" s="8">
        <v>12607.5993</v>
      </c>
      <c r="L111" s="8">
        <v>99.045546999999999</v>
      </c>
    </row>
    <row r="112" spans="1:12">
      <c r="A112" s="9">
        <v>44993</v>
      </c>
      <c r="B112" s="10">
        <v>4368.1445309999999</v>
      </c>
      <c r="C112" s="10">
        <v>859.18243399999994</v>
      </c>
      <c r="D112" s="10">
        <v>389.99719199999998</v>
      </c>
      <c r="E112" s="10">
        <v>1453.350586</v>
      </c>
      <c r="F112" s="10">
        <v>86610.0625</v>
      </c>
      <c r="G112" s="10">
        <v>360.20700099999999</v>
      </c>
      <c r="H112" s="10">
        <v>2408.8410640000002</v>
      </c>
      <c r="I112" s="6">
        <v>17743.400000000001</v>
      </c>
      <c r="J112" s="7">
        <v>6.8970000000000002</v>
      </c>
      <c r="K112" s="8">
        <v>12494.47788</v>
      </c>
      <c r="L112" s="8">
        <v>99.730682000000002</v>
      </c>
    </row>
    <row r="113" spans="1:12">
      <c r="A113" s="9">
        <v>44994</v>
      </c>
      <c r="B113" s="10">
        <v>4408.5698240000002</v>
      </c>
      <c r="C113" s="10">
        <v>866.018372</v>
      </c>
      <c r="D113" s="10">
        <v>385.12719700000002</v>
      </c>
      <c r="E113" s="10">
        <v>1441.3747559999999</v>
      </c>
      <c r="F113" s="10">
        <v>85456.070313000004</v>
      </c>
      <c r="G113" s="10">
        <v>354.30361900000003</v>
      </c>
      <c r="H113" s="10">
        <v>2350.9453130000002</v>
      </c>
      <c r="I113" s="6">
        <v>17624.05</v>
      </c>
      <c r="J113" s="7">
        <v>6.9349999999999996</v>
      </c>
      <c r="K113" s="8">
        <v>12581.9498</v>
      </c>
      <c r="L113" s="8">
        <v>99.450630000000004</v>
      </c>
    </row>
    <row r="114" spans="1:12">
      <c r="A114" s="9">
        <v>44995</v>
      </c>
      <c r="B114" s="10">
        <v>4309.4521480000003</v>
      </c>
      <c r="C114" s="10">
        <v>850.15100099999995</v>
      </c>
      <c r="D114" s="10">
        <v>385.624146</v>
      </c>
      <c r="E114" s="10">
        <v>1432.7581789999999</v>
      </c>
      <c r="F114" s="10">
        <v>84971.171875</v>
      </c>
      <c r="G114" s="10">
        <v>347.308807</v>
      </c>
      <c r="H114" s="10">
        <v>2314.5239259999998</v>
      </c>
      <c r="I114" s="6">
        <v>17624.45</v>
      </c>
      <c r="J114" s="7">
        <v>6.9059999999999997</v>
      </c>
      <c r="K114" s="8">
        <v>12456.156629999999</v>
      </c>
      <c r="L114" s="8">
        <v>99.126487999999995</v>
      </c>
    </row>
    <row r="115" spans="1:12">
      <c r="A115" s="9">
        <v>44998</v>
      </c>
      <c r="B115" s="10">
        <v>4335.5541990000002</v>
      </c>
      <c r="C115" s="10">
        <v>830.64111300000002</v>
      </c>
      <c r="D115" s="10">
        <v>381.30075099999999</v>
      </c>
      <c r="E115" s="10">
        <v>1397.2689210000001</v>
      </c>
      <c r="F115" s="10">
        <v>82939.617188000004</v>
      </c>
      <c r="G115" s="10">
        <v>340.01638800000001</v>
      </c>
      <c r="H115" s="10">
        <v>2276.4584960000002</v>
      </c>
      <c r="I115" s="6">
        <v>17618.75</v>
      </c>
      <c r="J115" s="7">
        <v>6.9409999999999998</v>
      </c>
      <c r="K115" s="8">
        <v>12269.48625</v>
      </c>
      <c r="L115" s="8">
        <v>98.414467000000002</v>
      </c>
    </row>
    <row r="116" spans="1:12">
      <c r="A116" s="9">
        <v>44999</v>
      </c>
      <c r="B116" s="10">
        <v>4291.0366210000002</v>
      </c>
      <c r="C116" s="10">
        <v>831.14007600000002</v>
      </c>
      <c r="D116" s="10">
        <v>377.37496900000002</v>
      </c>
      <c r="E116" s="10">
        <v>1382.567139</v>
      </c>
      <c r="F116" s="10">
        <v>82356.578125</v>
      </c>
      <c r="G116" s="10">
        <v>344.38192700000002</v>
      </c>
      <c r="H116" s="10">
        <v>2267.9384770000001</v>
      </c>
      <c r="I116" s="6">
        <v>17660.150000000001</v>
      </c>
      <c r="J116" s="7">
        <v>6.9580000000000002</v>
      </c>
      <c r="K116" s="8">
        <v>12418.74014</v>
      </c>
      <c r="L116" s="8">
        <v>98.34111</v>
      </c>
    </row>
    <row r="117" spans="1:12">
      <c r="A117" s="9">
        <v>45000</v>
      </c>
      <c r="B117" s="10">
        <v>4326.6206050000001</v>
      </c>
      <c r="C117" s="10">
        <v>822.35821499999997</v>
      </c>
      <c r="D117" s="10">
        <v>377.07678199999998</v>
      </c>
      <c r="E117" s="10">
        <v>1382.226318</v>
      </c>
      <c r="F117" s="10">
        <v>81972.015625</v>
      </c>
      <c r="G117" s="10">
        <v>342.744843</v>
      </c>
      <c r="H117" s="10">
        <v>2229.1755370000001</v>
      </c>
      <c r="I117" s="6">
        <v>17706.849999999999</v>
      </c>
      <c r="J117" s="7">
        <v>6.9340000000000002</v>
      </c>
      <c r="K117" s="8">
        <v>12593.114890000001</v>
      </c>
      <c r="L117" s="8">
        <v>98.448363999999998</v>
      </c>
    </row>
    <row r="118" spans="1:12">
      <c r="A118" s="9">
        <v>45001</v>
      </c>
      <c r="B118" s="10">
        <v>4312.6962890000004</v>
      </c>
      <c r="C118" s="10">
        <v>828.84478799999999</v>
      </c>
      <c r="D118" s="10">
        <v>379.11425800000001</v>
      </c>
      <c r="E118" s="10">
        <v>1367.086182</v>
      </c>
      <c r="F118" s="10">
        <v>83003.914063000004</v>
      </c>
      <c r="G118" s="10">
        <v>357.23049900000001</v>
      </c>
      <c r="H118" s="10">
        <v>2218.0646969999998</v>
      </c>
      <c r="I118" s="6">
        <v>17828</v>
      </c>
      <c r="J118" s="7">
        <v>6.9329999999999998</v>
      </c>
      <c r="K118" s="8">
        <v>12648.75495</v>
      </c>
      <c r="L118" s="8">
        <v>97.082488999999995</v>
      </c>
    </row>
    <row r="119" spans="1:12">
      <c r="A119" s="9">
        <v>45002</v>
      </c>
      <c r="B119" s="10">
        <v>4340.345703</v>
      </c>
      <c r="C119" s="10">
        <v>835.68078600000001</v>
      </c>
      <c r="D119" s="10">
        <v>373.25036599999999</v>
      </c>
      <c r="E119" s="10">
        <v>1383.2485349999999</v>
      </c>
      <c r="F119" s="10">
        <v>82765.398438000004</v>
      </c>
      <c r="G119" s="10">
        <v>372.31146200000001</v>
      </c>
      <c r="H119" s="10">
        <v>2215.2746579999998</v>
      </c>
      <c r="I119" s="6">
        <v>17812.400000000001</v>
      </c>
      <c r="J119" s="7">
        <v>6.9260000000000002</v>
      </c>
      <c r="K119" s="8">
        <v>12861.64689</v>
      </c>
      <c r="L119" s="8">
        <v>97.093224000000006</v>
      </c>
    </row>
    <row r="120" spans="1:12">
      <c r="A120" s="9">
        <v>45005</v>
      </c>
      <c r="B120" s="10">
        <v>4297.5244140000004</v>
      </c>
      <c r="C120" s="10">
        <v>835.83050500000002</v>
      </c>
      <c r="D120" s="10">
        <v>376.48046900000003</v>
      </c>
      <c r="E120" s="10">
        <v>1366.6480710000001</v>
      </c>
      <c r="F120" s="10">
        <v>83422.476563000004</v>
      </c>
      <c r="G120" s="10">
        <v>367.00335699999999</v>
      </c>
      <c r="H120" s="10">
        <v>2193.5014649999998</v>
      </c>
      <c r="I120" s="6">
        <v>17722.3</v>
      </c>
      <c r="J120" s="7">
        <v>6.9260000000000002</v>
      </c>
      <c r="K120" s="8">
        <v>12751.12104</v>
      </c>
      <c r="L120" s="8">
        <v>97.760017000000005</v>
      </c>
    </row>
    <row r="121" spans="1:12">
      <c r="A121" s="9">
        <v>45006</v>
      </c>
      <c r="B121" s="10">
        <v>4268.7773440000001</v>
      </c>
      <c r="C121" s="10">
        <v>853.84338400000001</v>
      </c>
      <c r="D121" s="10">
        <v>374.64181500000001</v>
      </c>
      <c r="E121" s="10">
        <v>1354.0394289999999</v>
      </c>
      <c r="F121" s="10">
        <v>83608.21875</v>
      </c>
      <c r="G121" s="10">
        <v>364.57257099999998</v>
      </c>
      <c r="H121" s="10">
        <v>2261.710693</v>
      </c>
      <c r="I121" s="6">
        <v>17624.05</v>
      </c>
      <c r="J121" s="7">
        <v>6.9109999999999996</v>
      </c>
      <c r="K121" s="8">
        <v>12960.126469999999</v>
      </c>
      <c r="L121" s="8">
        <v>98.700821000000005</v>
      </c>
    </row>
    <row r="122" spans="1:12">
      <c r="A122" s="9">
        <v>45007</v>
      </c>
      <c r="B122" s="10">
        <v>4271.4726559999999</v>
      </c>
      <c r="C122" s="10">
        <v>847.90570100000002</v>
      </c>
      <c r="D122" s="10">
        <v>375.43689000000001</v>
      </c>
      <c r="E122" s="10">
        <v>1352.627686</v>
      </c>
      <c r="F122" s="10">
        <v>84260.992188000004</v>
      </c>
      <c r="G122" s="10">
        <v>365.86236600000001</v>
      </c>
      <c r="H122" s="10">
        <v>2268.5864259999998</v>
      </c>
      <c r="I122" s="6">
        <v>17599.150000000001</v>
      </c>
      <c r="J122" s="7">
        <v>6.9050000000000002</v>
      </c>
      <c r="K122" s="8">
        <v>13095.18871</v>
      </c>
      <c r="L122" s="8">
        <v>100.307793</v>
      </c>
    </row>
    <row r="123" spans="1:12">
      <c r="A123" s="9">
        <v>45008</v>
      </c>
      <c r="B123" s="10">
        <v>4263.2377930000002</v>
      </c>
      <c r="C123" s="10">
        <v>847.05737299999998</v>
      </c>
      <c r="D123" s="10">
        <v>378.31912199999999</v>
      </c>
      <c r="E123" s="10">
        <v>1338.315308</v>
      </c>
      <c r="F123" s="10">
        <v>84026.171875</v>
      </c>
      <c r="G123" s="10">
        <v>364.77096599999999</v>
      </c>
      <c r="H123" s="10">
        <v>2239.8876949999999</v>
      </c>
      <c r="I123" s="6">
        <v>17557.05</v>
      </c>
      <c r="J123" s="7">
        <v>6.9050000000000002</v>
      </c>
      <c r="K123" s="8">
        <v>12967.991480000001</v>
      </c>
      <c r="L123" s="8">
        <v>100.016983</v>
      </c>
    </row>
    <row r="124" spans="1:12">
      <c r="A124" s="9">
        <v>45009</v>
      </c>
      <c r="B124" s="10">
        <v>4273.3193359999996</v>
      </c>
      <c r="C124" s="10">
        <v>838.175659</v>
      </c>
      <c r="D124" s="10">
        <v>376.38110399999999</v>
      </c>
      <c r="E124" s="10">
        <v>1344.2543949999999</v>
      </c>
      <c r="F124" s="10">
        <v>83740.5</v>
      </c>
      <c r="G124" s="10">
        <v>351.47592200000003</v>
      </c>
      <c r="H124" s="10">
        <v>2195.5444339999999</v>
      </c>
      <c r="I124" s="6">
        <v>17398.05</v>
      </c>
      <c r="J124" s="7">
        <v>6.8970000000000002</v>
      </c>
      <c r="K124" s="8">
        <v>13048.23221</v>
      </c>
      <c r="L124" s="8">
        <v>99.816695999999993</v>
      </c>
    </row>
    <row r="125" spans="1:12">
      <c r="A125" s="9">
        <v>45012</v>
      </c>
      <c r="B125" s="10">
        <v>4312.1972660000001</v>
      </c>
      <c r="C125" s="10">
        <v>831.63909899999999</v>
      </c>
      <c r="D125" s="10">
        <v>377.87191799999999</v>
      </c>
      <c r="E125" s="10">
        <v>1352.3354489999999</v>
      </c>
      <c r="F125" s="10">
        <v>83572.023438000004</v>
      </c>
      <c r="G125" s="10">
        <v>346.06857300000001</v>
      </c>
      <c r="H125" s="10">
        <v>2229.673828</v>
      </c>
      <c r="I125" s="6">
        <v>17359.75</v>
      </c>
      <c r="J125" s="7">
        <v>6.9039999999999999</v>
      </c>
      <c r="K125" s="8">
        <v>13170.11404</v>
      </c>
      <c r="L125" s="8">
        <v>100.069885</v>
      </c>
    </row>
    <row r="126" spans="1:12">
      <c r="A126" s="9">
        <v>45013</v>
      </c>
      <c r="B126" s="10">
        <v>4321.1806640000004</v>
      </c>
      <c r="C126" s="10">
        <v>830.74096699999996</v>
      </c>
      <c r="D126" s="10">
        <v>377.42465199999998</v>
      </c>
      <c r="E126" s="10">
        <v>1341.284668</v>
      </c>
      <c r="F126" s="10">
        <v>82229.835938000004</v>
      </c>
      <c r="G126" s="10">
        <v>345.91976899999997</v>
      </c>
      <c r="H126" s="10">
        <v>2240.086914</v>
      </c>
      <c r="I126" s="6">
        <v>17080.7</v>
      </c>
      <c r="J126" s="7">
        <v>6.9180000000000001</v>
      </c>
      <c r="K126" s="8">
        <v>12997.130300000001</v>
      </c>
      <c r="L126" s="8">
        <v>100.541702</v>
      </c>
    </row>
    <row r="127" spans="1:12">
      <c r="A127" s="9">
        <v>45014</v>
      </c>
      <c r="B127" s="10">
        <v>4356.6152339999999</v>
      </c>
      <c r="C127" s="10">
        <v>840.87005599999998</v>
      </c>
      <c r="D127" s="10">
        <v>380.40628099999998</v>
      </c>
      <c r="E127" s="10">
        <v>1347.0780030000001</v>
      </c>
      <c r="F127" s="10">
        <v>81877.070313000004</v>
      </c>
      <c r="G127" s="10">
        <v>349.78921500000001</v>
      </c>
      <c r="H127" s="10">
        <v>2226.83374</v>
      </c>
      <c r="I127" s="6">
        <v>16951.7</v>
      </c>
      <c r="J127" s="7">
        <v>6.9</v>
      </c>
      <c r="K127" s="8">
        <v>12919.41654</v>
      </c>
      <c r="L127" s="8">
        <v>101.317795</v>
      </c>
    </row>
    <row r="128" spans="1:12">
      <c r="A128" s="9">
        <v>45016</v>
      </c>
      <c r="B128" s="10">
        <v>4301.466797</v>
      </c>
      <c r="C128" s="10">
        <v>856.73748799999998</v>
      </c>
      <c r="D128" s="10">
        <v>381.151703</v>
      </c>
      <c r="E128" s="10">
        <v>1390.3073730000001</v>
      </c>
      <c r="F128" s="10">
        <v>83908.921875</v>
      </c>
      <c r="G128" s="10">
        <v>353.90673800000002</v>
      </c>
      <c r="H128" s="10">
        <v>2322.8447270000001</v>
      </c>
      <c r="I128" s="6">
        <v>16985.7</v>
      </c>
      <c r="J128" s="7">
        <v>6.8659999999999997</v>
      </c>
      <c r="K128" s="8">
        <v>13164.620269999999</v>
      </c>
      <c r="L128" s="8">
        <v>101.051552</v>
      </c>
    </row>
    <row r="129" spans="1:12">
      <c r="A129" s="9">
        <v>45019</v>
      </c>
      <c r="B129" s="10">
        <v>4226.2558589999999</v>
      </c>
      <c r="C129" s="10">
        <v>862.82488999999998</v>
      </c>
      <c r="D129" s="10">
        <v>376.57986499999998</v>
      </c>
      <c r="E129" s="10">
        <v>1373.658203</v>
      </c>
      <c r="F129" s="10">
        <v>84261.992188000004</v>
      </c>
      <c r="G129" s="10">
        <v>358.71875</v>
      </c>
      <c r="H129" s="10">
        <v>2323.243164</v>
      </c>
      <c r="I129" s="6">
        <v>16945.05</v>
      </c>
      <c r="J129" s="7">
        <v>6.9130000000000003</v>
      </c>
      <c r="K129" s="8">
        <v>13310.90641</v>
      </c>
      <c r="L129" s="8">
        <v>101.304123</v>
      </c>
    </row>
    <row r="130" spans="1:12">
      <c r="A130" s="9">
        <v>45021</v>
      </c>
      <c r="B130" s="10">
        <v>4193.6660160000001</v>
      </c>
      <c r="C130" s="10">
        <v>858.73339799999997</v>
      </c>
      <c r="D130" s="10">
        <v>384.03393599999998</v>
      </c>
      <c r="E130" s="10">
        <v>1386.0235600000001</v>
      </c>
      <c r="F130" s="10">
        <v>83811.78125</v>
      </c>
      <c r="G130" s="10">
        <v>364.175659</v>
      </c>
      <c r="H130" s="10">
        <v>2317.663086</v>
      </c>
      <c r="I130" s="6">
        <v>17076.900000000001</v>
      </c>
      <c r="J130" s="7">
        <v>6.9130000000000003</v>
      </c>
      <c r="K130" s="8">
        <v>13533.358829999999</v>
      </c>
      <c r="L130" s="8">
        <v>100.998276</v>
      </c>
    </row>
    <row r="131" spans="1:12">
      <c r="A131" s="9">
        <v>45022</v>
      </c>
      <c r="B131" s="10">
        <v>4194.5639650000003</v>
      </c>
      <c r="C131" s="10">
        <v>850.20092799999998</v>
      </c>
      <c r="D131" s="10">
        <v>384.97811899999999</v>
      </c>
      <c r="E131" s="10">
        <v>1384.4169919999999</v>
      </c>
      <c r="F131" s="10">
        <v>83867.335938000004</v>
      </c>
      <c r="G131" s="10">
        <v>379.90154999999999</v>
      </c>
      <c r="H131" s="10">
        <v>2333.2080080000001</v>
      </c>
      <c r="I131" s="6">
        <v>17151.900000000001</v>
      </c>
      <c r="J131" s="7">
        <v>6.9139999999999997</v>
      </c>
      <c r="K131" s="8">
        <v>13619.39307</v>
      </c>
      <c r="L131" s="8">
        <v>100.846687</v>
      </c>
    </row>
    <row r="132" spans="1:12">
      <c r="A132" s="9">
        <v>45026</v>
      </c>
      <c r="B132" s="10">
        <v>4228.9013670000004</v>
      </c>
      <c r="C132" s="10">
        <v>845.61035200000003</v>
      </c>
      <c r="D132" s="10">
        <v>386.17074600000001</v>
      </c>
      <c r="E132" s="10">
        <v>1389.9666749999999</v>
      </c>
      <c r="F132" s="10">
        <v>84259.59375</v>
      </c>
      <c r="G132" s="10">
        <v>402.32458500000001</v>
      </c>
      <c r="H132" s="10">
        <v>2316.6665039999998</v>
      </c>
      <c r="I132" s="6">
        <v>17107.5</v>
      </c>
      <c r="J132" s="7">
        <v>6.9050000000000002</v>
      </c>
      <c r="K132" s="8">
        <v>13555.95513</v>
      </c>
      <c r="L132" s="8">
        <v>101.086792</v>
      </c>
    </row>
    <row r="133" spans="1:12">
      <c r="A133" s="9">
        <v>45027</v>
      </c>
      <c r="B133" s="10">
        <v>4264.2358400000003</v>
      </c>
      <c r="C133" s="10">
        <v>851.54815699999995</v>
      </c>
      <c r="D133" s="10">
        <v>393.57513399999999</v>
      </c>
      <c r="E133" s="10">
        <v>1369.0821530000001</v>
      </c>
      <c r="F133" s="10">
        <v>84477.78125</v>
      </c>
      <c r="G133" s="10">
        <v>402.12612899999999</v>
      </c>
      <c r="H133" s="10">
        <v>2328.126221</v>
      </c>
      <c r="I133" s="6">
        <v>16988.400000000001</v>
      </c>
      <c r="J133" s="7">
        <v>6.9059999999999997</v>
      </c>
      <c r="K133" s="8">
        <v>13428.925499999999</v>
      </c>
      <c r="L133" s="8">
        <v>101.363838</v>
      </c>
    </row>
    <row r="134" spans="1:12">
      <c r="A134" s="9">
        <v>45028</v>
      </c>
      <c r="B134" s="10">
        <v>4306.9072269999997</v>
      </c>
      <c r="C134" s="10">
        <v>849.30273399999999</v>
      </c>
      <c r="D134" s="10">
        <v>391.14013699999998</v>
      </c>
      <c r="E134" s="10">
        <v>1390.6483149999999</v>
      </c>
      <c r="F134" s="10">
        <v>85315.648438000004</v>
      </c>
      <c r="G134" s="10">
        <v>403.36636399999998</v>
      </c>
      <c r="H134" s="10">
        <v>2338.3896479999999</v>
      </c>
      <c r="I134" s="6">
        <v>17100.05</v>
      </c>
      <c r="J134" s="7">
        <v>6.8890000000000002</v>
      </c>
      <c r="K134" s="8">
        <v>13519.887640000001</v>
      </c>
      <c r="L134" s="8">
        <v>101.27256800000001</v>
      </c>
    </row>
    <row r="135" spans="1:12">
      <c r="A135" s="9">
        <v>45029</v>
      </c>
      <c r="B135" s="10">
        <v>4388.5566410000001</v>
      </c>
      <c r="C135" s="10">
        <v>862.575378</v>
      </c>
      <c r="D135" s="10">
        <v>393.17761200000001</v>
      </c>
      <c r="E135" s="10">
        <v>1352.5789789999999</v>
      </c>
      <c r="F135" s="10">
        <v>85376.257813000004</v>
      </c>
      <c r="G135" s="10">
        <v>409.91467299999999</v>
      </c>
      <c r="H135" s="10">
        <v>2347.2084960000002</v>
      </c>
      <c r="I135" s="6">
        <v>16985.599999999999</v>
      </c>
      <c r="J135" s="7">
        <v>6.8680000000000003</v>
      </c>
      <c r="K135" s="8">
        <v>13341.56681</v>
      </c>
      <c r="L135" s="8">
        <v>101.700165</v>
      </c>
    </row>
    <row r="136" spans="1:12">
      <c r="A136" s="9">
        <v>45033</v>
      </c>
      <c r="B136" s="10">
        <v>4381.2197269999997</v>
      </c>
      <c r="C136" s="10">
        <v>862.77502400000003</v>
      </c>
      <c r="D136" s="10">
        <v>397.69973800000002</v>
      </c>
      <c r="E136" s="10">
        <v>1225.1297609999999</v>
      </c>
      <c r="F136" s="10">
        <v>85235.882813000004</v>
      </c>
      <c r="G136" s="10">
        <v>412.09747299999998</v>
      </c>
      <c r="H136" s="10">
        <v>2359.1164549999999</v>
      </c>
      <c r="I136" s="6">
        <v>16972.150000000001</v>
      </c>
      <c r="J136" s="7">
        <v>6.827</v>
      </c>
      <c r="K136" s="8">
        <v>13208.25697</v>
      </c>
      <c r="L136" s="8">
        <v>101.071533</v>
      </c>
    </row>
    <row r="137" spans="1:12">
      <c r="A137" s="9">
        <v>45034</v>
      </c>
      <c r="B137" s="10">
        <v>4331.6118159999996</v>
      </c>
      <c r="C137" s="10">
        <v>861.57745399999999</v>
      </c>
      <c r="D137" s="10">
        <v>396.059845</v>
      </c>
      <c r="E137" s="10">
        <v>1226.1519780000001</v>
      </c>
      <c r="F137" s="10">
        <v>86678.507813000004</v>
      </c>
      <c r="G137" s="10">
        <v>420.53088400000001</v>
      </c>
      <c r="H137" s="10">
        <v>2332.1120609999998</v>
      </c>
      <c r="I137" s="6">
        <v>17043.3</v>
      </c>
      <c r="J137" s="7">
        <v>6.8529999999999998</v>
      </c>
      <c r="K137" s="8">
        <v>13136.97429</v>
      </c>
      <c r="L137" s="8">
        <v>102.036232</v>
      </c>
    </row>
    <row r="138" spans="1:12">
      <c r="A138" s="9">
        <v>45035</v>
      </c>
      <c r="B138" s="10">
        <v>4315.3916019999997</v>
      </c>
      <c r="C138" s="10">
        <v>871.60687299999995</v>
      </c>
      <c r="D138" s="10">
        <v>396.30831899999998</v>
      </c>
      <c r="E138" s="10">
        <v>1199.7176509999999</v>
      </c>
      <c r="F138" s="10">
        <v>85696.023438000004</v>
      </c>
      <c r="G138" s="10">
        <v>418.39773600000001</v>
      </c>
      <c r="H138" s="10">
        <v>2343.7209469999998</v>
      </c>
      <c r="I138" s="6">
        <v>17154.3</v>
      </c>
      <c r="J138" s="7">
        <v>6.827</v>
      </c>
      <c r="K138" s="8">
        <v>13551.467119999999</v>
      </c>
      <c r="L138" s="8">
        <v>102.688301</v>
      </c>
    </row>
    <row r="139" spans="1:12">
      <c r="A139" s="9">
        <v>45036</v>
      </c>
      <c r="B139" s="10">
        <v>4342.0419920000004</v>
      </c>
      <c r="C139" s="10">
        <v>866.96643100000006</v>
      </c>
      <c r="D139" s="10">
        <v>397.848816</v>
      </c>
      <c r="E139" s="10">
        <v>1191.149658</v>
      </c>
      <c r="F139" s="10">
        <v>86360.328125</v>
      </c>
      <c r="G139" s="10">
        <v>411.204498</v>
      </c>
      <c r="H139" s="10">
        <v>2337.7919919999999</v>
      </c>
      <c r="I139" s="6">
        <v>17412.900000000001</v>
      </c>
      <c r="J139" s="7">
        <v>6.78</v>
      </c>
      <c r="K139" s="8">
        <v>13545.83281</v>
      </c>
      <c r="L139" s="8">
        <v>102.121689</v>
      </c>
    </row>
    <row r="140" spans="1:12">
      <c r="A140" s="9">
        <v>45037</v>
      </c>
      <c r="B140" s="10">
        <v>4353.0219729999999</v>
      </c>
      <c r="C140" s="10">
        <v>862.42578100000003</v>
      </c>
      <c r="D140" s="10">
        <v>405.75012199999998</v>
      </c>
      <c r="E140" s="10">
        <v>1194.9956050000001</v>
      </c>
      <c r="F140" s="10">
        <v>86375.054688000004</v>
      </c>
      <c r="G140" s="10">
        <v>402.87027</v>
      </c>
      <c r="H140" s="10">
        <v>2340.7314449999999</v>
      </c>
      <c r="I140" s="6">
        <v>17589.599999999999</v>
      </c>
      <c r="J140" s="7">
        <v>6.7789999999999999</v>
      </c>
      <c r="K140" s="8">
        <v>13510.34439</v>
      </c>
      <c r="L140" s="8">
        <v>101.929512</v>
      </c>
    </row>
    <row r="141" spans="1:12">
      <c r="A141" s="9">
        <v>45040</v>
      </c>
      <c r="B141" s="10">
        <v>4395.0444340000004</v>
      </c>
      <c r="C141" s="10">
        <v>880.48858600000005</v>
      </c>
      <c r="D141" s="10">
        <v>406.19738799999999</v>
      </c>
      <c r="E141" s="10">
        <v>1193.9732670000001</v>
      </c>
      <c r="F141" s="10">
        <v>86753.179688000004</v>
      </c>
      <c r="G141" s="10">
        <v>407.93032799999997</v>
      </c>
      <c r="H141" s="10">
        <v>2349.6997070000002</v>
      </c>
      <c r="I141" s="6">
        <v>17754.400000000001</v>
      </c>
      <c r="J141" s="7">
        <v>6.7889999999999997</v>
      </c>
      <c r="K141" s="8">
        <v>13611.436110000001</v>
      </c>
      <c r="L141" s="8">
        <v>101.731621</v>
      </c>
    </row>
    <row r="142" spans="1:12">
      <c r="A142" s="9">
        <v>45041</v>
      </c>
      <c r="B142" s="10">
        <v>4410.5659180000002</v>
      </c>
      <c r="C142" s="10">
        <v>876.54669200000001</v>
      </c>
      <c r="D142" s="10">
        <v>409.02990699999998</v>
      </c>
      <c r="E142" s="10">
        <v>1192.6102289999999</v>
      </c>
      <c r="F142" s="10">
        <v>86419.039063000004</v>
      </c>
      <c r="G142" s="10">
        <v>406.93817100000001</v>
      </c>
      <c r="H142" s="10">
        <v>2367.686279</v>
      </c>
      <c r="I142" s="6">
        <v>17711.45</v>
      </c>
      <c r="J142" s="7">
        <v>6.7889999999999997</v>
      </c>
      <c r="K142" s="8">
        <v>13707.8927</v>
      </c>
      <c r="L142" s="8">
        <v>101.522034</v>
      </c>
    </row>
    <row r="143" spans="1:12">
      <c r="A143" s="9">
        <v>45042</v>
      </c>
      <c r="B143" s="10">
        <v>4402.8305659999996</v>
      </c>
      <c r="C143" s="10">
        <v>885.82763699999998</v>
      </c>
      <c r="D143" s="10">
        <v>409.72564699999998</v>
      </c>
      <c r="E143" s="10">
        <v>1195.190308</v>
      </c>
      <c r="F143" s="10">
        <v>87087.6875</v>
      </c>
      <c r="G143" s="10">
        <v>413.33767699999999</v>
      </c>
      <c r="H143" s="10">
        <v>2353.7854000000002</v>
      </c>
      <c r="I143" s="6">
        <v>17594.349999999999</v>
      </c>
      <c r="J143" s="7">
        <v>6.7779999999999996</v>
      </c>
      <c r="K143" s="8">
        <v>13628.4202</v>
      </c>
      <c r="L143" s="8">
        <v>101.989586</v>
      </c>
    </row>
    <row r="144" spans="1:12">
      <c r="A144" s="9">
        <v>45043</v>
      </c>
      <c r="B144" s="10">
        <v>4405.1259769999997</v>
      </c>
      <c r="C144" s="10">
        <v>879.59045400000002</v>
      </c>
      <c r="D144" s="10">
        <v>413.45266700000002</v>
      </c>
      <c r="E144" s="10">
        <v>1213.3973390000001</v>
      </c>
      <c r="F144" s="10">
        <v>87312.007813000004</v>
      </c>
      <c r="G144" s="10">
        <v>418.34811400000001</v>
      </c>
      <c r="H144" s="10">
        <v>2368.6828609999998</v>
      </c>
      <c r="I144" s="6">
        <v>17321.900000000001</v>
      </c>
      <c r="J144" s="7">
        <v>6.7910000000000004</v>
      </c>
      <c r="K144" s="8">
        <v>13495.33576</v>
      </c>
      <c r="L144" s="8">
        <v>102.403389</v>
      </c>
    </row>
    <row r="145" spans="1:12">
      <c r="A145" s="9">
        <v>45044</v>
      </c>
      <c r="B145" s="10">
        <v>4511.6298829999996</v>
      </c>
      <c r="C145" s="10">
        <v>858.234375</v>
      </c>
      <c r="D145" s="10">
        <v>422.94418300000001</v>
      </c>
      <c r="E145" s="10">
        <v>1219.725952</v>
      </c>
      <c r="F145" s="10">
        <v>88860.359375</v>
      </c>
      <c r="G145" s="10">
        <v>422.86248799999998</v>
      </c>
      <c r="H145" s="10">
        <v>2411.9797359999998</v>
      </c>
      <c r="I145" s="6">
        <v>17450.900000000001</v>
      </c>
      <c r="J145" s="7">
        <v>6.8090000000000002</v>
      </c>
      <c r="K145" s="8">
        <v>13510.12347</v>
      </c>
      <c r="L145" s="8">
        <v>102.279526</v>
      </c>
    </row>
    <row r="146" spans="1:12">
      <c r="A146" s="9">
        <v>45048</v>
      </c>
      <c r="B146" s="10">
        <v>4473.8989259999998</v>
      </c>
      <c r="C146" s="10">
        <v>868.86254899999994</v>
      </c>
      <c r="D146" s="10">
        <v>421.85095200000001</v>
      </c>
      <c r="E146" s="10">
        <v>1243.77478</v>
      </c>
      <c r="F146" s="10">
        <v>88451.132813000004</v>
      </c>
      <c r="G146" s="10">
        <v>420.92776500000002</v>
      </c>
      <c r="H146" s="10">
        <v>2432.4575199999999</v>
      </c>
      <c r="I146" s="6">
        <v>17303.95</v>
      </c>
      <c r="J146" s="7">
        <v>6.774</v>
      </c>
      <c r="K146" s="8">
        <v>13384.88918</v>
      </c>
      <c r="L146" s="8">
        <v>101.52237700000001</v>
      </c>
    </row>
    <row r="147" spans="1:12">
      <c r="A147" s="9">
        <v>45049</v>
      </c>
      <c r="B147" s="10">
        <v>4504.1435549999997</v>
      </c>
      <c r="C147" s="10">
        <v>858.08471699999996</v>
      </c>
      <c r="D147" s="10">
        <v>424.53439300000002</v>
      </c>
      <c r="E147" s="10">
        <v>1235.6936040000001</v>
      </c>
      <c r="F147" s="10">
        <v>93405.867188000004</v>
      </c>
      <c r="G147" s="10">
        <v>424.20190400000001</v>
      </c>
      <c r="H147" s="10">
        <v>2411.5812989999999</v>
      </c>
      <c r="I147" s="6">
        <v>17392.7</v>
      </c>
      <c r="J147" s="7">
        <v>6.782</v>
      </c>
      <c r="K147" s="8">
        <v>13393.45541</v>
      </c>
      <c r="L147" s="8">
        <v>101.480667</v>
      </c>
    </row>
    <row r="148" spans="1:12">
      <c r="A148" s="9">
        <v>45050</v>
      </c>
      <c r="B148" s="10">
        <v>4545.6665039999998</v>
      </c>
      <c r="C148" s="10">
        <v>864.17218000000003</v>
      </c>
      <c r="D148" s="10">
        <v>422.00003099999998</v>
      </c>
      <c r="E148" s="10">
        <v>1239.9776609999999</v>
      </c>
      <c r="F148" s="10">
        <v>94954.3125</v>
      </c>
      <c r="G148" s="10">
        <v>421.47345000000001</v>
      </c>
      <c r="H148" s="10">
        <v>2439.383057</v>
      </c>
      <c r="I148" s="6">
        <v>17465.8</v>
      </c>
      <c r="J148" s="7">
        <v>6.7750000000000004</v>
      </c>
      <c r="K148" s="8">
        <v>13827.303879999999</v>
      </c>
      <c r="L148" s="8">
        <v>102.045708</v>
      </c>
    </row>
    <row r="149" spans="1:12">
      <c r="A149" s="9">
        <v>45051</v>
      </c>
      <c r="B149" s="10">
        <v>4593.3789059999999</v>
      </c>
      <c r="C149" s="10">
        <v>863.52349900000002</v>
      </c>
      <c r="D149" s="10">
        <v>426.12460299999998</v>
      </c>
      <c r="E149" s="10">
        <v>1225.9085689999999</v>
      </c>
      <c r="F149" s="10">
        <v>98451.796875</v>
      </c>
      <c r="G149" s="10">
        <v>423.85467499999999</v>
      </c>
      <c r="H149" s="10">
        <v>2433.155029</v>
      </c>
      <c r="I149" s="6">
        <v>17511.25</v>
      </c>
      <c r="J149" s="7">
        <v>6.7850000000000001</v>
      </c>
      <c r="K149" s="8">
        <v>13900.167890000001</v>
      </c>
      <c r="L149" s="8">
        <v>102.340805</v>
      </c>
    </row>
    <row r="150" spans="1:12">
      <c r="A150" s="9">
        <v>45054</v>
      </c>
      <c r="B150" s="10">
        <v>4616.7856449999999</v>
      </c>
      <c r="C150" s="10">
        <v>876.64648399999999</v>
      </c>
      <c r="D150" s="10">
        <v>428.80807499999997</v>
      </c>
      <c r="E150" s="10">
        <v>1232.237183</v>
      </c>
      <c r="F150" s="10">
        <v>97569.851563000004</v>
      </c>
      <c r="G150" s="10">
        <v>432.93301400000001</v>
      </c>
      <c r="H150" s="10">
        <v>2463.1987300000001</v>
      </c>
      <c r="I150" s="6">
        <v>17554.3</v>
      </c>
      <c r="J150" s="7">
        <v>6.7960000000000003</v>
      </c>
      <c r="K150" s="8">
        <v>13923.390230000001</v>
      </c>
      <c r="L150" s="8">
        <v>102.19658699999999</v>
      </c>
    </row>
    <row r="151" spans="1:12">
      <c r="A151" s="9">
        <v>45055</v>
      </c>
      <c r="B151" s="10">
        <v>4581.8496089999999</v>
      </c>
      <c r="C151" s="10">
        <v>886.42639199999996</v>
      </c>
      <c r="D151" s="10">
        <v>421.20489500000002</v>
      </c>
      <c r="E151" s="10">
        <v>1237.202759</v>
      </c>
      <c r="F151" s="10">
        <v>97339.335938000004</v>
      </c>
      <c r="G151" s="10">
        <v>428.61706500000003</v>
      </c>
      <c r="H151" s="10">
        <v>2470.8220209999999</v>
      </c>
      <c r="I151" s="6">
        <v>17826.7</v>
      </c>
      <c r="J151" s="7">
        <v>6.8019999999999996</v>
      </c>
      <c r="K151" s="8">
        <v>13854.03832</v>
      </c>
      <c r="L151" s="8">
        <v>102.142059</v>
      </c>
    </row>
    <row r="152" spans="1:12">
      <c r="A152" s="9">
        <v>45056</v>
      </c>
      <c r="B152" s="10">
        <v>4594.4770509999998</v>
      </c>
      <c r="C152" s="10">
        <v>888.07299799999998</v>
      </c>
      <c r="D152" s="10">
        <v>422.74542200000002</v>
      </c>
      <c r="E152" s="10">
        <v>1229.9490969999999</v>
      </c>
      <c r="F152" s="10">
        <v>97069.382813000004</v>
      </c>
      <c r="G152" s="10">
        <v>430.84945699999997</v>
      </c>
      <c r="H152" s="10">
        <v>2487.8120119999999</v>
      </c>
      <c r="I152" s="6">
        <v>17844.599999999999</v>
      </c>
      <c r="J152" s="7">
        <v>6.8250000000000002</v>
      </c>
      <c r="K152" s="8">
        <v>13775.55884</v>
      </c>
      <c r="L152" s="8">
        <v>102.24099699999999</v>
      </c>
    </row>
    <row r="153" spans="1:12">
      <c r="A153" s="9">
        <v>45057</v>
      </c>
      <c r="B153" s="10">
        <v>4584.0458980000003</v>
      </c>
      <c r="C153" s="10">
        <v>894.11059599999999</v>
      </c>
      <c r="D153" s="10">
        <v>417.82574499999998</v>
      </c>
      <c r="E153" s="10">
        <v>1222.9876710000001</v>
      </c>
      <c r="F153" s="10">
        <v>97200.8125</v>
      </c>
      <c r="G153" s="10">
        <v>429.410797</v>
      </c>
      <c r="H153" s="10">
        <v>2471.569336</v>
      </c>
      <c r="I153" s="6">
        <v>17944.2</v>
      </c>
      <c r="J153" s="7">
        <v>6.7640000000000002</v>
      </c>
      <c r="K153" s="8">
        <v>13643.852929999999</v>
      </c>
      <c r="L153" s="8">
        <v>101.78363</v>
      </c>
    </row>
    <row r="154" spans="1:12">
      <c r="A154" s="9">
        <v>45058</v>
      </c>
      <c r="B154" s="10">
        <v>4599.4174800000001</v>
      </c>
      <c r="C154" s="10">
        <v>908.78045699999996</v>
      </c>
      <c r="D154" s="10">
        <v>417.87545799999998</v>
      </c>
      <c r="E154" s="10">
        <v>1212.3748780000001</v>
      </c>
      <c r="F154" s="10">
        <v>96530.070313000004</v>
      </c>
      <c r="G154" s="10">
        <v>432.53616299999999</v>
      </c>
      <c r="H154" s="10">
        <v>2475.6052249999998</v>
      </c>
      <c r="I154" s="6">
        <v>18035.849999999999</v>
      </c>
      <c r="J154" s="7">
        <v>6.8280000000000003</v>
      </c>
      <c r="K154" s="8">
        <v>14310.8995</v>
      </c>
      <c r="L154" s="8">
        <v>101.94725800000001</v>
      </c>
    </row>
    <row r="155" spans="1:12">
      <c r="A155" s="9">
        <v>45061</v>
      </c>
      <c r="B155" s="10">
        <v>4617.3842770000001</v>
      </c>
      <c r="C155" s="10">
        <v>913.91980000000001</v>
      </c>
      <c r="D155" s="10">
        <v>425.18042000000003</v>
      </c>
      <c r="E155" s="10">
        <v>1225.1782229999999</v>
      </c>
      <c r="F155" s="10">
        <v>96741.46875</v>
      </c>
      <c r="G155" s="10">
        <v>464.48397799999998</v>
      </c>
      <c r="H155" s="10">
        <v>2480.4877929999998</v>
      </c>
      <c r="I155" s="6">
        <v>18015.849999999999</v>
      </c>
      <c r="J155" s="7">
        <v>6.798</v>
      </c>
      <c r="K155" s="8">
        <v>14352.8045</v>
      </c>
      <c r="L155" s="8">
        <v>102.17955000000001</v>
      </c>
    </row>
    <row r="156" spans="1:12">
      <c r="A156" s="9">
        <v>45062</v>
      </c>
      <c r="B156" s="10">
        <v>4543.2709960000002</v>
      </c>
      <c r="C156" s="10">
        <v>915.91570999999999</v>
      </c>
      <c r="D156" s="10">
        <v>421.35400399999997</v>
      </c>
      <c r="E156" s="10">
        <v>1230.971558</v>
      </c>
      <c r="F156" s="10">
        <v>96393</v>
      </c>
      <c r="G156" s="10">
        <v>468.05578600000001</v>
      </c>
      <c r="H156" s="10">
        <v>2445.1625979999999</v>
      </c>
      <c r="I156" s="6">
        <v>17929.849999999999</v>
      </c>
      <c r="J156" s="7">
        <v>6.8140000000000001</v>
      </c>
      <c r="K156" s="8">
        <v>14240.55783</v>
      </c>
      <c r="L156" s="8">
        <v>102.697052</v>
      </c>
    </row>
    <row r="157" spans="1:12">
      <c r="A157" s="9">
        <v>45063</v>
      </c>
      <c r="B157" s="10">
        <v>4472.8510740000002</v>
      </c>
      <c r="C157" s="10">
        <v>912.921875</v>
      </c>
      <c r="D157" s="10">
        <v>424.98165899999998</v>
      </c>
      <c r="E157" s="10">
        <v>1214.0301509999999</v>
      </c>
      <c r="F157" s="10">
        <v>97494.429688000004</v>
      </c>
      <c r="G157" s="10">
        <v>466.17068499999999</v>
      </c>
      <c r="H157" s="10">
        <v>2430.7136230000001</v>
      </c>
      <c r="I157" s="6">
        <v>17770.900000000001</v>
      </c>
      <c r="J157" s="7">
        <v>6.8250000000000002</v>
      </c>
      <c r="K157" s="8">
        <v>14375.106309999999</v>
      </c>
      <c r="L157" s="8">
        <v>102.19206200000001</v>
      </c>
    </row>
    <row r="158" spans="1:12">
      <c r="A158" s="9">
        <v>45064</v>
      </c>
      <c r="B158" s="11" t="s">
        <v>13</v>
      </c>
      <c r="C158" s="10">
        <v>912.82208300000002</v>
      </c>
      <c r="D158" s="10">
        <v>417.13003500000002</v>
      </c>
      <c r="E158" s="10">
        <v>1213.1538089999999</v>
      </c>
      <c r="F158" s="10">
        <v>96901.015625</v>
      </c>
      <c r="G158" s="10">
        <v>456.348206</v>
      </c>
      <c r="H158" s="10">
        <v>2425.4821780000002</v>
      </c>
      <c r="I158" s="6">
        <v>17856.5</v>
      </c>
      <c r="J158" s="7">
        <v>6.8209999999999997</v>
      </c>
      <c r="K158" s="8">
        <v>14402.242099999999</v>
      </c>
      <c r="L158" s="8">
        <v>102.035507</v>
      </c>
    </row>
    <row r="159" spans="1:12">
      <c r="A159" s="9">
        <v>45065</v>
      </c>
      <c r="B159" s="10">
        <v>4433.7231449999999</v>
      </c>
      <c r="C159" s="10">
        <v>922.15283199999999</v>
      </c>
      <c r="D159" s="10">
        <v>417.27911399999999</v>
      </c>
      <c r="E159" s="10">
        <v>1235.4501949999999</v>
      </c>
      <c r="F159" s="10">
        <v>96078.3125</v>
      </c>
      <c r="G159" s="10">
        <v>468.20461999999998</v>
      </c>
      <c r="H159" s="10">
        <v>2433.3542480000001</v>
      </c>
      <c r="I159" s="6">
        <v>17893.45</v>
      </c>
      <c r="J159" s="7">
        <v>6.8090000000000002</v>
      </c>
      <c r="K159" s="8">
        <v>14273.903619999999</v>
      </c>
      <c r="L159" s="8">
        <v>102.808601</v>
      </c>
    </row>
    <row r="160" spans="1:12">
      <c r="A160" s="9">
        <v>45068</v>
      </c>
      <c r="B160" s="10">
        <v>4601.9130859999996</v>
      </c>
      <c r="C160" s="10">
        <v>915.66625999999997</v>
      </c>
      <c r="D160" s="10">
        <v>422.14910900000001</v>
      </c>
      <c r="E160" s="10">
        <v>1258.720337</v>
      </c>
      <c r="F160" s="10">
        <v>95753.65625</v>
      </c>
      <c r="G160" s="10">
        <v>474.40566999999999</v>
      </c>
      <c r="H160" s="10">
        <v>2446.3583979999999</v>
      </c>
      <c r="I160" s="6">
        <v>17871.7</v>
      </c>
      <c r="J160" s="7">
        <v>6.8010000000000002</v>
      </c>
      <c r="K160" s="8">
        <v>14237.43441</v>
      </c>
      <c r="L160" s="8">
        <v>102.70517</v>
      </c>
    </row>
    <row r="161" spans="1:12">
      <c r="A161" s="9">
        <v>45069</v>
      </c>
      <c r="B161" s="10">
        <v>4543.1713870000003</v>
      </c>
      <c r="C161" s="10">
        <v>914.26910399999997</v>
      </c>
      <c r="D161" s="10">
        <v>426.522156</v>
      </c>
      <c r="E161" s="10">
        <v>1265.7791749999999</v>
      </c>
      <c r="F161" s="10">
        <v>95330.546875</v>
      </c>
      <c r="G161" s="10">
        <v>464.18633999999997</v>
      </c>
      <c r="H161" s="10">
        <v>2445.9099120000001</v>
      </c>
      <c r="I161" s="6">
        <v>17721.5</v>
      </c>
      <c r="J161" s="7">
        <v>6.8339999999999996</v>
      </c>
      <c r="K161" s="8">
        <v>14209.48904</v>
      </c>
      <c r="L161" s="8">
        <v>103.22416699999999</v>
      </c>
    </row>
    <row r="162" spans="1:12">
      <c r="A162" s="9">
        <v>45070</v>
      </c>
      <c r="B162" s="10">
        <v>4526.9013670000004</v>
      </c>
      <c r="C162" s="10">
        <v>915.81591800000001</v>
      </c>
      <c r="D162" s="10">
        <v>430.84552000000002</v>
      </c>
      <c r="E162" s="10">
        <v>1264.4160159999999</v>
      </c>
      <c r="F162" s="10">
        <v>95482.945313000004</v>
      </c>
      <c r="G162" s="10">
        <v>461.854736</v>
      </c>
      <c r="H162" s="10">
        <v>2431.6604000000002</v>
      </c>
      <c r="I162" s="6">
        <v>17764.599999999999</v>
      </c>
      <c r="J162" s="7">
        <v>6.8230000000000004</v>
      </c>
      <c r="K162" s="8">
        <v>14278.68268</v>
      </c>
      <c r="L162" s="8">
        <v>103.14557600000001</v>
      </c>
    </row>
    <row r="163" spans="1:12">
      <c r="A163" s="9">
        <v>45071</v>
      </c>
      <c r="B163" s="10">
        <v>4561.4379879999997</v>
      </c>
      <c r="C163" s="10">
        <v>919.158997</v>
      </c>
      <c r="D163" s="10">
        <v>438.448669</v>
      </c>
      <c r="E163" s="10">
        <v>1269.965698</v>
      </c>
      <c r="F163" s="10">
        <v>96568.210938000004</v>
      </c>
      <c r="G163" s="10">
        <v>473.51272599999999</v>
      </c>
      <c r="H163" s="10">
        <v>2431.361328</v>
      </c>
      <c r="I163" s="6">
        <v>17854.05</v>
      </c>
      <c r="J163" s="7">
        <v>6.8680000000000003</v>
      </c>
      <c r="K163" s="8">
        <v>14470.823759999999</v>
      </c>
      <c r="L163" s="8">
        <v>103.659767</v>
      </c>
    </row>
    <row r="164" spans="1:12">
      <c r="A164" s="9">
        <v>45072</v>
      </c>
      <c r="B164" s="10">
        <v>4601.6137699999999</v>
      </c>
      <c r="C164" s="10">
        <v>925.04693599999996</v>
      </c>
      <c r="D164" s="10">
        <v>440.883667</v>
      </c>
      <c r="E164" s="10">
        <v>1282.720337</v>
      </c>
      <c r="F164" s="10">
        <v>97720.757813000004</v>
      </c>
      <c r="G164" s="10">
        <v>474.35607900000002</v>
      </c>
      <c r="H164" s="10">
        <v>2497.6770019999999</v>
      </c>
      <c r="I164" s="6">
        <v>17610.400000000001</v>
      </c>
      <c r="J164" s="7">
        <v>6.8579999999999997</v>
      </c>
      <c r="K164" s="8">
        <v>14411.58763</v>
      </c>
      <c r="L164" s="8">
        <v>103.432312</v>
      </c>
    </row>
    <row r="165" spans="1:12">
      <c r="A165" s="9">
        <v>45075</v>
      </c>
      <c r="B165" s="12">
        <v>0</v>
      </c>
      <c r="C165" s="10">
        <v>927.89105199999995</v>
      </c>
      <c r="D165" s="10">
        <v>446.35000600000001</v>
      </c>
      <c r="E165" s="10">
        <v>1279.7508539999999</v>
      </c>
      <c r="F165" s="10">
        <v>97621.328125</v>
      </c>
      <c r="G165" s="10">
        <v>478.87042200000002</v>
      </c>
      <c r="H165" s="10">
        <v>2511.727539</v>
      </c>
      <c r="I165" s="6">
        <v>17616.3</v>
      </c>
      <c r="J165" s="7">
        <v>6.8529999999999998</v>
      </c>
      <c r="K165" s="8">
        <v>14355.78656</v>
      </c>
      <c r="L165" s="8">
        <v>102.75209</v>
      </c>
    </row>
    <row r="166" spans="1:12">
      <c r="A166" s="9">
        <v>45076</v>
      </c>
      <c r="B166" s="10">
        <v>4594.7763670000004</v>
      </c>
      <c r="C166" s="10">
        <v>935.52539100000001</v>
      </c>
      <c r="D166" s="10">
        <v>449.89999399999999</v>
      </c>
      <c r="E166" s="10">
        <v>1288.9516599999999</v>
      </c>
      <c r="F166" s="10">
        <v>96936.648438000004</v>
      </c>
      <c r="G166" s="10">
        <v>470.88348400000001</v>
      </c>
      <c r="H166" s="10">
        <v>2511.0795899999998</v>
      </c>
      <c r="I166" s="6">
        <v>17662.150000000001</v>
      </c>
      <c r="J166" s="7">
        <v>6.8460000000000001</v>
      </c>
      <c r="K166" s="8">
        <v>14155.62131</v>
      </c>
      <c r="L166" s="8">
        <v>102.323814</v>
      </c>
    </row>
    <row r="167" spans="1:12">
      <c r="A167" s="9">
        <v>45077</v>
      </c>
      <c r="B167" s="10">
        <v>4614.2900390000004</v>
      </c>
      <c r="C167" s="10">
        <v>912.97174099999995</v>
      </c>
      <c r="D167" s="10">
        <v>445.5</v>
      </c>
      <c r="E167" s="10">
        <v>1283.5479740000001</v>
      </c>
      <c r="F167" s="10">
        <v>97051.765625</v>
      </c>
      <c r="G167" s="10">
        <v>471.18112200000002</v>
      </c>
      <c r="H167" s="10">
        <v>2461.2058109999998</v>
      </c>
      <c r="I167" s="6">
        <v>17648.95</v>
      </c>
      <c r="J167" s="7">
        <v>6.8559999999999999</v>
      </c>
      <c r="K167" s="8">
        <v>14179.754800000001</v>
      </c>
      <c r="L167" s="8">
        <v>103.04420500000001</v>
      </c>
    </row>
    <row r="168" spans="1:12">
      <c r="A168" s="9">
        <v>45078</v>
      </c>
      <c r="B168" s="10">
        <v>4809.7299800000001</v>
      </c>
      <c r="C168" s="10">
        <v>917.81182899999999</v>
      </c>
      <c r="D168" s="10">
        <v>439.70001200000002</v>
      </c>
      <c r="E168" s="10">
        <v>1302</v>
      </c>
      <c r="F168" s="10">
        <v>97406.773438000004</v>
      </c>
      <c r="G168" s="10">
        <v>473.46313500000002</v>
      </c>
      <c r="H168" s="10">
        <v>2454.579346</v>
      </c>
      <c r="I168" s="6">
        <v>17604.349999999999</v>
      </c>
      <c r="J168" s="7">
        <v>6.806</v>
      </c>
      <c r="K168" s="8">
        <v>14292.10605</v>
      </c>
      <c r="L168" s="8">
        <v>102.733437</v>
      </c>
    </row>
    <row r="169" spans="1:12">
      <c r="A169" s="9">
        <v>45079</v>
      </c>
      <c r="B169" s="10">
        <v>4958.1557620000003</v>
      </c>
      <c r="C169" s="10">
        <v>924.198669</v>
      </c>
      <c r="D169" s="10">
        <v>443.39999399999999</v>
      </c>
      <c r="E169" s="10">
        <v>1299</v>
      </c>
      <c r="F169" s="10">
        <v>96209.945313000004</v>
      </c>
      <c r="G169" s="10">
        <v>485.46835299999998</v>
      </c>
      <c r="H169" s="10">
        <v>2446.5576169999999</v>
      </c>
      <c r="I169" s="6">
        <v>17891.95</v>
      </c>
      <c r="J169" s="7">
        <v>6.8079999999999998</v>
      </c>
      <c r="K169" s="8">
        <v>14470.92137</v>
      </c>
      <c r="L169" s="8">
        <v>102.9599</v>
      </c>
    </row>
    <row r="170" spans="1:12">
      <c r="A170" s="9">
        <v>45082</v>
      </c>
      <c r="B170" s="10">
        <v>4939.5903319999998</v>
      </c>
      <c r="C170" s="10">
        <v>948.89782700000001</v>
      </c>
      <c r="D170" s="10">
        <v>440.64999399999999</v>
      </c>
      <c r="E170" s="10">
        <v>1304.5</v>
      </c>
      <c r="F170" s="10">
        <v>96638.195313000004</v>
      </c>
      <c r="G170" s="10">
        <v>485.41876200000002</v>
      </c>
      <c r="H170" s="10">
        <v>2468.530029</v>
      </c>
      <c r="I170" s="6">
        <v>18118.3</v>
      </c>
      <c r="J170" s="7">
        <v>6.7960000000000003</v>
      </c>
      <c r="K170" s="8">
        <v>14617.463460000001</v>
      </c>
      <c r="L170" s="8">
        <v>102.686539</v>
      </c>
    </row>
    <row r="171" spans="1:12">
      <c r="A171" s="9">
        <v>45083</v>
      </c>
      <c r="B171" s="10">
        <v>4933.701172</v>
      </c>
      <c r="C171" s="10">
        <v>966.21227999999996</v>
      </c>
      <c r="D171" s="10">
        <v>442.79998799999998</v>
      </c>
      <c r="E171" s="10">
        <v>1279</v>
      </c>
      <c r="F171" s="10">
        <v>96477.257813000004</v>
      </c>
      <c r="G171" s="10">
        <v>490.77645899999999</v>
      </c>
      <c r="H171" s="10">
        <v>2470.6228030000002</v>
      </c>
      <c r="I171" s="6">
        <v>18118.55</v>
      </c>
      <c r="J171" s="7">
        <v>6.81</v>
      </c>
      <c r="K171" s="8">
        <v>14594.26799</v>
      </c>
      <c r="L171" s="8">
        <v>103.26248200000001</v>
      </c>
    </row>
    <row r="172" spans="1:12">
      <c r="A172" s="9">
        <v>45084</v>
      </c>
      <c r="B172" s="10">
        <v>5016.0991210000002</v>
      </c>
      <c r="C172" s="10">
        <v>974.74468999999999</v>
      </c>
      <c r="D172" s="10">
        <v>443.95001200000002</v>
      </c>
      <c r="E172" s="10">
        <v>1288.9499510000001</v>
      </c>
      <c r="F172" s="10">
        <v>97392.601563000004</v>
      </c>
      <c r="G172" s="10">
        <v>491.81826799999999</v>
      </c>
      <c r="H172" s="10">
        <v>2489.3564449999999</v>
      </c>
      <c r="I172" s="6">
        <v>18027.650000000001</v>
      </c>
      <c r="J172" s="7">
        <v>6.835</v>
      </c>
      <c r="K172" s="8">
        <v>14819.677449999999</v>
      </c>
      <c r="L172" s="8">
        <v>102.985077</v>
      </c>
    </row>
    <row r="173" spans="1:12">
      <c r="A173" s="9">
        <v>45085</v>
      </c>
      <c r="B173" s="10">
        <v>4918.6787109999996</v>
      </c>
      <c r="C173" s="10">
        <v>960.12469499999997</v>
      </c>
      <c r="D173" s="10">
        <v>442.89999399999999</v>
      </c>
      <c r="E173" s="10">
        <v>1282.8000489999999</v>
      </c>
      <c r="F173" s="10">
        <v>96917.632813000004</v>
      </c>
      <c r="G173" s="10">
        <v>480.953979</v>
      </c>
      <c r="H173" s="10">
        <v>2490.8510740000002</v>
      </c>
      <c r="I173" s="6">
        <v>18107.849999999999</v>
      </c>
      <c r="J173" s="7">
        <v>6.8479999999999999</v>
      </c>
      <c r="K173" s="8">
        <v>14846.04214</v>
      </c>
      <c r="L173" s="8">
        <v>102.921104</v>
      </c>
    </row>
    <row r="174" spans="1:12">
      <c r="A174" s="9">
        <v>45086</v>
      </c>
      <c r="B174" s="10">
        <v>4916.1835940000001</v>
      </c>
      <c r="C174" s="10">
        <v>972.74877900000001</v>
      </c>
      <c r="D174" s="10">
        <v>438.45001200000002</v>
      </c>
      <c r="E174" s="10">
        <v>1265.9499510000001</v>
      </c>
      <c r="F174" s="10">
        <v>98229.070313000004</v>
      </c>
      <c r="G174" s="10">
        <v>481.40048200000001</v>
      </c>
      <c r="H174" s="10">
        <v>2473.2133789999998</v>
      </c>
      <c r="I174" s="6">
        <v>18165.349999999999</v>
      </c>
      <c r="J174" s="7">
        <v>6.8570000000000002</v>
      </c>
      <c r="K174" s="8">
        <v>14709.88229</v>
      </c>
      <c r="L174" s="8">
        <v>102.284317</v>
      </c>
    </row>
    <row r="175" spans="1:12">
      <c r="A175" s="9">
        <v>45089</v>
      </c>
      <c r="B175" s="10">
        <v>4916.4829099999997</v>
      </c>
      <c r="C175" s="10">
        <v>972.19995100000006</v>
      </c>
      <c r="D175" s="10">
        <v>436.95001200000002</v>
      </c>
      <c r="E175" s="10">
        <v>1291.9499510000001</v>
      </c>
      <c r="F175" s="10">
        <v>98805.71875</v>
      </c>
      <c r="G175" s="10">
        <v>486.75817899999998</v>
      </c>
      <c r="H175" s="10">
        <v>2475.4057619999999</v>
      </c>
      <c r="I175" s="6">
        <v>18053.3</v>
      </c>
      <c r="J175" s="7">
        <v>6.8659999999999997</v>
      </c>
      <c r="K175" s="8">
        <v>14691.887269999999</v>
      </c>
      <c r="L175" s="8">
        <v>101.92971</v>
      </c>
    </row>
    <row r="176" spans="1:12">
      <c r="A176" s="9">
        <v>45090</v>
      </c>
      <c r="B176" s="10">
        <v>4940.9375</v>
      </c>
      <c r="C176" s="10">
        <v>983.82598900000005</v>
      </c>
      <c r="D176" s="10">
        <v>445.39999399999999</v>
      </c>
      <c r="E176" s="10">
        <v>1304.849976</v>
      </c>
      <c r="F176" s="10">
        <v>99828.335938000004</v>
      </c>
      <c r="G176" s="10">
        <v>499.65637199999998</v>
      </c>
      <c r="H176" s="10">
        <v>2511.9765630000002</v>
      </c>
      <c r="I176" s="6">
        <v>17894.849999999999</v>
      </c>
      <c r="J176" s="7">
        <v>6.8559999999999999</v>
      </c>
      <c r="K176" s="8">
        <v>14579.782090000001</v>
      </c>
      <c r="L176" s="8">
        <v>101.933449</v>
      </c>
    </row>
    <row r="177" spans="1:12">
      <c r="A177" s="9">
        <v>45091</v>
      </c>
      <c r="B177" s="10">
        <v>4998.6313479999999</v>
      </c>
      <c r="C177" s="10">
        <v>975.69274900000005</v>
      </c>
      <c r="D177" s="10">
        <v>444.5</v>
      </c>
      <c r="E177" s="10">
        <v>1300.400024</v>
      </c>
      <c r="F177" s="10">
        <v>99949.4375</v>
      </c>
      <c r="G177" s="10">
        <v>499.75561499999998</v>
      </c>
      <c r="H177" s="10">
        <v>2542.8676759999998</v>
      </c>
      <c r="I177" s="6">
        <v>17956.599999999999</v>
      </c>
      <c r="J177" s="7">
        <v>6.8559999999999999</v>
      </c>
      <c r="K177" s="8">
        <v>14796.176869999999</v>
      </c>
      <c r="L177" s="8">
        <v>102.039047</v>
      </c>
    </row>
    <row r="178" spans="1:12">
      <c r="A178" s="9">
        <v>45092</v>
      </c>
      <c r="B178" s="10">
        <v>5211.7382809999999</v>
      </c>
      <c r="C178" s="10">
        <v>975.14386000000002</v>
      </c>
      <c r="D178" s="10">
        <v>448.10000600000001</v>
      </c>
      <c r="E178" s="10">
        <v>1286.8000489999999</v>
      </c>
      <c r="F178" s="10">
        <v>99916.34375</v>
      </c>
      <c r="G178" s="10">
        <v>486.510132</v>
      </c>
      <c r="H178" s="10">
        <v>2543.5649410000001</v>
      </c>
      <c r="I178" s="6">
        <v>17858.2</v>
      </c>
      <c r="J178" s="7">
        <v>6.8470000000000004</v>
      </c>
      <c r="K178" s="8">
        <v>14824.116379999999</v>
      </c>
      <c r="L178" s="8">
        <v>102.619461</v>
      </c>
    </row>
    <row r="179" spans="1:12">
      <c r="A179" s="9">
        <v>45093</v>
      </c>
      <c r="B179" s="10">
        <v>5188.4809569999998</v>
      </c>
      <c r="C179" s="10">
        <v>979.534851</v>
      </c>
      <c r="D179" s="10">
        <v>453.10000600000001</v>
      </c>
      <c r="E179" s="10">
        <v>1291.650024</v>
      </c>
      <c r="F179" s="10">
        <v>99728.148438000004</v>
      </c>
      <c r="G179" s="10">
        <v>492.115906</v>
      </c>
      <c r="H179" s="10">
        <v>2568.327393</v>
      </c>
      <c r="I179" s="6">
        <v>17895.7</v>
      </c>
      <c r="J179" s="7">
        <v>6.8390000000000004</v>
      </c>
      <c r="K179" s="8">
        <v>15067.98619</v>
      </c>
      <c r="L179" s="8">
        <v>102.90851600000001</v>
      </c>
    </row>
    <row r="180" spans="1:12">
      <c r="A180" s="9">
        <v>45096</v>
      </c>
      <c r="B180" s="10">
        <v>5133.4829099999997</v>
      </c>
      <c r="C180" s="10">
        <v>963.66747999999995</v>
      </c>
      <c r="D180" s="10">
        <v>453.60000600000001</v>
      </c>
      <c r="E180" s="10">
        <v>1294</v>
      </c>
      <c r="F180" s="10">
        <v>99594.078125</v>
      </c>
      <c r="G180" s="10">
        <v>481.549286</v>
      </c>
      <c r="H180" s="10">
        <v>2542.8176269999999</v>
      </c>
      <c r="I180" s="6">
        <v>17914.150000000001</v>
      </c>
      <c r="J180" s="7">
        <v>6.8970000000000002</v>
      </c>
      <c r="K180" s="8">
        <v>15032.611349999999</v>
      </c>
      <c r="L180" s="8">
        <v>103.072464</v>
      </c>
    </row>
    <row r="181" spans="1:12">
      <c r="A181" s="9">
        <v>45097</v>
      </c>
      <c r="B181" s="10">
        <v>5151.9487300000001</v>
      </c>
      <c r="C181" s="10">
        <v>972.84857199999999</v>
      </c>
      <c r="D181" s="10">
        <v>452.85000600000001</v>
      </c>
      <c r="E181" s="10">
        <v>1303.400024</v>
      </c>
      <c r="F181" s="10">
        <v>99184.75</v>
      </c>
      <c r="G181" s="10">
        <v>485.36917099999999</v>
      </c>
      <c r="H181" s="10">
        <v>2548.0991210000002</v>
      </c>
      <c r="I181" s="6">
        <v>18101.2</v>
      </c>
      <c r="J181" s="7">
        <v>6.9080000000000004</v>
      </c>
      <c r="K181" s="8">
        <v>15083.60507</v>
      </c>
      <c r="L181" s="8">
        <v>102.438591</v>
      </c>
    </row>
    <row r="182" spans="1:12">
      <c r="A182" s="9">
        <v>45098</v>
      </c>
      <c r="B182" s="10">
        <v>5108.5786129999997</v>
      </c>
      <c r="C182" s="10">
        <v>964.01672399999995</v>
      </c>
      <c r="D182" s="10">
        <v>447.04998799999998</v>
      </c>
      <c r="E182" s="10">
        <v>1299.349976</v>
      </c>
      <c r="F182" s="10">
        <v>100256.984375</v>
      </c>
      <c r="G182" s="10">
        <v>479.06887799999998</v>
      </c>
      <c r="H182" s="10">
        <v>2555.273682</v>
      </c>
      <c r="I182" s="6">
        <v>17859.45</v>
      </c>
      <c r="J182" s="7">
        <v>6.9089999999999998</v>
      </c>
      <c r="K182" s="8">
        <v>15266.844929999999</v>
      </c>
      <c r="L182" s="8">
        <v>102.59178900000001</v>
      </c>
    </row>
    <row r="183" spans="1:12">
      <c r="A183" s="9">
        <v>45099</v>
      </c>
      <c r="B183" s="10">
        <v>5055.0273440000001</v>
      </c>
      <c r="C183" s="10">
        <v>964.61547900000005</v>
      </c>
      <c r="D183" s="10">
        <v>447.64999399999999</v>
      </c>
      <c r="E183" s="10">
        <v>1281.5500489999999</v>
      </c>
      <c r="F183" s="10">
        <v>99704.140625</v>
      </c>
      <c r="G183" s="10">
        <v>477.48138399999999</v>
      </c>
      <c r="H183" s="10">
        <v>2526.5749510000001</v>
      </c>
      <c r="I183" s="6">
        <v>17992.150000000001</v>
      </c>
      <c r="J183" s="7">
        <v>6.8940000000000001</v>
      </c>
      <c r="K183" s="8">
        <v>15181.24726</v>
      </c>
      <c r="L183" s="8">
        <v>102.53363</v>
      </c>
    </row>
    <row r="184" spans="1:12">
      <c r="A184" s="9">
        <v>45100</v>
      </c>
      <c r="B184" s="10">
        <v>5032.0698240000002</v>
      </c>
      <c r="C184" s="10">
        <v>956.43237299999998</v>
      </c>
      <c r="D184" s="10">
        <v>444.75</v>
      </c>
      <c r="E184" s="10">
        <v>1265</v>
      </c>
      <c r="F184" s="10">
        <v>99328.359375</v>
      </c>
      <c r="G184" s="10">
        <v>473.95919800000001</v>
      </c>
      <c r="H184" s="10">
        <v>2505.8979490000002</v>
      </c>
      <c r="I184" s="6">
        <v>18042.95</v>
      </c>
      <c r="J184" s="7">
        <v>6.8659999999999997</v>
      </c>
      <c r="K184" s="8">
        <v>15172.13372</v>
      </c>
      <c r="L184" s="8">
        <v>102.811256</v>
      </c>
    </row>
    <row r="185" spans="1:12">
      <c r="A185" s="9">
        <v>45103</v>
      </c>
      <c r="B185" s="10">
        <v>5027.578125</v>
      </c>
      <c r="C185" s="10">
        <v>958.57794200000001</v>
      </c>
      <c r="D185" s="10">
        <v>445.70001200000002</v>
      </c>
      <c r="E185" s="10">
        <v>1270.349976</v>
      </c>
      <c r="F185" s="10">
        <v>99790.195313000004</v>
      </c>
      <c r="G185" s="10">
        <v>473.41351300000002</v>
      </c>
      <c r="H185" s="10">
        <v>2486.765625</v>
      </c>
      <c r="I185" s="6">
        <v>18232.55</v>
      </c>
      <c r="J185" s="7">
        <v>6.8869999999999996</v>
      </c>
      <c r="K185" s="8">
        <v>15157.21848</v>
      </c>
      <c r="L185" s="8">
        <v>103.596886</v>
      </c>
    </row>
    <row r="186" spans="1:12">
      <c r="A186" s="9">
        <v>45104</v>
      </c>
      <c r="B186" s="10">
        <v>5132.734375</v>
      </c>
      <c r="C186" s="10">
        <v>971.25183100000004</v>
      </c>
      <c r="D186" s="10">
        <v>445.10000600000001</v>
      </c>
      <c r="E186" s="10">
        <v>1279.150024</v>
      </c>
      <c r="F186" s="10">
        <v>99427.398438000004</v>
      </c>
      <c r="G186" s="10">
        <v>480.061035</v>
      </c>
      <c r="H186" s="10">
        <v>2487.6623540000001</v>
      </c>
      <c r="I186" s="6">
        <v>18197.45</v>
      </c>
      <c r="J186" s="7">
        <v>6.8949999999999996</v>
      </c>
      <c r="K186" s="8">
        <v>15477.69117</v>
      </c>
      <c r="L186" s="8">
        <v>103.71719400000001</v>
      </c>
    </row>
    <row r="187" spans="1:12">
      <c r="A187" s="9">
        <v>45105</v>
      </c>
      <c r="B187" s="10">
        <v>5116.2646480000003</v>
      </c>
      <c r="C187" s="10">
        <v>971.25183100000004</v>
      </c>
      <c r="D187" s="10">
        <v>445.10000600000001</v>
      </c>
      <c r="E187" s="10">
        <v>1279.150024</v>
      </c>
      <c r="F187" s="10">
        <v>99427.398438000004</v>
      </c>
      <c r="G187" s="10">
        <v>480.061035</v>
      </c>
      <c r="H187" s="10">
        <v>2487.6623540000001</v>
      </c>
      <c r="I187" s="6">
        <v>18105.3</v>
      </c>
      <c r="J187" s="7">
        <v>6.9109999999999996</v>
      </c>
      <c r="K187" s="8">
        <v>15422.62419</v>
      </c>
      <c r="L187" s="8">
        <v>103.140984</v>
      </c>
    </row>
    <row r="188" spans="1:12">
      <c r="A188" s="9">
        <v>45107</v>
      </c>
      <c r="B188" s="10">
        <v>5086.2197269999997</v>
      </c>
      <c r="C188" s="10">
        <v>985.42279099999996</v>
      </c>
      <c r="D188" s="10">
        <v>451.60000600000001</v>
      </c>
      <c r="E188" s="10">
        <v>1335.5</v>
      </c>
      <c r="F188" s="10">
        <v>101093.898438</v>
      </c>
      <c r="G188" s="10">
        <v>486.70855699999998</v>
      </c>
      <c r="H188" s="10">
        <v>2541.273193</v>
      </c>
      <c r="I188" s="6">
        <v>18191</v>
      </c>
      <c r="J188" s="7">
        <v>6.8769999999999998</v>
      </c>
      <c r="K188" s="8">
        <v>15289.46248</v>
      </c>
      <c r="L188" s="8">
        <v>103.737167</v>
      </c>
    </row>
    <row r="189" spans="1:12">
      <c r="A189" s="9">
        <v>45110</v>
      </c>
      <c r="B189" s="10">
        <v>5086.2197269999997</v>
      </c>
      <c r="C189" s="10">
        <v>980.08367899999996</v>
      </c>
      <c r="D189" s="10">
        <v>463.25</v>
      </c>
      <c r="E189" s="10">
        <v>1333.6999510000001</v>
      </c>
      <c r="F189" s="10">
        <v>99735.09375</v>
      </c>
      <c r="G189" s="10">
        <v>489.288208</v>
      </c>
      <c r="H189" s="10">
        <v>2606.4926759999998</v>
      </c>
      <c r="I189" s="6">
        <v>18122.5</v>
      </c>
      <c r="J189" s="7">
        <v>6.8890000000000002</v>
      </c>
      <c r="K189" s="8">
        <v>15496.125410000001</v>
      </c>
      <c r="L189" s="8">
        <v>103.914078</v>
      </c>
    </row>
    <row r="190" spans="1:12">
      <c r="A190" s="9">
        <v>45111</v>
      </c>
      <c r="B190" s="10">
        <v>5086.2197269999997</v>
      </c>
      <c r="C190" s="10">
        <v>968.70715299999995</v>
      </c>
      <c r="D190" s="10">
        <v>466.35000600000001</v>
      </c>
      <c r="E190" s="10">
        <v>1345.150024</v>
      </c>
      <c r="F190" s="10">
        <v>98985.773438000004</v>
      </c>
      <c r="G190" s="10">
        <v>485.96444700000001</v>
      </c>
      <c r="H190" s="10">
        <v>2579.6374510000001</v>
      </c>
      <c r="I190" s="6">
        <v>18132.3</v>
      </c>
      <c r="J190" s="7">
        <v>6.93</v>
      </c>
      <c r="K190" s="8">
        <v>15518.840840000001</v>
      </c>
      <c r="L190" s="8">
        <v>104.72601299999999</v>
      </c>
    </row>
    <row r="191" spans="1:12">
      <c r="A191" s="9">
        <v>45112</v>
      </c>
      <c r="B191" s="10">
        <v>5086.2197269999997</v>
      </c>
      <c r="C191" s="10">
        <v>964.51574700000003</v>
      </c>
      <c r="D191" s="10">
        <v>475.10000600000001</v>
      </c>
      <c r="E191" s="10">
        <v>1347.3000489999999</v>
      </c>
      <c r="F191" s="10">
        <v>100026.359375</v>
      </c>
      <c r="G191" s="10">
        <v>495.78692599999999</v>
      </c>
      <c r="H191" s="10">
        <v>2575.4025879999999</v>
      </c>
      <c r="I191" s="6">
        <v>18014.599999999999</v>
      </c>
      <c r="J191" s="7">
        <v>6.9420000000000002</v>
      </c>
      <c r="K191" s="8">
        <v>15552.21904</v>
      </c>
      <c r="L191" s="8">
        <v>105.081619</v>
      </c>
    </row>
    <row r="192" spans="1:12">
      <c r="A192" s="9">
        <v>45113</v>
      </c>
      <c r="B192" s="10">
        <v>5086.2197269999997</v>
      </c>
      <c r="C192" s="10">
        <v>979.95001200000002</v>
      </c>
      <c r="D192" s="10">
        <v>473.89999399999999</v>
      </c>
      <c r="E192" s="10">
        <v>1343.900024</v>
      </c>
      <c r="F192" s="10">
        <v>101139.820313</v>
      </c>
      <c r="G192" s="10">
        <v>509.578033</v>
      </c>
      <c r="H192" s="10">
        <v>2629.4616700000001</v>
      </c>
      <c r="I192" s="6">
        <v>17806.8</v>
      </c>
      <c r="J192" s="7">
        <v>6.9470000000000001</v>
      </c>
      <c r="K192" s="8">
        <v>15920.436400000001</v>
      </c>
      <c r="L192" s="8">
        <v>104.887444</v>
      </c>
    </row>
    <row r="193" spans="1:12">
      <c r="A193" s="9">
        <v>45114</v>
      </c>
      <c r="B193" s="10">
        <v>5143.4140630000002</v>
      </c>
      <c r="C193" s="10">
        <v>976.70001200000002</v>
      </c>
      <c r="D193" s="10">
        <v>468.39999399999999</v>
      </c>
      <c r="E193" s="10">
        <v>1330.1999510000001</v>
      </c>
      <c r="F193" s="10">
        <v>101061.101563</v>
      </c>
      <c r="G193" s="10">
        <v>498.912262</v>
      </c>
      <c r="H193" s="10">
        <v>2624.3298340000001</v>
      </c>
      <c r="I193" s="6">
        <v>18127.349999999999</v>
      </c>
      <c r="J193" s="7">
        <v>6.9359999999999999</v>
      </c>
      <c r="K193" s="8">
        <v>15793.57611</v>
      </c>
      <c r="L193" s="8">
        <v>104.659927</v>
      </c>
    </row>
    <row r="194" spans="1:12">
      <c r="A194" s="9">
        <v>45117</v>
      </c>
      <c r="B194" s="10">
        <v>5151.8491210000002</v>
      </c>
      <c r="C194" s="10">
        <v>964.04998799999998</v>
      </c>
      <c r="D194" s="10">
        <v>465.85000600000001</v>
      </c>
      <c r="E194" s="10">
        <v>1329.150024</v>
      </c>
      <c r="F194" s="10">
        <v>100437.335938</v>
      </c>
      <c r="G194" s="10">
        <v>497.62240600000001</v>
      </c>
      <c r="H194" s="10">
        <v>2725.422607</v>
      </c>
      <c r="I194" s="6">
        <v>18199.099999999999</v>
      </c>
      <c r="J194" s="7">
        <v>6.9020000000000001</v>
      </c>
      <c r="K194" s="8">
        <v>15703.486639999999</v>
      </c>
      <c r="L194" s="8">
        <v>104.647087</v>
      </c>
    </row>
    <row r="195" spans="1:12">
      <c r="A195" s="9">
        <v>45118</v>
      </c>
      <c r="B195" s="10">
        <v>5151.8491210000002</v>
      </c>
      <c r="C195" s="10">
        <v>953.20001200000002</v>
      </c>
      <c r="D195" s="10">
        <v>473.14999399999999</v>
      </c>
      <c r="E195" s="10">
        <v>1348.599976</v>
      </c>
      <c r="F195" s="10">
        <v>101762.5</v>
      </c>
      <c r="G195" s="10">
        <v>495.73730499999999</v>
      </c>
      <c r="H195" s="10">
        <v>2754.9682619999999</v>
      </c>
      <c r="I195" s="6">
        <v>18385.3</v>
      </c>
      <c r="J195" s="7">
        <v>6.9589999999999996</v>
      </c>
      <c r="K195" s="8">
        <v>15740.25432</v>
      </c>
      <c r="L195" s="8">
        <v>104.40519</v>
      </c>
    </row>
    <row r="196" spans="1:12">
      <c r="A196" s="9">
        <v>45119</v>
      </c>
      <c r="B196" s="10">
        <v>5151.8491210000002</v>
      </c>
      <c r="C196" s="10">
        <v>950</v>
      </c>
      <c r="D196" s="10">
        <v>472.29998799999998</v>
      </c>
      <c r="E196" s="10">
        <v>1333.3000489999999</v>
      </c>
      <c r="F196" s="10">
        <v>102063.203125</v>
      </c>
      <c r="G196" s="10">
        <v>488.54406699999998</v>
      </c>
      <c r="H196" s="10">
        <v>2758.007568</v>
      </c>
      <c r="I196" s="6">
        <v>18420.45</v>
      </c>
      <c r="J196" s="7">
        <v>6.9850000000000003</v>
      </c>
      <c r="K196" s="8">
        <v>15651.470890000001</v>
      </c>
      <c r="L196" s="8">
        <v>104.338882</v>
      </c>
    </row>
    <row r="197" spans="1:12">
      <c r="A197" s="9">
        <v>45120</v>
      </c>
      <c r="B197" s="10">
        <v>5151.8491210000002</v>
      </c>
      <c r="C197" s="10">
        <v>960.15002400000003</v>
      </c>
      <c r="D197" s="10">
        <v>472</v>
      </c>
      <c r="E197" s="10">
        <v>1365.099976</v>
      </c>
      <c r="F197" s="10">
        <v>101097.34375</v>
      </c>
      <c r="G197" s="10">
        <v>488.19680799999998</v>
      </c>
      <c r="H197" s="10">
        <v>2733.3447270000001</v>
      </c>
      <c r="I197" s="6">
        <v>18269</v>
      </c>
      <c r="J197" s="7">
        <v>7.05</v>
      </c>
      <c r="K197" s="8">
        <v>15464.191129999999</v>
      </c>
      <c r="L197" s="8">
        <v>104.256783</v>
      </c>
    </row>
    <row r="198" spans="1:12">
      <c r="A198" s="9">
        <v>45121</v>
      </c>
      <c r="B198" s="10">
        <v>5157.0390630000002</v>
      </c>
      <c r="C198" s="10">
        <v>957.04998799999998</v>
      </c>
      <c r="D198" s="10">
        <v>472.89999399999999</v>
      </c>
      <c r="E198" s="10">
        <v>1425.9499510000001</v>
      </c>
      <c r="F198" s="10">
        <v>101973.15625</v>
      </c>
      <c r="G198" s="10">
        <v>489.288208</v>
      </c>
      <c r="H198" s="10">
        <v>2731.0527339999999</v>
      </c>
      <c r="I198" s="6">
        <v>18414.900000000001</v>
      </c>
      <c r="J198" s="7">
        <v>7.0410000000000004</v>
      </c>
      <c r="K198" s="8">
        <v>15387.615089999999</v>
      </c>
      <c r="L198" s="8">
        <v>104.51622</v>
      </c>
    </row>
    <row r="199" spans="1:12">
      <c r="A199" s="9">
        <v>45124</v>
      </c>
      <c r="B199" s="10">
        <v>5208.9936520000001</v>
      </c>
      <c r="C199" s="10">
        <v>964.84997599999997</v>
      </c>
      <c r="D199" s="10">
        <v>472.35000600000001</v>
      </c>
      <c r="E199" s="10">
        <v>1422.9499510000001</v>
      </c>
      <c r="F199" s="10">
        <v>101820.351563</v>
      </c>
      <c r="G199" s="10">
        <v>494.14984099999998</v>
      </c>
      <c r="H199" s="10">
        <v>2786.8554690000001</v>
      </c>
      <c r="I199" s="6">
        <v>18660.3</v>
      </c>
      <c r="J199" s="7">
        <v>7.1520000000000001</v>
      </c>
      <c r="K199" s="8">
        <v>15551.671560000001</v>
      </c>
      <c r="L199" s="8">
        <v>103.707489</v>
      </c>
    </row>
    <row r="200" spans="1:12">
      <c r="A200" s="9">
        <v>45125</v>
      </c>
      <c r="B200" s="10">
        <v>5208.9936520000001</v>
      </c>
      <c r="C200" s="10">
        <v>963.65002400000003</v>
      </c>
      <c r="D200" s="10">
        <v>472.5</v>
      </c>
      <c r="E200" s="10">
        <v>1475.1999510000001</v>
      </c>
      <c r="F200" s="10">
        <v>102077.234375</v>
      </c>
      <c r="G200" s="10">
        <v>490.92529300000001</v>
      </c>
      <c r="H200" s="10">
        <v>2810.5219729999999</v>
      </c>
      <c r="I200" s="6">
        <v>18608</v>
      </c>
      <c r="J200" s="7">
        <v>7.0570000000000004</v>
      </c>
      <c r="K200" s="8">
        <v>15619.611580000001</v>
      </c>
      <c r="L200" s="8">
        <v>103.499062</v>
      </c>
    </row>
    <row r="201" spans="1:12">
      <c r="A201" s="9">
        <v>45126</v>
      </c>
      <c r="B201" s="10">
        <v>5164.5253910000001</v>
      </c>
      <c r="C201" s="10">
        <v>964.29998799999998</v>
      </c>
      <c r="D201" s="10">
        <v>478.85000600000001</v>
      </c>
      <c r="E201" s="10">
        <v>1474.9499510000001</v>
      </c>
      <c r="F201" s="10">
        <v>102549.148438</v>
      </c>
      <c r="G201" s="10">
        <v>497.076752</v>
      </c>
      <c r="H201" s="10">
        <v>2831.8466800000001</v>
      </c>
      <c r="I201" s="6">
        <v>18497.150000000001</v>
      </c>
      <c r="J201" s="7">
        <v>7.1319999999999997</v>
      </c>
      <c r="K201" s="8">
        <v>15708.070040000001</v>
      </c>
      <c r="L201" s="8">
        <v>104.30538900000001</v>
      </c>
    </row>
    <row r="202" spans="1:12">
      <c r="A202" s="9">
        <v>45127</v>
      </c>
      <c r="B202" s="10">
        <v>5188.4311520000001</v>
      </c>
      <c r="C202" s="10">
        <v>977.90002400000003</v>
      </c>
      <c r="D202" s="10">
        <v>492.14999399999999</v>
      </c>
      <c r="E202" s="10">
        <v>1449.5</v>
      </c>
      <c r="F202" s="10">
        <v>101896.203125</v>
      </c>
      <c r="G202" s="10">
        <v>500.94619799999998</v>
      </c>
      <c r="H202" s="10">
        <v>2610.6281739999999</v>
      </c>
      <c r="I202" s="6">
        <v>18496.599999999999</v>
      </c>
      <c r="J202" s="7">
        <v>7.109</v>
      </c>
      <c r="K202" s="8">
        <v>15956.221079999999</v>
      </c>
      <c r="L202" s="8">
        <v>104.014465</v>
      </c>
    </row>
    <row r="203" spans="1:12">
      <c r="A203" s="9">
        <v>45128</v>
      </c>
      <c r="B203" s="10">
        <v>5193.3725590000004</v>
      </c>
      <c r="C203" s="10">
        <v>971.29998799999998</v>
      </c>
      <c r="D203" s="10">
        <v>490.45001200000002</v>
      </c>
      <c r="E203" s="10">
        <v>1331.599976</v>
      </c>
      <c r="F203" s="10">
        <v>102089.25</v>
      </c>
      <c r="G203" s="10">
        <v>496.67987099999999</v>
      </c>
      <c r="H203" s="10">
        <v>2529.8134770000001</v>
      </c>
      <c r="I203" s="6">
        <v>18609.349999999999</v>
      </c>
      <c r="J203" s="7">
        <v>7.01</v>
      </c>
      <c r="K203" s="8">
        <v>15931.056689999999</v>
      </c>
      <c r="L203" s="8">
        <v>104.250519</v>
      </c>
    </row>
    <row r="204" spans="1:12">
      <c r="A204" s="9">
        <v>45131</v>
      </c>
      <c r="B204" s="10">
        <v>5161.3813479999999</v>
      </c>
      <c r="C204" s="10">
        <v>971.5</v>
      </c>
      <c r="D204" s="10">
        <v>471.35000600000001</v>
      </c>
      <c r="E204" s="10">
        <v>1336.599976</v>
      </c>
      <c r="F204" s="10">
        <v>102723.5</v>
      </c>
      <c r="G204" s="10">
        <v>489.93310500000001</v>
      </c>
      <c r="H204" s="10">
        <v>2478.6442870000001</v>
      </c>
      <c r="I204" s="6">
        <v>18560.5</v>
      </c>
      <c r="J204" s="7">
        <v>7.0490000000000004</v>
      </c>
      <c r="K204" s="8">
        <v>16058.154140000001</v>
      </c>
      <c r="L204" s="8">
        <v>104.688248</v>
      </c>
    </row>
    <row r="205" spans="1:12">
      <c r="A205" s="9">
        <v>45132</v>
      </c>
      <c r="B205" s="10">
        <v>5161.3813479999999</v>
      </c>
      <c r="C205" s="10">
        <v>962.5</v>
      </c>
      <c r="D205" s="10">
        <v>462.29998799999998</v>
      </c>
      <c r="E205" s="10">
        <v>1334.599976</v>
      </c>
      <c r="F205" s="10">
        <v>102525.796875</v>
      </c>
      <c r="G205" s="10">
        <v>476.24117999999999</v>
      </c>
      <c r="H205" s="10">
        <v>2477.0500489999999</v>
      </c>
      <c r="I205" s="6">
        <v>18642.75</v>
      </c>
      <c r="J205" s="7">
        <v>7.0519999999999996</v>
      </c>
      <c r="K205" s="8">
        <v>15978.282450000001</v>
      </c>
      <c r="L205" s="8">
        <v>105.47191599999999</v>
      </c>
    </row>
    <row r="206" spans="1:12">
      <c r="A206" s="9">
        <v>45133</v>
      </c>
      <c r="B206" s="10">
        <v>5142.4160160000001</v>
      </c>
      <c r="C206" s="10">
        <v>976.79998799999998</v>
      </c>
      <c r="D206" s="10">
        <v>472.25</v>
      </c>
      <c r="E206" s="10">
        <v>1348.849976</v>
      </c>
      <c r="F206" s="10">
        <v>102205.148438</v>
      </c>
      <c r="G206" s="10">
        <v>483.83126800000002</v>
      </c>
      <c r="H206" s="10">
        <v>2517.3076169999999</v>
      </c>
      <c r="I206" s="6">
        <v>18701.05</v>
      </c>
      <c r="J206" s="7">
        <v>7.0110000000000001</v>
      </c>
      <c r="K206" s="8">
        <v>15889.61909</v>
      </c>
      <c r="L206" s="8">
        <v>106.055283</v>
      </c>
    </row>
    <row r="207" spans="1:12">
      <c r="A207" s="9">
        <v>45134</v>
      </c>
      <c r="B207" s="10">
        <v>5142.4160160000001</v>
      </c>
      <c r="C207" s="10">
        <v>959.90002400000003</v>
      </c>
      <c r="D207" s="10">
        <v>465.04998799999998</v>
      </c>
      <c r="E207" s="10">
        <v>1353.150024</v>
      </c>
      <c r="F207" s="10">
        <v>102403.148438</v>
      </c>
      <c r="G207" s="10">
        <v>506.79998799999998</v>
      </c>
      <c r="H207" s="10">
        <v>2493.8903810000002</v>
      </c>
      <c r="I207" s="6">
        <v>18696.099999999999</v>
      </c>
      <c r="J207" s="7">
        <v>7.0149999999999997</v>
      </c>
      <c r="K207" s="8">
        <v>15939.5185</v>
      </c>
      <c r="L207" s="8">
        <v>106.126434</v>
      </c>
    </row>
    <row r="208" spans="1:12">
      <c r="A208" s="9">
        <v>45135</v>
      </c>
      <c r="B208" s="10">
        <v>5334.0131840000004</v>
      </c>
      <c r="C208" s="10">
        <v>949.95001200000002</v>
      </c>
      <c r="D208" s="10">
        <v>468.45001200000002</v>
      </c>
      <c r="E208" s="10">
        <v>1340.5</v>
      </c>
      <c r="F208" s="10">
        <v>102534.148438</v>
      </c>
      <c r="G208" s="10">
        <v>515.59997599999997</v>
      </c>
      <c r="H208" s="10">
        <v>2518.9521479999999</v>
      </c>
      <c r="I208" s="6">
        <v>18812.5</v>
      </c>
      <c r="J208" s="7">
        <v>7.0220000000000002</v>
      </c>
      <c r="K208" s="8">
        <v>16021.72524</v>
      </c>
      <c r="L208" s="8">
        <v>106.56407900000001</v>
      </c>
    </row>
    <row r="209" spans="1:12">
      <c r="A209" s="9">
        <v>45138</v>
      </c>
      <c r="B209" s="10">
        <v>5334.0131840000004</v>
      </c>
      <c r="C209" s="10">
        <v>953.90002400000003</v>
      </c>
      <c r="D209" s="10">
        <v>465.70001200000002</v>
      </c>
      <c r="E209" s="10">
        <v>1355.6999510000001</v>
      </c>
      <c r="F209" s="10">
        <v>102956.25</v>
      </c>
      <c r="G209" s="10">
        <v>518.75</v>
      </c>
      <c r="H209" s="10">
        <v>2540.2766109999998</v>
      </c>
      <c r="I209" s="6">
        <v>18758.349999999999</v>
      </c>
      <c r="J209" s="7">
        <v>7.0030000000000001</v>
      </c>
      <c r="K209" s="8">
        <v>16113.35269</v>
      </c>
      <c r="L209" s="8">
        <v>106.51442</v>
      </c>
    </row>
    <row r="210" spans="1:12">
      <c r="A210" s="9">
        <v>45139</v>
      </c>
      <c r="B210" s="10">
        <v>5334.0131840000004</v>
      </c>
      <c r="C210" s="10">
        <v>959.90002400000003</v>
      </c>
      <c r="D210" s="10">
        <v>464.79998799999998</v>
      </c>
      <c r="E210" s="10">
        <v>1365.1999510000001</v>
      </c>
      <c r="F210" s="10">
        <v>103285.75</v>
      </c>
      <c r="G210" s="10">
        <v>499.70001200000002</v>
      </c>
      <c r="H210" s="10">
        <v>2504.3535160000001</v>
      </c>
      <c r="I210" s="6">
        <v>18618.05</v>
      </c>
      <c r="J210" s="7">
        <v>7.0759999999999996</v>
      </c>
      <c r="K210" s="8">
        <v>16011.426960000001</v>
      </c>
      <c r="L210" s="8">
        <v>107.702225</v>
      </c>
    </row>
    <row r="211" spans="1:12">
      <c r="A211" s="9">
        <v>45140</v>
      </c>
      <c r="B211" s="10">
        <v>5334.0131840000004</v>
      </c>
      <c r="C211" s="10">
        <v>945.25</v>
      </c>
      <c r="D211" s="10">
        <v>460.10000600000001</v>
      </c>
      <c r="E211" s="10">
        <v>1356.849976</v>
      </c>
      <c r="F211" s="10">
        <v>102589.203125</v>
      </c>
      <c r="G211" s="10">
        <v>493.60000600000001</v>
      </c>
      <c r="H211" s="10">
        <v>2477.5981449999999</v>
      </c>
      <c r="I211" s="6">
        <v>18562.75</v>
      </c>
      <c r="J211" s="7">
        <v>7.0919999999999996</v>
      </c>
      <c r="K211" s="8">
        <v>16214.703799999999</v>
      </c>
      <c r="L211" s="8">
        <v>107.452164</v>
      </c>
    </row>
    <row r="212" spans="1:12">
      <c r="A212" s="9">
        <v>45141</v>
      </c>
      <c r="B212" s="10">
        <v>4984.8564450000003</v>
      </c>
      <c r="C212" s="10">
        <v>935.54998799999998</v>
      </c>
      <c r="D212" s="10">
        <v>456.04998799999998</v>
      </c>
      <c r="E212" s="10">
        <v>1364.3000489999999</v>
      </c>
      <c r="F212" s="10">
        <v>106973.351563</v>
      </c>
      <c r="G212" s="10">
        <v>488.35000600000001</v>
      </c>
      <c r="H212" s="10">
        <v>2467.1848140000002</v>
      </c>
      <c r="I212" s="6">
        <v>18512.75</v>
      </c>
      <c r="J212" s="7">
        <v>7.1</v>
      </c>
      <c r="K212" s="8">
        <v>16285.17453</v>
      </c>
      <c r="L212" s="8">
        <v>107.280205</v>
      </c>
    </row>
    <row r="213" spans="1:12">
      <c r="A213" s="9">
        <v>45142</v>
      </c>
      <c r="B213" s="10">
        <v>4971.4814450000003</v>
      </c>
      <c r="C213" s="10">
        <v>952.25</v>
      </c>
      <c r="D213" s="10">
        <v>454.95001200000002</v>
      </c>
      <c r="E213" s="10">
        <v>1378.349976</v>
      </c>
      <c r="F213" s="10">
        <v>111296.5</v>
      </c>
      <c r="G213" s="10">
        <v>489.64999399999999</v>
      </c>
      <c r="H213" s="10">
        <v>2500.7163089999999</v>
      </c>
      <c r="I213" s="6">
        <v>18484.099999999999</v>
      </c>
      <c r="J213" s="7">
        <v>7.1</v>
      </c>
      <c r="K213" s="8">
        <v>16273.61735</v>
      </c>
      <c r="L213" s="8">
        <v>107.00029000000001</v>
      </c>
    </row>
    <row r="214" spans="1:12">
      <c r="A214" s="9">
        <v>45145</v>
      </c>
      <c r="B214" s="10">
        <v>5006.4672849999997</v>
      </c>
      <c r="C214" s="10">
        <v>947.40002400000003</v>
      </c>
      <c r="D214" s="10">
        <v>454.89999399999999</v>
      </c>
      <c r="E214" s="10">
        <v>1393</v>
      </c>
      <c r="F214" s="10">
        <v>108216.25</v>
      </c>
      <c r="G214" s="10">
        <v>489.14999399999999</v>
      </c>
      <c r="H214" s="10">
        <v>2514.9660640000002</v>
      </c>
      <c r="I214" s="6">
        <v>18267.25</v>
      </c>
      <c r="J214" s="7">
        <v>7.0609999999999999</v>
      </c>
      <c r="K214" s="8">
        <v>16029.781629999999</v>
      </c>
      <c r="L214" s="8">
        <v>106.157021</v>
      </c>
    </row>
    <row r="215" spans="1:12">
      <c r="A215" s="9">
        <v>45146</v>
      </c>
      <c r="B215" s="10">
        <v>5013.5039059999999</v>
      </c>
      <c r="C215" s="10">
        <v>952.90002400000003</v>
      </c>
      <c r="D215" s="10">
        <v>452.35000600000001</v>
      </c>
      <c r="E215" s="10">
        <v>1390.1999510000001</v>
      </c>
      <c r="F215" s="10">
        <v>107634.851563</v>
      </c>
      <c r="G215" s="10">
        <v>488.25</v>
      </c>
      <c r="H215" s="10">
        <v>2499.819336</v>
      </c>
      <c r="I215" s="6">
        <v>18244.2</v>
      </c>
      <c r="J215" s="7">
        <v>7.0780000000000003</v>
      </c>
      <c r="K215" s="8">
        <v>15885.90127</v>
      </c>
      <c r="L215" s="8">
        <v>105.65271</v>
      </c>
    </row>
    <row r="216" spans="1:12">
      <c r="A216" s="9">
        <v>45147</v>
      </c>
      <c r="B216" s="10">
        <v>4972.0307620000003</v>
      </c>
      <c r="C216" s="10">
        <v>950</v>
      </c>
      <c r="D216" s="10">
        <v>458.64999399999999</v>
      </c>
      <c r="E216" s="10">
        <v>1394.400024</v>
      </c>
      <c r="F216" s="10">
        <v>106416.898438</v>
      </c>
      <c r="G216" s="10">
        <v>485.70001200000002</v>
      </c>
      <c r="H216" s="10">
        <v>2516.311279</v>
      </c>
      <c r="I216" s="6">
        <v>18159.95</v>
      </c>
      <c r="J216" s="7">
        <v>7.093</v>
      </c>
      <c r="K216" s="8">
        <v>15135.6168</v>
      </c>
      <c r="L216" s="8">
        <v>105.397346</v>
      </c>
    </row>
    <row r="217" spans="1:12">
      <c r="A217" s="9">
        <v>45148</v>
      </c>
      <c r="B217" s="10">
        <v>4911.6918949999999</v>
      </c>
      <c r="C217" s="10">
        <v>939.75</v>
      </c>
      <c r="D217" s="10">
        <v>451.75</v>
      </c>
      <c r="E217" s="10">
        <v>1389.099976</v>
      </c>
      <c r="F217" s="10">
        <v>106355.601563</v>
      </c>
      <c r="G217" s="10">
        <v>490.64999399999999</v>
      </c>
      <c r="H217" s="10">
        <v>2527.5217290000001</v>
      </c>
      <c r="I217" s="6">
        <v>18307.650000000001</v>
      </c>
      <c r="J217" s="7">
        <v>7.0940000000000003</v>
      </c>
      <c r="K217" s="8">
        <v>14864.85051</v>
      </c>
      <c r="L217" s="8">
        <v>104.908157</v>
      </c>
    </row>
    <row r="218" spans="1:12">
      <c r="A218" s="9">
        <v>45149</v>
      </c>
      <c r="B218" s="10">
        <v>4892.4770509999998</v>
      </c>
      <c r="C218" s="10">
        <v>937.20001200000002</v>
      </c>
      <c r="D218" s="10">
        <v>448.75</v>
      </c>
      <c r="E218" s="10">
        <v>1371.849976</v>
      </c>
      <c r="F218" s="10">
        <v>105989.25</v>
      </c>
      <c r="G218" s="10">
        <v>482</v>
      </c>
      <c r="H218" s="10">
        <v>2538.1838379999999</v>
      </c>
      <c r="I218" s="6">
        <v>18343.900000000001</v>
      </c>
      <c r="J218" s="7">
        <v>7.0949999999999998</v>
      </c>
      <c r="K218" s="8">
        <v>14936.58013</v>
      </c>
      <c r="L218" s="8">
        <v>105.673393</v>
      </c>
    </row>
    <row r="219" spans="1:12">
      <c r="A219" s="9">
        <v>45152</v>
      </c>
      <c r="B219" s="10">
        <v>4809.7299800000001</v>
      </c>
      <c r="C219" s="10">
        <v>939.95001200000002</v>
      </c>
      <c r="D219" s="10">
        <v>449.20001200000002</v>
      </c>
      <c r="E219" s="10">
        <v>1393.5500489999999</v>
      </c>
      <c r="F219" s="10">
        <v>106266.351563</v>
      </c>
      <c r="G219" s="10">
        <v>470.95001200000002</v>
      </c>
      <c r="H219" s="10">
        <v>2568.1779790000001</v>
      </c>
      <c r="I219" s="6">
        <v>18409.650000000001</v>
      </c>
      <c r="J219" s="7">
        <v>7.0670000000000002</v>
      </c>
      <c r="K219" s="8">
        <v>14708.640439999999</v>
      </c>
      <c r="L219" s="8">
        <v>106.068352</v>
      </c>
    </row>
    <row r="220" spans="1:12">
      <c r="A220" s="9">
        <v>45154</v>
      </c>
      <c r="B220" s="10">
        <v>4931.6049800000001</v>
      </c>
      <c r="C220" s="10">
        <v>933.04998799999998</v>
      </c>
      <c r="D220" s="10">
        <v>450.25</v>
      </c>
      <c r="E220" s="10">
        <v>1418.5</v>
      </c>
      <c r="F220" s="10">
        <v>106463.703125</v>
      </c>
      <c r="G220" s="10">
        <v>478.04998799999998</v>
      </c>
      <c r="H220" s="10">
        <v>2566.0854490000002</v>
      </c>
      <c r="I220" s="6">
        <v>18403.400000000001</v>
      </c>
      <c r="J220" s="7">
        <v>7.0759999999999996</v>
      </c>
      <c r="K220" s="8">
        <v>14707.690570000001</v>
      </c>
      <c r="L220" s="8">
        <v>105.423164</v>
      </c>
    </row>
    <row r="221" spans="1:12">
      <c r="A221" s="9">
        <v>45155</v>
      </c>
      <c r="B221" s="10">
        <v>4880.0498049999997</v>
      </c>
      <c r="C221" s="10">
        <v>936.54998799999998</v>
      </c>
      <c r="D221" s="10">
        <v>441</v>
      </c>
      <c r="E221" s="10">
        <v>1411.5500489999999</v>
      </c>
      <c r="F221" s="10">
        <v>106472.898438</v>
      </c>
      <c r="G221" s="10">
        <v>477.70001200000002</v>
      </c>
      <c r="H221" s="10">
        <v>2529.0661620000001</v>
      </c>
      <c r="I221" s="6">
        <v>18329.150000000001</v>
      </c>
      <c r="J221" s="7">
        <v>7.0339999999999998</v>
      </c>
      <c r="K221" s="8">
        <v>14696.88514</v>
      </c>
      <c r="L221" s="8">
        <v>105.75058</v>
      </c>
    </row>
    <row r="222" spans="1:12">
      <c r="A222" s="9">
        <v>45156</v>
      </c>
      <c r="B222" s="10">
        <v>4841.7001950000003</v>
      </c>
      <c r="C222" s="10">
        <v>943.04998799999998</v>
      </c>
      <c r="D222" s="10">
        <v>441.64999399999999</v>
      </c>
      <c r="E222" s="10">
        <v>1388.8000489999999</v>
      </c>
      <c r="F222" s="10">
        <v>107760.351563</v>
      </c>
      <c r="G222" s="10">
        <v>474.04998799999998</v>
      </c>
      <c r="H222" s="10">
        <v>2547.8000489999999</v>
      </c>
      <c r="I222" s="6">
        <v>18349.7</v>
      </c>
      <c r="J222" s="7">
        <v>7.0460000000000003</v>
      </c>
      <c r="K222" s="8">
        <v>14839.81681</v>
      </c>
      <c r="L222" s="8">
        <v>105.53078499999999</v>
      </c>
    </row>
    <row r="223" spans="1:12">
      <c r="A223" s="9">
        <v>45159</v>
      </c>
      <c r="B223" s="10">
        <v>4930.6000979999999</v>
      </c>
      <c r="C223" s="10">
        <v>952.59997599999997</v>
      </c>
      <c r="D223" s="10">
        <v>447.79998799999998</v>
      </c>
      <c r="E223" s="10">
        <v>1405.400024</v>
      </c>
      <c r="F223" s="10">
        <v>107798.453125</v>
      </c>
      <c r="G223" s="10">
        <v>481.85000600000001</v>
      </c>
      <c r="H223" s="10">
        <v>2520</v>
      </c>
      <c r="I223" s="6">
        <v>18028.2</v>
      </c>
      <c r="J223" s="7">
        <v>7.0419999999999998</v>
      </c>
      <c r="K223" s="8">
        <v>14638.68391</v>
      </c>
      <c r="L223" s="8">
        <v>105.331169</v>
      </c>
    </row>
    <row r="224" spans="1:12">
      <c r="A224" s="9">
        <v>45160</v>
      </c>
      <c r="B224" s="10">
        <v>4916.1499020000001</v>
      </c>
      <c r="C224" s="10">
        <v>957.04998799999998</v>
      </c>
      <c r="D224" s="10">
        <v>454.25</v>
      </c>
      <c r="E224" s="10">
        <v>1403.75</v>
      </c>
      <c r="F224" s="10">
        <v>108411.796875</v>
      </c>
      <c r="G224" s="10">
        <v>480.35000600000001</v>
      </c>
      <c r="H224" s="10">
        <v>2519.3999020000001</v>
      </c>
      <c r="I224" s="6">
        <v>18157</v>
      </c>
      <c r="J224" s="7">
        <v>7.0439999999999996</v>
      </c>
      <c r="K224" s="8">
        <v>14602.410379999999</v>
      </c>
      <c r="L224" s="8">
        <v>105.15795900000001</v>
      </c>
    </row>
    <row r="225" spans="1:12">
      <c r="A225" s="9">
        <v>45161</v>
      </c>
      <c r="B225" s="10">
        <v>4946</v>
      </c>
      <c r="C225" s="10">
        <v>979.25</v>
      </c>
      <c r="D225" s="10">
        <v>450.45001200000002</v>
      </c>
      <c r="E225" s="10">
        <v>1407.9499510000001</v>
      </c>
      <c r="F225" s="10">
        <v>108675.546875</v>
      </c>
      <c r="G225" s="10">
        <v>480.70001200000002</v>
      </c>
      <c r="H225" s="10">
        <v>2522.1999510000001</v>
      </c>
      <c r="I225" s="6">
        <v>18202.8</v>
      </c>
      <c r="J225" s="7">
        <v>7.0229999999999997</v>
      </c>
      <c r="K225" s="8">
        <v>14386.738300000001</v>
      </c>
      <c r="L225" s="8">
        <v>105.26757000000001</v>
      </c>
    </row>
    <row r="226" spans="1:12">
      <c r="A226" s="9">
        <v>45162</v>
      </c>
      <c r="B226" s="10">
        <v>4918.9501950000003</v>
      </c>
      <c r="C226" s="10">
        <v>981.34997599999997</v>
      </c>
      <c r="D226" s="10">
        <v>450.89999399999999</v>
      </c>
      <c r="E226" s="10">
        <v>1423.599976</v>
      </c>
      <c r="F226" s="10">
        <v>108595.148438</v>
      </c>
      <c r="G226" s="10">
        <v>483.54998799999998</v>
      </c>
      <c r="H226" s="10">
        <v>2479.8000489999999</v>
      </c>
      <c r="I226" s="6">
        <v>18117.150000000001</v>
      </c>
      <c r="J226" s="7">
        <v>7.0110000000000001</v>
      </c>
      <c r="K226" s="8">
        <v>14436.360070000001</v>
      </c>
      <c r="L226" s="8">
        <v>105.409454</v>
      </c>
    </row>
    <row r="227" spans="1:12">
      <c r="A227" s="9">
        <v>45163</v>
      </c>
      <c r="B227" s="10">
        <v>4859.2001950000003</v>
      </c>
      <c r="C227" s="10">
        <v>983.09997599999997</v>
      </c>
      <c r="D227" s="10">
        <v>443.35000600000001</v>
      </c>
      <c r="E227" s="10">
        <v>1420.099976</v>
      </c>
      <c r="F227" s="10">
        <v>108542</v>
      </c>
      <c r="G227" s="10">
        <v>475.25</v>
      </c>
      <c r="H227" s="10">
        <v>2468.3500979999999</v>
      </c>
      <c r="I227" s="6">
        <v>18052.7</v>
      </c>
      <c r="J227" s="7">
        <v>7.0910000000000002</v>
      </c>
      <c r="K227" s="8">
        <v>14609.85914</v>
      </c>
      <c r="L227" s="8">
        <v>105.777962</v>
      </c>
    </row>
    <row r="228" spans="1:12">
      <c r="A228" s="9">
        <v>45166</v>
      </c>
      <c r="B228" s="10">
        <v>4904.6000979999999</v>
      </c>
      <c r="C228" s="10">
        <v>990.20001200000002</v>
      </c>
      <c r="D228" s="10">
        <v>441.39999399999999</v>
      </c>
      <c r="E228" s="10">
        <v>1415.650024</v>
      </c>
      <c r="F228" s="10">
        <v>108288</v>
      </c>
      <c r="G228" s="10">
        <v>482.39999399999999</v>
      </c>
      <c r="H228" s="10">
        <v>2443.75</v>
      </c>
      <c r="I228" s="6">
        <v>18082.849999999999</v>
      </c>
      <c r="J228" s="7">
        <v>7.056</v>
      </c>
      <c r="K228" s="8">
        <v>14755.708850000001</v>
      </c>
      <c r="L228" s="8">
        <v>105.592384</v>
      </c>
    </row>
    <row r="229" spans="1:12">
      <c r="A229" s="9">
        <v>45167</v>
      </c>
      <c r="B229" s="10">
        <v>4878.25</v>
      </c>
      <c r="C229" s="10">
        <v>980.70001200000002</v>
      </c>
      <c r="D229" s="10">
        <v>440.10000600000001</v>
      </c>
      <c r="E229" s="10">
        <v>1417.650024</v>
      </c>
      <c r="F229" s="10">
        <v>108812.5</v>
      </c>
      <c r="G229" s="10">
        <v>494</v>
      </c>
      <c r="H229" s="10">
        <v>2420.3500979999999</v>
      </c>
      <c r="I229" s="6">
        <v>18145.400000000001</v>
      </c>
      <c r="J229" s="7">
        <v>7.0110000000000001</v>
      </c>
      <c r="K229" s="8">
        <v>15076.70024</v>
      </c>
      <c r="L229" s="8">
        <v>105.40774500000001</v>
      </c>
    </row>
    <row r="230" spans="1:12">
      <c r="A230" s="9">
        <v>45168</v>
      </c>
      <c r="B230" s="10">
        <v>4875</v>
      </c>
      <c r="C230" s="10">
        <v>983.34997599999997</v>
      </c>
      <c r="D230" s="10">
        <v>442.79998799999998</v>
      </c>
      <c r="E230" s="10">
        <v>1435.150024</v>
      </c>
      <c r="F230" s="10">
        <v>109593.953125</v>
      </c>
      <c r="G230" s="10">
        <v>500.04998799999998</v>
      </c>
      <c r="H230" s="10">
        <v>2418.0500489999999</v>
      </c>
      <c r="I230" s="6">
        <v>18012.2</v>
      </c>
      <c r="J230" s="7">
        <v>7.0149999999999997</v>
      </c>
      <c r="K230" s="8">
        <v>14645.06164</v>
      </c>
      <c r="L230" s="8">
        <v>104.949699</v>
      </c>
    </row>
    <row r="231" spans="1:12">
      <c r="A231" s="9">
        <v>45169</v>
      </c>
      <c r="B231" s="10">
        <v>4818.3500979999999</v>
      </c>
      <c r="C231" s="10">
        <v>973.5</v>
      </c>
      <c r="D231" s="10">
        <v>439.70001200000002</v>
      </c>
      <c r="E231" s="10">
        <v>1435.4499510000001</v>
      </c>
      <c r="F231" s="10">
        <v>108686.25</v>
      </c>
      <c r="G231" s="10">
        <v>504.10000600000001</v>
      </c>
      <c r="H231" s="10">
        <v>2407</v>
      </c>
      <c r="I231" s="6">
        <v>17786.8</v>
      </c>
      <c r="J231" s="7">
        <v>7.0220000000000002</v>
      </c>
      <c r="K231" s="8">
        <v>14814.502539999999</v>
      </c>
      <c r="L231" s="8">
        <v>105.21965</v>
      </c>
    </row>
    <row r="232" spans="1:12">
      <c r="A232" s="9">
        <v>45170</v>
      </c>
      <c r="B232" s="10">
        <v>4837.6499020000001</v>
      </c>
      <c r="C232" s="10">
        <v>991.15002400000003</v>
      </c>
      <c r="D232" s="10">
        <v>441.04998799999998</v>
      </c>
      <c r="E232" s="10">
        <v>1443.849976</v>
      </c>
      <c r="F232" s="10">
        <v>107984.148438</v>
      </c>
      <c r="G232" s="10">
        <v>503.25</v>
      </c>
      <c r="H232" s="10">
        <v>2412.6499020000001</v>
      </c>
      <c r="I232" s="6">
        <v>17736.95</v>
      </c>
      <c r="J232" s="7">
        <v>7.0030000000000001</v>
      </c>
      <c r="K232" s="8">
        <v>14927.4807</v>
      </c>
      <c r="L232" s="8">
        <v>105.507813</v>
      </c>
    </row>
    <row r="233" spans="1:12">
      <c r="A233" s="9">
        <v>45173</v>
      </c>
      <c r="B233" s="10">
        <v>4823.0498049999997</v>
      </c>
      <c r="C233" s="10">
        <v>982.25</v>
      </c>
      <c r="D233" s="10">
        <v>437.5</v>
      </c>
      <c r="E233" s="10">
        <v>1465.099976</v>
      </c>
      <c r="F233" s="10">
        <v>108195.398438</v>
      </c>
      <c r="G233" s="10">
        <v>513.90002400000003</v>
      </c>
      <c r="H233" s="10">
        <v>2410.6999510000001</v>
      </c>
      <c r="I233" s="6">
        <v>17656.349999999999</v>
      </c>
      <c r="J233" s="7">
        <v>7.0949999999999998</v>
      </c>
      <c r="K233" s="8">
        <v>15270.322829999999</v>
      </c>
      <c r="L233" s="8">
        <v>105.676338</v>
      </c>
    </row>
    <row r="234" spans="1:12">
      <c r="A234" s="9">
        <v>45174</v>
      </c>
      <c r="B234" s="10">
        <v>4980.6000979999999</v>
      </c>
      <c r="C234" s="10">
        <v>981.45001200000002</v>
      </c>
      <c r="D234" s="10">
        <v>443.10000600000001</v>
      </c>
      <c r="E234" s="10">
        <v>1478.900024</v>
      </c>
      <c r="F234" s="10">
        <v>108520</v>
      </c>
      <c r="G234" s="10">
        <v>521.29998799999998</v>
      </c>
      <c r="H234" s="10">
        <v>2423.6000979999999</v>
      </c>
      <c r="I234" s="6">
        <v>17730.75</v>
      </c>
      <c r="J234" s="7">
        <v>7.0979999999999999</v>
      </c>
      <c r="K234" s="8">
        <v>15580.25943</v>
      </c>
      <c r="L234" s="8">
        <v>105.96009100000001</v>
      </c>
    </row>
    <row r="235" spans="1:12">
      <c r="A235" s="9">
        <v>45175</v>
      </c>
      <c r="B235" s="10">
        <v>5033.75</v>
      </c>
      <c r="C235" s="10">
        <v>965.04998799999998</v>
      </c>
      <c r="D235" s="10">
        <v>447.45001200000002</v>
      </c>
      <c r="E235" s="10">
        <v>1477.4499510000001</v>
      </c>
      <c r="F235" s="10">
        <v>109395.75</v>
      </c>
      <c r="G235" s="10">
        <v>519</v>
      </c>
      <c r="H235" s="10">
        <v>2428.6999510000001</v>
      </c>
      <c r="I235" s="6">
        <v>17576.3</v>
      </c>
      <c r="J235" s="7">
        <v>7.1340000000000003</v>
      </c>
      <c r="K235" s="8">
        <v>15609.32883</v>
      </c>
      <c r="L235" s="8">
        <v>105.93332700000001</v>
      </c>
    </row>
    <row r="236" spans="1:12">
      <c r="A236" s="9">
        <v>45176</v>
      </c>
      <c r="B236" s="10">
        <v>5024.8500979999999</v>
      </c>
      <c r="C236" s="10">
        <v>978.20001200000002</v>
      </c>
      <c r="D236" s="10">
        <v>445.89999399999999</v>
      </c>
      <c r="E236" s="10">
        <v>1466.1999510000001</v>
      </c>
      <c r="F236" s="10">
        <v>109205.148438</v>
      </c>
      <c r="G236" s="10">
        <v>530.75</v>
      </c>
      <c r="H236" s="10">
        <v>2432</v>
      </c>
      <c r="I236" s="6">
        <v>17563.95</v>
      </c>
      <c r="J236" s="7">
        <v>7.1070000000000002</v>
      </c>
      <c r="K236" s="8">
        <v>15762.12528</v>
      </c>
      <c r="L236" s="8">
        <v>105.93615699999999</v>
      </c>
    </row>
    <row r="237" spans="1:12">
      <c r="A237" s="9">
        <v>45177</v>
      </c>
      <c r="B237" s="10">
        <v>4984.5</v>
      </c>
      <c r="C237" s="10">
        <v>980.29998799999998</v>
      </c>
      <c r="D237" s="10">
        <v>442.64999399999999</v>
      </c>
      <c r="E237" s="10">
        <v>1469.599976</v>
      </c>
      <c r="F237" s="10">
        <v>108858.398438</v>
      </c>
      <c r="G237" s="10">
        <v>540</v>
      </c>
      <c r="H237" s="10">
        <v>2448.1999510000001</v>
      </c>
      <c r="I237" s="6">
        <v>17512.25</v>
      </c>
      <c r="J237" s="7">
        <v>7.0609999999999999</v>
      </c>
      <c r="K237" s="8">
        <v>15761.60327</v>
      </c>
      <c r="L237" s="8">
        <v>106.034485</v>
      </c>
    </row>
    <row r="238" spans="1:12">
      <c r="A238" s="9">
        <v>45180</v>
      </c>
      <c r="B238" s="10">
        <v>5094.75</v>
      </c>
      <c r="C238" s="10">
        <v>1000.400024</v>
      </c>
      <c r="D238" s="10">
        <v>447.20001200000002</v>
      </c>
      <c r="E238" s="10">
        <v>1476.4499510000001</v>
      </c>
      <c r="F238" s="10">
        <v>109440.453125</v>
      </c>
      <c r="G238" s="10">
        <v>540.84997599999997</v>
      </c>
      <c r="H238" s="10">
        <v>2474.6000979999999</v>
      </c>
      <c r="I238" s="6">
        <v>17486.95</v>
      </c>
      <c r="J238" s="7">
        <v>7.1269999999999998</v>
      </c>
      <c r="K238" s="8">
        <v>15161.647279999999</v>
      </c>
      <c r="L238" s="8">
        <v>105.762444</v>
      </c>
    </row>
    <row r="239" spans="1:12">
      <c r="A239" s="9">
        <v>45181</v>
      </c>
      <c r="B239" s="10">
        <v>4977.25</v>
      </c>
      <c r="C239" s="10">
        <v>1000.900024</v>
      </c>
      <c r="D239" s="10">
        <v>451.14999399999999</v>
      </c>
      <c r="E239" s="10">
        <v>1501.099976</v>
      </c>
      <c r="F239" s="10">
        <v>107916.203125</v>
      </c>
      <c r="G239" s="10">
        <v>524.5</v>
      </c>
      <c r="H239" s="10">
        <v>2438.8500979999999</v>
      </c>
      <c r="I239" s="6">
        <v>17311.8</v>
      </c>
      <c r="J239" s="7">
        <v>7.093</v>
      </c>
      <c r="K239" s="8">
        <v>14733.00532</v>
      </c>
      <c r="L239" s="8">
        <v>104.990326</v>
      </c>
    </row>
    <row r="240" spans="1:12">
      <c r="A240" s="9">
        <v>45182</v>
      </c>
      <c r="B240" s="10">
        <v>5008.8999020000001</v>
      </c>
      <c r="C240" s="10">
        <v>1014.450012</v>
      </c>
      <c r="D240" s="10">
        <v>453.5</v>
      </c>
      <c r="E240" s="10">
        <v>1498.349976</v>
      </c>
      <c r="F240" s="10">
        <v>109058.648438</v>
      </c>
      <c r="G240" s="10">
        <v>529</v>
      </c>
      <c r="H240" s="10">
        <v>2451.0500489999999</v>
      </c>
      <c r="I240" s="6">
        <v>17185.7</v>
      </c>
      <c r="J240" s="7">
        <v>7.1130000000000004</v>
      </c>
      <c r="K240" s="8">
        <v>14793.981379999999</v>
      </c>
      <c r="L240" s="8">
        <v>104.05946400000001</v>
      </c>
    </row>
    <row r="241" spans="1:12">
      <c r="A241" s="9">
        <v>45183</v>
      </c>
      <c r="B241" s="10">
        <v>5083.1499020000001</v>
      </c>
      <c r="C241" s="10">
        <v>1020.900024</v>
      </c>
      <c r="D241" s="10">
        <v>449.95001200000002</v>
      </c>
      <c r="E241" s="10">
        <v>1506.9499510000001</v>
      </c>
      <c r="F241" s="10">
        <v>111001.25</v>
      </c>
      <c r="G241" s="10">
        <v>537.34997599999997</v>
      </c>
      <c r="H241" s="10">
        <v>2453.3000489999999</v>
      </c>
      <c r="I241" s="6">
        <v>17014.349999999999</v>
      </c>
      <c r="J241" s="7">
        <v>7.1120000000000001</v>
      </c>
      <c r="K241" s="8">
        <v>14940.45456</v>
      </c>
      <c r="L241" s="8">
        <v>104.04438</v>
      </c>
    </row>
    <row r="242" spans="1:12">
      <c r="A242" s="9">
        <v>45184</v>
      </c>
      <c r="B242" s="10">
        <v>5092.25</v>
      </c>
      <c r="C242" s="10">
        <v>1027.150024</v>
      </c>
      <c r="D242" s="10">
        <v>448.35000600000001</v>
      </c>
      <c r="E242" s="10">
        <v>1511.599976</v>
      </c>
      <c r="F242" s="10">
        <v>109233.851563</v>
      </c>
      <c r="G242" s="10">
        <v>532.40002400000003</v>
      </c>
      <c r="H242" s="10">
        <v>2457.8500979999999</v>
      </c>
      <c r="I242" s="6">
        <v>17123.599999999999</v>
      </c>
      <c r="J242" s="7">
        <v>7.0970000000000004</v>
      </c>
      <c r="K242" s="8">
        <v>14672.162609999999</v>
      </c>
      <c r="L242" s="8">
        <v>104.26881400000001</v>
      </c>
    </row>
    <row r="243" spans="1:12">
      <c r="A243" s="9">
        <v>45187</v>
      </c>
      <c r="B243" s="10">
        <v>5072.9501950000003</v>
      </c>
      <c r="C243" s="10">
        <v>1024.75</v>
      </c>
      <c r="D243" s="10">
        <v>452.04998799999998</v>
      </c>
      <c r="E243" s="10">
        <v>1491.8000489999999</v>
      </c>
      <c r="F243" s="10">
        <v>109003.953125</v>
      </c>
      <c r="G243" s="10">
        <v>529.40002400000003</v>
      </c>
      <c r="H243" s="10">
        <v>2436.4499510000001</v>
      </c>
      <c r="I243" s="6">
        <v>16983.55</v>
      </c>
      <c r="J243" s="7">
        <v>7.1120000000000001</v>
      </c>
      <c r="K243" s="8">
        <v>14432.079959999999</v>
      </c>
      <c r="L243" s="8">
        <v>104.268417</v>
      </c>
    </row>
    <row r="244" spans="1:12">
      <c r="A244" s="9">
        <v>45189</v>
      </c>
      <c r="B244" s="10">
        <v>5002.7998049999997</v>
      </c>
      <c r="C244" s="10">
        <v>1027.3000489999999</v>
      </c>
      <c r="D244" s="10">
        <v>452.95001200000002</v>
      </c>
      <c r="E244" s="10">
        <v>1490.25</v>
      </c>
      <c r="F244" s="10">
        <v>109603.898438</v>
      </c>
      <c r="G244" s="10">
        <v>522.34997599999997</v>
      </c>
      <c r="H244" s="10">
        <v>2382.1499020000001</v>
      </c>
      <c r="I244" s="6">
        <v>17241</v>
      </c>
      <c r="J244" s="7">
        <v>7.0339999999999998</v>
      </c>
      <c r="K244" s="8">
        <v>14575.3133</v>
      </c>
      <c r="L244" s="8">
        <v>105.137466</v>
      </c>
    </row>
    <row r="245" spans="1:12">
      <c r="A245" s="9">
        <v>45190</v>
      </c>
      <c r="B245" s="10">
        <v>5019.4501950000003</v>
      </c>
      <c r="C245" s="10">
        <v>1014.450012</v>
      </c>
      <c r="D245" s="10">
        <v>447.5</v>
      </c>
      <c r="E245" s="10">
        <v>1501.75</v>
      </c>
      <c r="F245" s="10">
        <v>108841.648438</v>
      </c>
      <c r="G245" s="10">
        <v>516.90002400000003</v>
      </c>
      <c r="H245" s="10">
        <v>2364.8000489999999</v>
      </c>
      <c r="I245" s="6">
        <v>17314.650000000001</v>
      </c>
      <c r="J245" s="7">
        <v>7.0460000000000003</v>
      </c>
      <c r="K245" s="8">
        <v>14530.78184</v>
      </c>
      <c r="L245" s="8">
        <v>104.77385700000001</v>
      </c>
    </row>
    <row r="246" spans="1:12">
      <c r="A246" s="9">
        <v>45191</v>
      </c>
      <c r="B246" s="10">
        <v>4986.8999020000001</v>
      </c>
      <c r="C246" s="10">
        <v>1018.25</v>
      </c>
      <c r="D246" s="10">
        <v>443.10000600000001</v>
      </c>
      <c r="E246" s="10">
        <v>1496.150024</v>
      </c>
      <c r="F246" s="10">
        <v>108655.046875</v>
      </c>
      <c r="G246" s="10">
        <v>516.54998799999998</v>
      </c>
      <c r="H246" s="10">
        <v>2354.9499510000001</v>
      </c>
      <c r="I246" s="6">
        <v>17331.8</v>
      </c>
      <c r="J246" s="7">
        <v>7.0419999999999998</v>
      </c>
      <c r="K246" s="8">
        <v>14786.779909999999</v>
      </c>
      <c r="L246" s="8">
        <v>104.101913</v>
      </c>
    </row>
    <row r="247" spans="1:12">
      <c r="A247" s="9">
        <v>45194</v>
      </c>
      <c r="B247" s="10">
        <v>5095.7001950000003</v>
      </c>
      <c r="C247" s="10">
        <v>1018.950012</v>
      </c>
      <c r="D247" s="10">
        <v>442.60000600000001</v>
      </c>
      <c r="E247" s="10">
        <v>1474.150024</v>
      </c>
      <c r="F247" s="10">
        <v>109360.203125</v>
      </c>
      <c r="G247" s="10">
        <v>522.09997599999997</v>
      </c>
      <c r="H247" s="10">
        <v>2340.4499510000001</v>
      </c>
      <c r="I247" s="6">
        <v>17274.3</v>
      </c>
      <c r="J247" s="7">
        <v>7.0439999999999996</v>
      </c>
      <c r="K247" s="8">
        <v>14897.729230000001</v>
      </c>
      <c r="L247" s="8">
        <v>104.465958</v>
      </c>
    </row>
    <row r="248" spans="1:12">
      <c r="A248" s="9">
        <v>45195</v>
      </c>
      <c r="B248" s="10">
        <v>5053.3500979999999</v>
      </c>
      <c r="C248" s="10">
        <v>1014.150024</v>
      </c>
      <c r="D248" s="10">
        <v>442.45001200000002</v>
      </c>
      <c r="E248" s="10">
        <v>1460.650024</v>
      </c>
      <c r="F248" s="10">
        <v>109719.601563</v>
      </c>
      <c r="G248" s="10">
        <v>520.29998799999998</v>
      </c>
      <c r="H248" s="10">
        <v>2342.5</v>
      </c>
      <c r="I248" s="6">
        <v>16887.349999999999</v>
      </c>
      <c r="J248" s="7">
        <v>7.0229999999999997</v>
      </c>
      <c r="K248" s="8">
        <v>14580.937690000001</v>
      </c>
      <c r="L248" s="8">
        <v>104.471558</v>
      </c>
    </row>
    <row r="249" spans="1:12">
      <c r="A249" s="9">
        <v>45196</v>
      </c>
      <c r="B249" s="10">
        <v>5103.6499020000001</v>
      </c>
      <c r="C249" s="10">
        <v>1025.1999510000001</v>
      </c>
      <c r="D249" s="10">
        <v>449.14999399999999</v>
      </c>
      <c r="E249" s="10">
        <v>1467</v>
      </c>
      <c r="F249" s="10">
        <v>110285.398438</v>
      </c>
      <c r="G249" s="10">
        <v>528.70001200000002</v>
      </c>
      <c r="H249" s="10">
        <v>2368.8999020000001</v>
      </c>
      <c r="I249" s="6">
        <v>17094.349999999999</v>
      </c>
      <c r="J249" s="13">
        <v>7.0110000000000001</v>
      </c>
      <c r="K249" s="8">
        <v>14417.28253</v>
      </c>
      <c r="L249" s="8">
        <v>104.134621</v>
      </c>
    </row>
    <row r="250" spans="1:12">
      <c r="A250" s="9">
        <v>45197</v>
      </c>
      <c r="B250" s="10">
        <v>5026.1499020000001</v>
      </c>
      <c r="C250" s="10">
        <v>1030.900024</v>
      </c>
      <c r="D250" s="10">
        <v>440.75</v>
      </c>
      <c r="E250" s="10">
        <v>1439.4499510000001</v>
      </c>
      <c r="F250" s="10">
        <v>108726.398438</v>
      </c>
      <c r="G250" s="10">
        <v>520.09997599999997</v>
      </c>
      <c r="H250" s="10">
        <v>2334.1000979999999</v>
      </c>
      <c r="I250" s="6">
        <v>16818.099999999999</v>
      </c>
      <c r="J250" s="13">
        <v>7.0209999999999999</v>
      </c>
      <c r="K250" s="8">
        <v>14503.164709999999</v>
      </c>
      <c r="L250" s="8">
        <v>103.81513200000001</v>
      </c>
    </row>
    <row r="251" spans="1:12">
      <c r="C251" s="14"/>
      <c r="D251" s="14"/>
      <c r="E251" s="14"/>
      <c r="F251" s="14"/>
      <c r="G251" s="14"/>
      <c r="H251" s="14"/>
      <c r="K251" s="15"/>
      <c r="L251" s="15"/>
    </row>
    <row r="252" spans="1:12">
      <c r="C252" s="14"/>
      <c r="D252" s="14"/>
      <c r="E252" s="14"/>
      <c r="F252" s="14"/>
      <c r="G252" s="14"/>
      <c r="H252" s="14"/>
      <c r="K252" s="15"/>
      <c r="L252" s="15"/>
    </row>
    <row r="253" spans="1:12">
      <c r="C253" s="14"/>
      <c r="D253" s="14"/>
      <c r="E253" s="14"/>
      <c r="F253" s="14"/>
      <c r="G253" s="14"/>
      <c r="H253" s="14"/>
      <c r="K253" s="15"/>
      <c r="L253" s="15"/>
    </row>
    <row r="254" spans="1:12">
      <c r="C254" s="14"/>
      <c r="D254" s="14"/>
      <c r="E254" s="14"/>
      <c r="F254" s="14"/>
      <c r="G254" s="14"/>
      <c r="H254" s="14"/>
      <c r="K254" s="15"/>
      <c r="L254" s="15"/>
    </row>
    <row r="255" spans="1:12">
      <c r="C255" s="14"/>
      <c r="D255" s="14"/>
      <c r="E255" s="14"/>
      <c r="F255" s="14"/>
      <c r="G255" s="14"/>
      <c r="H255" s="14"/>
      <c r="L255" s="15"/>
    </row>
    <row r="256" spans="1:12">
      <c r="C256" s="14"/>
      <c r="D256" s="14"/>
      <c r="E256" s="14"/>
      <c r="F256" s="14"/>
      <c r="G256" s="14"/>
      <c r="H256" s="14"/>
      <c r="L256" s="15"/>
    </row>
    <row r="257" spans="3:12">
      <c r="C257" s="14"/>
      <c r="D257" s="14"/>
      <c r="E257" s="14"/>
      <c r="F257" s="14"/>
      <c r="G257" s="14"/>
      <c r="H257" s="14"/>
      <c r="L257" s="15"/>
    </row>
    <row r="258" spans="3:12">
      <c r="C258" s="14"/>
      <c r="D258" s="14"/>
      <c r="E258" s="14"/>
      <c r="F258" s="14"/>
      <c r="G258" s="14"/>
      <c r="H258" s="14"/>
      <c r="L258" s="15"/>
    </row>
    <row r="259" spans="3:12">
      <c r="C259" s="14"/>
      <c r="D259" s="14"/>
      <c r="E259" s="14"/>
      <c r="F259" s="14"/>
      <c r="G259" s="14"/>
      <c r="H259" s="14"/>
      <c r="L259" s="16"/>
    </row>
    <row r="260" spans="3:12">
      <c r="C260" s="14"/>
      <c r="D260" s="14"/>
      <c r="E260" s="14"/>
      <c r="F260" s="14"/>
      <c r="G260" s="14"/>
      <c r="H260" s="14"/>
      <c r="L260" s="16"/>
    </row>
    <row r="261" spans="3:12">
      <c r="C261" s="14"/>
      <c r="D261" s="14"/>
      <c r="E261" s="14"/>
      <c r="F261" s="14"/>
      <c r="G261" s="14"/>
      <c r="H261" s="14"/>
      <c r="L261" s="16"/>
    </row>
    <row r="262" spans="3:12">
      <c r="C262" s="14"/>
      <c r="D262" s="14"/>
      <c r="E262" s="14"/>
      <c r="F262" s="14"/>
      <c r="G262" s="14"/>
      <c r="H262" s="14"/>
      <c r="L262" s="16"/>
    </row>
    <row r="263" spans="3:12">
      <c r="C263" s="14"/>
      <c r="D263" s="14"/>
      <c r="E263" s="14"/>
      <c r="F263" s="14"/>
      <c r="G263" s="14"/>
      <c r="H263" s="14"/>
      <c r="L263" s="16"/>
    </row>
    <row r="264" spans="3:12">
      <c r="C264" s="14"/>
      <c r="D264" s="14"/>
      <c r="E264" s="14"/>
      <c r="F264" s="14"/>
      <c r="G264" s="14"/>
      <c r="H264" s="14"/>
      <c r="L264" s="15"/>
    </row>
    <row r="265" spans="3:12">
      <c r="C265" s="14"/>
      <c r="D265" s="14"/>
      <c r="E265" s="14"/>
      <c r="F265" s="14"/>
      <c r="G265" s="14"/>
      <c r="H265" s="14"/>
    </row>
    <row r="266" spans="3:12">
      <c r="C266" s="14"/>
      <c r="D266" s="14"/>
      <c r="E266" s="14"/>
      <c r="F266" s="14"/>
      <c r="G266" s="14"/>
      <c r="H266" s="14"/>
    </row>
    <row r="267" spans="3:12">
      <c r="C267" s="14"/>
      <c r="D267" s="14"/>
      <c r="E267" s="14"/>
      <c r="F267" s="14"/>
      <c r="G267" s="14"/>
      <c r="H267" s="14"/>
    </row>
    <row r="268" spans="3:12">
      <c r="C268" s="14"/>
      <c r="D268" s="14"/>
      <c r="E268" s="14"/>
      <c r="F268" s="14"/>
      <c r="G268" s="14"/>
      <c r="H268" s="14"/>
    </row>
    <row r="269" spans="3:12">
      <c r="C269" s="14"/>
      <c r="D269" s="14"/>
      <c r="E269" s="14"/>
      <c r="F269" s="14"/>
      <c r="G269" s="14"/>
      <c r="H269" s="14"/>
    </row>
    <row r="270" spans="3:12">
      <c r="C270" s="14"/>
      <c r="D270" s="14"/>
      <c r="E270" s="14"/>
      <c r="F270" s="14"/>
      <c r="G270" s="14"/>
      <c r="H270" s="14"/>
    </row>
    <row r="271" spans="3:12">
      <c r="C271" s="14"/>
      <c r="D271" s="14"/>
      <c r="E271" s="14"/>
      <c r="F271" s="14"/>
      <c r="G271" s="14"/>
      <c r="H271" s="14"/>
    </row>
    <row r="272" spans="3:12">
      <c r="C272" s="14"/>
      <c r="D272" s="14"/>
      <c r="E272" s="14"/>
      <c r="F272" s="14"/>
      <c r="G272" s="14"/>
      <c r="H272" s="14"/>
    </row>
    <row r="273" spans="3:8">
      <c r="C273" s="14"/>
      <c r="D273" s="14"/>
      <c r="E273" s="14"/>
      <c r="F273" s="14"/>
      <c r="G273" s="14"/>
      <c r="H273" s="14"/>
    </row>
    <row r="274" spans="3:8">
      <c r="C274" s="14"/>
      <c r="D274" s="14"/>
      <c r="E274" s="14"/>
      <c r="F274" s="14"/>
      <c r="G274" s="14"/>
      <c r="H274" s="14"/>
    </row>
    <row r="275" spans="3:8">
      <c r="C275" s="14"/>
      <c r="D275" s="14"/>
      <c r="E275" s="14"/>
      <c r="F275" s="14"/>
      <c r="G275" s="14"/>
      <c r="H275" s="14"/>
    </row>
    <row r="276" spans="3:8">
      <c r="C276" s="14"/>
      <c r="D276" s="14"/>
      <c r="E276" s="14"/>
      <c r="F276" s="14"/>
      <c r="G276" s="14"/>
      <c r="H276" s="14"/>
    </row>
    <row r="277" spans="3:8">
      <c r="C277" s="14"/>
      <c r="D277" s="14"/>
      <c r="E277" s="14"/>
      <c r="F277" s="14"/>
      <c r="G277" s="14"/>
      <c r="H277" s="14"/>
    </row>
    <row r="278" spans="3:8">
      <c r="C278" s="14"/>
      <c r="D278" s="14"/>
      <c r="E278" s="14"/>
      <c r="F278" s="14"/>
      <c r="G278" s="14"/>
      <c r="H278" s="14"/>
    </row>
    <row r="279" spans="3:8">
      <c r="C279" s="14"/>
      <c r="D279" s="14"/>
      <c r="E279" s="14"/>
      <c r="F279" s="14"/>
      <c r="G279" s="14"/>
      <c r="H279" s="14"/>
    </row>
    <row r="280" spans="3:8">
      <c r="C280" s="14"/>
      <c r="D280" s="14"/>
      <c r="E280" s="14"/>
      <c r="F280" s="14"/>
      <c r="G280" s="14"/>
      <c r="H280" s="14"/>
    </row>
    <row r="281" spans="3:8">
      <c r="C281" s="14"/>
      <c r="D281" s="14"/>
      <c r="E281" s="14"/>
      <c r="F281" s="14"/>
      <c r="G281" s="14"/>
      <c r="H281" s="14"/>
    </row>
    <row r="282" spans="3:8">
      <c r="C282" s="14"/>
      <c r="D282" s="14"/>
      <c r="E282" s="14"/>
      <c r="F282" s="14"/>
      <c r="G282" s="14"/>
      <c r="H282" s="14"/>
    </row>
    <row r="283" spans="3:8">
      <c r="C283" s="14"/>
      <c r="D283" s="14"/>
      <c r="E283" s="14"/>
      <c r="F283" s="14"/>
      <c r="G283" s="14"/>
      <c r="H283" s="14"/>
    </row>
    <row r="284" spans="3:8">
      <c r="C284" s="14"/>
      <c r="D284" s="14"/>
      <c r="E284" s="14"/>
      <c r="F284" s="14"/>
      <c r="G284" s="14"/>
      <c r="H284" s="14"/>
    </row>
    <row r="285" spans="3:8">
      <c r="C285" s="14"/>
      <c r="D285" s="14"/>
      <c r="E285" s="14"/>
      <c r="F285" s="14"/>
      <c r="G285" s="14"/>
      <c r="H285" s="14"/>
    </row>
    <row r="286" spans="3:8">
      <c r="C286" s="14"/>
      <c r="D286" s="14"/>
      <c r="E286" s="14"/>
      <c r="F286" s="14"/>
      <c r="G286" s="14"/>
      <c r="H286" s="14"/>
    </row>
    <row r="287" spans="3:8">
      <c r="C287" s="14"/>
      <c r="D287" s="14"/>
      <c r="E287" s="14"/>
      <c r="F287" s="14"/>
      <c r="G287" s="14"/>
      <c r="H287" s="14"/>
    </row>
    <row r="288" spans="3:8">
      <c r="C288" s="14"/>
      <c r="D288" s="14"/>
      <c r="E288" s="14"/>
      <c r="F288" s="14"/>
      <c r="G288" s="14"/>
      <c r="H288" s="14"/>
    </row>
    <row r="289" spans="3:8">
      <c r="C289" s="14"/>
      <c r="D289" s="14"/>
      <c r="E289" s="14"/>
      <c r="F289" s="14"/>
      <c r="G289" s="14"/>
      <c r="H289" s="14"/>
    </row>
    <row r="290" spans="3:8">
      <c r="C290" s="14"/>
      <c r="D290" s="14"/>
      <c r="E290" s="14"/>
      <c r="F290" s="14"/>
      <c r="G290" s="14"/>
      <c r="H290" s="14"/>
    </row>
    <row r="291" spans="3:8">
      <c r="C291" s="14"/>
      <c r="D291" s="14"/>
      <c r="E291" s="14"/>
      <c r="F291" s="14"/>
      <c r="G291" s="14"/>
      <c r="H291" s="14"/>
    </row>
    <row r="292" spans="3:8">
      <c r="C292" s="14"/>
      <c r="D292" s="14"/>
      <c r="E292" s="14"/>
      <c r="F292" s="14"/>
      <c r="G292" s="14"/>
      <c r="H292" s="14"/>
    </row>
    <row r="293" spans="3:8">
      <c r="C293" s="14"/>
      <c r="D293" s="14"/>
      <c r="E293" s="14"/>
      <c r="F293" s="14"/>
      <c r="G293" s="14"/>
      <c r="H293" s="14"/>
    </row>
    <row r="294" spans="3:8">
      <c r="C294" s="14"/>
      <c r="D294" s="14"/>
      <c r="E294" s="14"/>
      <c r="F294" s="14"/>
      <c r="G294" s="14"/>
      <c r="H294" s="14"/>
    </row>
    <row r="295" spans="3:8">
      <c r="C295" s="14"/>
      <c r="D295" s="14"/>
      <c r="E295" s="14"/>
      <c r="F295" s="14"/>
      <c r="G295" s="14"/>
      <c r="H295" s="14"/>
    </row>
    <row r="296" spans="3:8">
      <c r="C296" s="14"/>
      <c r="D296" s="14"/>
      <c r="E296" s="14"/>
      <c r="F296" s="14"/>
      <c r="G296" s="14"/>
      <c r="H296" s="14"/>
    </row>
    <row r="297" spans="3:8">
      <c r="C297" s="14"/>
      <c r="D297" s="14"/>
      <c r="E297" s="14"/>
      <c r="F297" s="14"/>
      <c r="G297" s="14"/>
      <c r="H297" s="14"/>
    </row>
    <row r="298" spans="3:8">
      <c r="C298" s="14"/>
      <c r="D298" s="14"/>
      <c r="E298" s="14"/>
      <c r="F298" s="14"/>
      <c r="G298" s="14"/>
      <c r="H298" s="14"/>
    </row>
    <row r="299" spans="3:8">
      <c r="C299" s="14"/>
      <c r="D299" s="14"/>
      <c r="E299" s="14"/>
      <c r="F299" s="14"/>
      <c r="G299" s="14"/>
      <c r="H299" s="14"/>
    </row>
    <row r="300" spans="3:8">
      <c r="C300" s="14"/>
      <c r="D300" s="14"/>
      <c r="E300" s="14"/>
      <c r="F300" s="14"/>
      <c r="G300" s="14"/>
      <c r="H300" s="14"/>
    </row>
    <row r="301" spans="3:8">
      <c r="C301" s="14"/>
      <c r="D301" s="14"/>
      <c r="E301" s="14"/>
      <c r="F301" s="14"/>
      <c r="G301" s="14"/>
      <c r="H301" s="14"/>
    </row>
    <row r="302" spans="3:8">
      <c r="C302" s="14"/>
      <c r="D302" s="14"/>
      <c r="E302" s="14"/>
      <c r="F302" s="14"/>
      <c r="G302" s="14"/>
      <c r="H302" s="14"/>
    </row>
    <row r="303" spans="3:8">
      <c r="C303" s="14"/>
      <c r="D303" s="14"/>
      <c r="E303" s="14"/>
      <c r="F303" s="14"/>
      <c r="G303" s="14"/>
      <c r="H303" s="14"/>
    </row>
    <row r="304" spans="3:8">
      <c r="C304" s="14"/>
      <c r="D304" s="14"/>
      <c r="E304" s="14"/>
      <c r="F304" s="14"/>
      <c r="G304" s="14"/>
      <c r="H304" s="14"/>
    </row>
    <row r="305" spans="3:8">
      <c r="C305" s="14"/>
      <c r="D305" s="14"/>
      <c r="E305" s="14"/>
      <c r="F305" s="14"/>
      <c r="G305" s="14"/>
      <c r="H305" s="14"/>
    </row>
    <row r="306" spans="3:8">
      <c r="C306" s="14"/>
      <c r="D306" s="14"/>
      <c r="E306" s="14"/>
      <c r="F306" s="14"/>
      <c r="G306" s="14"/>
      <c r="H306" s="14"/>
    </row>
    <row r="307" spans="3:8">
      <c r="C307" s="14"/>
      <c r="D307" s="14"/>
      <c r="E307" s="14"/>
      <c r="F307" s="14"/>
      <c r="G307" s="14"/>
      <c r="H307" s="14"/>
    </row>
    <row r="308" spans="3:8">
      <c r="C308" s="14"/>
      <c r="D308" s="14"/>
      <c r="E308" s="14"/>
      <c r="F308" s="14"/>
      <c r="G308" s="14"/>
      <c r="H308" s="14"/>
    </row>
    <row r="309" spans="3:8">
      <c r="C309" s="14"/>
      <c r="D309" s="14"/>
      <c r="E309" s="14"/>
      <c r="F309" s="14"/>
      <c r="G309" s="14"/>
      <c r="H309" s="14"/>
    </row>
    <row r="310" spans="3:8">
      <c r="C310" s="14"/>
      <c r="D310" s="14"/>
      <c r="E310" s="14"/>
      <c r="F310" s="14"/>
      <c r="G310" s="14"/>
      <c r="H310" s="14"/>
    </row>
    <row r="311" spans="3:8">
      <c r="C311" s="14"/>
      <c r="D311" s="14"/>
      <c r="E311" s="14"/>
      <c r="F311" s="14"/>
      <c r="G311" s="14"/>
      <c r="H311" s="14"/>
    </row>
    <row r="312" spans="3:8">
      <c r="C312" s="14"/>
      <c r="D312" s="14"/>
      <c r="E312" s="14"/>
      <c r="F312" s="14"/>
      <c r="G312" s="14"/>
      <c r="H312" s="14"/>
    </row>
    <row r="313" spans="3:8">
      <c r="C313" s="14"/>
      <c r="D313" s="14"/>
      <c r="E313" s="14"/>
      <c r="F313" s="14"/>
      <c r="G313" s="14"/>
      <c r="H313" s="14"/>
    </row>
    <row r="314" spans="3:8">
      <c r="C314" s="14"/>
      <c r="D314" s="14"/>
      <c r="E314" s="14"/>
      <c r="F314" s="14"/>
      <c r="G314" s="14"/>
      <c r="H314" s="14"/>
    </row>
    <row r="315" spans="3:8">
      <c r="C315" s="14"/>
      <c r="D315" s="14"/>
      <c r="E315" s="14"/>
      <c r="F315" s="14"/>
      <c r="G315" s="14"/>
      <c r="H315" s="14"/>
    </row>
    <row r="316" spans="3:8">
      <c r="C316" s="14"/>
      <c r="D316" s="14"/>
      <c r="E316" s="14"/>
      <c r="F316" s="14"/>
      <c r="G316" s="14"/>
      <c r="H316" s="14"/>
    </row>
    <row r="317" spans="3:8">
      <c r="C317" s="14"/>
      <c r="D317" s="14"/>
      <c r="E317" s="14"/>
      <c r="F317" s="14"/>
      <c r="G317" s="14"/>
      <c r="H317" s="14"/>
    </row>
    <row r="318" spans="3:8">
      <c r="C318" s="14"/>
      <c r="D318" s="14"/>
      <c r="E318" s="14"/>
      <c r="F318" s="14"/>
      <c r="G318" s="14"/>
      <c r="H318" s="14"/>
    </row>
    <row r="319" spans="3:8">
      <c r="C319" s="14"/>
      <c r="D319" s="14"/>
      <c r="E319" s="14"/>
      <c r="F319" s="14"/>
      <c r="G319" s="14"/>
      <c r="H319" s="14"/>
    </row>
    <row r="320" spans="3:8">
      <c r="C320" s="14"/>
      <c r="D320" s="14"/>
      <c r="E320" s="14"/>
      <c r="F320" s="14"/>
      <c r="G320" s="14"/>
      <c r="H320" s="14"/>
    </row>
    <row r="321" spans="3:8">
      <c r="C321" s="14"/>
      <c r="D321" s="14"/>
      <c r="E321" s="14"/>
      <c r="F321" s="14"/>
      <c r="G321" s="14"/>
      <c r="H321" s="14"/>
    </row>
    <row r="322" spans="3:8">
      <c r="C322" s="14"/>
      <c r="D322" s="14"/>
      <c r="G322" s="14"/>
      <c r="H322" s="14"/>
    </row>
    <row r="323" spans="3:8">
      <c r="C323" s="14"/>
      <c r="D323" s="14"/>
      <c r="E323" s="14"/>
      <c r="F323" s="14"/>
      <c r="G323" s="14"/>
      <c r="H323" s="14"/>
    </row>
    <row r="324" spans="3:8">
      <c r="C324" s="14"/>
      <c r="D324" s="14"/>
      <c r="E324" s="14"/>
      <c r="F324" s="14"/>
      <c r="G324" s="14"/>
      <c r="H324" s="14"/>
    </row>
    <row r="325" spans="3:8">
      <c r="C325" s="14"/>
      <c r="D325" s="14"/>
      <c r="E325" s="14"/>
      <c r="F325" s="14"/>
      <c r="G325" s="14"/>
      <c r="H325" s="14"/>
    </row>
    <row r="326" spans="3:8">
      <c r="C326" s="14"/>
      <c r="D326" s="14"/>
      <c r="E326" s="14"/>
      <c r="F326" s="14"/>
      <c r="G326" s="14"/>
      <c r="H326" s="14"/>
    </row>
    <row r="327" spans="3:8">
      <c r="C327" s="14"/>
      <c r="D327" s="14"/>
      <c r="E327" s="14"/>
      <c r="F327" s="14"/>
      <c r="G327" s="14"/>
      <c r="H327" s="14"/>
    </row>
    <row r="328" spans="3:8">
      <c r="C328" s="14"/>
      <c r="D328" s="14"/>
      <c r="E328" s="14"/>
      <c r="F328" s="14"/>
      <c r="G328" s="14"/>
      <c r="H328" s="14"/>
    </row>
    <row r="329" spans="3:8">
      <c r="C329" s="14"/>
      <c r="D329" s="14"/>
      <c r="E329" s="14"/>
      <c r="F329" s="14"/>
      <c r="G329" s="14"/>
      <c r="H329" s="14"/>
    </row>
    <row r="330" spans="3:8">
      <c r="C330" s="14"/>
      <c r="D330" s="14"/>
      <c r="E330" s="14"/>
      <c r="F330" s="14"/>
      <c r="G330" s="14"/>
      <c r="H330" s="14"/>
    </row>
    <row r="331" spans="3:8">
      <c r="C331" s="14"/>
      <c r="D331" s="14"/>
      <c r="E331" s="14"/>
      <c r="F331" s="14"/>
      <c r="G331" s="14"/>
      <c r="H331" s="14"/>
    </row>
    <row r="332" spans="3:8">
      <c r="C332" s="14"/>
      <c r="D332" s="14"/>
      <c r="E332" s="14"/>
      <c r="F332" s="14"/>
      <c r="G332" s="14"/>
      <c r="H332" s="14"/>
    </row>
    <row r="333" spans="3:8">
      <c r="C333" s="14"/>
      <c r="D333" s="14"/>
      <c r="E333" s="14"/>
      <c r="F333" s="14"/>
      <c r="G333" s="14"/>
      <c r="H333" s="14"/>
    </row>
    <row r="334" spans="3:8">
      <c r="C334" s="14"/>
      <c r="D334" s="14"/>
      <c r="E334" s="14"/>
      <c r="F334" s="14"/>
      <c r="G334" s="14"/>
      <c r="H334" s="14"/>
    </row>
    <row r="335" spans="3:8">
      <c r="C335" s="14"/>
      <c r="D335" s="14"/>
      <c r="E335" s="14"/>
      <c r="F335" s="14"/>
      <c r="G335" s="14"/>
      <c r="H335" s="14"/>
    </row>
    <row r="336" spans="3:8">
      <c r="C336" s="14"/>
      <c r="D336" s="14"/>
      <c r="E336" s="14"/>
      <c r="F336" s="14"/>
      <c r="G336" s="14"/>
      <c r="H336" s="14"/>
    </row>
    <row r="337" spans="3:8">
      <c r="C337" s="14"/>
      <c r="D337" s="14"/>
      <c r="E337" s="14"/>
      <c r="F337" s="14"/>
      <c r="G337" s="14"/>
      <c r="H337" s="14"/>
    </row>
    <row r="338" spans="3:8">
      <c r="C338" s="14"/>
      <c r="D338" s="14"/>
      <c r="E338" s="14"/>
      <c r="F338" s="14"/>
      <c r="G338" s="14"/>
      <c r="H338" s="14"/>
    </row>
    <row r="339" spans="3:8">
      <c r="C339" s="14"/>
      <c r="D339" s="14"/>
      <c r="E339" s="14"/>
      <c r="F339" s="14"/>
      <c r="G339" s="14"/>
      <c r="H339" s="14"/>
    </row>
    <row r="340" spans="3:8">
      <c r="C340" s="14"/>
      <c r="D340" s="14"/>
      <c r="E340" s="14"/>
      <c r="F340" s="14"/>
      <c r="G340" s="14"/>
      <c r="H340" s="14"/>
    </row>
    <row r="341" spans="3:8">
      <c r="C341" s="14"/>
      <c r="D341" s="14"/>
      <c r="E341" s="14"/>
      <c r="F341" s="14"/>
      <c r="G341" s="14"/>
      <c r="H341" s="14"/>
    </row>
    <row r="342" spans="3:8">
      <c r="C342" s="14"/>
      <c r="D342" s="14"/>
      <c r="E342" s="14"/>
      <c r="F342" s="14"/>
      <c r="G342" s="14"/>
      <c r="H342" s="14"/>
    </row>
    <row r="343" spans="3:8">
      <c r="C343" s="14"/>
      <c r="D343" s="14"/>
      <c r="E343" s="14"/>
      <c r="F343" s="14"/>
      <c r="G343" s="14"/>
      <c r="H343" s="14"/>
    </row>
    <row r="344" spans="3:8">
      <c r="C344" s="14"/>
      <c r="D344" s="14"/>
      <c r="E344" s="14"/>
      <c r="F344" s="14"/>
      <c r="G344" s="14"/>
      <c r="H344" s="14"/>
    </row>
    <row r="345" spans="3:8">
      <c r="C345" s="14"/>
      <c r="D345" s="14"/>
      <c r="E345" s="14"/>
      <c r="F345" s="14"/>
      <c r="G345" s="14"/>
      <c r="H345" s="14"/>
    </row>
    <row r="346" spans="3:8">
      <c r="C346" s="14"/>
      <c r="D346" s="14"/>
      <c r="E346" s="14"/>
      <c r="F346" s="14"/>
      <c r="G346" s="14"/>
      <c r="H346" s="14"/>
    </row>
    <row r="347" spans="3:8">
      <c r="C347" s="14"/>
      <c r="D347" s="14"/>
      <c r="E347" s="14"/>
      <c r="F347" s="14"/>
      <c r="G347" s="14"/>
      <c r="H347" s="14"/>
    </row>
    <row r="348" spans="3:8">
      <c r="C348" s="14"/>
      <c r="D348" s="14"/>
      <c r="E348" s="14"/>
      <c r="F348" s="14"/>
      <c r="G348" s="14"/>
      <c r="H348" s="14"/>
    </row>
    <row r="349" spans="3:8">
      <c r="C349" s="14"/>
      <c r="D349" s="14"/>
      <c r="E349" s="14"/>
      <c r="F349" s="14"/>
      <c r="G349" s="14"/>
      <c r="H349" s="14"/>
    </row>
    <row r="350" spans="3:8">
      <c r="C350" s="14"/>
      <c r="D350" s="14"/>
      <c r="E350" s="14"/>
      <c r="F350" s="14"/>
      <c r="G350" s="14"/>
      <c r="H350" s="14"/>
    </row>
    <row r="351" spans="3:8">
      <c r="C351" s="14"/>
      <c r="D351" s="14"/>
      <c r="E351" s="14"/>
      <c r="F351" s="14"/>
      <c r="G351" s="14"/>
      <c r="H351" s="14"/>
    </row>
    <row r="352" spans="3:8">
      <c r="C352" s="14"/>
      <c r="D352" s="14"/>
      <c r="E352" s="14"/>
      <c r="F352" s="14"/>
      <c r="G352" s="14"/>
      <c r="H352" s="14"/>
    </row>
    <row r="353" spans="3:8">
      <c r="C353" s="14"/>
      <c r="D353" s="14"/>
      <c r="E353" s="14"/>
      <c r="F353" s="14"/>
      <c r="G353" s="14"/>
      <c r="H353" s="14"/>
    </row>
    <row r="354" spans="3:8">
      <c r="C354" s="14"/>
      <c r="D354" s="14"/>
      <c r="E354" s="14"/>
      <c r="F354" s="14"/>
      <c r="G354" s="14"/>
      <c r="H354" s="14"/>
    </row>
    <row r="355" spans="3:8">
      <c r="C355" s="14"/>
      <c r="D355" s="14"/>
      <c r="E355" s="14"/>
      <c r="F355" s="14"/>
      <c r="G355" s="14"/>
      <c r="H355" s="14"/>
    </row>
    <row r="356" spans="3:8">
      <c r="C356" s="14"/>
      <c r="D356" s="14"/>
      <c r="E356" s="14"/>
      <c r="F356" s="14"/>
      <c r="G356" s="14"/>
      <c r="H356" s="14"/>
    </row>
    <row r="357" spans="3:8">
      <c r="C357" s="14"/>
      <c r="D357" s="14"/>
      <c r="E357" s="14"/>
      <c r="F357" s="14"/>
      <c r="G357" s="14"/>
      <c r="H357" s="14"/>
    </row>
    <row r="358" spans="3:8">
      <c r="C358" s="14"/>
      <c r="D358" s="14"/>
      <c r="E358" s="14"/>
      <c r="F358" s="14"/>
      <c r="G358" s="14"/>
      <c r="H358" s="14"/>
    </row>
    <row r="359" spans="3:8">
      <c r="C359" s="14"/>
      <c r="D359" s="14"/>
      <c r="E359" s="14"/>
      <c r="F359" s="14"/>
      <c r="G359" s="14"/>
      <c r="H359" s="14"/>
    </row>
    <row r="360" spans="3:8">
      <c r="C360" s="14"/>
      <c r="D360" s="14"/>
      <c r="E360" s="14"/>
      <c r="F360" s="14"/>
      <c r="G360" s="14"/>
      <c r="H360" s="14"/>
    </row>
    <row r="361" spans="3:8">
      <c r="C361" s="14"/>
      <c r="D361" s="14"/>
      <c r="E361" s="14"/>
      <c r="F361" s="14"/>
      <c r="G361" s="14"/>
      <c r="H361" s="14"/>
    </row>
    <row r="362" spans="3:8">
      <c r="C362" s="14"/>
      <c r="D362" s="14"/>
      <c r="E362" s="14"/>
      <c r="F362" s="14"/>
      <c r="G362" s="14"/>
      <c r="H362" s="14"/>
    </row>
    <row r="363" spans="3:8">
      <c r="C363" s="14"/>
      <c r="D363" s="14"/>
      <c r="E363" s="14"/>
      <c r="F363" s="14"/>
      <c r="G363" s="14"/>
      <c r="H363" s="14"/>
    </row>
    <row r="364" spans="3:8">
      <c r="C364" s="14"/>
      <c r="D364" s="14"/>
      <c r="E364" s="14"/>
      <c r="F364" s="14"/>
      <c r="G364" s="14"/>
      <c r="H364" s="14"/>
    </row>
    <row r="365" spans="3:8">
      <c r="C365" s="14"/>
      <c r="D365" s="14"/>
      <c r="E365" s="14"/>
      <c r="F365" s="14"/>
      <c r="G365" s="14"/>
      <c r="H365" s="14"/>
    </row>
    <row r="366" spans="3:8">
      <c r="C366" s="14"/>
      <c r="D366" s="14"/>
      <c r="E366" s="14"/>
      <c r="F366" s="14"/>
      <c r="G366" s="14"/>
      <c r="H366" s="14"/>
    </row>
    <row r="367" spans="3:8">
      <c r="C367" s="14"/>
      <c r="D367" s="14"/>
      <c r="E367" s="14"/>
      <c r="F367" s="14"/>
      <c r="G367" s="14"/>
      <c r="H367" s="14"/>
    </row>
    <row r="368" spans="3:8">
      <c r="C368" s="14"/>
      <c r="D368" s="14"/>
      <c r="E368" s="14"/>
      <c r="F368" s="14"/>
      <c r="G368" s="14"/>
      <c r="H368" s="14"/>
    </row>
    <row r="369" spans="3:8">
      <c r="C369" s="14"/>
      <c r="D369" s="14"/>
      <c r="E369" s="14"/>
      <c r="F369" s="14"/>
      <c r="G369" s="14"/>
      <c r="H369" s="14"/>
    </row>
    <row r="370" spans="3:8">
      <c r="C370" s="14"/>
      <c r="D370" s="14"/>
      <c r="E370" s="14"/>
      <c r="F370" s="14"/>
      <c r="G370" s="14"/>
      <c r="H370" s="14"/>
    </row>
    <row r="371" spans="3:8">
      <c r="C371" s="14"/>
      <c r="D371" s="14"/>
      <c r="E371" s="14"/>
      <c r="F371" s="14"/>
      <c r="G371" s="14"/>
      <c r="H371" s="14"/>
    </row>
    <row r="372" spans="3:8">
      <c r="C372" s="14"/>
      <c r="D372" s="14"/>
      <c r="E372" s="14"/>
      <c r="F372" s="14"/>
      <c r="G372" s="14"/>
      <c r="H372" s="14"/>
    </row>
    <row r="373" spans="3:8">
      <c r="C373" s="14"/>
      <c r="D373" s="14"/>
      <c r="E373" s="14"/>
      <c r="F373" s="14"/>
      <c r="G373" s="14"/>
      <c r="H373" s="14"/>
    </row>
    <row r="374" spans="3:8">
      <c r="C374" s="14"/>
      <c r="D374" s="14"/>
      <c r="E374" s="14"/>
      <c r="F374" s="14"/>
      <c r="G374" s="14"/>
      <c r="H374" s="14"/>
    </row>
    <row r="375" spans="3:8">
      <c r="C375" s="14"/>
      <c r="D375" s="14"/>
      <c r="E375" s="14"/>
      <c r="F375" s="14"/>
      <c r="G375" s="14"/>
      <c r="H375" s="14"/>
    </row>
    <row r="376" spans="3:8">
      <c r="C376" s="14"/>
      <c r="D376" s="14"/>
      <c r="E376" s="14"/>
      <c r="F376" s="14"/>
      <c r="G376" s="14"/>
      <c r="H376" s="14"/>
    </row>
    <row r="377" spans="3:8">
      <c r="C377" s="14"/>
      <c r="D377" s="14"/>
      <c r="E377" s="14"/>
      <c r="F377" s="14"/>
      <c r="G377" s="14"/>
      <c r="H377" s="14"/>
    </row>
    <row r="378" spans="3:8">
      <c r="C378" s="14"/>
      <c r="D378" s="14"/>
      <c r="E378" s="14"/>
      <c r="F378" s="14"/>
      <c r="G378" s="14"/>
      <c r="H378" s="14"/>
    </row>
    <row r="379" spans="3:8">
      <c r="C379" s="14"/>
      <c r="D379" s="14"/>
      <c r="E379" s="14"/>
      <c r="F379" s="14"/>
      <c r="G379" s="14"/>
      <c r="H379" s="14"/>
    </row>
    <row r="380" spans="3:8">
      <c r="C380" s="14"/>
      <c r="D380" s="14"/>
      <c r="E380" s="14"/>
      <c r="F380" s="14"/>
      <c r="G380" s="14"/>
      <c r="H380" s="14"/>
    </row>
    <row r="381" spans="3:8">
      <c r="C381" s="14"/>
      <c r="D381" s="14"/>
      <c r="E381" s="14"/>
      <c r="F381" s="14"/>
      <c r="G381" s="14"/>
      <c r="H381" s="14"/>
    </row>
    <row r="382" spans="3:8">
      <c r="C382" s="14"/>
      <c r="D382" s="14"/>
      <c r="E382" s="14"/>
      <c r="F382" s="14"/>
      <c r="G382" s="14"/>
      <c r="H382" s="14"/>
    </row>
    <row r="383" spans="3:8">
      <c r="C383" s="14"/>
      <c r="D383" s="14"/>
      <c r="E383" s="14"/>
      <c r="F383" s="14"/>
      <c r="G383" s="14"/>
      <c r="H383" s="14"/>
    </row>
    <row r="384" spans="3:8">
      <c r="C384" s="14"/>
      <c r="D384" s="14"/>
      <c r="E384" s="14"/>
      <c r="F384" s="14"/>
      <c r="G384" s="14"/>
      <c r="H384" s="14"/>
    </row>
    <row r="385" spans="3:8">
      <c r="C385" s="14"/>
      <c r="D385" s="14"/>
      <c r="E385" s="14"/>
      <c r="F385" s="14"/>
      <c r="G385" s="14"/>
      <c r="H385" s="14"/>
    </row>
    <row r="386" spans="3:8">
      <c r="C386" s="14"/>
      <c r="D386" s="14"/>
      <c r="E386" s="14"/>
      <c r="F386" s="14"/>
      <c r="G386" s="14"/>
      <c r="H386" s="14"/>
    </row>
    <row r="387" spans="3:8">
      <c r="C387" s="14"/>
      <c r="D387" s="14"/>
      <c r="E387" s="14"/>
      <c r="F387" s="14"/>
      <c r="G387" s="14"/>
      <c r="H387" s="14"/>
    </row>
    <row r="388" spans="3:8">
      <c r="C388" s="14"/>
      <c r="D388" s="14"/>
      <c r="E388" s="14"/>
      <c r="F388" s="14"/>
      <c r="G388" s="14"/>
      <c r="H388" s="14"/>
    </row>
    <row r="389" spans="3:8">
      <c r="C389" s="14"/>
      <c r="D389" s="14"/>
      <c r="E389" s="14"/>
      <c r="F389" s="14"/>
      <c r="G389" s="14"/>
      <c r="H389" s="14"/>
    </row>
    <row r="390" spans="3:8">
      <c r="C390" s="14"/>
      <c r="D390" s="14"/>
      <c r="E390" s="14"/>
      <c r="F390" s="14"/>
      <c r="G390" s="14"/>
      <c r="H390" s="14"/>
    </row>
    <row r="391" spans="3:8">
      <c r="C391" s="14"/>
      <c r="D391" s="14"/>
      <c r="E391" s="14"/>
      <c r="F391" s="14"/>
      <c r="G391" s="14"/>
      <c r="H391" s="14"/>
    </row>
    <row r="392" spans="3:8">
      <c r="C392" s="14"/>
      <c r="D392" s="14"/>
      <c r="E392" s="14"/>
      <c r="F392" s="14"/>
      <c r="G392" s="14"/>
      <c r="H392" s="14"/>
    </row>
    <row r="393" spans="3:8">
      <c r="C393" s="14"/>
      <c r="D393" s="14"/>
      <c r="E393" s="14"/>
      <c r="F393" s="14"/>
      <c r="G393" s="14"/>
      <c r="H393" s="14"/>
    </row>
    <row r="394" spans="3:8">
      <c r="C394" s="14"/>
      <c r="D394" s="14"/>
      <c r="E394" s="14"/>
      <c r="F394" s="14"/>
      <c r="G394" s="14"/>
      <c r="H394" s="14"/>
    </row>
    <row r="395" spans="3:8">
      <c r="C395" s="14"/>
      <c r="D395" s="14"/>
      <c r="E395" s="14"/>
      <c r="F395" s="14"/>
      <c r="G395" s="14"/>
      <c r="H395" s="14"/>
    </row>
    <row r="396" spans="3:8">
      <c r="C396" s="14"/>
      <c r="D396" s="14"/>
      <c r="E396" s="14"/>
      <c r="F396" s="14"/>
      <c r="G396" s="14"/>
      <c r="H396" s="14"/>
    </row>
    <row r="397" spans="3:8">
      <c r="C397" s="14"/>
      <c r="D397" s="14"/>
      <c r="E397" s="14"/>
      <c r="F397" s="14"/>
      <c r="G397" s="14"/>
      <c r="H397" s="14"/>
    </row>
    <row r="398" spans="3:8">
      <c r="C398" s="14"/>
      <c r="D398" s="14"/>
      <c r="E398" s="14"/>
      <c r="F398" s="14"/>
      <c r="G398" s="14"/>
      <c r="H398" s="14"/>
    </row>
    <row r="399" spans="3:8">
      <c r="C399" s="14"/>
      <c r="D399" s="14"/>
      <c r="E399" s="14"/>
      <c r="F399" s="14"/>
      <c r="G399" s="14"/>
      <c r="H399" s="14"/>
    </row>
    <row r="400" spans="3:8">
      <c r="C400" s="14"/>
      <c r="D400" s="14"/>
      <c r="E400" s="14"/>
      <c r="F400" s="14"/>
      <c r="G400" s="14"/>
      <c r="H400" s="14"/>
    </row>
    <row r="401" spans="3:8">
      <c r="C401" s="14"/>
      <c r="D401" s="14"/>
      <c r="E401" s="14"/>
      <c r="F401" s="14"/>
      <c r="G401" s="14"/>
      <c r="H401" s="14"/>
    </row>
    <row r="402" spans="3:8">
      <c r="C402" s="14"/>
      <c r="D402" s="14"/>
      <c r="E402" s="14"/>
      <c r="F402" s="14"/>
      <c r="G402" s="14"/>
      <c r="H402" s="14"/>
    </row>
    <row r="403" spans="3:8">
      <c r="C403" s="14"/>
      <c r="D403" s="14"/>
      <c r="E403" s="14"/>
      <c r="F403" s="14"/>
      <c r="G403" s="14"/>
      <c r="H403" s="14"/>
    </row>
    <row r="404" spans="3:8">
      <c r="C404" s="14"/>
      <c r="D404" s="14"/>
      <c r="E404" s="14"/>
      <c r="F404" s="14"/>
      <c r="G404" s="14"/>
      <c r="H404" s="14"/>
    </row>
    <row r="405" spans="3:8">
      <c r="C405" s="14"/>
      <c r="D405" s="14"/>
      <c r="E405" s="14"/>
      <c r="F405" s="14"/>
      <c r="G405" s="14"/>
      <c r="H405" s="14"/>
    </row>
    <row r="406" spans="3:8">
      <c r="C406" s="14"/>
      <c r="D406" s="14"/>
      <c r="E406" s="14"/>
      <c r="F406" s="14"/>
      <c r="G406" s="14"/>
      <c r="H406" s="14"/>
    </row>
    <row r="407" spans="3:8">
      <c r="C407" s="14"/>
      <c r="D407" s="14"/>
      <c r="E407" s="14"/>
      <c r="F407" s="14"/>
      <c r="G407" s="14"/>
      <c r="H407" s="14"/>
    </row>
    <row r="408" spans="3:8">
      <c r="C408" s="14"/>
      <c r="D408" s="14"/>
      <c r="E408" s="14"/>
      <c r="F408" s="14"/>
      <c r="G408" s="14"/>
      <c r="H408" s="14"/>
    </row>
    <row r="409" spans="3:8">
      <c r="C409" s="14"/>
      <c r="D409" s="14"/>
      <c r="E409" s="14"/>
      <c r="F409" s="14"/>
      <c r="G409" s="14"/>
      <c r="H409" s="14"/>
    </row>
    <row r="410" spans="3:8">
      <c r="C410" s="14"/>
      <c r="D410" s="14"/>
      <c r="E410" s="14"/>
      <c r="F410" s="14"/>
      <c r="G410" s="14"/>
      <c r="H410" s="14"/>
    </row>
    <row r="411" spans="3:8">
      <c r="C411" s="14"/>
      <c r="D411" s="14"/>
      <c r="E411" s="14"/>
      <c r="F411" s="14"/>
      <c r="G411" s="14"/>
      <c r="H411" s="14"/>
    </row>
    <row r="412" spans="3:8">
      <c r="C412" s="14"/>
      <c r="D412" s="14"/>
      <c r="E412" s="14"/>
      <c r="F412" s="14"/>
      <c r="G412" s="14"/>
      <c r="H412" s="14"/>
    </row>
    <row r="413" spans="3:8">
      <c r="C413" s="14"/>
      <c r="D413" s="14"/>
      <c r="E413" s="14"/>
      <c r="F413" s="14"/>
      <c r="G413" s="14"/>
      <c r="H413" s="14"/>
    </row>
    <row r="414" spans="3:8">
      <c r="C414" s="14"/>
      <c r="D414" s="14"/>
      <c r="E414" s="14"/>
      <c r="F414" s="14"/>
      <c r="G414" s="14"/>
      <c r="H414" s="14"/>
    </row>
    <row r="415" spans="3:8">
      <c r="C415" s="14"/>
      <c r="D415" s="14"/>
      <c r="E415" s="14"/>
      <c r="F415" s="14"/>
      <c r="G415" s="14"/>
      <c r="H415" s="14"/>
    </row>
    <row r="416" spans="3:8">
      <c r="C416" s="14"/>
      <c r="D416" s="14"/>
      <c r="E416" s="14"/>
      <c r="F416" s="14"/>
      <c r="G416" s="14"/>
      <c r="H416" s="14"/>
    </row>
    <row r="417" spans="3:8">
      <c r="C417" s="14"/>
      <c r="D417" s="14"/>
      <c r="E417" s="14"/>
      <c r="F417" s="14"/>
      <c r="G417" s="14"/>
      <c r="H417" s="14"/>
    </row>
    <row r="418" spans="3:8">
      <c r="C418" s="14"/>
      <c r="D418" s="14"/>
      <c r="E418" s="14"/>
      <c r="F418" s="14"/>
      <c r="G418" s="14"/>
      <c r="H418" s="14"/>
    </row>
    <row r="419" spans="3:8">
      <c r="C419" s="14"/>
      <c r="D419" s="14"/>
      <c r="E419" s="14"/>
      <c r="F419" s="14"/>
      <c r="G419" s="14"/>
      <c r="H419" s="14"/>
    </row>
    <row r="420" spans="3:8">
      <c r="C420" s="14"/>
      <c r="D420" s="14"/>
      <c r="E420" s="14"/>
      <c r="F420" s="14"/>
      <c r="G420" s="14"/>
      <c r="H420" s="14"/>
    </row>
    <row r="421" spans="3:8">
      <c r="C421" s="14"/>
      <c r="D421" s="14"/>
      <c r="E421" s="14"/>
      <c r="F421" s="14"/>
      <c r="G421" s="14"/>
      <c r="H421" s="14"/>
    </row>
    <row r="422" spans="3:8">
      <c r="C422" s="14"/>
      <c r="D422" s="14"/>
      <c r="E422" s="14"/>
      <c r="F422" s="14"/>
      <c r="G422" s="14"/>
      <c r="H422" s="14"/>
    </row>
    <row r="423" spans="3:8">
      <c r="C423" s="14"/>
      <c r="D423" s="14"/>
      <c r="E423" s="14"/>
      <c r="F423" s="14"/>
      <c r="G423" s="14"/>
      <c r="H423" s="14"/>
    </row>
    <row r="424" spans="3:8">
      <c r="C424" s="14"/>
      <c r="D424" s="14"/>
      <c r="E424" s="14"/>
      <c r="F424" s="14"/>
      <c r="G424" s="14"/>
      <c r="H424" s="14"/>
    </row>
    <row r="425" spans="3:8">
      <c r="C425" s="14"/>
      <c r="D425" s="14"/>
      <c r="E425" s="14"/>
      <c r="F425" s="14"/>
      <c r="G425" s="14"/>
      <c r="H425" s="14"/>
    </row>
    <row r="426" spans="3:8">
      <c r="C426" s="14"/>
      <c r="D426" s="14"/>
      <c r="E426" s="14"/>
      <c r="F426" s="14"/>
      <c r="G426" s="14"/>
      <c r="H426" s="14"/>
    </row>
    <row r="427" spans="3:8">
      <c r="C427" s="14"/>
      <c r="D427" s="14"/>
      <c r="E427" s="14"/>
      <c r="F427" s="14"/>
      <c r="G427" s="14"/>
      <c r="H427" s="14"/>
    </row>
    <row r="428" spans="3:8">
      <c r="C428" s="14"/>
      <c r="D428" s="14"/>
      <c r="E428" s="14"/>
      <c r="F428" s="14"/>
      <c r="G428" s="14"/>
      <c r="H428" s="14"/>
    </row>
    <row r="429" spans="3:8">
      <c r="C429" s="14"/>
      <c r="D429" s="14"/>
      <c r="E429" s="14"/>
      <c r="F429" s="14"/>
      <c r="G429" s="14"/>
      <c r="H429" s="14"/>
    </row>
    <row r="430" spans="3:8">
      <c r="C430" s="14"/>
      <c r="D430" s="14"/>
      <c r="E430" s="14"/>
      <c r="F430" s="14"/>
      <c r="G430" s="14"/>
      <c r="H430" s="14"/>
    </row>
    <row r="431" spans="3:8">
      <c r="C431" s="14"/>
      <c r="D431" s="14"/>
      <c r="E431" s="14"/>
      <c r="F431" s="14"/>
      <c r="G431" s="14"/>
      <c r="H431" s="14"/>
    </row>
    <row r="432" spans="3:8">
      <c r="C432" s="14"/>
      <c r="D432" s="14"/>
      <c r="E432" s="14"/>
      <c r="F432" s="14"/>
      <c r="G432" s="14"/>
      <c r="H432" s="14"/>
    </row>
    <row r="433" spans="3:8">
      <c r="C433" s="14"/>
      <c r="D433" s="14"/>
      <c r="E433" s="14"/>
      <c r="F433" s="14"/>
      <c r="G433" s="14"/>
      <c r="H433" s="14"/>
    </row>
    <row r="434" spans="3:8">
      <c r="C434" s="14"/>
      <c r="D434" s="14"/>
      <c r="E434" s="14"/>
      <c r="F434" s="14"/>
      <c r="G434" s="14"/>
      <c r="H434" s="14"/>
    </row>
    <row r="435" spans="3:8">
      <c r="C435" s="14"/>
      <c r="D435" s="14"/>
      <c r="E435" s="14"/>
      <c r="F435" s="14"/>
      <c r="G435" s="14"/>
      <c r="H435" s="14"/>
    </row>
    <row r="436" spans="3:8">
      <c r="C436" s="14"/>
      <c r="D436" s="14"/>
      <c r="E436" s="14"/>
      <c r="F436" s="14"/>
      <c r="G436" s="14"/>
      <c r="H436" s="14"/>
    </row>
    <row r="437" spans="3:8">
      <c r="C437" s="14"/>
      <c r="D437" s="14"/>
      <c r="E437" s="14"/>
      <c r="F437" s="14"/>
      <c r="G437" s="14"/>
      <c r="H437" s="14"/>
    </row>
    <row r="438" spans="3:8">
      <c r="C438" s="14"/>
      <c r="D438" s="14"/>
      <c r="E438" s="14"/>
      <c r="F438" s="14"/>
      <c r="G438" s="14"/>
      <c r="H438" s="14"/>
    </row>
    <row r="439" spans="3:8">
      <c r="C439" s="14"/>
      <c r="D439" s="14"/>
      <c r="E439" s="14"/>
      <c r="F439" s="14"/>
      <c r="G439" s="14"/>
      <c r="H439" s="14"/>
    </row>
    <row r="440" spans="3:8">
      <c r="C440" s="14"/>
      <c r="D440" s="14"/>
      <c r="E440" s="14"/>
      <c r="F440" s="14"/>
      <c r="G440" s="14"/>
      <c r="H440" s="14"/>
    </row>
    <row r="441" spans="3:8">
      <c r="C441" s="14"/>
      <c r="D441" s="14"/>
      <c r="E441" s="14"/>
      <c r="F441" s="14"/>
      <c r="G441" s="14"/>
      <c r="H441" s="14"/>
    </row>
    <row r="442" spans="3:8">
      <c r="C442" s="14"/>
      <c r="D442" s="14"/>
      <c r="E442" s="14"/>
      <c r="F442" s="14"/>
      <c r="G442" s="14"/>
      <c r="H442" s="14"/>
    </row>
    <row r="443" spans="3:8">
      <c r="C443" s="14"/>
      <c r="D443" s="14"/>
      <c r="E443" s="14"/>
      <c r="F443" s="14"/>
      <c r="G443" s="14"/>
      <c r="H443" s="14"/>
    </row>
    <row r="444" spans="3:8">
      <c r="C444" s="14"/>
      <c r="D444" s="14"/>
      <c r="E444" s="14"/>
      <c r="F444" s="14"/>
      <c r="G444" s="14"/>
      <c r="H444" s="14"/>
    </row>
    <row r="445" spans="3:8">
      <c r="C445" s="14"/>
      <c r="D445" s="14"/>
      <c r="E445" s="14"/>
      <c r="F445" s="14"/>
      <c r="G445" s="14"/>
      <c r="H445" s="14"/>
    </row>
    <row r="446" spans="3:8">
      <c r="C446" s="14"/>
      <c r="D446" s="14"/>
      <c r="E446" s="14"/>
      <c r="F446" s="14"/>
      <c r="G446" s="14"/>
      <c r="H446" s="14"/>
    </row>
    <row r="447" spans="3:8">
      <c r="C447" s="14"/>
      <c r="D447" s="14"/>
      <c r="E447" s="14"/>
      <c r="F447" s="14"/>
      <c r="G447" s="14"/>
      <c r="H447" s="14"/>
    </row>
    <row r="448" spans="3:8">
      <c r="C448" s="14"/>
      <c r="D448" s="14"/>
      <c r="E448" s="14"/>
      <c r="F448" s="14"/>
      <c r="G448" s="14"/>
      <c r="H448" s="14"/>
    </row>
    <row r="449" spans="3:8">
      <c r="C449" s="14"/>
      <c r="D449" s="14"/>
      <c r="E449" s="14"/>
      <c r="F449" s="14"/>
      <c r="G449" s="14"/>
      <c r="H449" s="14"/>
    </row>
    <row r="450" spans="3:8">
      <c r="C450" s="14"/>
      <c r="D450" s="14"/>
      <c r="E450" s="14"/>
      <c r="F450" s="14"/>
      <c r="G450" s="14"/>
      <c r="H450" s="14"/>
    </row>
    <row r="451" spans="3:8">
      <c r="C451" s="14"/>
      <c r="D451" s="14"/>
      <c r="E451" s="14"/>
      <c r="F451" s="14"/>
      <c r="G451" s="14"/>
      <c r="H451" s="14"/>
    </row>
    <row r="452" spans="3:8">
      <c r="C452" s="14"/>
      <c r="D452" s="14"/>
      <c r="E452" s="14"/>
      <c r="F452" s="14"/>
      <c r="G452" s="14"/>
      <c r="H452" s="14"/>
    </row>
    <row r="453" spans="3:8">
      <c r="C453" s="14"/>
      <c r="D453" s="14"/>
      <c r="E453" s="14"/>
      <c r="F453" s="14"/>
      <c r="G453" s="14"/>
      <c r="H453" s="14"/>
    </row>
    <row r="454" spans="3:8">
      <c r="C454" s="14"/>
      <c r="D454" s="14"/>
      <c r="E454" s="14"/>
      <c r="F454" s="14"/>
      <c r="G454" s="14"/>
      <c r="H454" s="14"/>
    </row>
    <row r="455" spans="3:8">
      <c r="C455" s="14"/>
      <c r="D455" s="14"/>
      <c r="E455" s="14"/>
      <c r="F455" s="14"/>
      <c r="G455" s="14"/>
      <c r="H455" s="14"/>
    </row>
    <row r="456" spans="3:8">
      <c r="C456" s="14"/>
      <c r="D456" s="14"/>
      <c r="E456" s="14"/>
      <c r="F456" s="14"/>
      <c r="G456" s="14"/>
      <c r="H456" s="14"/>
    </row>
    <row r="457" spans="3:8">
      <c r="C457" s="14"/>
      <c r="D457" s="14"/>
      <c r="E457" s="14"/>
      <c r="F457" s="14"/>
      <c r="G457" s="14"/>
      <c r="H457" s="14"/>
    </row>
    <row r="458" spans="3:8">
      <c r="C458" s="14"/>
      <c r="D458" s="14"/>
      <c r="E458" s="14"/>
      <c r="F458" s="14"/>
      <c r="G458" s="14"/>
      <c r="H458" s="14"/>
    </row>
    <row r="459" spans="3:8">
      <c r="C459" s="14"/>
      <c r="D459" s="14"/>
      <c r="E459" s="14"/>
      <c r="F459" s="14"/>
      <c r="G459" s="14"/>
      <c r="H459" s="14"/>
    </row>
    <row r="460" spans="3:8">
      <c r="C460" s="14"/>
      <c r="D460" s="14"/>
      <c r="E460" s="14"/>
      <c r="F460" s="14"/>
      <c r="G460" s="14"/>
      <c r="H460" s="14"/>
    </row>
    <row r="461" spans="3:8">
      <c r="C461" s="14"/>
      <c r="D461" s="14"/>
      <c r="E461" s="14"/>
      <c r="F461" s="14"/>
      <c r="G461" s="14"/>
      <c r="H461" s="14"/>
    </row>
    <row r="462" spans="3:8">
      <c r="C462" s="14"/>
      <c r="D462" s="14"/>
      <c r="E462" s="14"/>
      <c r="F462" s="14"/>
      <c r="G462" s="14"/>
      <c r="H462" s="14"/>
    </row>
    <row r="463" spans="3:8">
      <c r="C463" s="14"/>
      <c r="D463" s="14"/>
      <c r="E463" s="14"/>
      <c r="F463" s="14"/>
      <c r="G463" s="14"/>
      <c r="H463" s="14"/>
    </row>
    <row r="464" spans="3:8">
      <c r="C464" s="14"/>
      <c r="D464" s="14"/>
      <c r="E464" s="14"/>
      <c r="F464" s="14"/>
      <c r="G464" s="14"/>
      <c r="H464" s="14"/>
    </row>
    <row r="465" spans="3:8">
      <c r="C465" s="14"/>
      <c r="D465" s="14"/>
      <c r="E465" s="14"/>
      <c r="F465" s="14"/>
      <c r="G465" s="14"/>
      <c r="H465" s="14"/>
    </row>
    <row r="466" spans="3:8">
      <c r="C466" s="14"/>
      <c r="D466" s="14"/>
      <c r="E466" s="14"/>
      <c r="F466" s="14"/>
      <c r="G466" s="14"/>
      <c r="H466" s="14"/>
    </row>
    <row r="467" spans="3:8">
      <c r="C467" s="14"/>
      <c r="D467" s="14"/>
      <c r="E467" s="14"/>
      <c r="F467" s="14"/>
      <c r="G467" s="14"/>
      <c r="H467" s="14"/>
    </row>
    <row r="468" spans="3:8">
      <c r="C468" s="14"/>
      <c r="D468" s="14"/>
      <c r="E468" s="14"/>
      <c r="F468" s="14"/>
      <c r="G468" s="14"/>
      <c r="H468" s="14"/>
    </row>
    <row r="469" spans="3:8">
      <c r="C469" s="14"/>
      <c r="D469" s="14"/>
      <c r="E469" s="14"/>
      <c r="F469" s="14"/>
      <c r="G469" s="14"/>
      <c r="H469" s="14"/>
    </row>
    <row r="470" spans="3:8">
      <c r="C470" s="14"/>
      <c r="D470" s="14"/>
      <c r="E470" s="14"/>
      <c r="F470" s="14"/>
      <c r="G470" s="14"/>
      <c r="H470" s="14"/>
    </row>
    <row r="471" spans="3:8">
      <c r="C471" s="14"/>
      <c r="D471" s="14"/>
      <c r="E471" s="14"/>
      <c r="F471" s="14"/>
      <c r="G471" s="14"/>
      <c r="H471" s="14"/>
    </row>
    <row r="472" spans="3:8">
      <c r="C472" s="14"/>
      <c r="D472" s="14"/>
      <c r="E472" s="14"/>
      <c r="F472" s="14"/>
      <c r="G472" s="14"/>
      <c r="H472" s="14"/>
    </row>
    <row r="473" spans="3:8">
      <c r="C473" s="14"/>
      <c r="D473" s="14"/>
      <c r="E473" s="14"/>
      <c r="F473" s="14"/>
      <c r="G473" s="14"/>
      <c r="H473" s="14"/>
    </row>
    <row r="474" spans="3:8">
      <c r="C474" s="14"/>
      <c r="D474" s="14"/>
      <c r="E474" s="14"/>
      <c r="F474" s="14"/>
      <c r="G474" s="14"/>
      <c r="H474" s="14"/>
    </row>
    <row r="475" spans="3:8">
      <c r="C475" s="14"/>
      <c r="D475" s="14"/>
      <c r="E475" s="14"/>
      <c r="F475" s="14"/>
      <c r="G475" s="14"/>
      <c r="H475" s="14"/>
    </row>
    <row r="476" spans="3:8">
      <c r="C476" s="14"/>
      <c r="D476" s="14"/>
      <c r="E476" s="14"/>
      <c r="F476" s="14"/>
      <c r="G476" s="14"/>
      <c r="H476" s="14"/>
    </row>
    <row r="477" spans="3:8">
      <c r="C477" s="14"/>
      <c r="D477" s="14"/>
      <c r="E477" s="14"/>
      <c r="F477" s="14"/>
      <c r="G477" s="14"/>
      <c r="H477" s="14"/>
    </row>
    <row r="478" spans="3:8">
      <c r="C478" s="14"/>
      <c r="D478" s="14"/>
      <c r="E478" s="14"/>
      <c r="F478" s="14"/>
      <c r="G478" s="14"/>
      <c r="H478" s="14"/>
    </row>
    <row r="479" spans="3:8">
      <c r="C479" s="14"/>
      <c r="D479" s="14"/>
      <c r="E479" s="14"/>
      <c r="F479" s="14"/>
      <c r="G479" s="14"/>
      <c r="H479" s="14"/>
    </row>
    <row r="480" spans="3:8">
      <c r="C480" s="14"/>
      <c r="D480" s="14"/>
      <c r="E480" s="14"/>
      <c r="F480" s="14"/>
      <c r="G480" s="14"/>
      <c r="H480" s="14"/>
    </row>
    <row r="481" spans="3:8">
      <c r="C481" s="14"/>
      <c r="D481" s="14"/>
      <c r="E481" s="14"/>
      <c r="F481" s="14"/>
      <c r="G481" s="14"/>
      <c r="H481" s="14"/>
    </row>
    <row r="482" spans="3:8">
      <c r="C482" s="14"/>
      <c r="D482" s="14"/>
      <c r="E482" s="14"/>
      <c r="F482" s="14"/>
      <c r="G482" s="14"/>
      <c r="H482" s="14"/>
    </row>
    <row r="483" spans="3:8">
      <c r="C483" s="14"/>
      <c r="D483" s="14"/>
      <c r="E483" s="14"/>
      <c r="F483" s="14"/>
      <c r="G483" s="14"/>
      <c r="H483" s="14"/>
    </row>
    <row r="484" spans="3:8">
      <c r="C484" s="14"/>
      <c r="D484" s="14"/>
      <c r="E484" s="14"/>
      <c r="F484" s="14"/>
      <c r="G484" s="14"/>
      <c r="H484" s="14"/>
    </row>
    <row r="485" spans="3:8">
      <c r="C485" s="14"/>
      <c r="D485" s="14"/>
      <c r="E485" s="14"/>
      <c r="F485" s="14"/>
      <c r="G485" s="14"/>
      <c r="H485" s="14"/>
    </row>
    <row r="486" spans="3:8">
      <c r="C486" s="14"/>
      <c r="D486" s="14"/>
      <c r="E486" s="14"/>
      <c r="F486" s="14"/>
      <c r="G486" s="14"/>
      <c r="H486" s="14"/>
    </row>
    <row r="487" spans="3:8">
      <c r="C487" s="14"/>
      <c r="D487" s="14"/>
      <c r="E487" s="14"/>
      <c r="F487" s="14"/>
      <c r="G487" s="14"/>
      <c r="H487" s="14"/>
    </row>
    <row r="488" spans="3:8">
      <c r="C488" s="14"/>
      <c r="D488" s="14"/>
      <c r="E488" s="14"/>
      <c r="F488" s="14"/>
      <c r="G488" s="14"/>
      <c r="H488" s="14"/>
    </row>
    <row r="489" spans="3:8">
      <c r="C489" s="14"/>
      <c r="D489" s="14"/>
      <c r="E489" s="14"/>
      <c r="F489" s="14"/>
      <c r="G489" s="14"/>
      <c r="H489" s="14"/>
    </row>
    <row r="490" spans="3:8">
      <c r="C490" s="14"/>
      <c r="D490" s="14"/>
      <c r="E490" s="14"/>
      <c r="F490" s="14"/>
      <c r="G490" s="14"/>
      <c r="H490" s="14"/>
    </row>
    <row r="491" spans="3:8">
      <c r="C491" s="14"/>
      <c r="D491" s="14"/>
      <c r="E491" s="14"/>
      <c r="F491" s="14"/>
      <c r="G491" s="14"/>
      <c r="H491" s="14"/>
    </row>
    <row r="492" spans="3:8">
      <c r="C492" s="14"/>
      <c r="D492" s="14"/>
      <c r="E492" s="14"/>
      <c r="F492" s="14"/>
      <c r="G492" s="14"/>
      <c r="H492" s="14"/>
    </row>
    <row r="493" spans="3:8">
      <c r="C493" s="14"/>
      <c r="D493" s="14"/>
      <c r="E493" s="14"/>
      <c r="F493" s="14"/>
      <c r="G493" s="14"/>
      <c r="H493" s="14"/>
    </row>
    <row r="494" spans="3:8">
      <c r="C494" s="14"/>
      <c r="D494" s="14"/>
      <c r="E494" s="14"/>
      <c r="F494" s="14"/>
      <c r="G494" s="14"/>
      <c r="H494" s="14"/>
    </row>
    <row r="495" spans="3:8">
      <c r="C495" s="14"/>
      <c r="D495" s="14"/>
      <c r="E495" s="14"/>
      <c r="F495" s="14"/>
      <c r="G495" s="14"/>
      <c r="H495" s="14"/>
    </row>
    <row r="496" spans="3:8">
      <c r="C496" s="14"/>
      <c r="D496" s="14"/>
      <c r="E496" s="14"/>
      <c r="F496" s="14"/>
      <c r="G496" s="14"/>
      <c r="H496" s="14"/>
    </row>
    <row r="497" spans="3:8">
      <c r="C497" s="14"/>
      <c r="D497" s="14"/>
      <c r="E497" s="14"/>
      <c r="F497" s="14"/>
      <c r="G497" s="14"/>
      <c r="H497" s="14"/>
    </row>
    <row r="498" spans="3:8">
      <c r="C498" s="14"/>
      <c r="D498" s="14"/>
      <c r="E498" s="14"/>
      <c r="F498" s="14"/>
      <c r="G498" s="14"/>
      <c r="H498" s="14"/>
    </row>
    <row r="499" spans="3:8">
      <c r="C499" s="14"/>
      <c r="D499" s="14"/>
      <c r="E499" s="14"/>
      <c r="F499" s="14"/>
      <c r="G499" s="14"/>
      <c r="H499" s="14"/>
    </row>
    <row r="500" spans="3:8">
      <c r="C500" s="14"/>
      <c r="D500" s="14"/>
      <c r="E500" s="14"/>
      <c r="F500" s="14"/>
      <c r="G500" s="14"/>
      <c r="H500" s="14"/>
    </row>
    <row r="501" spans="3:8">
      <c r="C501" s="14"/>
      <c r="D501" s="14"/>
      <c r="E501" s="14"/>
      <c r="F501" s="14"/>
      <c r="G501" s="14"/>
      <c r="H501" s="14"/>
    </row>
    <row r="502" spans="3:8">
      <c r="C502" s="14"/>
      <c r="D502" s="14"/>
      <c r="E502" s="14"/>
      <c r="F502" s="14"/>
      <c r="G502" s="14"/>
      <c r="H502" s="14"/>
    </row>
    <row r="503" spans="3:8">
      <c r="C503" s="14"/>
      <c r="D503" s="14"/>
      <c r="E503" s="14"/>
      <c r="F503" s="14"/>
      <c r="G503" s="14"/>
      <c r="H503" s="14"/>
    </row>
    <row r="504" spans="3:8">
      <c r="C504" s="14"/>
      <c r="D504" s="14"/>
      <c r="E504" s="14"/>
      <c r="F504" s="14"/>
      <c r="G504" s="14"/>
      <c r="H504" s="14"/>
    </row>
    <row r="505" spans="3:8">
      <c r="C505" s="14"/>
      <c r="D505" s="14"/>
      <c r="E505" s="14"/>
      <c r="F505" s="14"/>
      <c r="G505" s="14"/>
      <c r="H505" s="14"/>
    </row>
    <row r="506" spans="3:8">
      <c r="C506" s="14"/>
      <c r="D506" s="14"/>
      <c r="E506" s="14"/>
      <c r="F506" s="14"/>
      <c r="G506" s="14"/>
      <c r="H506" s="14"/>
    </row>
    <row r="507" spans="3:8">
      <c r="C507" s="14"/>
      <c r="D507" s="14"/>
      <c r="E507" s="14"/>
      <c r="F507" s="14"/>
      <c r="G507" s="14"/>
      <c r="H507" s="14"/>
    </row>
    <row r="508" spans="3:8">
      <c r="C508" s="14"/>
      <c r="D508" s="14"/>
      <c r="E508" s="14"/>
      <c r="F508" s="14"/>
      <c r="G508" s="14"/>
      <c r="H508" s="14"/>
    </row>
    <row r="509" spans="3:8">
      <c r="C509" s="14"/>
      <c r="D509" s="14"/>
      <c r="E509" s="14"/>
      <c r="F509" s="14"/>
      <c r="G509" s="14"/>
      <c r="H509" s="14"/>
    </row>
    <row r="510" spans="3:8">
      <c r="C510" s="14"/>
      <c r="D510" s="14"/>
      <c r="E510" s="14"/>
      <c r="F510" s="14"/>
      <c r="G510" s="14"/>
      <c r="H510" s="14"/>
    </row>
    <row r="511" spans="3:8">
      <c r="C511" s="14"/>
      <c r="D511" s="14"/>
      <c r="E511" s="14"/>
      <c r="F511" s="14"/>
      <c r="G511" s="14"/>
      <c r="H511" s="14"/>
    </row>
    <row r="512" spans="3:8">
      <c r="C512" s="14"/>
      <c r="D512" s="14"/>
      <c r="E512" s="14"/>
      <c r="F512" s="14"/>
      <c r="G512" s="14"/>
      <c r="H512" s="14"/>
    </row>
    <row r="513" spans="3:8">
      <c r="C513" s="14"/>
      <c r="D513" s="14"/>
      <c r="E513" s="14"/>
      <c r="F513" s="14"/>
      <c r="G513" s="14"/>
      <c r="H513" s="14"/>
    </row>
    <row r="514" spans="3:8">
      <c r="C514" s="14"/>
      <c r="D514" s="14"/>
      <c r="E514" s="14"/>
      <c r="F514" s="14"/>
      <c r="G514" s="14"/>
      <c r="H514" s="14"/>
    </row>
    <row r="515" spans="3:8">
      <c r="C515" s="14"/>
      <c r="D515" s="14"/>
      <c r="E515" s="14"/>
      <c r="F515" s="14"/>
      <c r="G515" s="14"/>
      <c r="H515" s="14"/>
    </row>
    <row r="516" spans="3:8">
      <c r="C516" s="14"/>
      <c r="D516" s="14"/>
      <c r="E516" s="14"/>
      <c r="F516" s="14"/>
      <c r="G516" s="14"/>
      <c r="H516" s="14"/>
    </row>
    <row r="517" spans="3:8">
      <c r="C517" s="14"/>
      <c r="D517" s="14"/>
      <c r="E517" s="14"/>
      <c r="F517" s="14"/>
      <c r="G517" s="14"/>
      <c r="H517" s="14"/>
    </row>
    <row r="518" spans="3:8">
      <c r="C518" s="14"/>
      <c r="D518" s="14"/>
      <c r="E518" s="14"/>
      <c r="F518" s="14"/>
      <c r="G518" s="14"/>
      <c r="H518" s="14"/>
    </row>
    <row r="519" spans="3:8">
      <c r="C519" s="14"/>
      <c r="D519" s="14"/>
      <c r="E519" s="14"/>
      <c r="F519" s="14"/>
      <c r="G519" s="14"/>
      <c r="H519" s="14"/>
    </row>
    <row r="520" spans="3:8">
      <c r="C520" s="14"/>
      <c r="D520" s="14"/>
      <c r="E520" s="14"/>
      <c r="F520" s="14"/>
      <c r="G520" s="14"/>
      <c r="H520" s="14"/>
    </row>
    <row r="521" spans="3:8">
      <c r="C521" s="14"/>
      <c r="D521" s="14"/>
      <c r="E521" s="14"/>
      <c r="F521" s="14"/>
      <c r="G521" s="14"/>
      <c r="H521" s="14"/>
    </row>
    <row r="522" spans="3:8">
      <c r="C522" s="14"/>
      <c r="D522" s="14"/>
      <c r="E522" s="14"/>
      <c r="F522" s="14"/>
      <c r="G522" s="14"/>
      <c r="H522" s="14"/>
    </row>
    <row r="523" spans="3:8">
      <c r="C523" s="14"/>
      <c r="D523" s="14"/>
      <c r="E523" s="14"/>
      <c r="F523" s="14"/>
      <c r="G523" s="14"/>
      <c r="H523" s="14"/>
    </row>
    <row r="524" spans="3:8">
      <c r="C524" s="14"/>
      <c r="D524" s="14"/>
      <c r="E524" s="14"/>
      <c r="F524" s="14"/>
      <c r="G524" s="14"/>
      <c r="H524" s="14"/>
    </row>
    <row r="525" spans="3:8">
      <c r="C525" s="14"/>
      <c r="D525" s="14"/>
      <c r="E525" s="14"/>
      <c r="F525" s="14"/>
      <c r="G525" s="14"/>
      <c r="H525" s="14"/>
    </row>
    <row r="526" spans="3:8">
      <c r="C526" s="14"/>
      <c r="D526" s="14"/>
      <c r="E526" s="14"/>
      <c r="F526" s="14"/>
      <c r="G526" s="14"/>
      <c r="H526" s="14"/>
    </row>
    <row r="527" spans="3:8">
      <c r="C527" s="14"/>
      <c r="D527" s="14"/>
      <c r="E527" s="14"/>
      <c r="F527" s="14"/>
      <c r="G527" s="14"/>
      <c r="H527" s="14"/>
    </row>
    <row r="528" spans="3:8">
      <c r="C528" s="14"/>
      <c r="D528" s="14"/>
      <c r="E528" s="14"/>
      <c r="F528" s="14"/>
      <c r="G528" s="14"/>
      <c r="H528" s="14"/>
    </row>
    <row r="529" spans="3:8">
      <c r="C529" s="14"/>
      <c r="D529" s="14"/>
      <c r="E529" s="14"/>
      <c r="F529" s="14"/>
      <c r="G529" s="14"/>
      <c r="H529" s="14"/>
    </row>
    <row r="530" spans="3:8">
      <c r="C530" s="14"/>
      <c r="D530" s="14"/>
      <c r="E530" s="14"/>
      <c r="F530" s="14"/>
      <c r="G530" s="14"/>
      <c r="H530" s="14"/>
    </row>
    <row r="531" spans="3:8">
      <c r="C531" s="14"/>
      <c r="D531" s="14"/>
      <c r="E531" s="14"/>
      <c r="F531" s="14"/>
      <c r="G531" s="14"/>
      <c r="H531" s="14"/>
    </row>
    <row r="532" spans="3:8">
      <c r="C532" s="14"/>
      <c r="D532" s="14"/>
      <c r="E532" s="14"/>
      <c r="F532" s="14"/>
      <c r="G532" s="14"/>
      <c r="H532" s="14"/>
    </row>
    <row r="533" spans="3:8">
      <c r="C533" s="14"/>
      <c r="D533" s="14"/>
      <c r="E533" s="14"/>
      <c r="F533" s="14"/>
      <c r="G533" s="14"/>
      <c r="H533" s="14"/>
    </row>
    <row r="534" spans="3:8">
      <c r="C534" s="14"/>
      <c r="D534" s="14"/>
      <c r="E534" s="14"/>
      <c r="F534" s="14"/>
      <c r="G534" s="14"/>
      <c r="H534" s="14"/>
    </row>
    <row r="535" spans="3:8">
      <c r="C535" s="14"/>
      <c r="D535" s="14"/>
      <c r="E535" s="14"/>
      <c r="F535" s="14"/>
      <c r="G535" s="14"/>
      <c r="H535" s="14"/>
    </row>
    <row r="536" spans="3:8">
      <c r="C536" s="14"/>
      <c r="D536" s="14"/>
      <c r="E536" s="14"/>
      <c r="F536" s="14"/>
      <c r="G536" s="14"/>
      <c r="H536" s="14"/>
    </row>
    <row r="537" spans="3:8">
      <c r="C537" s="14"/>
      <c r="D537" s="14"/>
      <c r="E537" s="14"/>
      <c r="F537" s="14"/>
      <c r="G537" s="14"/>
      <c r="H537" s="14"/>
    </row>
    <row r="538" spans="3:8">
      <c r="C538" s="14"/>
      <c r="D538" s="14"/>
      <c r="E538" s="14"/>
      <c r="F538" s="14"/>
      <c r="G538" s="14"/>
      <c r="H538" s="14"/>
    </row>
    <row r="539" spans="3:8">
      <c r="C539" s="14"/>
      <c r="D539" s="14"/>
      <c r="E539" s="14"/>
      <c r="F539" s="14"/>
      <c r="G539" s="14"/>
      <c r="H539" s="14"/>
    </row>
    <row r="540" spans="3:8">
      <c r="C540" s="14"/>
      <c r="D540" s="14"/>
      <c r="E540" s="14"/>
      <c r="F540" s="14"/>
      <c r="G540" s="14"/>
      <c r="H540" s="14"/>
    </row>
    <row r="541" spans="3:8">
      <c r="C541" s="14"/>
      <c r="D541" s="14"/>
      <c r="E541" s="14"/>
      <c r="F541" s="14"/>
      <c r="G541" s="14"/>
      <c r="H541" s="14"/>
    </row>
    <row r="542" spans="3:8">
      <c r="C542" s="14"/>
      <c r="D542" s="14"/>
      <c r="E542" s="14"/>
      <c r="F542" s="14"/>
      <c r="G542" s="14"/>
      <c r="H542" s="14"/>
    </row>
    <row r="543" spans="3:8">
      <c r="C543" s="14"/>
      <c r="D543" s="14"/>
      <c r="E543" s="14"/>
      <c r="F543" s="14"/>
      <c r="G543" s="14"/>
      <c r="H543" s="14"/>
    </row>
    <row r="544" spans="3:8">
      <c r="C544" s="14"/>
      <c r="D544" s="14"/>
      <c r="E544" s="14"/>
      <c r="F544" s="14"/>
      <c r="G544" s="14"/>
      <c r="H544" s="14"/>
    </row>
    <row r="545" spans="3:8">
      <c r="C545" s="14"/>
      <c r="D545" s="14"/>
      <c r="E545" s="14"/>
      <c r="F545" s="14"/>
      <c r="G545" s="14"/>
      <c r="H545" s="14"/>
    </row>
    <row r="546" spans="3:8">
      <c r="C546" s="14"/>
      <c r="D546" s="14"/>
      <c r="E546" s="14"/>
      <c r="F546" s="14"/>
      <c r="G546" s="14"/>
      <c r="H546" s="14"/>
    </row>
    <row r="547" spans="3:8">
      <c r="C547" s="14"/>
      <c r="D547" s="14"/>
      <c r="E547" s="14"/>
      <c r="F547" s="14"/>
      <c r="G547" s="14"/>
      <c r="H547" s="14"/>
    </row>
    <row r="548" spans="3:8">
      <c r="C548" s="14"/>
      <c r="D548" s="14"/>
      <c r="E548" s="14"/>
      <c r="F548" s="14"/>
      <c r="G548" s="14"/>
      <c r="H548" s="14"/>
    </row>
    <row r="549" spans="3:8">
      <c r="C549" s="14"/>
      <c r="D549" s="14"/>
      <c r="E549" s="14"/>
      <c r="F549" s="14"/>
      <c r="G549" s="14"/>
      <c r="H549" s="14"/>
    </row>
    <row r="550" spans="3:8">
      <c r="C550" s="14"/>
      <c r="D550" s="14"/>
      <c r="E550" s="14"/>
      <c r="F550" s="14"/>
      <c r="G550" s="14"/>
      <c r="H550" s="14"/>
    </row>
    <row r="551" spans="3:8">
      <c r="C551" s="14"/>
      <c r="D551" s="14"/>
      <c r="E551" s="14"/>
      <c r="F551" s="14"/>
      <c r="G551" s="14"/>
      <c r="H551" s="14"/>
    </row>
    <row r="552" spans="3:8">
      <c r="C552" s="14"/>
      <c r="D552" s="14"/>
      <c r="E552" s="14"/>
      <c r="F552" s="14"/>
      <c r="G552" s="14"/>
      <c r="H552" s="14"/>
    </row>
    <row r="553" spans="3:8">
      <c r="C553" s="14"/>
      <c r="D553" s="14"/>
      <c r="E553" s="14"/>
      <c r="F553" s="14"/>
      <c r="G553" s="14"/>
      <c r="H553" s="14"/>
    </row>
    <row r="554" spans="3:8">
      <c r="C554" s="14"/>
      <c r="D554" s="14"/>
      <c r="E554" s="14"/>
      <c r="F554" s="14"/>
      <c r="G554" s="14"/>
      <c r="H554" s="14"/>
    </row>
    <row r="555" spans="3:8">
      <c r="C555" s="14"/>
      <c r="D555" s="14"/>
      <c r="E555" s="14"/>
      <c r="F555" s="14"/>
      <c r="G555" s="14"/>
      <c r="H555" s="14"/>
    </row>
    <row r="556" spans="3:8">
      <c r="C556" s="14"/>
      <c r="D556" s="14"/>
      <c r="E556" s="14"/>
      <c r="F556" s="14"/>
      <c r="G556" s="14"/>
      <c r="H556" s="14"/>
    </row>
    <row r="557" spans="3:8">
      <c r="C557" s="14"/>
      <c r="D557" s="14"/>
      <c r="E557" s="14"/>
      <c r="F557" s="14"/>
      <c r="G557" s="14"/>
      <c r="H557" s="14"/>
    </row>
    <row r="558" spans="3:8">
      <c r="C558" s="14"/>
      <c r="D558" s="14"/>
      <c r="E558" s="14"/>
      <c r="F558" s="14"/>
      <c r="G558" s="14"/>
      <c r="H558" s="14"/>
    </row>
    <row r="559" spans="3:8">
      <c r="C559" s="14"/>
      <c r="D559" s="14"/>
      <c r="E559" s="14"/>
      <c r="F559" s="14"/>
      <c r="G559" s="14"/>
      <c r="H559" s="14"/>
    </row>
    <row r="560" spans="3:8">
      <c r="C560" s="14"/>
      <c r="D560" s="14"/>
      <c r="E560" s="14"/>
      <c r="F560" s="14"/>
      <c r="G560" s="14"/>
      <c r="H560" s="14"/>
    </row>
    <row r="561" spans="3:8">
      <c r="C561" s="14"/>
      <c r="D561" s="14"/>
      <c r="E561" s="14"/>
      <c r="F561" s="14"/>
      <c r="G561" s="14"/>
      <c r="H561" s="14"/>
    </row>
    <row r="562" spans="3:8">
      <c r="C562" s="14"/>
      <c r="D562" s="14"/>
      <c r="E562" s="14"/>
      <c r="F562" s="14"/>
      <c r="G562" s="14"/>
      <c r="H562" s="14"/>
    </row>
    <row r="563" spans="3:8">
      <c r="C563" s="14"/>
      <c r="D563" s="14"/>
      <c r="E563" s="14"/>
      <c r="F563" s="14"/>
      <c r="G563" s="14"/>
      <c r="H563" s="14"/>
    </row>
    <row r="564" spans="3:8">
      <c r="C564" s="14"/>
      <c r="D564" s="14"/>
      <c r="E564" s="14"/>
      <c r="F564" s="14"/>
      <c r="G564" s="14"/>
      <c r="H564" s="14"/>
    </row>
    <row r="565" spans="3:8">
      <c r="C565" s="14"/>
      <c r="D565" s="14"/>
      <c r="E565" s="14"/>
      <c r="F565" s="14"/>
      <c r="G565" s="14"/>
      <c r="H565" s="14"/>
    </row>
    <row r="566" spans="3:8">
      <c r="C566" s="14"/>
      <c r="D566" s="14"/>
      <c r="E566" s="14"/>
      <c r="F566" s="14"/>
      <c r="G566" s="14"/>
      <c r="H566" s="14"/>
    </row>
    <row r="567" spans="3:8">
      <c r="C567" s="14"/>
      <c r="D567" s="14"/>
      <c r="E567" s="14"/>
      <c r="F567" s="14"/>
      <c r="G567" s="14"/>
      <c r="H567" s="14"/>
    </row>
    <row r="568" spans="3:8">
      <c r="C568" s="14"/>
      <c r="D568" s="14"/>
      <c r="E568" s="14"/>
      <c r="F568" s="14"/>
      <c r="G568" s="14"/>
      <c r="H568" s="14"/>
    </row>
    <row r="569" spans="3:8">
      <c r="C569" s="14"/>
      <c r="D569" s="14"/>
      <c r="E569" s="14"/>
      <c r="F569" s="14"/>
      <c r="G569" s="14"/>
      <c r="H569" s="14"/>
    </row>
    <row r="570" spans="3:8">
      <c r="C570" s="14"/>
      <c r="D570" s="14"/>
      <c r="E570" s="14"/>
      <c r="F570" s="14"/>
      <c r="G570" s="14"/>
      <c r="H570" s="14"/>
    </row>
    <row r="571" spans="3:8">
      <c r="C571" s="14"/>
      <c r="D571" s="14"/>
      <c r="E571" s="14"/>
      <c r="F571" s="14"/>
      <c r="G571" s="14"/>
      <c r="H571" s="14"/>
    </row>
    <row r="572" spans="3:8">
      <c r="C572" s="14"/>
      <c r="D572" s="14"/>
      <c r="E572" s="14"/>
      <c r="F572" s="14"/>
      <c r="G572" s="14"/>
      <c r="H572" s="14"/>
    </row>
    <row r="573" spans="3:8">
      <c r="C573" s="14"/>
      <c r="D573" s="14"/>
      <c r="E573" s="14"/>
      <c r="F573" s="14"/>
      <c r="G573" s="14"/>
      <c r="H573" s="14"/>
    </row>
    <row r="574" spans="3:8">
      <c r="C574" s="14"/>
      <c r="D574" s="14"/>
      <c r="E574" s="14"/>
      <c r="F574" s="14"/>
      <c r="G574" s="14"/>
      <c r="H574" s="14"/>
    </row>
    <row r="575" spans="3:8">
      <c r="C575" s="14"/>
      <c r="D575" s="14"/>
      <c r="E575" s="14"/>
      <c r="F575" s="14"/>
      <c r="G575" s="14"/>
      <c r="H575" s="14"/>
    </row>
    <row r="576" spans="3:8">
      <c r="C576" s="14"/>
      <c r="D576" s="14"/>
      <c r="E576" s="14"/>
      <c r="F576" s="14"/>
      <c r="G576" s="14"/>
      <c r="H576" s="14"/>
    </row>
    <row r="577" spans="3:8">
      <c r="C577" s="14"/>
      <c r="D577" s="14"/>
      <c r="E577" s="14"/>
      <c r="F577" s="14"/>
      <c r="G577" s="14"/>
      <c r="H577" s="14"/>
    </row>
    <row r="578" spans="3:8">
      <c r="C578" s="14"/>
      <c r="D578" s="14"/>
      <c r="E578" s="14"/>
      <c r="F578" s="14"/>
      <c r="G578" s="14"/>
      <c r="H578" s="14"/>
    </row>
    <row r="579" spans="3:8">
      <c r="C579" s="14"/>
      <c r="D579" s="14"/>
      <c r="E579" s="14"/>
      <c r="F579" s="14"/>
      <c r="G579" s="14"/>
      <c r="H579" s="14"/>
    </row>
    <row r="580" spans="3:8">
      <c r="C580" s="14"/>
      <c r="D580" s="14"/>
      <c r="E580" s="14"/>
      <c r="F580" s="14"/>
      <c r="G580" s="14"/>
      <c r="H580" s="14"/>
    </row>
    <row r="581" spans="3:8">
      <c r="C581" s="14"/>
      <c r="D581" s="14"/>
      <c r="E581" s="14"/>
      <c r="F581" s="14"/>
      <c r="G581" s="14"/>
      <c r="H581" s="14"/>
    </row>
    <row r="582" spans="3:8">
      <c r="C582" s="14"/>
      <c r="D582" s="14"/>
      <c r="E582" s="14"/>
      <c r="F582" s="14"/>
      <c r="G582" s="14"/>
      <c r="H582" s="14"/>
    </row>
    <row r="583" spans="3:8">
      <c r="C583" s="14"/>
      <c r="D583" s="14"/>
      <c r="E583" s="14"/>
      <c r="F583" s="14"/>
      <c r="G583" s="14"/>
      <c r="H583" s="14"/>
    </row>
    <row r="584" spans="3:8">
      <c r="C584" s="14"/>
      <c r="D584" s="14"/>
      <c r="E584" s="14"/>
      <c r="F584" s="14"/>
      <c r="G584" s="14"/>
      <c r="H584" s="14"/>
    </row>
    <row r="585" spans="3:8">
      <c r="C585" s="14"/>
      <c r="D585" s="14"/>
      <c r="E585" s="14"/>
      <c r="F585" s="14"/>
      <c r="G585" s="14"/>
      <c r="H585" s="14"/>
    </row>
    <row r="586" spans="3:8">
      <c r="C586" s="14"/>
      <c r="D586" s="14"/>
      <c r="E586" s="14"/>
      <c r="F586" s="14"/>
      <c r="G586" s="14"/>
      <c r="H586" s="14"/>
    </row>
    <row r="587" spans="3:8">
      <c r="C587" s="14"/>
      <c r="D587" s="14"/>
      <c r="E587" s="14"/>
      <c r="F587" s="14"/>
      <c r="G587" s="14"/>
      <c r="H587" s="14"/>
    </row>
    <row r="588" spans="3:8">
      <c r="C588" s="14"/>
      <c r="D588" s="14"/>
      <c r="E588" s="14"/>
      <c r="F588" s="14"/>
      <c r="G588" s="14"/>
      <c r="H588" s="14"/>
    </row>
    <row r="589" spans="3:8">
      <c r="C589" s="14"/>
      <c r="D589" s="14"/>
      <c r="E589" s="14"/>
      <c r="F589" s="14"/>
      <c r="G589" s="14"/>
      <c r="H589" s="14"/>
    </row>
    <row r="590" spans="3:8">
      <c r="C590" s="14"/>
      <c r="D590" s="14"/>
      <c r="E590" s="14"/>
      <c r="F590" s="14"/>
      <c r="G590" s="14"/>
      <c r="H590" s="14"/>
    </row>
    <row r="591" spans="3:8">
      <c r="C591" s="14"/>
      <c r="D591" s="14"/>
      <c r="E591" s="14"/>
      <c r="F591" s="14"/>
      <c r="G591" s="14"/>
      <c r="H591" s="14"/>
    </row>
    <row r="592" spans="3:8">
      <c r="C592" s="14"/>
      <c r="D592" s="14"/>
      <c r="E592" s="14"/>
      <c r="F592" s="14"/>
      <c r="G592" s="14"/>
      <c r="H592" s="14"/>
    </row>
    <row r="593" spans="3:8">
      <c r="C593" s="14"/>
      <c r="D593" s="14"/>
      <c r="E593" s="14"/>
      <c r="F593" s="14"/>
      <c r="G593" s="14"/>
      <c r="H593" s="14"/>
    </row>
    <row r="594" spans="3:8">
      <c r="C594" s="14"/>
      <c r="D594" s="14"/>
      <c r="E594" s="14"/>
      <c r="F594" s="14"/>
      <c r="G594" s="14"/>
      <c r="H594" s="14"/>
    </row>
    <row r="595" spans="3:8">
      <c r="C595" s="14"/>
      <c r="D595" s="14"/>
      <c r="E595" s="14"/>
      <c r="F595" s="14"/>
      <c r="G595" s="14"/>
      <c r="H595" s="14"/>
    </row>
    <row r="596" spans="3:8">
      <c r="C596" s="14"/>
      <c r="D596" s="14"/>
      <c r="E596" s="14"/>
      <c r="F596" s="14"/>
      <c r="G596" s="14"/>
      <c r="H596" s="14"/>
    </row>
    <row r="597" spans="3:8">
      <c r="C597" s="14"/>
      <c r="D597" s="14"/>
      <c r="E597" s="14"/>
      <c r="F597" s="14"/>
      <c r="G597" s="14"/>
      <c r="H597" s="14"/>
    </row>
    <row r="598" spans="3:8">
      <c r="C598" s="14"/>
      <c r="D598" s="14"/>
      <c r="E598" s="14"/>
      <c r="F598" s="14"/>
      <c r="G598" s="14"/>
      <c r="H598" s="14"/>
    </row>
    <row r="599" spans="3:8">
      <c r="C599" s="14"/>
      <c r="D599" s="14"/>
      <c r="E599" s="14"/>
      <c r="F599" s="14"/>
      <c r="G599" s="14"/>
      <c r="H599" s="14"/>
    </row>
    <row r="600" spans="3:8">
      <c r="C600" s="14"/>
      <c r="D600" s="14"/>
      <c r="E600" s="14"/>
      <c r="F600" s="14"/>
      <c r="G600" s="14"/>
      <c r="H600" s="14"/>
    </row>
    <row r="601" spans="3:8">
      <c r="C601" s="14"/>
      <c r="D601" s="14"/>
      <c r="E601" s="14"/>
      <c r="F601" s="14"/>
      <c r="G601" s="14"/>
      <c r="H601" s="14"/>
    </row>
    <row r="602" spans="3:8">
      <c r="C602" s="14"/>
      <c r="D602" s="14"/>
      <c r="E602" s="14"/>
      <c r="F602" s="14"/>
      <c r="G602" s="14"/>
      <c r="H602" s="14"/>
    </row>
    <row r="603" spans="3:8">
      <c r="C603" s="14"/>
      <c r="D603" s="14"/>
      <c r="E603" s="14"/>
      <c r="F603" s="14"/>
      <c r="G603" s="14"/>
      <c r="H603" s="14"/>
    </row>
    <row r="604" spans="3:8">
      <c r="C604" s="14"/>
      <c r="D604" s="14"/>
      <c r="E604" s="14"/>
      <c r="F604" s="14"/>
      <c r="G604" s="14"/>
      <c r="H604" s="14"/>
    </row>
    <row r="605" spans="3:8">
      <c r="C605" s="14"/>
      <c r="D605" s="14"/>
      <c r="E605" s="14"/>
      <c r="F605" s="14"/>
      <c r="G605" s="14"/>
      <c r="H605" s="14"/>
    </row>
    <row r="606" spans="3:8">
      <c r="C606" s="14"/>
      <c r="D606" s="14"/>
      <c r="E606" s="14"/>
      <c r="F606" s="14"/>
      <c r="G606" s="14"/>
      <c r="H606" s="14"/>
    </row>
    <row r="607" spans="3:8">
      <c r="C607" s="14"/>
      <c r="D607" s="14"/>
      <c r="E607" s="14"/>
      <c r="F607" s="14"/>
      <c r="G607" s="14"/>
      <c r="H607" s="14"/>
    </row>
    <row r="608" spans="3:8">
      <c r="C608" s="14"/>
      <c r="D608" s="14"/>
      <c r="E608" s="14"/>
      <c r="F608" s="14"/>
      <c r="G608" s="14"/>
      <c r="H608" s="14"/>
    </row>
    <row r="609" spans="3:8">
      <c r="C609" s="14"/>
      <c r="D609" s="14"/>
      <c r="E609" s="14"/>
      <c r="F609" s="14"/>
      <c r="G609" s="14"/>
      <c r="H609" s="14"/>
    </row>
    <row r="610" spans="3:8">
      <c r="C610" s="14"/>
      <c r="D610" s="14"/>
      <c r="E610" s="14"/>
      <c r="F610" s="14"/>
      <c r="G610" s="14"/>
      <c r="H610" s="14"/>
    </row>
    <row r="611" spans="3:8">
      <c r="C611" s="14"/>
      <c r="D611" s="14"/>
      <c r="E611" s="14"/>
      <c r="F611" s="14"/>
      <c r="G611" s="14"/>
      <c r="H611" s="14"/>
    </row>
    <row r="612" spans="3:8">
      <c r="C612" s="14"/>
      <c r="D612" s="14"/>
      <c r="E612" s="14"/>
      <c r="F612" s="14"/>
      <c r="G612" s="14"/>
      <c r="H612" s="14"/>
    </row>
    <row r="613" spans="3:8">
      <c r="C613" s="14"/>
      <c r="D613" s="14"/>
      <c r="E613" s="14"/>
      <c r="F613" s="14"/>
      <c r="G613" s="14"/>
      <c r="H613" s="14"/>
    </row>
    <row r="614" spans="3:8">
      <c r="C614" s="14"/>
      <c r="D614" s="14"/>
      <c r="E614" s="14"/>
      <c r="F614" s="14"/>
      <c r="G614" s="14"/>
      <c r="H614" s="14"/>
    </row>
    <row r="615" spans="3:8">
      <c r="C615" s="14"/>
      <c r="D615" s="14"/>
      <c r="E615" s="14"/>
      <c r="F615" s="14"/>
      <c r="G615" s="14"/>
      <c r="H615" s="14"/>
    </row>
    <row r="616" spans="3:8">
      <c r="C616" s="14"/>
      <c r="D616" s="14"/>
      <c r="E616" s="14"/>
      <c r="F616" s="14"/>
      <c r="G616" s="14"/>
      <c r="H616" s="14"/>
    </row>
    <row r="617" spans="3:8">
      <c r="C617" s="14"/>
      <c r="D617" s="14"/>
      <c r="E617" s="14"/>
      <c r="F617" s="14"/>
      <c r="G617" s="14"/>
      <c r="H617" s="14"/>
    </row>
    <row r="618" spans="3:8">
      <c r="C618" s="14"/>
      <c r="D618" s="14"/>
      <c r="E618" s="14"/>
      <c r="F618" s="14"/>
      <c r="G618" s="14"/>
      <c r="H618" s="14"/>
    </row>
    <row r="619" spans="3:8">
      <c r="C619" s="14"/>
      <c r="D619" s="14"/>
      <c r="E619" s="14"/>
      <c r="F619" s="14"/>
      <c r="G619" s="14"/>
      <c r="H619" s="14"/>
    </row>
    <row r="620" spans="3:8">
      <c r="C620" s="14"/>
      <c r="D620" s="14"/>
      <c r="E620" s="14"/>
      <c r="F620" s="14"/>
      <c r="G620" s="14"/>
      <c r="H620" s="14"/>
    </row>
    <row r="621" spans="3:8">
      <c r="C621" s="14"/>
      <c r="D621" s="14"/>
      <c r="E621" s="14"/>
      <c r="F621" s="14"/>
      <c r="G621" s="14"/>
      <c r="H621" s="14"/>
    </row>
    <row r="622" spans="3:8">
      <c r="C622" s="14"/>
      <c r="D622" s="14"/>
      <c r="E622" s="14"/>
      <c r="F622" s="14"/>
      <c r="G622" s="14"/>
      <c r="H622" s="14"/>
    </row>
    <row r="623" spans="3:8">
      <c r="C623" s="14"/>
      <c r="D623" s="14"/>
      <c r="E623" s="14"/>
      <c r="F623" s="14"/>
      <c r="G623" s="14"/>
      <c r="H623" s="14"/>
    </row>
    <row r="624" spans="3:8">
      <c r="C624" s="14"/>
      <c r="D624" s="14"/>
      <c r="E624" s="14"/>
      <c r="F624" s="14"/>
      <c r="G624" s="14"/>
      <c r="H624" s="14"/>
    </row>
    <row r="625" spans="3:8">
      <c r="C625" s="14"/>
      <c r="D625" s="14"/>
      <c r="E625" s="14"/>
      <c r="F625" s="14"/>
      <c r="G625" s="14"/>
      <c r="H625" s="14"/>
    </row>
    <row r="626" spans="3:8">
      <c r="C626" s="14"/>
      <c r="D626" s="14"/>
      <c r="E626" s="14"/>
      <c r="F626" s="14"/>
      <c r="G626" s="14"/>
      <c r="H626" s="14"/>
    </row>
    <row r="627" spans="3:8">
      <c r="C627" s="14"/>
      <c r="D627" s="14"/>
      <c r="E627" s="14"/>
      <c r="F627" s="14"/>
      <c r="G627" s="14"/>
      <c r="H627" s="14"/>
    </row>
    <row r="628" spans="3:8">
      <c r="C628" s="14"/>
      <c r="D628" s="14"/>
      <c r="E628" s="14"/>
      <c r="F628" s="14"/>
      <c r="G628" s="14"/>
      <c r="H628" s="14"/>
    </row>
    <row r="629" spans="3:8">
      <c r="C629" s="14"/>
      <c r="D629" s="14"/>
      <c r="E629" s="14"/>
      <c r="F629" s="14"/>
      <c r="G629" s="14"/>
      <c r="H629" s="14"/>
    </row>
    <row r="630" spans="3:8">
      <c r="C630" s="14"/>
      <c r="D630" s="14"/>
      <c r="E630" s="14"/>
      <c r="F630" s="14"/>
      <c r="G630" s="14"/>
      <c r="H630" s="14"/>
    </row>
    <row r="631" spans="3:8">
      <c r="C631" s="14"/>
      <c r="D631" s="14"/>
      <c r="E631" s="14"/>
      <c r="F631" s="14"/>
      <c r="G631" s="14"/>
      <c r="H631" s="14"/>
    </row>
    <row r="632" spans="3:8">
      <c r="C632" s="14"/>
      <c r="D632" s="14"/>
      <c r="E632" s="14"/>
      <c r="F632" s="14"/>
      <c r="G632" s="14"/>
      <c r="H632" s="14"/>
    </row>
    <row r="633" spans="3:8">
      <c r="C633" s="14"/>
      <c r="D633" s="14"/>
      <c r="E633" s="14"/>
      <c r="F633" s="14"/>
      <c r="G633" s="14"/>
      <c r="H633" s="14"/>
    </row>
    <row r="634" spans="3:8">
      <c r="C634" s="14"/>
      <c r="D634" s="14"/>
      <c r="E634" s="14"/>
      <c r="F634" s="14"/>
      <c r="G634" s="14"/>
      <c r="H634" s="14"/>
    </row>
    <row r="635" spans="3:8">
      <c r="C635" s="14"/>
      <c r="D635" s="14"/>
      <c r="E635" s="14"/>
      <c r="F635" s="14"/>
      <c r="G635" s="14"/>
      <c r="H635" s="14"/>
    </row>
    <row r="636" spans="3:8">
      <c r="C636" s="14"/>
      <c r="D636" s="14"/>
      <c r="E636" s="14"/>
      <c r="F636" s="14"/>
      <c r="G636" s="14"/>
      <c r="H636" s="14"/>
    </row>
    <row r="637" spans="3:8">
      <c r="C637" s="14"/>
      <c r="D637" s="14"/>
      <c r="E637" s="14"/>
      <c r="F637" s="14"/>
      <c r="G637" s="14"/>
      <c r="H637" s="14"/>
    </row>
    <row r="638" spans="3:8">
      <c r="C638" s="14"/>
      <c r="D638" s="14"/>
      <c r="E638" s="14"/>
      <c r="F638" s="14"/>
      <c r="G638" s="14"/>
      <c r="H638" s="14"/>
    </row>
    <row r="639" spans="3:8">
      <c r="C639" s="14"/>
      <c r="D639" s="14"/>
      <c r="E639" s="14"/>
      <c r="F639" s="14"/>
      <c r="G639" s="14"/>
      <c r="H639" s="14"/>
    </row>
    <row r="640" spans="3:8">
      <c r="C640" s="14"/>
      <c r="D640" s="14"/>
      <c r="E640" s="14"/>
      <c r="F640" s="14"/>
      <c r="G640" s="14"/>
      <c r="H640" s="14"/>
    </row>
    <row r="641" spans="3:8">
      <c r="C641" s="14"/>
      <c r="D641" s="14"/>
      <c r="E641" s="14"/>
      <c r="F641" s="14"/>
      <c r="G641" s="14"/>
      <c r="H641" s="14"/>
    </row>
    <row r="642" spans="3:8">
      <c r="C642" s="14"/>
      <c r="D642" s="14"/>
      <c r="E642" s="14"/>
      <c r="F642" s="14"/>
      <c r="G642" s="14"/>
      <c r="H642" s="14"/>
    </row>
    <row r="643" spans="3:8">
      <c r="C643" s="14"/>
      <c r="D643" s="14"/>
      <c r="E643" s="14"/>
      <c r="F643" s="14"/>
      <c r="G643" s="14"/>
      <c r="H643" s="14"/>
    </row>
    <row r="644" spans="3:8">
      <c r="C644" s="14"/>
      <c r="D644" s="14"/>
      <c r="E644" s="14"/>
      <c r="F644" s="14"/>
      <c r="G644" s="14"/>
      <c r="H644" s="14"/>
    </row>
    <row r="645" spans="3:8">
      <c r="C645" s="14"/>
      <c r="D645" s="14"/>
      <c r="E645" s="14"/>
      <c r="F645" s="14"/>
      <c r="G645" s="14"/>
      <c r="H645" s="14"/>
    </row>
    <row r="646" spans="3:8">
      <c r="C646" s="14"/>
      <c r="D646" s="14"/>
      <c r="E646" s="14"/>
      <c r="F646" s="14"/>
      <c r="G646" s="14"/>
      <c r="H646" s="14"/>
    </row>
    <row r="647" spans="3:8">
      <c r="C647" s="14"/>
      <c r="D647" s="14"/>
      <c r="E647" s="14"/>
      <c r="F647" s="14"/>
      <c r="G647" s="14"/>
      <c r="H647" s="14"/>
    </row>
    <row r="648" spans="3:8">
      <c r="C648" s="14"/>
      <c r="D648" s="14"/>
      <c r="E648" s="14"/>
      <c r="F648" s="14"/>
      <c r="G648" s="14"/>
      <c r="H648" s="14"/>
    </row>
    <row r="649" spans="3:8">
      <c r="C649" s="14"/>
      <c r="D649" s="14"/>
      <c r="E649" s="14"/>
      <c r="F649" s="14"/>
      <c r="G649" s="14"/>
      <c r="H649" s="14"/>
    </row>
    <row r="650" spans="3:8">
      <c r="C650" s="14"/>
      <c r="D650" s="14"/>
      <c r="E650" s="14"/>
      <c r="F650" s="14"/>
      <c r="G650" s="14"/>
      <c r="H650" s="14"/>
    </row>
    <row r="651" spans="3:8">
      <c r="C651" s="14"/>
      <c r="D651" s="14"/>
      <c r="E651" s="14"/>
      <c r="F651" s="14"/>
      <c r="G651" s="14"/>
      <c r="H651" s="14"/>
    </row>
    <row r="652" spans="3:8">
      <c r="C652" s="14"/>
      <c r="D652" s="14"/>
      <c r="E652" s="14"/>
      <c r="F652" s="14"/>
      <c r="G652" s="14"/>
      <c r="H652" s="14"/>
    </row>
    <row r="653" spans="3:8">
      <c r="C653" s="14"/>
      <c r="D653" s="14"/>
      <c r="E653" s="14"/>
      <c r="F653" s="14"/>
      <c r="G653" s="14"/>
      <c r="H653" s="14"/>
    </row>
    <row r="654" spans="3:8">
      <c r="C654" s="14"/>
      <c r="D654" s="14"/>
      <c r="E654" s="14"/>
      <c r="F654" s="14"/>
      <c r="G654" s="14"/>
      <c r="H654" s="14"/>
    </row>
    <row r="655" spans="3:8">
      <c r="C655" s="14"/>
      <c r="D655" s="14"/>
      <c r="E655" s="14"/>
      <c r="F655" s="14"/>
      <c r="G655" s="14"/>
      <c r="H655" s="14"/>
    </row>
    <row r="656" spans="3:8">
      <c r="C656" s="14"/>
      <c r="D656" s="14"/>
      <c r="E656" s="14"/>
      <c r="F656" s="14"/>
      <c r="G656" s="14"/>
      <c r="H656" s="14"/>
    </row>
    <row r="657" spans="3:8">
      <c r="C657" s="14"/>
      <c r="D657" s="14"/>
      <c r="E657" s="14"/>
      <c r="F657" s="14"/>
      <c r="G657" s="14"/>
      <c r="H657" s="14"/>
    </row>
    <row r="658" spans="3:8">
      <c r="C658" s="14"/>
      <c r="D658" s="14"/>
      <c r="E658" s="14"/>
      <c r="F658" s="14"/>
      <c r="G658" s="14"/>
      <c r="H658" s="14"/>
    </row>
    <row r="659" spans="3:8">
      <c r="C659" s="14"/>
      <c r="D659" s="14"/>
      <c r="E659" s="14"/>
      <c r="F659" s="14"/>
      <c r="G659" s="14"/>
      <c r="H659" s="14"/>
    </row>
    <row r="660" spans="3:8">
      <c r="C660" s="14"/>
      <c r="D660" s="14"/>
      <c r="E660" s="14"/>
      <c r="F660" s="14"/>
      <c r="G660" s="14"/>
      <c r="H660" s="14"/>
    </row>
    <row r="661" spans="3:8">
      <c r="C661" s="14"/>
      <c r="D661" s="14"/>
      <c r="E661" s="14"/>
      <c r="F661" s="14"/>
      <c r="G661" s="14"/>
      <c r="H661" s="14"/>
    </row>
    <row r="662" spans="3:8">
      <c r="C662" s="14"/>
      <c r="D662" s="14"/>
      <c r="E662" s="14"/>
      <c r="F662" s="14"/>
      <c r="G662" s="14"/>
      <c r="H662" s="14"/>
    </row>
    <row r="663" spans="3:8">
      <c r="C663" s="14"/>
      <c r="D663" s="14"/>
      <c r="E663" s="14"/>
      <c r="F663" s="14"/>
      <c r="G663" s="14"/>
      <c r="H663" s="14"/>
    </row>
    <row r="664" spans="3:8">
      <c r="C664" s="14"/>
      <c r="D664" s="14"/>
      <c r="E664" s="14"/>
      <c r="F664" s="14"/>
      <c r="G664" s="14"/>
      <c r="H664" s="14"/>
    </row>
    <row r="665" spans="3:8">
      <c r="C665" s="14"/>
      <c r="D665" s="14"/>
      <c r="E665" s="14"/>
      <c r="F665" s="14"/>
      <c r="G665" s="14"/>
      <c r="H665" s="14"/>
    </row>
    <row r="666" spans="3:8">
      <c r="C666" s="14"/>
      <c r="D666" s="14"/>
      <c r="E666" s="14"/>
      <c r="F666" s="14"/>
      <c r="G666" s="14"/>
      <c r="H666" s="14"/>
    </row>
    <row r="667" spans="3:8">
      <c r="C667" s="14"/>
      <c r="D667" s="14"/>
      <c r="E667" s="14"/>
      <c r="F667" s="14"/>
      <c r="G667" s="14"/>
      <c r="H667" s="14"/>
    </row>
    <row r="668" spans="3:8">
      <c r="C668" s="14"/>
      <c r="D668" s="14"/>
      <c r="E668" s="14"/>
      <c r="F668" s="14"/>
      <c r="G668" s="14"/>
      <c r="H668" s="14"/>
    </row>
    <row r="669" spans="3:8">
      <c r="C669" s="14"/>
      <c r="D669" s="14"/>
      <c r="E669" s="14"/>
      <c r="F669" s="14"/>
      <c r="G669" s="14"/>
      <c r="H669" s="14"/>
    </row>
    <row r="670" spans="3:8">
      <c r="C670" s="14"/>
      <c r="D670" s="14"/>
      <c r="E670" s="14"/>
      <c r="F670" s="14"/>
      <c r="G670" s="14"/>
      <c r="H670" s="14"/>
    </row>
    <row r="671" spans="3:8">
      <c r="C671" s="14"/>
      <c r="D671" s="14"/>
      <c r="E671" s="14"/>
      <c r="F671" s="14"/>
      <c r="G671" s="14"/>
      <c r="H671" s="14"/>
    </row>
    <row r="672" spans="3:8">
      <c r="C672" s="14"/>
      <c r="D672" s="14"/>
      <c r="E672" s="14"/>
      <c r="F672" s="14"/>
      <c r="G672" s="14"/>
      <c r="H672" s="14"/>
    </row>
    <row r="673" spans="3:8">
      <c r="C673" s="14"/>
      <c r="D673" s="14"/>
      <c r="E673" s="14"/>
      <c r="F673" s="14"/>
      <c r="G673" s="14"/>
      <c r="H673" s="14"/>
    </row>
    <row r="674" spans="3:8">
      <c r="C674" s="14"/>
      <c r="D674" s="14"/>
      <c r="E674" s="14"/>
      <c r="F674" s="14"/>
      <c r="G674" s="14"/>
      <c r="H674" s="14"/>
    </row>
    <row r="675" spans="3:8">
      <c r="C675" s="14"/>
      <c r="D675" s="14"/>
      <c r="E675" s="14"/>
      <c r="F675" s="14"/>
      <c r="G675" s="14"/>
      <c r="H675" s="14"/>
    </row>
    <row r="676" spans="3:8">
      <c r="C676" s="14"/>
      <c r="D676" s="14"/>
      <c r="E676" s="14"/>
      <c r="F676" s="14"/>
      <c r="G676" s="14"/>
      <c r="H676" s="14"/>
    </row>
    <row r="677" spans="3:8">
      <c r="C677" s="14"/>
      <c r="D677" s="14"/>
      <c r="E677" s="14"/>
      <c r="F677" s="14"/>
      <c r="G677" s="14"/>
      <c r="H677" s="14"/>
    </row>
    <row r="678" spans="3:8">
      <c r="C678" s="14"/>
      <c r="D678" s="14"/>
      <c r="E678" s="14"/>
      <c r="F678" s="14"/>
      <c r="G678" s="14"/>
      <c r="H678" s="14"/>
    </row>
    <row r="679" spans="3:8">
      <c r="C679" s="14"/>
      <c r="D679" s="14"/>
      <c r="E679" s="14"/>
      <c r="F679" s="14"/>
      <c r="G679" s="14"/>
      <c r="H679" s="14"/>
    </row>
    <row r="680" spans="3:8">
      <c r="C680" s="14"/>
      <c r="D680" s="14"/>
      <c r="E680" s="14"/>
      <c r="F680" s="14"/>
      <c r="G680" s="14"/>
      <c r="H680" s="14"/>
    </row>
    <row r="681" spans="3:8">
      <c r="C681" s="14"/>
      <c r="D681" s="14"/>
      <c r="E681" s="14"/>
      <c r="F681" s="14"/>
      <c r="G681" s="14"/>
      <c r="H681" s="14"/>
    </row>
    <row r="682" spans="3:8">
      <c r="C682" s="14"/>
      <c r="D682" s="14"/>
      <c r="E682" s="14"/>
      <c r="F682" s="14"/>
      <c r="G682" s="14"/>
      <c r="H682" s="14"/>
    </row>
    <row r="683" spans="3:8">
      <c r="C683" s="14"/>
      <c r="D683" s="14"/>
      <c r="E683" s="14"/>
      <c r="F683" s="14"/>
      <c r="G683" s="14"/>
      <c r="H683" s="14"/>
    </row>
    <row r="684" spans="3:8">
      <c r="C684" s="14"/>
      <c r="D684" s="14"/>
      <c r="E684" s="14"/>
      <c r="F684" s="14"/>
      <c r="G684" s="14"/>
      <c r="H684" s="14"/>
    </row>
    <row r="685" spans="3:8">
      <c r="C685" s="14"/>
      <c r="D685" s="14"/>
      <c r="E685" s="14"/>
      <c r="F685" s="14"/>
      <c r="G685" s="14"/>
      <c r="H685" s="14"/>
    </row>
    <row r="686" spans="3:8">
      <c r="C686" s="14"/>
      <c r="D686" s="14"/>
      <c r="E686" s="14"/>
      <c r="F686" s="14"/>
      <c r="G686" s="14"/>
      <c r="H686" s="14"/>
    </row>
    <row r="687" spans="3:8">
      <c r="C687" s="14"/>
      <c r="D687" s="14"/>
      <c r="E687" s="14"/>
      <c r="F687" s="14"/>
      <c r="G687" s="14"/>
      <c r="H687" s="14"/>
    </row>
    <row r="688" spans="3:8">
      <c r="C688" s="14"/>
      <c r="D688" s="14"/>
      <c r="E688" s="14"/>
      <c r="F688" s="14"/>
      <c r="G688" s="14"/>
      <c r="H688" s="14"/>
    </row>
    <row r="689" spans="3:8">
      <c r="C689" s="14"/>
      <c r="D689" s="14"/>
      <c r="E689" s="14"/>
      <c r="F689" s="14"/>
      <c r="G689" s="14"/>
      <c r="H689" s="14"/>
    </row>
    <row r="690" spans="3:8">
      <c r="C690" s="14"/>
      <c r="D690" s="14"/>
      <c r="E690" s="14"/>
      <c r="F690" s="14"/>
      <c r="G690" s="14"/>
      <c r="H690" s="14"/>
    </row>
    <row r="691" spans="3:8">
      <c r="C691" s="14"/>
      <c r="D691" s="14"/>
      <c r="E691" s="14"/>
      <c r="F691" s="14"/>
      <c r="G691" s="14"/>
      <c r="H691" s="14"/>
    </row>
    <row r="692" spans="3:8">
      <c r="C692" s="14"/>
      <c r="D692" s="14"/>
      <c r="E692" s="14"/>
      <c r="F692" s="14"/>
      <c r="G692" s="14"/>
      <c r="H692" s="14"/>
    </row>
    <row r="693" spans="3:8">
      <c r="C693" s="14"/>
      <c r="D693" s="14"/>
      <c r="E693" s="14"/>
      <c r="F693" s="14"/>
      <c r="G693" s="14"/>
      <c r="H693" s="14"/>
    </row>
    <row r="694" spans="3:8">
      <c r="C694" s="14"/>
      <c r="D694" s="14"/>
      <c r="E694" s="14"/>
      <c r="F694" s="14"/>
      <c r="G694" s="14"/>
      <c r="H694" s="14"/>
    </row>
    <row r="695" spans="3:8">
      <c r="C695" s="14"/>
      <c r="D695" s="14"/>
      <c r="E695" s="14"/>
      <c r="F695" s="14"/>
      <c r="G695" s="14"/>
      <c r="H695" s="14"/>
    </row>
    <row r="696" spans="3:8">
      <c r="C696" s="14"/>
      <c r="D696" s="14"/>
      <c r="E696" s="14"/>
      <c r="F696" s="14"/>
      <c r="G696" s="14"/>
      <c r="H696" s="14"/>
    </row>
    <row r="697" spans="3:8">
      <c r="C697" s="14"/>
      <c r="D697" s="14"/>
      <c r="E697" s="14"/>
      <c r="F697" s="14"/>
      <c r="G697" s="14"/>
      <c r="H697" s="14"/>
    </row>
    <row r="698" spans="3:8">
      <c r="C698" s="14"/>
      <c r="D698" s="14"/>
      <c r="E698" s="14"/>
      <c r="F698" s="14"/>
      <c r="G698" s="14"/>
      <c r="H698" s="14"/>
    </row>
    <row r="699" spans="3:8">
      <c r="C699" s="14"/>
      <c r="D699" s="14"/>
      <c r="E699" s="14"/>
      <c r="F699" s="14"/>
      <c r="G699" s="14"/>
      <c r="H699" s="14"/>
    </row>
    <row r="700" spans="3:8">
      <c r="C700" s="14"/>
      <c r="D700" s="14"/>
      <c r="E700" s="14"/>
      <c r="F700" s="14"/>
      <c r="G700" s="14"/>
      <c r="H700" s="14"/>
    </row>
    <row r="701" spans="3:8">
      <c r="C701" s="14"/>
      <c r="D701" s="14"/>
      <c r="E701" s="14"/>
      <c r="F701" s="14"/>
      <c r="G701" s="14"/>
      <c r="H701" s="14"/>
    </row>
    <row r="702" spans="3:8">
      <c r="C702" s="14"/>
      <c r="D702" s="14"/>
      <c r="E702" s="14"/>
      <c r="F702" s="14"/>
      <c r="G702" s="14"/>
      <c r="H702" s="14"/>
    </row>
    <row r="703" spans="3:8">
      <c r="C703" s="14"/>
      <c r="D703" s="14"/>
      <c r="E703" s="14"/>
      <c r="F703" s="14"/>
      <c r="G703" s="14"/>
      <c r="H703" s="14"/>
    </row>
    <row r="704" spans="3:8">
      <c r="C704" s="14"/>
      <c r="D704" s="14"/>
      <c r="E704" s="14"/>
      <c r="F704" s="14"/>
      <c r="G704" s="14"/>
      <c r="H704" s="14"/>
    </row>
    <row r="705" spans="3:8">
      <c r="C705" s="14"/>
      <c r="D705" s="14"/>
      <c r="E705" s="14"/>
      <c r="F705" s="14"/>
      <c r="G705" s="14"/>
      <c r="H705" s="14"/>
    </row>
    <row r="706" spans="3:8">
      <c r="C706" s="14"/>
      <c r="D706" s="14"/>
      <c r="E706" s="14"/>
      <c r="F706" s="14"/>
      <c r="G706" s="14"/>
      <c r="H706" s="14"/>
    </row>
    <row r="707" spans="3:8">
      <c r="C707" s="14"/>
      <c r="D707" s="14"/>
      <c r="E707" s="14"/>
      <c r="F707" s="14"/>
      <c r="G707" s="14"/>
      <c r="H707" s="14"/>
    </row>
    <row r="708" spans="3:8">
      <c r="C708" s="14"/>
      <c r="D708" s="14"/>
      <c r="E708" s="14"/>
      <c r="F708" s="14"/>
      <c r="G708" s="14"/>
      <c r="H708" s="14"/>
    </row>
    <row r="709" spans="3:8">
      <c r="C709" s="14"/>
      <c r="D709" s="14"/>
      <c r="E709" s="14"/>
      <c r="F709" s="14"/>
      <c r="G709" s="14"/>
      <c r="H709" s="14"/>
    </row>
    <row r="710" spans="3:8">
      <c r="C710" s="14"/>
      <c r="D710" s="14"/>
      <c r="E710" s="14"/>
      <c r="F710" s="14"/>
      <c r="G710" s="14"/>
      <c r="H710" s="14"/>
    </row>
    <row r="711" spans="3:8">
      <c r="C711" s="14"/>
      <c r="D711" s="14"/>
      <c r="E711" s="14"/>
      <c r="F711" s="14"/>
      <c r="G711" s="14"/>
      <c r="H711" s="14"/>
    </row>
    <row r="712" spans="3:8">
      <c r="C712" s="14"/>
      <c r="D712" s="14"/>
      <c r="E712" s="14"/>
      <c r="F712" s="14"/>
      <c r="G712" s="14"/>
      <c r="H712" s="14"/>
    </row>
    <row r="713" spans="3:8">
      <c r="C713" s="14"/>
      <c r="D713" s="14"/>
      <c r="E713" s="14"/>
      <c r="F713" s="14"/>
      <c r="G713" s="14"/>
      <c r="H713" s="14"/>
    </row>
    <row r="714" spans="3:8">
      <c r="C714" s="14"/>
      <c r="D714" s="14"/>
      <c r="E714" s="14"/>
      <c r="F714" s="14"/>
      <c r="G714" s="14"/>
      <c r="H714" s="14"/>
    </row>
    <row r="715" spans="3:8">
      <c r="C715" s="14"/>
      <c r="D715" s="14"/>
      <c r="E715" s="14"/>
      <c r="F715" s="14"/>
      <c r="G715" s="14"/>
      <c r="H715" s="14"/>
    </row>
    <row r="716" spans="3:8">
      <c r="C716" s="14"/>
      <c r="D716" s="14"/>
      <c r="E716" s="14"/>
      <c r="F716" s="14"/>
      <c r="G716" s="14"/>
      <c r="H716" s="14"/>
    </row>
    <row r="717" spans="3:8">
      <c r="C717" s="14"/>
      <c r="D717" s="14"/>
      <c r="E717" s="14"/>
      <c r="F717" s="14"/>
      <c r="G717" s="14"/>
      <c r="H717" s="14"/>
    </row>
    <row r="718" spans="3:8">
      <c r="C718" s="14"/>
      <c r="D718" s="14"/>
      <c r="E718" s="14"/>
      <c r="F718" s="14"/>
      <c r="G718" s="14"/>
      <c r="H718" s="14"/>
    </row>
    <row r="719" spans="3:8">
      <c r="C719" s="14"/>
      <c r="D719" s="14"/>
      <c r="E719" s="14"/>
      <c r="F719" s="14"/>
      <c r="G719" s="14"/>
      <c r="H719" s="14"/>
    </row>
    <row r="720" spans="3:8">
      <c r="C720" s="14"/>
      <c r="D720" s="14"/>
      <c r="E720" s="14"/>
      <c r="F720" s="14"/>
      <c r="G720" s="14"/>
      <c r="H720" s="14"/>
    </row>
    <row r="721" spans="3:8">
      <c r="C721" s="14"/>
      <c r="D721" s="14"/>
      <c r="E721" s="14"/>
      <c r="F721" s="14"/>
      <c r="G721" s="14"/>
      <c r="H721" s="14"/>
    </row>
    <row r="722" spans="3:8">
      <c r="C722" s="14"/>
      <c r="D722" s="14"/>
      <c r="E722" s="14"/>
      <c r="F722" s="14"/>
      <c r="G722" s="14"/>
      <c r="H722" s="14"/>
    </row>
    <row r="723" spans="3:8">
      <c r="C723" s="14"/>
      <c r="D723" s="14"/>
      <c r="E723" s="14"/>
      <c r="F723" s="14"/>
      <c r="G723" s="14"/>
      <c r="H723" s="14"/>
    </row>
    <row r="724" spans="3:8">
      <c r="C724" s="14"/>
      <c r="D724" s="14"/>
      <c r="E724" s="14"/>
      <c r="F724" s="14"/>
      <c r="G724" s="14"/>
      <c r="H724" s="14"/>
    </row>
    <row r="725" spans="3:8">
      <c r="C725" s="14"/>
      <c r="D725" s="14"/>
      <c r="E725" s="14"/>
      <c r="F725" s="14"/>
      <c r="G725" s="14"/>
      <c r="H725" s="14"/>
    </row>
    <row r="726" spans="3:8">
      <c r="C726" s="14"/>
      <c r="D726" s="14"/>
      <c r="E726" s="14"/>
      <c r="F726" s="14"/>
      <c r="G726" s="14"/>
      <c r="H726" s="14"/>
    </row>
    <row r="727" spans="3:8">
      <c r="C727" s="14"/>
      <c r="D727" s="14"/>
      <c r="E727" s="14"/>
      <c r="F727" s="14"/>
      <c r="G727" s="14"/>
      <c r="H727" s="14"/>
    </row>
    <row r="728" spans="3:8">
      <c r="C728" s="14"/>
      <c r="D728" s="14"/>
      <c r="E728" s="14"/>
      <c r="F728" s="14"/>
      <c r="G728" s="14"/>
      <c r="H728" s="14"/>
    </row>
    <row r="729" spans="3:8">
      <c r="C729" s="14"/>
      <c r="D729" s="14"/>
      <c r="E729" s="14"/>
      <c r="F729" s="14"/>
      <c r="G729" s="14"/>
      <c r="H729" s="14"/>
    </row>
    <row r="730" spans="3:8">
      <c r="C730" s="14"/>
      <c r="D730" s="14"/>
      <c r="E730" s="14"/>
      <c r="F730" s="14"/>
      <c r="G730" s="14"/>
      <c r="H730" s="14"/>
    </row>
    <row r="731" spans="3:8">
      <c r="C731" s="14"/>
      <c r="D731" s="14"/>
      <c r="E731" s="14"/>
      <c r="F731" s="14"/>
      <c r="G731" s="14"/>
      <c r="H731" s="14"/>
    </row>
    <row r="732" spans="3:8">
      <c r="C732" s="14"/>
      <c r="D732" s="14"/>
      <c r="E732" s="14"/>
      <c r="F732" s="14"/>
      <c r="G732" s="14"/>
      <c r="H732" s="14"/>
    </row>
    <row r="733" spans="3:8">
      <c r="C733" s="14"/>
      <c r="D733" s="14"/>
      <c r="E733" s="14"/>
      <c r="F733" s="14"/>
      <c r="G733" s="14"/>
      <c r="H733" s="14"/>
    </row>
    <row r="734" spans="3:8">
      <c r="C734" s="14"/>
      <c r="D734" s="14"/>
      <c r="E734" s="14"/>
      <c r="F734" s="14"/>
      <c r="G734" s="14"/>
      <c r="H734" s="14"/>
    </row>
    <row r="735" spans="3:8">
      <c r="C735" s="14"/>
      <c r="D735" s="14"/>
      <c r="E735" s="14"/>
      <c r="F735" s="14"/>
      <c r="G735" s="14"/>
      <c r="H735" s="14"/>
    </row>
    <row r="736" spans="3:8">
      <c r="C736" s="14"/>
      <c r="D736" s="14"/>
      <c r="E736" s="14"/>
      <c r="F736" s="14"/>
      <c r="G736" s="14"/>
      <c r="H736" s="14"/>
    </row>
    <row r="737" spans="3:8">
      <c r="C737" s="14"/>
      <c r="D737" s="14"/>
      <c r="E737" s="14"/>
      <c r="F737" s="14"/>
      <c r="G737" s="14"/>
      <c r="H737" s="14"/>
    </row>
    <row r="738" spans="3:8">
      <c r="C738" s="14"/>
      <c r="D738" s="14"/>
      <c r="E738" s="14"/>
      <c r="F738" s="14"/>
      <c r="G738" s="14"/>
      <c r="H738" s="14"/>
    </row>
    <row r="739" spans="3:8">
      <c r="C739" s="14"/>
      <c r="D739" s="14"/>
      <c r="E739" s="14"/>
      <c r="F739" s="14"/>
      <c r="G739" s="14"/>
      <c r="H739" s="14"/>
    </row>
    <row r="740" spans="3:8">
      <c r="C740" s="14"/>
      <c r="D740" s="14"/>
      <c r="E740" s="14"/>
      <c r="F740" s="14"/>
      <c r="G740" s="14"/>
      <c r="H740" s="14"/>
    </row>
    <row r="741" spans="3:8">
      <c r="C741" s="14"/>
      <c r="D741" s="14"/>
      <c r="E741" s="14"/>
      <c r="F741" s="14"/>
      <c r="G741" s="14"/>
      <c r="H741" s="14"/>
    </row>
    <row r="742" spans="3:8">
      <c r="C742" s="14"/>
      <c r="D742" s="14"/>
      <c r="E742" s="14"/>
      <c r="F742" s="14"/>
      <c r="G742" s="14"/>
      <c r="H742" s="14"/>
    </row>
    <row r="743" spans="3:8">
      <c r="C743" s="14"/>
      <c r="D743" s="14"/>
      <c r="E743" s="14"/>
      <c r="F743" s="14"/>
      <c r="G743" s="14"/>
      <c r="H743" s="14"/>
    </row>
    <row r="744" spans="3:8">
      <c r="C744" s="14"/>
      <c r="D744" s="14"/>
      <c r="E744" s="14"/>
      <c r="F744" s="14"/>
      <c r="G744" s="14"/>
      <c r="H744" s="14"/>
    </row>
    <row r="745" spans="3:8">
      <c r="C745" s="14"/>
      <c r="D745" s="14"/>
      <c r="E745" s="14"/>
      <c r="F745" s="14"/>
      <c r="G745" s="14"/>
      <c r="H745" s="14"/>
    </row>
    <row r="746" spans="3:8">
      <c r="C746" s="14"/>
      <c r="D746" s="14"/>
      <c r="E746" s="14"/>
      <c r="F746" s="14"/>
      <c r="G746" s="14"/>
      <c r="H746" s="14"/>
    </row>
    <row r="747" spans="3:8">
      <c r="C747" s="14"/>
      <c r="D747" s="14"/>
      <c r="E747" s="14"/>
      <c r="F747" s="14"/>
      <c r="G747" s="14"/>
      <c r="H747" s="14"/>
    </row>
    <row r="748" spans="3:8">
      <c r="C748" s="14"/>
      <c r="D748" s="14"/>
      <c r="E748" s="14"/>
      <c r="F748" s="14"/>
      <c r="G748" s="14"/>
      <c r="H748" s="14"/>
    </row>
    <row r="749" spans="3:8">
      <c r="C749" s="14"/>
      <c r="D749" s="14"/>
      <c r="E749" s="14"/>
      <c r="F749" s="14"/>
      <c r="G749" s="14"/>
      <c r="H749" s="14"/>
    </row>
    <row r="750" spans="3:8">
      <c r="C750" s="14"/>
      <c r="D750" s="14"/>
      <c r="E750" s="14"/>
      <c r="F750" s="14"/>
      <c r="G750" s="14"/>
      <c r="H750" s="14"/>
    </row>
    <row r="751" spans="3:8">
      <c r="C751" s="14"/>
      <c r="D751" s="14"/>
      <c r="E751" s="14"/>
      <c r="F751" s="14"/>
      <c r="G751" s="14"/>
      <c r="H751" s="14"/>
    </row>
    <row r="752" spans="3:8">
      <c r="C752" s="14"/>
      <c r="D752" s="14"/>
      <c r="E752" s="14"/>
      <c r="F752" s="14"/>
      <c r="G752" s="14"/>
      <c r="H752" s="14"/>
    </row>
    <row r="753" spans="3:8">
      <c r="C753" s="14"/>
      <c r="D753" s="14"/>
      <c r="E753" s="14"/>
      <c r="F753" s="14"/>
      <c r="G753" s="14"/>
      <c r="H753" s="14"/>
    </row>
    <row r="754" spans="3:8">
      <c r="C754" s="14"/>
      <c r="D754" s="14"/>
      <c r="E754" s="14"/>
      <c r="F754" s="14"/>
      <c r="G754" s="14"/>
      <c r="H754" s="14"/>
    </row>
    <row r="755" spans="3:8">
      <c r="C755" s="14"/>
      <c r="D755" s="14"/>
      <c r="E755" s="14"/>
      <c r="F755" s="14"/>
      <c r="G755" s="14"/>
      <c r="H755" s="14"/>
    </row>
    <row r="756" spans="3:8">
      <c r="C756" s="14"/>
      <c r="D756" s="14"/>
      <c r="E756" s="14"/>
      <c r="F756" s="14"/>
      <c r="G756" s="14"/>
      <c r="H756" s="14"/>
    </row>
    <row r="757" spans="3:8">
      <c r="C757" s="14"/>
      <c r="D757" s="14"/>
      <c r="E757" s="14"/>
      <c r="F757" s="14"/>
      <c r="G757" s="14"/>
      <c r="H757" s="14"/>
    </row>
    <row r="758" spans="3:8">
      <c r="C758" s="14"/>
      <c r="D758" s="14"/>
      <c r="E758" s="14"/>
      <c r="F758" s="14"/>
      <c r="G758" s="14"/>
      <c r="H758" s="14"/>
    </row>
    <row r="759" spans="3:8">
      <c r="C759" s="14"/>
      <c r="D759" s="14"/>
      <c r="E759" s="14"/>
      <c r="F759" s="14"/>
      <c r="G759" s="14"/>
      <c r="H759" s="14"/>
    </row>
    <row r="760" spans="3:8">
      <c r="C760" s="14"/>
      <c r="D760" s="14"/>
      <c r="E760" s="14"/>
      <c r="F760" s="14"/>
      <c r="G760" s="14"/>
      <c r="H760" s="14"/>
    </row>
    <row r="761" spans="3:8">
      <c r="C761" s="14"/>
      <c r="D761" s="14"/>
      <c r="E761" s="14"/>
      <c r="F761" s="14"/>
      <c r="G761" s="14"/>
      <c r="H761" s="14"/>
    </row>
    <row r="762" spans="3:8">
      <c r="C762" s="14"/>
      <c r="D762" s="14"/>
      <c r="E762" s="14"/>
      <c r="F762" s="14"/>
      <c r="G762" s="14"/>
      <c r="H762" s="14"/>
    </row>
    <row r="763" spans="3:8">
      <c r="C763" s="14"/>
      <c r="D763" s="14"/>
      <c r="E763" s="14"/>
      <c r="F763" s="14"/>
      <c r="G763" s="14"/>
      <c r="H763" s="14"/>
    </row>
    <row r="764" spans="3:8">
      <c r="C764" s="14"/>
      <c r="D764" s="14"/>
      <c r="E764" s="14"/>
      <c r="F764" s="14"/>
      <c r="G764" s="14"/>
      <c r="H764" s="14"/>
    </row>
    <row r="765" spans="3:8">
      <c r="C765" s="14"/>
      <c r="D765" s="14"/>
      <c r="E765" s="14"/>
      <c r="F765" s="14"/>
      <c r="G765" s="14"/>
      <c r="H765" s="14"/>
    </row>
    <row r="766" spans="3:8">
      <c r="C766" s="14"/>
      <c r="D766" s="14"/>
      <c r="E766" s="14"/>
      <c r="F766" s="14"/>
      <c r="G766" s="14"/>
      <c r="H766" s="14"/>
    </row>
    <row r="767" spans="3:8">
      <c r="C767" s="14"/>
      <c r="D767" s="14"/>
      <c r="E767" s="14"/>
      <c r="F767" s="14"/>
      <c r="G767" s="14"/>
      <c r="H767" s="14"/>
    </row>
    <row r="768" spans="3:8">
      <c r="C768" s="14"/>
      <c r="D768" s="14"/>
      <c r="E768" s="14"/>
      <c r="F768" s="14"/>
      <c r="G768" s="14"/>
      <c r="H768" s="14"/>
    </row>
    <row r="769" spans="3:8">
      <c r="C769" s="14"/>
      <c r="D769" s="14"/>
      <c r="E769" s="14"/>
      <c r="F769" s="14"/>
      <c r="G769" s="14"/>
      <c r="H769" s="14"/>
    </row>
    <row r="770" spans="3:8">
      <c r="C770" s="14"/>
      <c r="D770" s="14"/>
      <c r="E770" s="14"/>
      <c r="F770" s="14"/>
      <c r="G770" s="14"/>
      <c r="H770" s="14"/>
    </row>
    <row r="771" spans="3:8">
      <c r="C771" s="14"/>
      <c r="D771" s="14"/>
      <c r="E771" s="14"/>
      <c r="F771" s="14"/>
      <c r="G771" s="14"/>
      <c r="H771" s="14"/>
    </row>
    <row r="772" spans="3:8">
      <c r="C772" s="14"/>
      <c r="D772" s="14"/>
      <c r="E772" s="14"/>
      <c r="F772" s="14"/>
      <c r="G772" s="14"/>
      <c r="H772" s="14"/>
    </row>
    <row r="773" spans="3:8">
      <c r="C773" s="14"/>
      <c r="D773" s="14"/>
      <c r="E773" s="14"/>
      <c r="F773" s="14"/>
      <c r="G773" s="14"/>
      <c r="H773" s="14"/>
    </row>
    <row r="774" spans="3:8">
      <c r="C774" s="14"/>
      <c r="D774" s="14"/>
      <c r="E774" s="14"/>
      <c r="F774" s="14"/>
      <c r="G774" s="14"/>
      <c r="H774" s="14"/>
    </row>
    <row r="775" spans="3:8">
      <c r="C775" s="14"/>
      <c r="D775" s="14"/>
      <c r="E775" s="14"/>
      <c r="F775" s="14"/>
      <c r="G775" s="14"/>
      <c r="H775" s="14"/>
    </row>
    <row r="776" spans="3:8">
      <c r="C776" s="14"/>
      <c r="D776" s="14"/>
      <c r="E776" s="14"/>
      <c r="F776" s="14"/>
      <c r="G776" s="14"/>
      <c r="H776" s="14"/>
    </row>
    <row r="777" spans="3:8">
      <c r="C777" s="14"/>
      <c r="D777" s="14"/>
      <c r="E777" s="14"/>
      <c r="F777" s="14"/>
      <c r="G777" s="14"/>
      <c r="H777" s="14"/>
    </row>
    <row r="778" spans="3:8">
      <c r="C778" s="14"/>
      <c r="D778" s="14"/>
      <c r="E778" s="14"/>
      <c r="F778" s="14"/>
      <c r="G778" s="14"/>
      <c r="H778" s="14"/>
    </row>
    <row r="779" spans="3:8">
      <c r="C779" s="14"/>
      <c r="D779" s="14"/>
      <c r="E779" s="14"/>
      <c r="F779" s="14"/>
      <c r="G779" s="14"/>
      <c r="H779" s="14"/>
    </row>
    <row r="780" spans="3:8">
      <c r="C780" s="14"/>
      <c r="D780" s="14"/>
      <c r="E780" s="14"/>
      <c r="F780" s="14"/>
      <c r="G780" s="14"/>
      <c r="H780" s="14"/>
    </row>
    <row r="781" spans="3:8">
      <c r="C781" s="14"/>
      <c r="D781" s="14"/>
      <c r="E781" s="14"/>
      <c r="F781" s="14"/>
      <c r="G781" s="14"/>
      <c r="H781" s="14"/>
    </row>
    <row r="782" spans="3:8">
      <c r="C782" s="14"/>
      <c r="D782" s="14"/>
      <c r="E782" s="14"/>
      <c r="F782" s="14"/>
      <c r="G782" s="14"/>
      <c r="H782" s="14"/>
    </row>
    <row r="783" spans="3:8">
      <c r="C783" s="14"/>
      <c r="D783" s="14"/>
      <c r="E783" s="14"/>
      <c r="F783" s="14"/>
      <c r="G783" s="14"/>
      <c r="H783" s="14"/>
    </row>
    <row r="784" spans="3:8">
      <c r="C784" s="14"/>
      <c r="D784" s="14"/>
      <c r="E784" s="14"/>
      <c r="F784" s="14"/>
      <c r="G784" s="14"/>
      <c r="H784" s="14"/>
    </row>
    <row r="785" spans="3:8">
      <c r="C785" s="14"/>
      <c r="D785" s="14"/>
      <c r="E785" s="14"/>
      <c r="F785" s="14"/>
      <c r="G785" s="14"/>
      <c r="H785" s="14"/>
    </row>
    <row r="786" spans="3:8">
      <c r="C786" s="14"/>
      <c r="D786" s="14"/>
      <c r="E786" s="14"/>
      <c r="F786" s="14"/>
      <c r="G786" s="14"/>
      <c r="H786" s="14"/>
    </row>
    <row r="787" spans="3:8">
      <c r="C787" s="14"/>
      <c r="D787" s="14"/>
      <c r="E787" s="14"/>
      <c r="F787" s="14"/>
      <c r="G787" s="14"/>
      <c r="H787" s="14"/>
    </row>
    <row r="788" spans="3:8">
      <c r="C788" s="14"/>
      <c r="D788" s="14"/>
      <c r="E788" s="14"/>
      <c r="F788" s="14"/>
      <c r="G788" s="14"/>
      <c r="H788" s="14"/>
    </row>
    <row r="789" spans="3:8">
      <c r="C789" s="14"/>
      <c r="D789" s="14"/>
      <c r="E789" s="14"/>
      <c r="F789" s="14"/>
      <c r="G789" s="14"/>
      <c r="H789" s="14"/>
    </row>
    <row r="790" spans="3:8">
      <c r="C790" s="14"/>
      <c r="D790" s="14"/>
      <c r="E790" s="14"/>
      <c r="F790" s="14"/>
      <c r="G790" s="14"/>
      <c r="H790" s="14"/>
    </row>
    <row r="791" spans="3:8">
      <c r="C791" s="14"/>
      <c r="D791" s="14"/>
      <c r="E791" s="14"/>
      <c r="F791" s="14"/>
      <c r="G791" s="14"/>
      <c r="H791" s="14"/>
    </row>
    <row r="792" spans="3:8">
      <c r="C792" s="14"/>
      <c r="D792" s="14"/>
      <c r="E792" s="14"/>
      <c r="F792" s="14"/>
      <c r="G792" s="14"/>
      <c r="H792" s="14"/>
    </row>
    <row r="793" spans="3:8">
      <c r="C793" s="14"/>
      <c r="D793" s="14"/>
      <c r="E793" s="14"/>
      <c r="F793" s="14"/>
      <c r="G793" s="14"/>
      <c r="H793" s="14"/>
    </row>
    <row r="794" spans="3:8">
      <c r="C794" s="14"/>
      <c r="D794" s="14"/>
      <c r="E794" s="14"/>
      <c r="F794" s="14"/>
      <c r="G794" s="14"/>
      <c r="H794" s="14"/>
    </row>
    <row r="795" spans="3:8">
      <c r="C795" s="14"/>
      <c r="D795" s="14"/>
      <c r="E795" s="14"/>
      <c r="F795" s="14"/>
      <c r="G795" s="14"/>
      <c r="H795" s="14"/>
    </row>
    <row r="796" spans="3:8">
      <c r="C796" s="14"/>
      <c r="D796" s="14"/>
      <c r="E796" s="14"/>
      <c r="F796" s="14"/>
      <c r="G796" s="14"/>
      <c r="H796" s="14"/>
    </row>
    <row r="797" spans="3:8">
      <c r="C797" s="14"/>
      <c r="D797" s="14"/>
      <c r="E797" s="14"/>
      <c r="F797" s="14"/>
      <c r="G797" s="14"/>
      <c r="H797" s="14"/>
    </row>
    <row r="798" spans="3:8">
      <c r="C798" s="14"/>
      <c r="D798" s="14"/>
      <c r="E798" s="14"/>
      <c r="F798" s="14"/>
      <c r="G798" s="14"/>
      <c r="H798" s="14"/>
    </row>
    <row r="799" spans="3:8">
      <c r="C799" s="14"/>
      <c r="D799" s="14"/>
      <c r="E799" s="14"/>
      <c r="F799" s="14"/>
      <c r="G799" s="14"/>
      <c r="H799" s="14"/>
    </row>
    <row r="800" spans="3:8">
      <c r="C800" s="14"/>
      <c r="D800" s="14"/>
      <c r="E800" s="14"/>
      <c r="F800" s="14"/>
      <c r="G800" s="14"/>
      <c r="H800" s="14"/>
    </row>
    <row r="801" spans="3:8">
      <c r="C801" s="14"/>
      <c r="D801" s="14"/>
      <c r="E801" s="14"/>
      <c r="F801" s="14"/>
      <c r="G801" s="14"/>
      <c r="H801" s="14"/>
    </row>
    <row r="802" spans="3:8">
      <c r="C802" s="14"/>
      <c r="D802" s="14"/>
      <c r="E802" s="14"/>
      <c r="F802" s="14"/>
      <c r="G802" s="14"/>
      <c r="H802" s="14"/>
    </row>
    <row r="803" spans="3:8">
      <c r="C803" s="14"/>
      <c r="D803" s="14"/>
      <c r="E803" s="14"/>
      <c r="F803" s="14"/>
      <c r="G803" s="14"/>
      <c r="H803" s="14"/>
    </row>
    <row r="804" spans="3:8">
      <c r="C804" s="14"/>
      <c r="D804" s="14"/>
      <c r="E804" s="14"/>
      <c r="F804" s="14"/>
      <c r="G804" s="14"/>
      <c r="H804" s="14"/>
    </row>
    <row r="805" spans="3:8">
      <c r="C805" s="14"/>
      <c r="D805" s="14"/>
      <c r="E805" s="14"/>
      <c r="F805" s="14"/>
      <c r="G805" s="14"/>
      <c r="H805" s="14"/>
    </row>
    <row r="806" spans="3:8">
      <c r="C806" s="14"/>
      <c r="D806" s="14"/>
      <c r="E806" s="14"/>
      <c r="F806" s="14"/>
      <c r="G806" s="14"/>
      <c r="H806" s="14"/>
    </row>
    <row r="807" spans="3:8">
      <c r="C807" s="14"/>
      <c r="D807" s="14"/>
      <c r="E807" s="14"/>
      <c r="F807" s="14"/>
      <c r="G807" s="14"/>
      <c r="H807" s="14"/>
    </row>
    <row r="808" spans="3:8">
      <c r="C808" s="14"/>
      <c r="D808" s="14"/>
      <c r="E808" s="14"/>
      <c r="F808" s="14"/>
      <c r="G808" s="14"/>
      <c r="H808" s="14"/>
    </row>
    <row r="809" spans="3:8">
      <c r="C809" s="14"/>
      <c r="D809" s="14"/>
      <c r="E809" s="14"/>
      <c r="F809" s="14"/>
      <c r="G809" s="14"/>
      <c r="H809" s="14"/>
    </row>
    <row r="810" spans="3:8">
      <c r="C810" s="14"/>
      <c r="D810" s="14"/>
      <c r="E810" s="14"/>
      <c r="F810" s="14"/>
      <c r="G810" s="14"/>
      <c r="H810" s="14"/>
    </row>
    <row r="811" spans="3:8">
      <c r="C811" s="14"/>
      <c r="D811" s="14"/>
      <c r="E811" s="14"/>
      <c r="F811" s="14"/>
      <c r="G811" s="14"/>
      <c r="H811" s="14"/>
    </row>
    <row r="812" spans="3:8">
      <c r="C812" s="14"/>
      <c r="D812" s="14"/>
      <c r="E812" s="14"/>
      <c r="F812" s="14"/>
      <c r="G812" s="14"/>
      <c r="H812" s="14"/>
    </row>
    <row r="813" spans="3:8">
      <c r="C813" s="14"/>
      <c r="D813" s="14"/>
      <c r="E813" s="14"/>
      <c r="F813" s="14"/>
      <c r="G813" s="14"/>
      <c r="H813" s="14"/>
    </row>
    <row r="814" spans="3:8">
      <c r="C814" s="14"/>
      <c r="D814" s="14"/>
      <c r="E814" s="14"/>
      <c r="F814" s="14"/>
      <c r="G814" s="14"/>
      <c r="H814" s="14"/>
    </row>
    <row r="815" spans="3:8">
      <c r="C815" s="14"/>
      <c r="D815" s="14"/>
      <c r="E815" s="14"/>
      <c r="F815" s="14"/>
      <c r="G815" s="14"/>
      <c r="H815" s="14"/>
    </row>
    <row r="816" spans="3:8">
      <c r="C816" s="14"/>
      <c r="D816" s="14"/>
      <c r="E816" s="14"/>
      <c r="F816" s="14"/>
      <c r="G816" s="14"/>
      <c r="H816" s="14"/>
    </row>
    <row r="817" spans="3:8">
      <c r="C817" s="14"/>
      <c r="D817" s="14"/>
      <c r="E817" s="14"/>
      <c r="F817" s="14"/>
      <c r="G817" s="14"/>
      <c r="H817" s="14"/>
    </row>
    <row r="818" spans="3:8">
      <c r="C818" s="14"/>
      <c r="D818" s="14"/>
      <c r="E818" s="14"/>
      <c r="F818" s="14"/>
      <c r="G818" s="14"/>
      <c r="H818" s="14"/>
    </row>
    <row r="819" spans="3:8">
      <c r="C819" s="14"/>
      <c r="D819" s="14"/>
      <c r="E819" s="14"/>
      <c r="F819" s="14"/>
      <c r="G819" s="14"/>
      <c r="H819" s="14"/>
    </row>
    <row r="820" spans="3:8">
      <c r="C820" s="14"/>
      <c r="D820" s="14"/>
      <c r="E820" s="14"/>
      <c r="F820" s="14"/>
      <c r="G820" s="14"/>
      <c r="H820" s="14"/>
    </row>
    <row r="821" spans="3:8">
      <c r="C821" s="14"/>
      <c r="D821" s="14"/>
      <c r="E821" s="14"/>
      <c r="F821" s="14"/>
      <c r="G821" s="14"/>
      <c r="H821" s="14"/>
    </row>
    <row r="822" spans="3:8">
      <c r="C822" s="14"/>
      <c r="D822" s="14"/>
      <c r="E822" s="14"/>
      <c r="F822" s="14"/>
      <c r="G822" s="14"/>
      <c r="H822" s="14"/>
    </row>
    <row r="823" spans="3:8">
      <c r="C823" s="14"/>
      <c r="D823" s="14"/>
      <c r="E823" s="14"/>
      <c r="F823" s="14"/>
      <c r="G823" s="14"/>
      <c r="H823" s="14"/>
    </row>
    <row r="824" spans="3:8">
      <c r="C824" s="14"/>
      <c r="D824" s="14"/>
      <c r="E824" s="14"/>
      <c r="F824" s="14"/>
      <c r="G824" s="14"/>
      <c r="H824" s="14"/>
    </row>
    <row r="825" spans="3:8">
      <c r="C825" s="14"/>
      <c r="D825" s="14"/>
      <c r="E825" s="14"/>
      <c r="F825" s="14"/>
      <c r="G825" s="14"/>
      <c r="H825" s="14"/>
    </row>
    <row r="826" spans="3:8">
      <c r="C826" s="14"/>
      <c r="D826" s="14"/>
      <c r="E826" s="14"/>
      <c r="F826" s="14"/>
      <c r="G826" s="14"/>
      <c r="H826" s="14"/>
    </row>
    <row r="827" spans="3:8">
      <c r="C827" s="14"/>
      <c r="D827" s="14"/>
      <c r="E827" s="14"/>
      <c r="F827" s="14"/>
      <c r="G827" s="14"/>
      <c r="H827" s="14"/>
    </row>
    <row r="828" spans="3:8">
      <c r="C828" s="14"/>
      <c r="D828" s="14"/>
      <c r="E828" s="14"/>
      <c r="F828" s="14"/>
      <c r="G828" s="14"/>
      <c r="H828" s="14"/>
    </row>
    <row r="829" spans="3:8">
      <c r="C829" s="14"/>
      <c r="D829" s="14"/>
      <c r="E829" s="14"/>
      <c r="F829" s="14"/>
      <c r="G829" s="14"/>
      <c r="H829" s="14"/>
    </row>
    <row r="830" spans="3:8">
      <c r="C830" s="14"/>
      <c r="D830" s="14"/>
      <c r="E830" s="14"/>
      <c r="F830" s="14"/>
      <c r="G830" s="14"/>
      <c r="H830" s="14"/>
    </row>
    <row r="831" spans="3:8">
      <c r="C831" s="14"/>
      <c r="D831" s="14"/>
      <c r="E831" s="14"/>
      <c r="F831" s="14"/>
      <c r="G831" s="14"/>
      <c r="H831" s="14"/>
    </row>
    <row r="832" spans="3:8">
      <c r="C832" s="14"/>
      <c r="D832" s="14"/>
      <c r="E832" s="14"/>
      <c r="F832" s="14"/>
      <c r="G832" s="14"/>
      <c r="H832" s="14"/>
    </row>
    <row r="833" spans="3:8">
      <c r="C833" s="14"/>
      <c r="D833" s="14"/>
      <c r="E833" s="14"/>
      <c r="F833" s="14"/>
      <c r="G833" s="14"/>
      <c r="H833" s="14"/>
    </row>
    <row r="834" spans="3:8">
      <c r="C834" s="14"/>
      <c r="D834" s="14"/>
      <c r="E834" s="14"/>
      <c r="F834" s="14"/>
      <c r="G834" s="14"/>
      <c r="H834" s="14"/>
    </row>
    <row r="835" spans="3:8">
      <c r="C835" s="14"/>
      <c r="D835" s="14"/>
      <c r="E835" s="14"/>
      <c r="F835" s="14"/>
      <c r="G835" s="14"/>
      <c r="H835" s="14"/>
    </row>
    <row r="836" spans="3:8">
      <c r="C836" s="14"/>
      <c r="D836" s="14"/>
      <c r="E836" s="14"/>
      <c r="F836" s="14"/>
      <c r="G836" s="14"/>
      <c r="H836" s="14"/>
    </row>
    <row r="837" spans="3:8">
      <c r="C837" s="14"/>
      <c r="D837" s="14"/>
      <c r="E837" s="14"/>
      <c r="F837" s="14"/>
      <c r="G837" s="14"/>
      <c r="H837" s="14"/>
    </row>
    <row r="838" spans="3:8">
      <c r="C838" s="14"/>
      <c r="D838" s="14"/>
      <c r="E838" s="14"/>
      <c r="F838" s="14"/>
      <c r="G838" s="14"/>
      <c r="H838" s="14"/>
    </row>
    <row r="839" spans="3:8">
      <c r="C839" s="14"/>
      <c r="D839" s="14"/>
      <c r="E839" s="14"/>
      <c r="F839" s="14"/>
      <c r="G839" s="14"/>
      <c r="H839" s="14"/>
    </row>
    <row r="840" spans="3:8">
      <c r="C840" s="14"/>
      <c r="D840" s="14"/>
      <c r="E840" s="14"/>
      <c r="F840" s="14"/>
      <c r="G840" s="14"/>
      <c r="H840" s="14"/>
    </row>
    <row r="841" spans="3:8">
      <c r="C841" s="14"/>
      <c r="D841" s="14"/>
      <c r="E841" s="14"/>
      <c r="F841" s="14"/>
      <c r="G841" s="14"/>
      <c r="H841" s="14"/>
    </row>
    <row r="842" spans="3:8">
      <c r="C842" s="14"/>
      <c r="D842" s="14"/>
      <c r="E842" s="14"/>
      <c r="F842" s="14"/>
      <c r="G842" s="14"/>
      <c r="H842" s="14"/>
    </row>
    <row r="843" spans="3:8">
      <c r="C843" s="14"/>
      <c r="D843" s="14"/>
      <c r="E843" s="14"/>
      <c r="F843" s="14"/>
      <c r="G843" s="14"/>
      <c r="H843" s="14"/>
    </row>
    <row r="844" spans="3:8">
      <c r="C844" s="14"/>
      <c r="D844" s="14"/>
      <c r="E844" s="14"/>
      <c r="F844" s="14"/>
      <c r="G844" s="14"/>
      <c r="H844" s="14"/>
    </row>
    <row r="845" spans="3:8">
      <c r="C845" s="14"/>
      <c r="D845" s="14"/>
      <c r="E845" s="14"/>
      <c r="F845" s="14"/>
      <c r="G845" s="14"/>
      <c r="H845" s="14"/>
    </row>
    <row r="846" spans="3:8">
      <c r="C846" s="14"/>
      <c r="D846" s="14"/>
      <c r="E846" s="14"/>
      <c r="F846" s="14"/>
      <c r="G846" s="14"/>
      <c r="H846" s="14"/>
    </row>
    <row r="847" spans="3:8">
      <c r="C847" s="14"/>
      <c r="D847" s="14"/>
      <c r="E847" s="14"/>
      <c r="F847" s="14"/>
      <c r="G847" s="14"/>
      <c r="H847" s="14"/>
    </row>
    <row r="848" spans="3:8">
      <c r="C848" s="14"/>
      <c r="D848" s="14"/>
      <c r="E848" s="14"/>
      <c r="F848" s="14"/>
      <c r="G848" s="14"/>
      <c r="H848" s="14"/>
    </row>
    <row r="849" spans="3:8">
      <c r="C849" s="14"/>
      <c r="D849" s="14"/>
      <c r="E849" s="14"/>
      <c r="F849" s="14"/>
      <c r="G849" s="14"/>
      <c r="H849" s="14"/>
    </row>
    <row r="850" spans="3:8">
      <c r="C850" s="14"/>
      <c r="D850" s="14"/>
      <c r="E850" s="14"/>
      <c r="F850" s="14"/>
      <c r="G850" s="14"/>
      <c r="H850" s="14"/>
    </row>
    <row r="851" spans="3:8">
      <c r="C851" s="14"/>
      <c r="D851" s="14"/>
      <c r="E851" s="14"/>
      <c r="F851" s="14"/>
      <c r="G851" s="14"/>
      <c r="H851" s="14"/>
    </row>
    <row r="852" spans="3:8">
      <c r="C852" s="14"/>
      <c r="D852" s="14"/>
      <c r="E852" s="14"/>
      <c r="F852" s="14"/>
      <c r="G852" s="14"/>
      <c r="H852" s="14"/>
    </row>
    <row r="853" spans="3:8">
      <c r="C853" s="14"/>
      <c r="D853" s="14"/>
      <c r="E853" s="14"/>
      <c r="F853" s="14"/>
      <c r="G853" s="14"/>
      <c r="H853" s="14"/>
    </row>
    <row r="854" spans="3:8">
      <c r="C854" s="14"/>
      <c r="D854" s="14"/>
      <c r="E854" s="14"/>
      <c r="F854" s="14"/>
      <c r="G854" s="14"/>
      <c r="H854" s="14"/>
    </row>
    <row r="855" spans="3:8">
      <c r="C855" s="14"/>
      <c r="D855" s="14"/>
      <c r="E855" s="14"/>
      <c r="F855" s="14"/>
      <c r="G855" s="14"/>
      <c r="H855" s="14"/>
    </row>
    <row r="856" spans="3:8">
      <c r="C856" s="14"/>
      <c r="D856" s="14"/>
      <c r="E856" s="14"/>
      <c r="F856" s="14"/>
      <c r="G856" s="14"/>
      <c r="H856" s="14"/>
    </row>
    <row r="857" spans="3:8">
      <c r="C857" s="14"/>
      <c r="D857" s="14"/>
      <c r="E857" s="14"/>
      <c r="F857" s="14"/>
      <c r="G857" s="14"/>
      <c r="H857" s="14"/>
    </row>
    <row r="858" spans="3:8">
      <c r="C858" s="14"/>
      <c r="D858" s="14"/>
      <c r="E858" s="14"/>
      <c r="F858" s="14"/>
      <c r="G858" s="14"/>
      <c r="H858" s="14"/>
    </row>
    <row r="859" spans="3:8">
      <c r="C859" s="14"/>
      <c r="D859" s="14"/>
      <c r="E859" s="14"/>
      <c r="F859" s="14"/>
      <c r="G859" s="14"/>
      <c r="H859" s="14"/>
    </row>
    <row r="860" spans="3:8">
      <c r="C860" s="14"/>
      <c r="D860" s="14"/>
      <c r="E860" s="14"/>
      <c r="F860" s="14"/>
      <c r="G860" s="14"/>
      <c r="H860" s="14"/>
    </row>
    <row r="861" spans="3:8">
      <c r="C861" s="14"/>
      <c r="D861" s="14"/>
      <c r="E861" s="14"/>
      <c r="F861" s="14"/>
      <c r="G861" s="14"/>
      <c r="H861" s="14"/>
    </row>
    <row r="862" spans="3:8">
      <c r="C862" s="14"/>
      <c r="D862" s="14"/>
      <c r="E862" s="14"/>
      <c r="F862" s="14"/>
      <c r="G862" s="14"/>
      <c r="H862" s="14"/>
    </row>
    <row r="863" spans="3:8">
      <c r="C863" s="14"/>
      <c r="D863" s="14"/>
      <c r="E863" s="14"/>
      <c r="F863" s="14"/>
      <c r="G863" s="14"/>
      <c r="H863" s="14"/>
    </row>
    <row r="864" spans="3:8">
      <c r="C864" s="14"/>
      <c r="D864" s="14"/>
      <c r="E864" s="14"/>
      <c r="F864" s="14"/>
      <c r="G864" s="14"/>
      <c r="H864" s="14"/>
    </row>
    <row r="865" spans="3:8">
      <c r="C865" s="14"/>
      <c r="D865" s="14"/>
      <c r="E865" s="14"/>
      <c r="F865" s="14"/>
      <c r="G865" s="14"/>
      <c r="H865" s="14"/>
    </row>
    <row r="866" spans="3:8">
      <c r="C866" s="14"/>
      <c r="D866" s="14"/>
      <c r="E866" s="14"/>
      <c r="F866" s="14"/>
      <c r="G866" s="14"/>
      <c r="H866" s="14"/>
    </row>
    <row r="867" spans="3:8">
      <c r="C867" s="14"/>
      <c r="D867" s="14"/>
      <c r="E867" s="14"/>
      <c r="F867" s="14"/>
      <c r="G867" s="14"/>
      <c r="H867" s="14"/>
    </row>
    <row r="868" spans="3:8">
      <c r="C868" s="14"/>
      <c r="D868" s="14"/>
      <c r="E868" s="14"/>
      <c r="F868" s="14"/>
      <c r="G868" s="14"/>
      <c r="H868" s="14"/>
    </row>
    <row r="869" spans="3:8">
      <c r="C869" s="14"/>
      <c r="D869" s="14"/>
      <c r="E869" s="14"/>
      <c r="F869" s="14"/>
      <c r="G869" s="14"/>
      <c r="H869" s="14"/>
    </row>
    <row r="870" spans="3:8">
      <c r="C870" s="14"/>
      <c r="D870" s="14"/>
      <c r="E870" s="14"/>
      <c r="F870" s="14"/>
      <c r="G870" s="14"/>
      <c r="H870" s="14"/>
    </row>
    <row r="871" spans="3:8">
      <c r="C871" s="14"/>
      <c r="D871" s="14"/>
      <c r="E871" s="14"/>
      <c r="F871" s="14"/>
      <c r="G871" s="14"/>
      <c r="H871" s="14"/>
    </row>
    <row r="872" spans="3:8">
      <c r="C872" s="14"/>
      <c r="D872" s="14"/>
      <c r="E872" s="14"/>
      <c r="F872" s="14"/>
      <c r="G872" s="14"/>
      <c r="H872" s="14"/>
    </row>
    <row r="873" spans="3:8">
      <c r="C873" s="14"/>
      <c r="D873" s="14"/>
      <c r="E873" s="14"/>
      <c r="F873" s="14"/>
      <c r="G873" s="14"/>
      <c r="H873" s="14"/>
    </row>
    <row r="874" spans="3:8">
      <c r="C874" s="14"/>
      <c r="D874" s="14"/>
      <c r="E874" s="14"/>
      <c r="F874" s="14"/>
      <c r="G874" s="14"/>
      <c r="H874" s="14"/>
    </row>
    <row r="875" spans="3:8">
      <c r="C875" s="14"/>
      <c r="D875" s="14"/>
      <c r="E875" s="14"/>
      <c r="F875" s="14"/>
      <c r="G875" s="14"/>
      <c r="H875" s="14"/>
    </row>
    <row r="876" spans="3:8">
      <c r="C876" s="14"/>
      <c r="D876" s="14"/>
      <c r="E876" s="14"/>
      <c r="F876" s="14"/>
      <c r="G876" s="14"/>
      <c r="H876" s="14"/>
    </row>
    <row r="877" spans="3:8">
      <c r="C877" s="14"/>
      <c r="D877" s="14"/>
      <c r="E877" s="14"/>
      <c r="F877" s="14"/>
      <c r="G877" s="14"/>
      <c r="H877" s="14"/>
    </row>
    <row r="878" spans="3:8">
      <c r="C878" s="14"/>
      <c r="D878" s="14"/>
      <c r="E878" s="14"/>
      <c r="F878" s="14"/>
      <c r="G878" s="14"/>
      <c r="H878" s="14"/>
    </row>
    <row r="879" spans="3:8">
      <c r="C879" s="14"/>
      <c r="D879" s="14"/>
      <c r="E879" s="14"/>
      <c r="F879" s="14"/>
      <c r="G879" s="14"/>
      <c r="H879" s="14"/>
    </row>
    <row r="880" spans="3:8">
      <c r="C880" s="14"/>
      <c r="D880" s="14"/>
      <c r="E880" s="14"/>
      <c r="F880" s="14"/>
      <c r="G880" s="14"/>
      <c r="H880" s="14"/>
    </row>
    <row r="881" spans="3:8">
      <c r="C881" s="14"/>
      <c r="D881" s="14"/>
      <c r="E881" s="14"/>
      <c r="F881" s="14"/>
      <c r="G881" s="14"/>
      <c r="H881" s="14"/>
    </row>
    <row r="882" spans="3:8">
      <c r="C882" s="14"/>
      <c r="D882" s="14"/>
      <c r="E882" s="14"/>
      <c r="F882" s="14"/>
      <c r="G882" s="14"/>
      <c r="H882" s="14"/>
    </row>
    <row r="883" spans="3:8">
      <c r="C883" s="14"/>
      <c r="D883" s="14"/>
      <c r="E883" s="14"/>
      <c r="F883" s="14"/>
      <c r="G883" s="14"/>
      <c r="H883" s="14"/>
    </row>
    <row r="884" spans="3:8">
      <c r="C884" s="14"/>
      <c r="D884" s="14"/>
      <c r="E884" s="14"/>
      <c r="F884" s="14"/>
      <c r="G884" s="14"/>
      <c r="H884" s="14"/>
    </row>
    <row r="885" spans="3:8">
      <c r="C885" s="14"/>
      <c r="D885" s="14"/>
      <c r="E885" s="14"/>
      <c r="F885" s="14"/>
      <c r="G885" s="14"/>
      <c r="H885" s="14"/>
    </row>
    <row r="886" spans="3:8">
      <c r="C886" s="14"/>
      <c r="D886" s="14"/>
      <c r="E886" s="14"/>
      <c r="F886" s="14"/>
      <c r="G886" s="14"/>
      <c r="H886" s="14"/>
    </row>
    <row r="887" spans="3:8">
      <c r="C887" s="14"/>
      <c r="D887" s="14"/>
      <c r="E887" s="14"/>
      <c r="F887" s="14"/>
      <c r="G887" s="14"/>
      <c r="H887" s="14"/>
    </row>
    <row r="888" spans="3:8">
      <c r="C888" s="14"/>
      <c r="D888" s="14"/>
      <c r="E888" s="14"/>
      <c r="F888" s="14"/>
      <c r="G888" s="14"/>
      <c r="H888" s="14"/>
    </row>
    <row r="889" spans="3:8">
      <c r="C889" s="14"/>
      <c r="D889" s="14"/>
      <c r="E889" s="14"/>
      <c r="F889" s="14"/>
      <c r="G889" s="14"/>
      <c r="H889" s="14"/>
    </row>
    <row r="890" spans="3:8">
      <c r="C890" s="14"/>
      <c r="D890" s="14"/>
      <c r="E890" s="14"/>
      <c r="F890" s="14"/>
      <c r="G890" s="14"/>
      <c r="H890" s="14"/>
    </row>
    <row r="891" spans="3:8">
      <c r="C891" s="14"/>
      <c r="D891" s="14"/>
      <c r="E891" s="14"/>
      <c r="F891" s="14"/>
      <c r="G891" s="14"/>
      <c r="H891" s="14"/>
    </row>
    <row r="892" spans="3:8">
      <c r="C892" s="14"/>
      <c r="D892" s="14"/>
      <c r="E892" s="14"/>
      <c r="F892" s="14"/>
      <c r="G892" s="14"/>
      <c r="H892" s="14"/>
    </row>
    <row r="893" spans="3:8">
      <c r="C893" s="14"/>
      <c r="D893" s="14"/>
      <c r="E893" s="14"/>
      <c r="F893" s="14"/>
      <c r="G893" s="14"/>
      <c r="H893" s="14"/>
    </row>
    <row r="894" spans="3:8">
      <c r="C894" s="14"/>
      <c r="D894" s="14"/>
      <c r="E894" s="14"/>
      <c r="F894" s="14"/>
      <c r="G894" s="14"/>
      <c r="H894" s="14"/>
    </row>
    <row r="895" spans="3:8">
      <c r="C895" s="14"/>
      <c r="D895" s="14"/>
      <c r="E895" s="14"/>
      <c r="F895" s="14"/>
      <c r="G895" s="14"/>
      <c r="H895" s="14"/>
    </row>
    <row r="896" spans="3:8">
      <c r="C896" s="14"/>
      <c r="D896" s="14"/>
      <c r="E896" s="14"/>
      <c r="F896" s="14"/>
      <c r="G896" s="14"/>
      <c r="H896" s="14"/>
    </row>
    <row r="897" spans="3:8">
      <c r="C897" s="14"/>
      <c r="D897" s="14"/>
      <c r="E897" s="14"/>
      <c r="F897" s="14"/>
      <c r="G897" s="14"/>
      <c r="H897" s="14"/>
    </row>
    <row r="898" spans="3:8">
      <c r="C898" s="14"/>
      <c r="D898" s="14"/>
      <c r="E898" s="14"/>
      <c r="F898" s="14"/>
      <c r="G898" s="14"/>
      <c r="H898" s="14"/>
    </row>
    <row r="899" spans="3:8">
      <c r="C899" s="14"/>
      <c r="D899" s="14"/>
      <c r="E899" s="14"/>
      <c r="F899" s="14"/>
      <c r="G899" s="14"/>
      <c r="H899" s="14"/>
    </row>
    <row r="900" spans="3:8">
      <c r="C900" s="14"/>
      <c r="D900" s="14"/>
      <c r="E900" s="14"/>
      <c r="F900" s="14"/>
      <c r="G900" s="14"/>
      <c r="H900" s="14"/>
    </row>
    <row r="901" spans="3:8">
      <c r="C901" s="14"/>
      <c r="D901" s="14"/>
      <c r="E901" s="14"/>
      <c r="F901" s="14"/>
      <c r="G901" s="14"/>
      <c r="H901" s="14"/>
    </row>
    <row r="902" spans="3:8">
      <c r="C902" s="14"/>
      <c r="D902" s="14"/>
      <c r="E902" s="14"/>
      <c r="F902" s="14"/>
      <c r="G902" s="14"/>
      <c r="H902" s="14"/>
    </row>
    <row r="903" spans="3:8">
      <c r="C903" s="14"/>
      <c r="D903" s="14"/>
      <c r="E903" s="14"/>
      <c r="F903" s="14"/>
      <c r="G903" s="14"/>
      <c r="H903" s="14"/>
    </row>
    <row r="904" spans="3:8">
      <c r="C904" s="14"/>
      <c r="D904" s="14"/>
      <c r="E904" s="14"/>
      <c r="F904" s="14"/>
      <c r="G904" s="14"/>
      <c r="H904" s="14"/>
    </row>
    <row r="905" spans="3:8">
      <c r="C905" s="14"/>
      <c r="D905" s="14"/>
      <c r="E905" s="14"/>
      <c r="F905" s="14"/>
      <c r="G905" s="14"/>
      <c r="H905" s="14"/>
    </row>
    <row r="906" spans="3:8">
      <c r="C906" s="14"/>
      <c r="D906" s="14"/>
      <c r="E906" s="14"/>
      <c r="F906" s="14"/>
      <c r="G906" s="14"/>
      <c r="H906" s="14"/>
    </row>
    <row r="907" spans="3:8">
      <c r="C907" s="14"/>
      <c r="D907" s="14"/>
      <c r="E907" s="14"/>
      <c r="F907" s="14"/>
      <c r="G907" s="14"/>
      <c r="H907" s="14"/>
    </row>
    <row r="908" spans="3:8">
      <c r="C908" s="14"/>
      <c r="D908" s="14"/>
      <c r="E908" s="14"/>
      <c r="F908" s="14"/>
      <c r="G908" s="14"/>
      <c r="H908" s="14"/>
    </row>
    <row r="909" spans="3:8">
      <c r="C909" s="14"/>
      <c r="D909" s="14"/>
      <c r="E909" s="14"/>
      <c r="F909" s="14"/>
      <c r="G909" s="14"/>
      <c r="H909" s="14"/>
    </row>
    <row r="910" spans="3:8">
      <c r="C910" s="14"/>
      <c r="D910" s="14"/>
      <c r="E910" s="14"/>
      <c r="F910" s="14"/>
      <c r="G910" s="14"/>
      <c r="H910" s="14"/>
    </row>
    <row r="911" spans="3:8">
      <c r="C911" s="14"/>
      <c r="D911" s="14"/>
      <c r="E911" s="14"/>
      <c r="F911" s="14"/>
      <c r="G911" s="14"/>
      <c r="H911" s="14"/>
    </row>
    <row r="912" spans="3:8">
      <c r="C912" s="14"/>
      <c r="D912" s="14"/>
      <c r="E912" s="14"/>
      <c r="F912" s="14"/>
      <c r="G912" s="14"/>
      <c r="H912" s="14"/>
    </row>
    <row r="913" spans="3:8">
      <c r="C913" s="14"/>
      <c r="D913" s="14"/>
      <c r="E913" s="14"/>
      <c r="F913" s="14"/>
      <c r="G913" s="14"/>
      <c r="H913" s="14"/>
    </row>
    <row r="914" spans="3:8">
      <c r="C914" s="14"/>
      <c r="D914" s="14"/>
      <c r="E914" s="14"/>
      <c r="F914" s="14"/>
      <c r="G914" s="14"/>
      <c r="H914" s="14"/>
    </row>
    <row r="915" spans="3:8">
      <c r="C915" s="14"/>
      <c r="D915" s="14"/>
      <c r="E915" s="14"/>
      <c r="F915" s="14"/>
      <c r="G915" s="14"/>
      <c r="H915" s="14"/>
    </row>
    <row r="916" spans="3:8">
      <c r="C916" s="14"/>
      <c r="D916" s="14"/>
      <c r="E916" s="14"/>
      <c r="F916" s="14"/>
      <c r="G916" s="14"/>
      <c r="H916" s="14"/>
    </row>
    <row r="917" spans="3:8">
      <c r="C917" s="14"/>
      <c r="D917" s="14"/>
      <c r="E917" s="14"/>
      <c r="F917" s="14"/>
      <c r="G917" s="14"/>
      <c r="H917" s="14"/>
    </row>
    <row r="918" spans="3:8">
      <c r="C918" s="14"/>
      <c r="D918" s="14"/>
      <c r="E918" s="14"/>
      <c r="F918" s="14"/>
      <c r="G918" s="14"/>
      <c r="H918" s="14"/>
    </row>
    <row r="919" spans="3:8">
      <c r="C919" s="14"/>
      <c r="D919" s="14"/>
      <c r="E919" s="14"/>
      <c r="F919" s="14"/>
      <c r="G919" s="14"/>
      <c r="H919" s="14"/>
    </row>
    <row r="920" spans="3:8">
      <c r="C920" s="14"/>
      <c r="D920" s="14"/>
      <c r="E920" s="14"/>
      <c r="F920" s="14"/>
      <c r="G920" s="14"/>
      <c r="H920" s="14"/>
    </row>
    <row r="921" spans="3:8">
      <c r="C921" s="14"/>
      <c r="D921" s="14"/>
      <c r="E921" s="14"/>
      <c r="F921" s="14"/>
      <c r="G921" s="14"/>
      <c r="H921" s="14"/>
    </row>
    <row r="922" spans="3:8">
      <c r="C922" s="14"/>
      <c r="D922" s="14"/>
      <c r="E922" s="14"/>
      <c r="F922" s="14"/>
      <c r="G922" s="14"/>
      <c r="H922" s="14"/>
    </row>
    <row r="923" spans="3:8">
      <c r="C923" s="14"/>
      <c r="D923" s="14"/>
      <c r="E923" s="14"/>
      <c r="F923" s="14"/>
      <c r="G923" s="14"/>
      <c r="H923" s="14"/>
    </row>
    <row r="924" spans="3:8">
      <c r="C924" s="14"/>
      <c r="D924" s="14"/>
      <c r="E924" s="14"/>
      <c r="F924" s="14"/>
      <c r="G924" s="14"/>
      <c r="H924" s="14"/>
    </row>
    <row r="925" spans="3:8">
      <c r="C925" s="14"/>
      <c r="D925" s="14"/>
      <c r="E925" s="14"/>
      <c r="F925" s="14"/>
      <c r="G925" s="14"/>
      <c r="H925" s="14"/>
    </row>
    <row r="926" spans="3:8">
      <c r="C926" s="14"/>
      <c r="D926" s="14"/>
      <c r="E926" s="14"/>
      <c r="F926" s="14"/>
      <c r="G926" s="14"/>
      <c r="H926" s="14"/>
    </row>
    <row r="927" spans="3:8">
      <c r="C927" s="14"/>
      <c r="D927" s="14"/>
      <c r="E927" s="14"/>
      <c r="F927" s="14"/>
      <c r="G927" s="14"/>
      <c r="H927" s="14"/>
    </row>
    <row r="928" spans="3:8">
      <c r="C928" s="14"/>
      <c r="D928" s="14"/>
      <c r="E928" s="14"/>
      <c r="F928" s="14"/>
      <c r="G928" s="14"/>
      <c r="H928" s="14"/>
    </row>
    <row r="929" spans="3:8">
      <c r="C929" s="14"/>
      <c r="D929" s="14"/>
      <c r="E929" s="14"/>
      <c r="F929" s="14"/>
      <c r="G929" s="14"/>
      <c r="H929" s="14"/>
    </row>
    <row r="930" spans="3:8">
      <c r="C930" s="14"/>
      <c r="D930" s="14"/>
      <c r="E930" s="14"/>
      <c r="F930" s="14"/>
      <c r="G930" s="14"/>
      <c r="H930" s="14"/>
    </row>
    <row r="931" spans="3:8">
      <c r="C931" s="14"/>
      <c r="D931" s="14"/>
      <c r="E931" s="14"/>
      <c r="F931" s="14"/>
      <c r="G931" s="14"/>
      <c r="H931" s="14"/>
    </row>
    <row r="932" spans="3:8">
      <c r="C932" s="14"/>
      <c r="D932" s="14"/>
      <c r="E932" s="14"/>
      <c r="F932" s="14"/>
      <c r="G932" s="14"/>
      <c r="H932" s="14"/>
    </row>
    <row r="933" spans="3:8">
      <c r="C933" s="14"/>
      <c r="D933" s="14"/>
      <c r="E933" s="14"/>
      <c r="F933" s="14"/>
      <c r="G933" s="14"/>
      <c r="H933" s="14"/>
    </row>
    <row r="934" spans="3:8">
      <c r="C934" s="14"/>
      <c r="D934" s="14"/>
      <c r="E934" s="14"/>
      <c r="F934" s="14"/>
      <c r="G934" s="14"/>
      <c r="H934" s="14"/>
    </row>
    <row r="935" spans="3:8">
      <c r="C935" s="14"/>
      <c r="D935" s="14"/>
      <c r="E935" s="14"/>
      <c r="F935" s="14"/>
      <c r="G935" s="14"/>
      <c r="H935" s="14"/>
    </row>
    <row r="936" spans="3:8">
      <c r="C936" s="14"/>
      <c r="D936" s="14"/>
      <c r="E936" s="14"/>
      <c r="F936" s="14"/>
      <c r="G936" s="14"/>
      <c r="H936" s="14"/>
    </row>
    <row r="937" spans="3:8">
      <c r="C937" s="14"/>
      <c r="D937" s="14"/>
      <c r="E937" s="14"/>
      <c r="F937" s="14"/>
      <c r="G937" s="14"/>
      <c r="H937" s="14"/>
    </row>
    <row r="938" spans="3:8">
      <c r="C938" s="14"/>
      <c r="D938" s="14"/>
      <c r="E938" s="14"/>
      <c r="F938" s="14"/>
      <c r="G938" s="14"/>
      <c r="H938" s="14"/>
    </row>
    <row r="939" spans="3:8">
      <c r="C939" s="14"/>
      <c r="D939" s="14"/>
      <c r="E939" s="14"/>
      <c r="F939" s="14"/>
      <c r="G939" s="14"/>
      <c r="H939" s="14"/>
    </row>
    <row r="940" spans="3:8">
      <c r="C940" s="14"/>
      <c r="D940" s="14"/>
      <c r="E940" s="14"/>
      <c r="F940" s="14"/>
      <c r="G940" s="14"/>
      <c r="H940" s="14"/>
    </row>
    <row r="941" spans="3:8">
      <c r="C941" s="14"/>
      <c r="D941" s="14"/>
      <c r="E941" s="14"/>
      <c r="F941" s="14"/>
      <c r="G941" s="14"/>
      <c r="H941" s="14"/>
    </row>
    <row r="942" spans="3:8">
      <c r="C942" s="14"/>
      <c r="D942" s="14"/>
      <c r="E942" s="14"/>
      <c r="F942" s="14"/>
      <c r="G942" s="14"/>
      <c r="H942" s="14"/>
    </row>
    <row r="943" spans="3:8">
      <c r="C943" s="14"/>
      <c r="D943" s="14"/>
      <c r="E943" s="14"/>
      <c r="F943" s="14"/>
      <c r="G943" s="14"/>
      <c r="H943" s="14"/>
    </row>
    <row r="944" spans="3:8">
      <c r="C944" s="14"/>
      <c r="D944" s="14"/>
      <c r="E944" s="14"/>
      <c r="F944" s="14"/>
      <c r="G944" s="14"/>
      <c r="H944" s="14"/>
    </row>
    <row r="945" spans="3:8">
      <c r="C945" s="14"/>
      <c r="D945" s="14"/>
      <c r="E945" s="14"/>
      <c r="F945" s="14"/>
      <c r="G945" s="14"/>
      <c r="H945" s="14"/>
    </row>
    <row r="946" spans="3:8">
      <c r="C946" s="14"/>
      <c r="D946" s="14"/>
      <c r="E946" s="14"/>
      <c r="F946" s="14"/>
      <c r="G946" s="14"/>
      <c r="H946" s="14"/>
    </row>
    <row r="947" spans="3:8">
      <c r="C947" s="14"/>
      <c r="D947" s="14"/>
      <c r="E947" s="14"/>
      <c r="F947" s="14"/>
      <c r="G947" s="14"/>
      <c r="H947" s="14"/>
    </row>
    <row r="948" spans="3:8">
      <c r="C948" s="14"/>
      <c r="D948" s="14"/>
      <c r="E948" s="14"/>
      <c r="F948" s="14"/>
      <c r="G948" s="14"/>
      <c r="H948" s="14"/>
    </row>
    <row r="949" spans="3:8">
      <c r="C949" s="14"/>
      <c r="D949" s="14"/>
      <c r="E949" s="14"/>
      <c r="F949" s="14"/>
      <c r="G949" s="14"/>
      <c r="H949" s="14"/>
    </row>
    <row r="950" spans="3:8">
      <c r="C950" s="14"/>
      <c r="D950" s="14"/>
      <c r="E950" s="14"/>
      <c r="F950" s="14"/>
      <c r="G950" s="14"/>
      <c r="H950" s="14"/>
    </row>
    <row r="951" spans="3:8">
      <c r="C951" s="14"/>
      <c r="D951" s="14"/>
      <c r="E951" s="14"/>
      <c r="F951" s="14"/>
      <c r="G951" s="14"/>
      <c r="H951" s="14"/>
    </row>
    <row r="952" spans="3:8">
      <c r="C952" s="14"/>
      <c r="D952" s="14"/>
      <c r="E952" s="14"/>
      <c r="F952" s="14"/>
      <c r="G952" s="14"/>
      <c r="H952" s="14"/>
    </row>
    <row r="953" spans="3:8">
      <c r="C953" s="14"/>
      <c r="D953" s="14"/>
      <c r="E953" s="14"/>
      <c r="F953" s="14"/>
      <c r="G953" s="14"/>
      <c r="H953" s="14"/>
    </row>
    <row r="954" spans="3:8">
      <c r="C954" s="14"/>
      <c r="D954" s="14"/>
      <c r="E954" s="14"/>
      <c r="F954" s="14"/>
      <c r="G954" s="14"/>
      <c r="H954" s="14"/>
    </row>
    <row r="955" spans="3:8">
      <c r="C955" s="14"/>
      <c r="D955" s="14"/>
      <c r="E955" s="14"/>
      <c r="F955" s="14"/>
      <c r="G955" s="14"/>
      <c r="H955" s="14"/>
    </row>
    <row r="956" spans="3:8">
      <c r="C956" s="14"/>
      <c r="D956" s="14"/>
      <c r="E956" s="14"/>
      <c r="F956" s="14"/>
      <c r="G956" s="14"/>
      <c r="H956" s="14"/>
    </row>
    <row r="957" spans="3:8">
      <c r="C957" s="14"/>
      <c r="D957" s="14"/>
      <c r="E957" s="14"/>
      <c r="F957" s="14"/>
      <c r="G957" s="14"/>
      <c r="H957" s="14"/>
    </row>
    <row r="958" spans="3:8">
      <c r="C958" s="14"/>
      <c r="D958" s="14"/>
      <c r="E958" s="14"/>
      <c r="F958" s="14"/>
      <c r="G958" s="14"/>
      <c r="H958" s="14"/>
    </row>
    <row r="959" spans="3:8">
      <c r="C959" s="14"/>
      <c r="D959" s="14"/>
      <c r="E959" s="14"/>
      <c r="F959" s="14"/>
      <c r="G959" s="14"/>
      <c r="H959" s="14"/>
    </row>
    <row r="960" spans="3:8">
      <c r="C960" s="14"/>
      <c r="D960" s="14"/>
      <c r="E960" s="14"/>
      <c r="F960" s="14"/>
      <c r="G960" s="14"/>
      <c r="H960" s="14"/>
    </row>
    <row r="961" spans="3:8">
      <c r="C961" s="14"/>
      <c r="D961" s="14"/>
      <c r="E961" s="14"/>
      <c r="F961" s="14"/>
      <c r="G961" s="14"/>
      <c r="H961" s="14"/>
    </row>
    <row r="962" spans="3:8">
      <c r="C962" s="14"/>
      <c r="D962" s="14"/>
      <c r="E962" s="14"/>
      <c r="F962" s="14"/>
      <c r="G962" s="14"/>
      <c r="H962" s="14"/>
    </row>
    <row r="963" spans="3:8">
      <c r="C963" s="14"/>
      <c r="D963" s="14"/>
      <c r="E963" s="14"/>
      <c r="F963" s="14"/>
      <c r="G963" s="14"/>
      <c r="H963" s="14"/>
    </row>
    <row r="964" spans="3:8">
      <c r="C964" s="14"/>
      <c r="D964" s="14"/>
      <c r="E964" s="14"/>
      <c r="F964" s="14"/>
      <c r="G964" s="14"/>
      <c r="H964" s="14"/>
    </row>
    <row r="965" spans="3:8">
      <c r="C965" s="14"/>
      <c r="D965" s="14"/>
      <c r="E965" s="14"/>
      <c r="F965" s="14"/>
      <c r="G965" s="14"/>
      <c r="H965" s="14"/>
    </row>
    <row r="966" spans="3:8">
      <c r="C966" s="14"/>
      <c r="D966" s="14"/>
      <c r="E966" s="14"/>
      <c r="F966" s="14"/>
      <c r="G966" s="14"/>
      <c r="H966" s="14"/>
    </row>
    <row r="967" spans="3:8">
      <c r="C967" s="14"/>
      <c r="D967" s="14"/>
      <c r="E967" s="14"/>
      <c r="F967" s="14"/>
      <c r="G967" s="14"/>
      <c r="H967" s="14"/>
    </row>
    <row r="968" spans="3:8">
      <c r="C968" s="14"/>
      <c r="D968" s="14"/>
      <c r="E968" s="14"/>
      <c r="F968" s="14"/>
      <c r="G968" s="14"/>
      <c r="H968" s="14"/>
    </row>
    <row r="969" spans="3:8">
      <c r="C969" s="14"/>
      <c r="D969" s="14"/>
      <c r="E969" s="14"/>
      <c r="F969" s="14"/>
      <c r="G969" s="14"/>
      <c r="H969" s="14"/>
    </row>
    <row r="970" spans="3:8">
      <c r="C970" s="14"/>
      <c r="D970" s="14"/>
      <c r="E970" s="14"/>
      <c r="F970" s="14"/>
      <c r="G970" s="14"/>
      <c r="H970" s="14"/>
    </row>
    <row r="971" spans="3:8">
      <c r="C971" s="14"/>
      <c r="D971" s="14"/>
      <c r="E971" s="14"/>
      <c r="F971" s="14"/>
      <c r="G971" s="14"/>
      <c r="H971" s="14"/>
    </row>
    <row r="972" spans="3:8">
      <c r="C972" s="14"/>
      <c r="D972" s="14"/>
      <c r="E972" s="14"/>
      <c r="F972" s="14"/>
      <c r="G972" s="14"/>
      <c r="H972" s="14"/>
    </row>
    <row r="973" spans="3:8">
      <c r="C973" s="14"/>
      <c r="D973" s="14"/>
      <c r="E973" s="14"/>
      <c r="F973" s="14"/>
      <c r="G973" s="14"/>
      <c r="H973" s="14"/>
    </row>
    <row r="974" spans="3:8">
      <c r="C974" s="14"/>
      <c r="D974" s="14"/>
      <c r="E974" s="14"/>
      <c r="F974" s="14"/>
      <c r="G974" s="14"/>
      <c r="H974" s="14"/>
    </row>
    <row r="975" spans="3:8">
      <c r="C975" s="14"/>
      <c r="D975" s="14"/>
      <c r="E975" s="14"/>
      <c r="F975" s="14"/>
      <c r="G975" s="14"/>
      <c r="H975" s="14"/>
    </row>
    <row r="976" spans="3:8">
      <c r="C976" s="14"/>
      <c r="D976" s="14"/>
      <c r="E976" s="14"/>
      <c r="F976" s="14"/>
      <c r="G976" s="14"/>
      <c r="H976" s="14"/>
    </row>
    <row r="977" spans="3:8">
      <c r="C977" s="14"/>
      <c r="D977" s="14"/>
      <c r="E977" s="14"/>
      <c r="F977" s="14"/>
      <c r="G977" s="14"/>
      <c r="H977" s="14"/>
    </row>
    <row r="978" spans="3:8">
      <c r="C978" s="14"/>
      <c r="D978" s="14"/>
      <c r="E978" s="14"/>
      <c r="F978" s="14"/>
      <c r="G978" s="14"/>
      <c r="H978" s="14"/>
    </row>
    <row r="979" spans="3:8">
      <c r="C979" s="14"/>
      <c r="D979" s="14"/>
      <c r="E979" s="14"/>
      <c r="F979" s="14"/>
      <c r="G979" s="14"/>
      <c r="H979" s="14"/>
    </row>
    <row r="980" spans="3:8">
      <c r="C980" s="14"/>
      <c r="D980" s="14"/>
      <c r="E980" s="14"/>
      <c r="F980" s="14"/>
      <c r="G980" s="14"/>
      <c r="H980" s="14"/>
    </row>
    <row r="981" spans="3:8">
      <c r="C981" s="14"/>
      <c r="D981" s="14"/>
      <c r="E981" s="14"/>
      <c r="F981" s="14"/>
      <c r="G981" s="14"/>
      <c r="H981" s="14"/>
    </row>
    <row r="982" spans="3:8">
      <c r="C982" s="14"/>
      <c r="D982" s="14"/>
      <c r="E982" s="14"/>
      <c r="F982" s="14"/>
      <c r="G982" s="14"/>
      <c r="H982" s="14"/>
    </row>
    <row r="983" spans="3:8">
      <c r="C983" s="14"/>
      <c r="D983" s="14"/>
      <c r="E983" s="14"/>
      <c r="F983" s="14"/>
      <c r="G983" s="14"/>
      <c r="H983" s="14"/>
    </row>
    <row r="984" spans="3:8">
      <c r="C984" s="14"/>
      <c r="D984" s="14"/>
      <c r="E984" s="14"/>
      <c r="F984" s="14"/>
      <c r="G984" s="14"/>
      <c r="H984" s="14"/>
    </row>
    <row r="985" spans="3:8">
      <c r="C985" s="14"/>
      <c r="D985" s="14"/>
      <c r="E985" s="14"/>
      <c r="F985" s="14"/>
      <c r="G985" s="14"/>
      <c r="H985" s="14"/>
    </row>
    <row r="986" spans="3:8">
      <c r="C986" s="14"/>
      <c r="D986" s="14"/>
      <c r="E986" s="14"/>
      <c r="F986" s="14"/>
      <c r="G986" s="14"/>
      <c r="H986" s="14"/>
    </row>
    <row r="987" spans="3:8">
      <c r="C987" s="14"/>
      <c r="D987" s="14"/>
      <c r="E987" s="14"/>
      <c r="F987" s="14"/>
      <c r="G987" s="14"/>
      <c r="H987" s="14"/>
    </row>
    <row r="988" spans="3:8">
      <c r="C988" s="14"/>
      <c r="D988" s="14"/>
      <c r="E988" s="14"/>
      <c r="F988" s="14"/>
      <c r="G988" s="14"/>
      <c r="H988" s="14"/>
    </row>
    <row r="989" spans="3:8">
      <c r="C989" s="14"/>
      <c r="D989" s="14"/>
      <c r="E989" s="14"/>
      <c r="F989" s="14"/>
      <c r="G989" s="14"/>
      <c r="H989" s="14"/>
    </row>
    <row r="990" spans="3:8">
      <c r="C990" s="14"/>
      <c r="D990" s="14"/>
      <c r="E990" s="14"/>
      <c r="F990" s="14"/>
      <c r="G990" s="14"/>
      <c r="H990" s="14"/>
    </row>
    <row r="991" spans="3:8">
      <c r="C991" s="14"/>
      <c r="D991" s="14"/>
      <c r="E991" s="14"/>
      <c r="F991" s="14"/>
      <c r="G991" s="14"/>
      <c r="H991" s="14"/>
    </row>
    <row r="992" spans="3:8">
      <c r="C992" s="14"/>
      <c r="D992" s="14"/>
      <c r="E992" s="14"/>
      <c r="F992" s="14"/>
      <c r="G992" s="14"/>
      <c r="H992" s="14"/>
    </row>
    <row r="993" spans="3:8">
      <c r="C993" s="14"/>
      <c r="D993" s="14"/>
      <c r="E993" s="14"/>
      <c r="F993" s="14"/>
      <c r="G993" s="14"/>
      <c r="H993" s="14"/>
    </row>
    <row r="994" spans="3:8">
      <c r="C994" s="14"/>
      <c r="D994" s="14"/>
      <c r="E994" s="14"/>
      <c r="F994" s="14"/>
      <c r="G994" s="14"/>
      <c r="H994" s="14"/>
    </row>
    <row r="995" spans="3:8">
      <c r="C995" s="14"/>
      <c r="D995" s="14"/>
      <c r="E995" s="14"/>
      <c r="F995" s="14"/>
      <c r="G995" s="14"/>
      <c r="H995" s="14"/>
    </row>
    <row r="996" spans="3:8">
      <c r="C996" s="14"/>
      <c r="D996" s="14"/>
      <c r="E996" s="14"/>
      <c r="F996" s="14"/>
      <c r="G996" s="14"/>
      <c r="H996" s="14"/>
    </row>
    <row r="997" spans="3:8">
      <c r="C997" s="14"/>
      <c r="D997" s="14"/>
      <c r="E997" s="14"/>
      <c r="F997" s="14"/>
      <c r="G997" s="14"/>
      <c r="H997" s="14"/>
    </row>
    <row r="998" spans="3:8">
      <c r="C998" s="14"/>
      <c r="D998" s="14"/>
      <c r="E998" s="14"/>
      <c r="F998" s="14"/>
      <c r="G998" s="14"/>
      <c r="H998" s="14"/>
    </row>
    <row r="999" spans="3:8">
      <c r="C999" s="14"/>
      <c r="D999" s="14"/>
      <c r="E999" s="14"/>
      <c r="F999" s="14"/>
      <c r="G999" s="14"/>
      <c r="H999" s="14"/>
    </row>
    <row r="1000" spans="3:8">
      <c r="C1000" s="14"/>
      <c r="D1000" s="14"/>
      <c r="E1000" s="14"/>
      <c r="F1000" s="14"/>
      <c r="G1000" s="14"/>
      <c r="H1000" s="14"/>
    </row>
    <row r="1001" spans="3:8">
      <c r="C1001" s="14"/>
      <c r="D1001" s="14"/>
      <c r="E1001" s="14"/>
      <c r="F1001" s="14"/>
      <c r="G1001" s="14"/>
      <c r="H1001" s="14"/>
    </row>
  </sheetData>
  <mergeCells count="1">
    <mergeCell ref="A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T1"/>
  <sheetViews>
    <sheetView workbookViewId="0"/>
  </sheetViews>
  <sheetFormatPr defaultColWidth="12.6640625" defaultRowHeight="15.75" customHeight="1"/>
  <sheetData>
    <row r="1" spans="20:20">
      <c r="T1" s="17">
        <f>SUM(2,3)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00"/>
  <sheetViews>
    <sheetView workbookViewId="0">
      <selection activeCell="J287" sqref="J287"/>
    </sheetView>
  </sheetViews>
  <sheetFormatPr defaultColWidth="12.6640625" defaultRowHeight="15.75" customHeight="1"/>
  <cols>
    <col min="1" max="1" width="17.5546875" bestFit="1" customWidth="1"/>
    <col min="2" max="2" width="14" customWidth="1"/>
    <col min="11" max="11" width="15.77734375" customWidth="1"/>
  </cols>
  <sheetData>
    <row r="1" spans="1:12" ht="15.75" customHeight="1" thickBot="1">
      <c r="A1" s="285" t="s">
        <v>14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</row>
    <row r="2" spans="1:12" ht="15.75" customHeight="1" thickBot="1">
      <c r="A2" s="110" t="s">
        <v>1</v>
      </c>
      <c r="B2" s="111" t="s">
        <v>2</v>
      </c>
      <c r="C2" s="112" t="s">
        <v>3</v>
      </c>
      <c r="D2" s="113" t="s">
        <v>4</v>
      </c>
      <c r="E2" s="114" t="s">
        <v>5</v>
      </c>
      <c r="F2" s="113" t="s">
        <v>6</v>
      </c>
      <c r="G2" s="113" t="s">
        <v>7</v>
      </c>
      <c r="H2" s="113" t="s">
        <v>8</v>
      </c>
      <c r="I2" s="113" t="s">
        <v>9</v>
      </c>
      <c r="J2" s="117" t="s">
        <v>15</v>
      </c>
      <c r="K2" s="115" t="s">
        <v>11</v>
      </c>
      <c r="L2" s="116" t="s">
        <v>12</v>
      </c>
    </row>
    <row r="3" spans="1:12" ht="13.2">
      <c r="A3" s="106">
        <v>44833</v>
      </c>
      <c r="B3" s="107"/>
      <c r="C3" s="107"/>
      <c r="D3" s="107"/>
      <c r="E3" s="107"/>
      <c r="F3" s="107"/>
      <c r="G3" s="107"/>
      <c r="H3" s="107"/>
      <c r="I3" s="107"/>
      <c r="J3" s="108">
        <f>'Historical Data'!J3/100</f>
        <v>6.7990000000000009E-2</v>
      </c>
      <c r="K3" s="109"/>
      <c r="L3" s="109"/>
    </row>
    <row r="4" spans="1:12" ht="13.2">
      <c r="A4" s="100">
        <v>44834</v>
      </c>
      <c r="B4" s="102">
        <f>(('Historical Data'!B4-'Historical Data'!B3)/'Historical Data'!B3)</f>
        <v>-1.8786123728474428E-3</v>
      </c>
      <c r="C4" s="102">
        <f>(('Historical Data'!C4-'Historical Data'!C3)/'Historical Data'!C3)</f>
        <v>1.9749723585848904E-2</v>
      </c>
      <c r="D4" s="102">
        <f>(('Historical Data'!D4-'Historical Data'!D3)/'Historical Data'!D3)</f>
        <v>-2.5521266415773096E-3</v>
      </c>
      <c r="E4" s="102">
        <f>(('Historical Data'!E4-'Historical Data'!E3)/'Historical Data'!E3)</f>
        <v>1.0581505032099411E-2</v>
      </c>
      <c r="F4" s="102">
        <f>(('Historical Data'!F4-'Historical Data'!F3)/'Historical Data'!F3)</f>
        <v>2.5527520357152514E-2</v>
      </c>
      <c r="G4" s="102">
        <f>(('Historical Data'!G4-'Historical Data'!G3)/'Historical Data'!G3)</f>
        <v>1.7398786386809188E-2</v>
      </c>
      <c r="H4" s="102">
        <f>(('Historical Data'!H4-'Historical Data'!H3)/'Historical Data'!H3)</f>
        <v>2.2556231013809186E-2</v>
      </c>
      <c r="I4" s="102">
        <f>(('Historical Data'!I4-'Historical Data'!I3)/'Historical Data'!I3)</f>
        <v>9.8803752391343515E-3</v>
      </c>
      <c r="J4" s="101">
        <f>'Historical Data'!J4/100</f>
        <v>6.8140000000000006E-2</v>
      </c>
      <c r="K4" s="103">
        <f>(('Historical Data'!K4-'Historical Data'!K3)/'Historical Data'!K3)</f>
        <v>-5.256190158349959E-2</v>
      </c>
      <c r="L4" s="104">
        <f>(('Historical Data'!L4-'Historical Data'!L3)/'Historical Data'!L3)</f>
        <v>9.626265884935304E-3</v>
      </c>
    </row>
    <row r="5" spans="1:12" ht="13.2">
      <c r="A5" s="100">
        <v>44837</v>
      </c>
      <c r="B5" s="102">
        <f>(('Historical Data'!B5-'Historical Data'!B4)/'Historical Data'!B4)</f>
        <v>-4.7225803131718917E-3</v>
      </c>
      <c r="C5" s="102">
        <f>(('Historical Data'!C5-'Historical Data'!C4)/'Historical Data'!C4)</f>
        <v>-1.4252649502699787E-2</v>
      </c>
      <c r="D5" s="102">
        <f>(('Historical Data'!D5-'Historical Data'!D4)/'Historical Data'!D4)</f>
        <v>-2.3479891624193311E-2</v>
      </c>
      <c r="E5" s="102">
        <f>(('Historical Data'!E5-'Historical Data'!E4)/'Historical Data'!E4)</f>
        <v>-1.3937392553408604E-2</v>
      </c>
      <c r="F5" s="102">
        <f>(('Historical Data'!F5-'Historical Data'!F4)/'Historical Data'!F4)</f>
        <v>-1.261774385324421E-2</v>
      </c>
      <c r="G5" s="102">
        <f>(('Historical Data'!G5-'Historical Data'!G4)/'Historical Data'!G4)</f>
        <v>-2.4810773735537139E-2</v>
      </c>
      <c r="H5" s="102">
        <f>(('Historical Data'!H5-'Historical Data'!H4)/'Historical Data'!H4)</f>
        <v>-3.469661140364132E-3</v>
      </c>
      <c r="I5" s="102">
        <f>(('Historical Data'!I5-'Historical Data'!I4)/'Historical Data'!I4)</f>
        <v>-2.6247118522857815E-3</v>
      </c>
      <c r="J5" s="101">
        <f>'Historical Data'!J5/100</f>
        <v>6.8600000000000008E-2</v>
      </c>
      <c r="K5" s="103">
        <f>(('Historical Data'!K5-'Historical Data'!K4)/'Historical Data'!K4)</f>
        <v>-2.9421135940905344E-2</v>
      </c>
      <c r="L5" s="104">
        <f>(('Historical Data'!L5-'Historical Data'!L4)/'Historical Data'!L4)</f>
        <v>2.5215739942400835E-2</v>
      </c>
    </row>
    <row r="6" spans="1:12" ht="13.2">
      <c r="A6" s="100">
        <v>44838</v>
      </c>
      <c r="B6" s="102">
        <f>(('Historical Data'!B6-'Historical Data'!B5)/'Historical Data'!B5)</f>
        <v>9.0773360343218406E-3</v>
      </c>
      <c r="C6" s="102">
        <f>(('Historical Data'!C6-'Historical Data'!C5)/'Historical Data'!C5)</f>
        <v>2.7741199741886106E-2</v>
      </c>
      <c r="D6" s="102">
        <f>(('Historical Data'!D6-'Historical Data'!D5)/'Historical Data'!D5)</f>
        <v>2.6048045585873217E-2</v>
      </c>
      <c r="E6" s="102">
        <f>(('Historical Data'!E6-'Historical Data'!E5)/'Historical Data'!E5)</f>
        <v>2.5578453013896243E-2</v>
      </c>
      <c r="F6" s="102">
        <f>(('Historical Data'!F6-'Historical Data'!F5)/'Historical Data'!F5)</f>
        <v>2.7302060739106286E-2</v>
      </c>
      <c r="G6" s="102">
        <f>(('Historical Data'!G6-'Historical Data'!G5)/'Historical Data'!G5)</f>
        <v>3.2341503598751986E-2</v>
      </c>
      <c r="H6" s="102">
        <f>(('Historical Data'!H6-'Historical Data'!H5)/'Historical Data'!H5)</f>
        <v>1.8442694532768724E-2</v>
      </c>
      <c r="I6" s="102">
        <f>(('Historical Data'!I6-'Historical Data'!I5)/'Historical Data'!I5)</f>
        <v>5.0089754738178284E-4</v>
      </c>
      <c r="J6" s="101">
        <f>'Historical Data'!J6/100</f>
        <v>6.8659999999999999E-2</v>
      </c>
      <c r="K6" s="103">
        <f>(('Historical Data'!K6-'Historical Data'!K5)/'Historical Data'!K5)</f>
        <v>3.1267437319428319E-2</v>
      </c>
      <c r="L6" s="104">
        <f>(('Historical Data'!L6-'Historical Data'!L5)/'Historical Data'!L5)</f>
        <v>1.1230833438024971E-3</v>
      </c>
    </row>
    <row r="7" spans="1:12" ht="13.2">
      <c r="A7" s="100">
        <v>44840</v>
      </c>
      <c r="B7" s="102">
        <f>(('Historical Data'!B7-'Historical Data'!B6)/'Historical Data'!B6)</f>
        <v>-2.5441559716540317E-3</v>
      </c>
      <c r="C7" s="102">
        <f>(('Historical Data'!C7-'Historical Data'!C6)/'Historical Data'!C6)</f>
        <v>1.6558929699073084E-2</v>
      </c>
      <c r="D7" s="102">
        <f>(('Historical Data'!D7-'Historical Data'!D6)/'Historical Data'!D6)</f>
        <v>1.1416600833530598E-2</v>
      </c>
      <c r="E7" s="102">
        <f>(('Historical Data'!E7-'Historical Data'!E6)/'Historical Data'!E6)</f>
        <v>1.8014553558196568E-2</v>
      </c>
      <c r="F7" s="102">
        <f>(('Historical Data'!F7-'Historical Data'!F6)/'Historical Data'!F6)</f>
        <v>-4.6520535966463553E-3</v>
      </c>
      <c r="G7" s="102">
        <f>(('Historical Data'!G7-'Historical Data'!G6)/'Historical Data'!G6)</f>
        <v>2.2974101118378238E-2</v>
      </c>
      <c r="H7" s="102">
        <f>(('Historical Data'!H7-'Historical Data'!H6)/'Historical Data'!H6)</f>
        <v>3.6880411162985576E-3</v>
      </c>
      <c r="I7" s="102">
        <f>(('Historical Data'!I7-'Historical Data'!I6)/'Historical Data'!I6)</f>
        <v>-1.5248125115912304E-5</v>
      </c>
      <c r="J7" s="101">
        <f>'Historical Data'!J7/100</f>
        <v>6.9089999999999999E-2</v>
      </c>
      <c r="K7" s="103">
        <f>(('Historical Data'!K7-'Historical Data'!K6)/'Historical Data'!K6)</f>
        <v>2.5292233532814856E-2</v>
      </c>
      <c r="L7" s="104">
        <f>(('Historical Data'!L7-'Historical Data'!L6)/'Historical Data'!L6)</f>
        <v>1.6667152502364477E-2</v>
      </c>
    </row>
    <row r="8" spans="1:12" ht="13.2">
      <c r="A8" s="100">
        <v>44841</v>
      </c>
      <c r="B8" s="102">
        <f>(('Historical Data'!B8-'Historical Data'!B7)/'Historical Data'!B7)</f>
        <v>9.6787080947742304E-4</v>
      </c>
      <c r="C8" s="102">
        <f>(('Historical Data'!C8-'Historical Data'!C7)/'Historical Data'!C7)</f>
        <v>7.9466027723092581E-4</v>
      </c>
      <c r="D8" s="102">
        <f>(('Historical Data'!D8-'Historical Data'!D7)/'Historical Data'!D7)</f>
        <v>-7.5745968575823153E-3</v>
      </c>
      <c r="E8" s="102">
        <f>(('Historical Data'!E8-'Historical Data'!E7)/'Historical Data'!E7)</f>
        <v>-2.7146004914617126E-3</v>
      </c>
      <c r="F8" s="102">
        <f>(('Historical Data'!F8-'Historical Data'!F7)/'Historical Data'!F7)</f>
        <v>3.9968624287948949E-3</v>
      </c>
      <c r="G8" s="102">
        <f>(('Historical Data'!G8-'Historical Data'!G7)/'Historical Data'!G7)</f>
        <v>4.2194363259415047E-3</v>
      </c>
      <c r="H8" s="102">
        <f>(('Historical Data'!H8-'Historical Data'!H7)/'Historical Data'!H7)</f>
        <v>4.2318429321936404E-3</v>
      </c>
      <c r="I8" s="102">
        <f>(('Historical Data'!I8-'Historical Data'!I7)/'Historical Data'!I7)</f>
        <v>3.4613771808327406E-3</v>
      </c>
      <c r="J8" s="101">
        <f>'Historical Data'!J8/100</f>
        <v>6.9000000000000006E-2</v>
      </c>
      <c r="K8" s="103">
        <f>(('Historical Data'!K8-'Historical Data'!K7)/'Historical Data'!K7)</f>
        <v>3.9444256379245124E-3</v>
      </c>
      <c r="L8" s="104">
        <f>(('Historical Data'!L8-'Historical Data'!L7)/'Historical Data'!L7)</f>
        <v>1.2342913781125892E-2</v>
      </c>
    </row>
    <row r="9" spans="1:12" ht="13.2">
      <c r="A9" s="100">
        <v>44844</v>
      </c>
      <c r="B9" s="102">
        <f>(('Historical Data'!B9-'Historical Data'!B8)/'Historical Data'!B8)</f>
        <v>-1.2456810664549962E-2</v>
      </c>
      <c r="C9" s="102">
        <f>(('Historical Data'!C9-'Historical Data'!C8)/'Historical Data'!C8)</f>
        <v>2.7987282382696939E-2</v>
      </c>
      <c r="D9" s="102">
        <f>(('Historical Data'!D9-'Historical Data'!D8)/'Historical Data'!D8)</f>
        <v>-1.8707003715826464E-2</v>
      </c>
      <c r="E9" s="102">
        <f>(('Historical Data'!E9-'Historical Data'!E8)/'Historical Data'!E8)</f>
        <v>7.8901547686020743E-3</v>
      </c>
      <c r="F9" s="102">
        <f>(('Historical Data'!F9-'Historical Data'!F8)/'Historical Data'!F8)</f>
        <v>-5.6487260761317161E-3</v>
      </c>
      <c r="G9" s="102">
        <f>(('Historical Data'!G9-'Historical Data'!G8)/'Historical Data'!G8)</f>
        <v>-7.1835014884789779E-3</v>
      </c>
      <c r="H9" s="102">
        <f>(('Historical Data'!H9-'Historical Data'!H8)/'Historical Data'!H8)</f>
        <v>-1.091536968632506E-2</v>
      </c>
      <c r="I9" s="102">
        <f>(('Historical Data'!I9-'Historical Data'!I8)/'Historical Data'!I8)</f>
        <v>8.0562850927069427E-3</v>
      </c>
      <c r="J9" s="101">
        <f>'Historical Data'!J9/100</f>
        <v>6.9029999999999994E-2</v>
      </c>
      <c r="K9" s="103">
        <f>(('Historical Data'!K9-'Historical Data'!K8)/'Historical Data'!K8)</f>
        <v>1.8931818140254498E-3</v>
      </c>
      <c r="L9" s="104">
        <f>(('Historical Data'!L9-'Historical Data'!L8)/'Historical Data'!L8)</f>
        <v>-9.1994758668465342E-3</v>
      </c>
    </row>
    <row r="10" spans="1:12" ht="13.2">
      <c r="A10" s="100">
        <v>44845</v>
      </c>
      <c r="B10" s="102">
        <f>(('Historical Data'!B10-'Historical Data'!B9)/'Historical Data'!B9)</f>
        <v>-1.5850853165673629E-2</v>
      </c>
      <c r="C10" s="102">
        <f>(('Historical Data'!C10-'Historical Data'!C9)/'Historical Data'!C9)</f>
        <v>1.1199061290622921E-2</v>
      </c>
      <c r="D10" s="102">
        <f>(('Historical Data'!D10-'Historical Data'!D9)/'Historical Data'!D9)</f>
        <v>-4.7278031774502282E-3</v>
      </c>
      <c r="E10" s="102">
        <f>(('Historical Data'!E10-'Historical Data'!E9)/'Historical Data'!E9)</f>
        <v>-2.6561405307671083E-2</v>
      </c>
      <c r="F10" s="102">
        <f>(('Historical Data'!F10-'Historical Data'!F9)/'Historical Data'!F9)</f>
        <v>-1.4836320096639377E-2</v>
      </c>
      <c r="G10" s="102">
        <f>(('Historical Data'!G10-'Historical Data'!G9)/'Historical Data'!G9)</f>
        <v>-2.1160464438908608E-2</v>
      </c>
      <c r="H10" s="102">
        <f>(('Historical Data'!H10-'Historical Data'!H9)/'Historical Data'!H9)</f>
        <v>-1.9910239424067805E-2</v>
      </c>
      <c r="I10" s="102">
        <f>(('Historical Data'!I10-'Historical Data'!I9)/'Historical Data'!I9)</f>
        <v>1.1652446561548324E-2</v>
      </c>
      <c r="J10" s="101">
        <f>'Historical Data'!J10/100</f>
        <v>6.8989999999999996E-2</v>
      </c>
      <c r="K10" s="103">
        <f>(('Historical Data'!K10-'Historical Data'!K9)/'Historical Data'!K9)</f>
        <v>-3.1065264212880576E-2</v>
      </c>
      <c r="L10" s="104">
        <f>(('Historical Data'!L10-'Historical Data'!L9)/'Historical Data'!L9)</f>
        <v>-7.7859436874875331E-3</v>
      </c>
    </row>
    <row r="11" spans="1:12" ht="13.2">
      <c r="A11" s="100">
        <v>44846</v>
      </c>
      <c r="B11" s="102">
        <f>(('Historical Data'!B11-'Historical Data'!B10)/'Historical Data'!B10)</f>
        <v>4.0031153958271564E-3</v>
      </c>
      <c r="C11" s="102">
        <f>(('Historical Data'!C11-'Historical Data'!C10)/'Historical Data'!C10)</f>
        <v>2.9469885020572316E-2</v>
      </c>
      <c r="D11" s="102">
        <f>(('Historical Data'!D11-'Historical Data'!D10)/'Historical Data'!D10)</f>
        <v>1.164577232676401E-2</v>
      </c>
      <c r="E11" s="102">
        <f>(('Historical Data'!E11-'Historical Data'!E10)/'Historical Data'!E10)</f>
        <v>3.441392988783128E-3</v>
      </c>
      <c r="F11" s="102">
        <f>(('Historical Data'!F11-'Historical Data'!F10)/'Historical Data'!F10)</f>
        <v>1.7274778406956556E-2</v>
      </c>
      <c r="G11" s="102">
        <f>(('Historical Data'!G11-'Historical Data'!G10)/'Historical Data'!G10)</f>
        <v>2.3291562352232776E-2</v>
      </c>
      <c r="H11" s="102">
        <f>(('Historical Data'!H11-'Historical Data'!H10)/'Historical Data'!H10)</f>
        <v>7.3582998292845182E-3</v>
      </c>
      <c r="I11" s="102">
        <f>(('Historical Data'!I11-'Historical Data'!I10)/'Historical Data'!I10)</f>
        <v>2.9329518757481026E-3</v>
      </c>
      <c r="J11" s="101">
        <f>'Historical Data'!J11/100</f>
        <v>6.8639999999999993E-2</v>
      </c>
      <c r="K11" s="103">
        <f>(('Historical Data'!K11-'Historical Data'!K10)/'Historical Data'!K10)</f>
        <v>-2.6251148065512585E-3</v>
      </c>
      <c r="L11" s="104">
        <f>(('Historical Data'!L11-'Historical Data'!L10)/'Historical Data'!L10)</f>
        <v>-1.8963526538298145E-3</v>
      </c>
    </row>
    <row r="12" spans="1:12" ht="13.2">
      <c r="A12" s="100">
        <v>44847</v>
      </c>
      <c r="B12" s="102">
        <f>(('Historical Data'!B12-'Historical Data'!B11)/'Historical Data'!B11)</f>
        <v>-4.3252328204771949E-3</v>
      </c>
      <c r="C12" s="102">
        <f>(('Historical Data'!C12-'Historical Data'!C11)/'Historical Data'!C11)</f>
        <v>-8.284943997565181E-3</v>
      </c>
      <c r="D12" s="102">
        <f>(('Historical Data'!D12-'Historical Data'!D11)/'Historical Data'!D11)</f>
        <v>-4.3926566177053513E-3</v>
      </c>
      <c r="E12" s="102">
        <f>(('Historical Data'!E12-'Historical Data'!E11)/'Historical Data'!E11)</f>
        <v>-6.1594060693660772E-3</v>
      </c>
      <c r="F12" s="102">
        <f>(('Historical Data'!F12-'Historical Data'!F11)/'Historical Data'!F11)</f>
        <v>-4.4779802748852737E-3</v>
      </c>
      <c r="G12" s="102">
        <f>(('Historical Data'!G12-'Historical Data'!G11)/'Historical Data'!G11)</f>
        <v>-1.172149313150497E-2</v>
      </c>
      <c r="H12" s="102">
        <f>(('Historical Data'!H12-'Historical Data'!H11)/'Historical Data'!H11)</f>
        <v>3.1786186388211412E-3</v>
      </c>
      <c r="I12" s="102">
        <f>(('Historical Data'!I12-'Historical Data'!I11)/'Historical Data'!I11)</f>
        <v>-4.4199907390670232E-3</v>
      </c>
      <c r="J12" s="101">
        <f>'Historical Data'!J12/100</f>
        <v>6.6769999999999996E-2</v>
      </c>
      <c r="K12" s="103">
        <f>(('Historical Data'!K12-'Historical Data'!K11)/'Historical Data'!K11)</f>
        <v>-1.2017768642314103E-2</v>
      </c>
      <c r="L12" s="104">
        <f>(('Historical Data'!L12-'Historical Data'!L11)/'Historical Data'!L11)</f>
        <v>-6.0103341500213842E-3</v>
      </c>
    </row>
    <row r="13" spans="1:12" ht="13.2">
      <c r="A13" s="100">
        <v>44848</v>
      </c>
      <c r="B13" s="102">
        <f>(('Historical Data'!B13-'Historical Data'!B12)/'Historical Data'!B12)</f>
        <v>5.8662474397760808E-3</v>
      </c>
      <c r="C13" s="102">
        <f>(('Historical Data'!C13-'Historical Data'!C12)/'Historical Data'!C12)</f>
        <v>-1.870283673605198E-3</v>
      </c>
      <c r="D13" s="102">
        <f>(('Historical Data'!D13-'Historical Data'!D12)/'Historical Data'!D12)</f>
        <v>1.0497592948149283E-2</v>
      </c>
      <c r="E13" s="102">
        <f>(('Historical Data'!E13-'Historical Data'!E12)/'Historical Data'!E12)</f>
        <v>3.8277349782044466E-2</v>
      </c>
      <c r="F13" s="102">
        <f>(('Historical Data'!F13-'Historical Data'!F12)/'Historical Data'!F12)</f>
        <v>-9.2824533528871878E-3</v>
      </c>
      <c r="G13" s="102">
        <f>(('Historical Data'!G13-'Historical Data'!G12)/'Historical Data'!G12)</f>
        <v>-1.0619149782967352E-2</v>
      </c>
      <c r="H13" s="102">
        <f>(('Historical Data'!H13-'Historical Data'!H12)/'Historical Data'!H12)</f>
        <v>-5.0781477533248078E-3</v>
      </c>
      <c r="I13" s="102">
        <f>(('Historical Data'!I13-'Historical Data'!I12)/'Historical Data'!I12)</f>
        <v>-1.6465122294570761E-3</v>
      </c>
      <c r="J13" s="101">
        <f>'Historical Data'!J13/100</f>
        <v>6.8690000000000001E-2</v>
      </c>
      <c r="K13" s="103">
        <f>(('Historical Data'!K13-'Historical Data'!K12)/'Historical Data'!K12)</f>
        <v>-5.4991344642586247E-3</v>
      </c>
      <c r="L13" s="104">
        <f>(('Historical Data'!L13-'Historical Data'!L12)/'Historical Data'!L12)</f>
        <v>-8.5799245331041486E-3</v>
      </c>
    </row>
    <row r="14" spans="1:12" ht="13.2">
      <c r="A14" s="100">
        <v>44851</v>
      </c>
      <c r="B14" s="102">
        <f>(('Historical Data'!B14-'Historical Data'!B13)/'Historical Data'!B13)</f>
        <v>-1.0943548303288505E-3</v>
      </c>
      <c r="C14" s="102">
        <f>(('Historical Data'!C14-'Historical Data'!C13)/'Historical Data'!C13)</f>
        <v>1.7051808250328836E-2</v>
      </c>
      <c r="D14" s="102">
        <f>(('Historical Data'!D14-'Historical Data'!D13)/'Historical Data'!D13)</f>
        <v>4.5164694445149899E-4</v>
      </c>
      <c r="E14" s="102">
        <f>(('Historical Data'!E14-'Historical Data'!E13)/'Historical Data'!E13)</f>
        <v>1.064946273371241E-2</v>
      </c>
      <c r="F14" s="102">
        <f>(('Historical Data'!F14-'Historical Data'!F13)/'Historical Data'!F13)</f>
        <v>1.1282174418387641E-2</v>
      </c>
      <c r="G14" s="102">
        <f>(('Historical Data'!G14-'Historical Data'!G13)/'Historical Data'!G13)</f>
        <v>1.9514060148566165E-3</v>
      </c>
      <c r="H14" s="102">
        <f>(('Historical Data'!H14-'Historical Data'!H13)/'Historical Data'!H13)</f>
        <v>1.6050195809268242E-2</v>
      </c>
      <c r="I14" s="102">
        <f>(('Historical Data'!I14-'Historical Data'!I13)/'Historical Data'!I13)</f>
        <v>-3.8266068759341939E-3</v>
      </c>
      <c r="J14" s="101">
        <f>'Historical Data'!J14/100</f>
        <v>6.7400000000000002E-2</v>
      </c>
      <c r="K14" s="103">
        <f>(('Historical Data'!K14-'Historical Data'!K13)/'Historical Data'!K13)</f>
        <v>3.3513616158510347E-2</v>
      </c>
      <c r="L14" s="104">
        <f>(('Historical Data'!L14-'Historical Data'!L13)/'Historical Data'!L13)</f>
        <v>9.7610537991237884E-3</v>
      </c>
    </row>
    <row r="15" spans="1:12" ht="13.2">
      <c r="A15" s="100">
        <v>44852</v>
      </c>
      <c r="B15" s="102">
        <f>(('Historical Data'!B15-'Historical Data'!B14)/'Historical Data'!B14)</f>
        <v>1.6851045863320792E-2</v>
      </c>
      <c r="C15" s="102">
        <f>(('Historical Data'!C15-'Historical Data'!C14)/'Historical Data'!C14)</f>
        <v>2.7021440650622417E-3</v>
      </c>
      <c r="D15" s="102">
        <f>(('Historical Data'!D15-'Historical Data'!D14)/'Historical Data'!D14)</f>
        <v>2.4228670100214476E-2</v>
      </c>
      <c r="E15" s="102">
        <f>(('Historical Data'!E15-'Historical Data'!E14)/'Historical Data'!E14)</f>
        <v>9.2285761250084589E-3</v>
      </c>
      <c r="F15" s="102">
        <f>(('Historical Data'!F15-'Historical Data'!F14)/'Historical Data'!F14)</f>
        <v>9.9696925304358919E-3</v>
      </c>
      <c r="G15" s="102">
        <f>(('Historical Data'!G15-'Historical Data'!G14)/'Historical Data'!G14)</f>
        <v>1.739016243032444E-2</v>
      </c>
      <c r="H15" s="102">
        <f>(('Historical Data'!H15-'Historical Data'!H14)/'Historical Data'!H14)</f>
        <v>1.7643981769327112E-2</v>
      </c>
      <c r="I15" s="102">
        <f>(('Historical Data'!I15-'Historical Data'!I14)/'Historical Data'!I14)</f>
        <v>1.575535682130833E-4</v>
      </c>
      <c r="J15" s="101">
        <f>'Historical Data'!J15/100</f>
        <v>6.7979999999999999E-2</v>
      </c>
      <c r="K15" s="103">
        <f>(('Historical Data'!K15-'Historical Data'!K14)/'Historical Data'!K14)</f>
        <v>-2.9641377197166061E-2</v>
      </c>
      <c r="L15" s="104">
        <f>(('Historical Data'!L15-'Historical Data'!L14)/'Historical Data'!L14)</f>
        <v>1.9782016243069699E-2</v>
      </c>
    </row>
    <row r="16" spans="1:12" ht="13.2">
      <c r="A16" s="100">
        <v>44853</v>
      </c>
      <c r="B16" s="102">
        <f>(('Historical Data'!B16-'Historical Data'!B15)/'Historical Data'!B15)</f>
        <v>6.2000933696264859E-3</v>
      </c>
      <c r="C16" s="102">
        <f>(('Historical Data'!C16-'Historical Data'!C15)/'Historical Data'!C15)</f>
        <v>1.6537033005658331E-2</v>
      </c>
      <c r="D16" s="102">
        <f>(('Historical Data'!D16-'Historical Data'!D15)/'Historical Data'!D15)</f>
        <v>1.7778491539629574E-2</v>
      </c>
      <c r="E16" s="102">
        <f>(('Historical Data'!E16-'Historical Data'!E15)/'Historical Data'!E15)</f>
        <v>-1.2136789229863519E-2</v>
      </c>
      <c r="F16" s="102">
        <f>(('Historical Data'!F16-'Historical Data'!F15)/'Historical Data'!F15)</f>
        <v>7.3786877426753759E-4</v>
      </c>
      <c r="G16" s="102">
        <f>(('Historical Data'!G16-'Historical Data'!G15)/'Historical Data'!G15)</f>
        <v>1.2716994890980765E-2</v>
      </c>
      <c r="H16" s="102">
        <f>(('Historical Data'!H16-'Historical Data'!H15)/'Historical Data'!H15)</f>
        <v>1.7399238716789372E-2</v>
      </c>
      <c r="I16" s="102">
        <f>(('Historical Data'!I16-'Historical Data'!I15)/'Historical Data'!I15)</f>
        <v>-8.8216099438146369E-3</v>
      </c>
      <c r="J16" s="101">
        <f>'Historical Data'!J16/100</f>
        <v>6.7110000000000003E-2</v>
      </c>
      <c r="K16" s="103">
        <f>(('Historical Data'!K16-'Historical Data'!K15)/'Historical Data'!K15)</f>
        <v>2.6399167534603009E-2</v>
      </c>
      <c r="L16" s="104">
        <f>(('Historical Data'!L16-'Historical Data'!L15)/'Historical Data'!L15)</f>
        <v>-5.1762379483559443E-3</v>
      </c>
    </row>
    <row r="17" spans="1:12" ht="13.2">
      <c r="A17" s="100">
        <v>44854</v>
      </c>
      <c r="B17" s="102">
        <f>(('Historical Data'!B17-'Historical Data'!B16)/'Historical Data'!B16)</f>
        <v>-1.5387538961674678E-2</v>
      </c>
      <c r="C17" s="102">
        <f>(('Historical Data'!C17-'Historical Data'!C16)/'Historical Data'!C16)</f>
        <v>-4.8201148628049069E-3</v>
      </c>
      <c r="D17" s="102">
        <f>(('Historical Data'!D17-'Historical Data'!D16)/'Historical Data'!D16)</f>
        <v>9.6723190856312351E-3</v>
      </c>
      <c r="E17" s="102">
        <f>(('Historical Data'!E17-'Historical Data'!E16)/'Historical Data'!E16)</f>
        <v>1.0400992686563753E-2</v>
      </c>
      <c r="F17" s="102">
        <f>(('Historical Data'!F17-'Historical Data'!F16)/'Historical Data'!F16)</f>
        <v>1.2295270975777838E-2</v>
      </c>
      <c r="G17" s="102">
        <f>(('Historical Data'!G17-'Historical Data'!G16)/'Historical Data'!G16)</f>
        <v>8.3716446888891967E-3</v>
      </c>
      <c r="H17" s="102">
        <f>(('Historical Data'!H17-'Historical Data'!H16)/'Historical Data'!H16)</f>
        <v>2.6865947742307885E-3</v>
      </c>
      <c r="I17" s="102">
        <f>(('Historical Data'!I17-'Historical Data'!I16)/'Historical Data'!I16)</f>
        <v>-4.6871964863686062E-3</v>
      </c>
      <c r="J17" s="101">
        <f>'Historical Data'!J17/100</f>
        <v>6.7180000000000004E-2</v>
      </c>
      <c r="K17" s="103">
        <f>(('Historical Data'!K17-'Historical Data'!K16)/'Historical Data'!K16)</f>
        <v>1.0535539967345362E-2</v>
      </c>
      <c r="L17" s="104">
        <f>(('Historical Data'!L17-'Historical Data'!L16)/'Historical Data'!L16)</f>
        <v>8.5262765045604049E-3</v>
      </c>
    </row>
    <row r="18" spans="1:12" ht="13.2">
      <c r="A18" s="100">
        <v>44855</v>
      </c>
      <c r="B18" s="102">
        <f>(('Historical Data'!B18-'Historical Data'!B17)/'Historical Data'!B17)</f>
        <v>1.6194881311129696E-2</v>
      </c>
      <c r="C18" s="102">
        <f>(('Historical Data'!C18-'Historical Data'!C17)/'Historical Data'!C17)</f>
        <v>9.0270665033574768E-2</v>
      </c>
      <c r="D18" s="102">
        <f>(('Historical Data'!D18-'Historical Data'!D17)/'Historical Data'!D17)</f>
        <v>-1.1724332531046031E-2</v>
      </c>
      <c r="E18" s="102">
        <f>(('Historical Data'!E18-'Historical Data'!E17)/'Historical Data'!E17)</f>
        <v>-2.6659714416895974E-4</v>
      </c>
      <c r="F18" s="102">
        <f>(('Historical Data'!F18-'Historical Data'!F17)/'Historical Data'!F17)</f>
        <v>2.4390606733240765E-2</v>
      </c>
      <c r="G18" s="102">
        <f>(('Historical Data'!G18-'Historical Data'!G17)/'Historical Data'!G17)</f>
        <v>-9.641133198302794E-3</v>
      </c>
      <c r="H18" s="102">
        <f>(('Historical Data'!H18-'Historical Data'!H17)/'Historical Data'!H17)</f>
        <v>-1.1597130953783404E-2</v>
      </c>
      <c r="I18" s="102">
        <f>(('Historical Data'!I18-'Historical Data'!I17)/'Historical Data'!I17)</f>
        <v>-5.8802507217247382E-3</v>
      </c>
      <c r="J18" s="101">
        <f>'Historical Data'!J18/100</f>
        <v>6.7769999999999997E-2</v>
      </c>
      <c r="K18" s="103">
        <f>(('Historical Data'!K18-'Historical Data'!K17)/'Historical Data'!K17)</f>
        <v>9.4075487776732556E-3</v>
      </c>
      <c r="L18" s="104">
        <f>(('Historical Data'!L18-'Historical Data'!L17)/'Historical Data'!L17)</f>
        <v>-1.5170398440732282E-3</v>
      </c>
    </row>
    <row r="19" spans="1:12" ht="13.2">
      <c r="A19" s="100">
        <v>44858</v>
      </c>
      <c r="B19" s="102">
        <f>(('Historical Data'!B19-'Historical Data'!B18)/'Historical Data'!B18)</f>
        <v>3.5288813101644542E-3</v>
      </c>
      <c r="C19" s="102">
        <f>(('Historical Data'!C19-'Historical Data'!C18)/'Historical Data'!C18)</f>
        <v>1.0051102771963347E-2</v>
      </c>
      <c r="D19" s="102">
        <f>(('Historical Data'!D19-'Historical Data'!D18)/'Historical Data'!D18)</f>
        <v>6.0763349368671516E-3</v>
      </c>
      <c r="E19" s="102">
        <f>(('Historical Data'!E19-'Historical Data'!E18)/'Historical Data'!E18)</f>
        <v>1.1562859068541527E-2</v>
      </c>
      <c r="F19" s="102">
        <f>(('Historical Data'!F19-'Historical Data'!F18)/'Historical Data'!F18)</f>
        <v>7.7419696805225836E-4</v>
      </c>
      <c r="G19" s="102">
        <f>(('Historical Data'!G19-'Historical Data'!G18)/'Historical Data'!G18)</f>
        <v>-5.8139926596195296E-3</v>
      </c>
      <c r="H19" s="102">
        <f>(('Historical Data'!H19-'Historical Data'!H18)/'Historical Data'!H18)</f>
        <v>3.3379136435359711E-3</v>
      </c>
      <c r="I19" s="102">
        <f>(('Historical Data'!I19-'Historical Data'!I18)/'Historical Data'!I18)</f>
        <v>-1.8433485203493856E-3</v>
      </c>
      <c r="J19" s="101">
        <f>'Historical Data'!J19/100</f>
        <v>6.7720000000000002E-2</v>
      </c>
      <c r="K19" s="103">
        <f>(('Historical Data'!K19-'Historical Data'!K18)/'Historical Data'!K18)</f>
        <v>-5.3243017301082638E-3</v>
      </c>
      <c r="L19" s="104">
        <f>(('Historical Data'!L19-'Historical Data'!L18)/'Historical Data'!L18)</f>
        <v>-1.8967164372509506E-3</v>
      </c>
    </row>
    <row r="20" spans="1:12" ht="13.2">
      <c r="A20" s="100">
        <v>44859</v>
      </c>
      <c r="B20" s="102">
        <f>(('Historical Data'!B20-'Historical Data'!B19)/'Historical Data'!B19)</f>
        <v>-7.145628829468959E-4</v>
      </c>
      <c r="C20" s="102">
        <f>(('Historical Data'!C20-'Historical Data'!C19)/'Historical Data'!C19)</f>
        <v>-7.257174084703966E-3</v>
      </c>
      <c r="D20" s="102">
        <f>(('Historical Data'!D20-'Historical Data'!D19)/'Historical Data'!D19)</f>
        <v>-4.0264240567447936E-3</v>
      </c>
      <c r="E20" s="102">
        <f>(('Historical Data'!E20-'Historical Data'!E19)/'Historical Data'!E19)</f>
        <v>5.5670838852859977E-3</v>
      </c>
      <c r="F20" s="102">
        <f>(('Historical Data'!F20-'Historical Data'!F19)/'Historical Data'!F19)</f>
        <v>1.2183126348241738E-2</v>
      </c>
      <c r="G20" s="102">
        <f>(('Historical Data'!G20-'Historical Data'!G19)/'Historical Data'!G19)</f>
        <v>5.7120417856941575E-3</v>
      </c>
      <c r="H20" s="102">
        <f>(('Historical Data'!H20-'Historical Data'!H19)/'Historical Data'!H19)</f>
        <v>-1.5444521554474769E-2</v>
      </c>
      <c r="I20" s="102">
        <f>(('Historical Data'!I20-'Historical Data'!I19)/'Historical Data'!I19)</f>
        <v>-2.3550567308135511E-3</v>
      </c>
      <c r="J20" s="101">
        <f>'Historical Data'!J20/100</f>
        <v>6.7790000000000003E-2</v>
      </c>
      <c r="K20" s="103">
        <f>(('Historical Data'!K20-'Historical Data'!K19)/'Historical Data'!K19)</f>
        <v>2.3532462160240186E-2</v>
      </c>
      <c r="L20" s="104">
        <f>(('Historical Data'!L20-'Historical Data'!L19)/'Historical Data'!L19)</f>
        <v>-1.1535900258322208E-3</v>
      </c>
    </row>
    <row r="21" spans="1:12" ht="13.2">
      <c r="A21" s="100">
        <v>44861</v>
      </c>
      <c r="B21" s="102">
        <f>(('Historical Data'!B21-'Historical Data'!B20)/'Historical Data'!B20)</f>
        <v>6.0162962674546443E-3</v>
      </c>
      <c r="C21" s="102">
        <f>(('Historical Data'!C21-'Historical Data'!C20)/'Historical Data'!C20)</f>
        <v>1.3623561663091579E-2</v>
      </c>
      <c r="D21" s="102">
        <f>(('Historical Data'!D21-'Historical Data'!D20)/'Historical Data'!D20)</f>
        <v>-1.4439383962942599E-3</v>
      </c>
      <c r="E21" s="102">
        <f>(('Historical Data'!E21-'Historical Data'!E20)/'Historical Data'!E20)</f>
        <v>9.3720109818946802E-3</v>
      </c>
      <c r="F21" s="102">
        <f>(('Historical Data'!F21-'Historical Data'!F20)/'Historical Data'!F20)</f>
        <v>2.2892760135672863E-4</v>
      </c>
      <c r="G21" s="102">
        <f>(('Historical Data'!G21-'Historical Data'!G20)/'Historical Data'!G20)</f>
        <v>3.7187228258279151E-2</v>
      </c>
      <c r="H21" s="102">
        <f>(('Historical Data'!H21-'Historical Data'!H20)/'Historical Data'!H20)</f>
        <v>3.9318091831961506E-3</v>
      </c>
      <c r="I21" s="102">
        <f>(('Historical Data'!I21-'Historical Data'!I20)/'Historical Data'!I20)</f>
        <v>-4.787800581704969E-3</v>
      </c>
      <c r="J21" s="101">
        <f>'Historical Data'!J21/100</f>
        <v>6.7210000000000006E-2</v>
      </c>
      <c r="K21" s="103">
        <f>(('Historical Data'!K21-'Historical Data'!K20)/'Historical Data'!K20)</f>
        <v>1.7509928335132718E-2</v>
      </c>
      <c r="L21" s="104">
        <f>(('Historical Data'!L21-'Historical Data'!L20)/'Historical Data'!L20)</f>
        <v>4.6525171088836054E-3</v>
      </c>
    </row>
    <row r="22" spans="1:12" ht="13.2">
      <c r="A22" s="100">
        <v>44862</v>
      </c>
      <c r="B22" s="102">
        <f>(('Historical Data'!B22-'Historical Data'!B21)/'Historical Data'!B21)</f>
        <v>3.1131386429801969E-2</v>
      </c>
      <c r="C22" s="102">
        <f>(('Historical Data'!C22-'Historical Data'!C21)/'Historical Data'!C21)</f>
        <v>-1.3221916203708437E-2</v>
      </c>
      <c r="D22" s="102">
        <f>(('Historical Data'!D22-'Historical Data'!D21)/'Historical Data'!D21)</f>
        <v>0</v>
      </c>
      <c r="E22" s="102">
        <f>(('Historical Data'!E22-'Historical Data'!E21)/'Historical Data'!E21)</f>
        <v>-7.0212504134205033E-3</v>
      </c>
      <c r="F22" s="102">
        <f>(('Historical Data'!F22-'Historical Data'!F21)/'Historical Data'!F21)</f>
        <v>2.2955421112768007E-2</v>
      </c>
      <c r="G22" s="102">
        <f>(('Historical Data'!G22-'Historical Data'!G21)/'Historical Data'!G21)</f>
        <v>2.8683548363712804E-3</v>
      </c>
      <c r="H22" s="102">
        <f>(('Historical Data'!H22-'Historical Data'!H21)/'Historical Data'!H21)</f>
        <v>3.0597919810767881E-2</v>
      </c>
      <c r="I22" s="102">
        <f>(('Historical Data'!I22-'Historical Data'!I21)/'Historical Data'!I21)</f>
        <v>-9.3386775609329425E-3</v>
      </c>
      <c r="J22" s="101">
        <f>'Historical Data'!J22/100</f>
        <v>6.7180000000000004E-2</v>
      </c>
      <c r="K22" s="103">
        <f>(('Historical Data'!K22-'Historical Data'!K21)/'Historical Data'!K21)</f>
        <v>1.0569424602387642E-2</v>
      </c>
      <c r="L22" s="104">
        <f>(('Historical Data'!L22-'Historical Data'!L21)/'Historical Data'!L21)</f>
        <v>2.5191174577779314E-3</v>
      </c>
    </row>
    <row r="23" spans="1:12" ht="13.2">
      <c r="A23" s="100">
        <v>44865</v>
      </c>
      <c r="B23" s="102">
        <f>(('Historical Data'!B23-'Historical Data'!B22)/'Historical Data'!B22)</f>
        <v>-1.1161907996211314E-2</v>
      </c>
      <c r="C23" s="102">
        <f>(('Historical Data'!C23-'Historical Data'!C22)/'Historical Data'!C22)</f>
        <v>3.2667367057419507E-3</v>
      </c>
      <c r="D23" s="102">
        <f>(('Historical Data'!D23-'Historical Data'!D22)/'Historical Data'!D22)</f>
        <v>8.3865350271498697E-3</v>
      </c>
      <c r="E23" s="102">
        <f>(('Historical Data'!E23-'Historical Data'!E22)/'Historical Data'!E22)</f>
        <v>1.6124270995191061E-2</v>
      </c>
      <c r="F23" s="102">
        <f>(('Historical Data'!F23-'Historical Data'!F22)/'Historical Data'!F22)</f>
        <v>1.5650971087994809E-2</v>
      </c>
      <c r="G23" s="102">
        <f>(('Historical Data'!G23-'Historical Data'!G22)/'Historical Data'!G22)</f>
        <v>2.3400720111782683E-3</v>
      </c>
      <c r="H23" s="102">
        <f>(('Historical Data'!H23-'Historical Data'!H22)/'Historical Data'!H22)</f>
        <v>9.2829883690582326E-3</v>
      </c>
      <c r="I23" s="102">
        <f>(('Historical Data'!I23-'Historical Data'!I22)/'Historical Data'!I22)</f>
        <v>4.8639749036554578E-3</v>
      </c>
      <c r="J23" s="101">
        <f>'Historical Data'!J23/100</f>
        <v>6.7140000000000005E-2</v>
      </c>
      <c r="K23" s="103">
        <f>(('Historical Data'!K23-'Historical Data'!K22)/'Historical Data'!K22)</f>
        <v>-1.4932527057353644E-2</v>
      </c>
      <c r="L23" s="104">
        <f>(('Historical Data'!L23-'Historical Data'!L22)/'Historical Data'!L22)</f>
        <v>9.0762354917544499E-3</v>
      </c>
    </row>
    <row r="24" spans="1:12" ht="13.2">
      <c r="A24" s="100">
        <v>44866</v>
      </c>
      <c r="B24" s="102">
        <f>(('Historical Data'!B24-'Historical Data'!B23)/'Historical Data'!B23)</f>
        <v>-1.9807711351652081E-3</v>
      </c>
      <c r="C24" s="102">
        <f>(('Historical Data'!C24-'Historical Data'!C23)/'Historical Data'!C23)</f>
        <v>-3.7803536774130814E-2</v>
      </c>
      <c r="D24" s="102">
        <f>(('Historical Data'!D24-'Historical Data'!D23)/'Historical Data'!D23)</f>
        <v>2.2941134750829205E-3</v>
      </c>
      <c r="E24" s="102">
        <f>(('Historical Data'!E24-'Historical Data'!E23)/'Historical Data'!E23)</f>
        <v>2.29896822777148E-2</v>
      </c>
      <c r="F24" s="102">
        <f>(('Historical Data'!F24-'Historical Data'!F23)/'Historical Data'!F23)</f>
        <v>6.9631050275239235E-4</v>
      </c>
      <c r="G24" s="102">
        <f>(('Historical Data'!G24-'Historical Data'!G23)/'Historical Data'!G23)</f>
        <v>1.0765216667472304E-2</v>
      </c>
      <c r="H24" s="102">
        <f>(('Historical Data'!H24-'Historical Data'!H23)/'Historical Data'!H23)</f>
        <v>-7.7462892870104666E-3</v>
      </c>
      <c r="I24" s="102">
        <f>(('Historical Data'!I24-'Historical Data'!I23)/'Historical Data'!I23)</f>
        <v>-2.4809471015556426E-4</v>
      </c>
      <c r="J24" s="101">
        <f>'Historical Data'!J24/100</f>
        <v>6.7199999999999996E-2</v>
      </c>
      <c r="K24" s="103">
        <f>(('Historical Data'!K24-'Historical Data'!K23)/'Historical Data'!K23)</f>
        <v>-3.2856203571165109E-2</v>
      </c>
      <c r="L24" s="104">
        <f>(('Historical Data'!L24-'Historical Data'!L23)/'Historical Data'!L23)</f>
        <v>9.3485485566196617E-3</v>
      </c>
    </row>
    <row r="25" spans="1:12" ht="13.2">
      <c r="A25" s="100">
        <v>44867</v>
      </c>
      <c r="B25" s="102">
        <f>(('Historical Data'!B25-'Historical Data'!B24)/'Historical Data'!B24)</f>
        <v>-2.8131283777560464E-2</v>
      </c>
      <c r="C25" s="102">
        <f>(('Historical Data'!C25-'Historical Data'!C24)/'Historical Data'!C24)</f>
        <v>-9.4063675317327972E-3</v>
      </c>
      <c r="D25" s="102">
        <f>(('Historical Data'!D25-'Historical Data'!D24)/'Historical Data'!D24)</f>
        <v>1.4735263903413417E-2</v>
      </c>
      <c r="E25" s="102">
        <f>(('Historical Data'!E25-'Historical Data'!E24)/'Historical Data'!E24)</f>
        <v>-1.2523826661344484E-2</v>
      </c>
      <c r="F25" s="102">
        <f>(('Historical Data'!F25-'Historical Data'!F24)/'Historical Data'!F24)</f>
        <v>-2.3054620961801085E-3</v>
      </c>
      <c r="G25" s="102">
        <f>(('Historical Data'!G25-'Historical Data'!G24)/'Historical Data'!G24)</f>
        <v>-1.1548802593730522E-2</v>
      </c>
      <c r="H25" s="102">
        <f>(('Historical Data'!H25-'Historical Data'!H24)/'Historical Data'!H24)</f>
        <v>6.2453328316633226E-3</v>
      </c>
      <c r="I25" s="102">
        <f>(('Historical Data'!I25-'Historical Data'!I24)/'Historical Data'!I24)</f>
        <v>-1.8921916076650397E-3</v>
      </c>
      <c r="J25" s="101">
        <f>'Historical Data'!J25/100</f>
        <v>6.724999999999999E-2</v>
      </c>
      <c r="K25" s="103">
        <f>(('Historical Data'!K25-'Historical Data'!K24)/'Historical Data'!K24)</f>
        <v>8.1958258339753176E-2</v>
      </c>
      <c r="L25" s="104">
        <f>(('Historical Data'!L25-'Historical Data'!L24)/'Historical Data'!L24)</f>
        <v>-5.6144422148995531E-4</v>
      </c>
    </row>
    <row r="26" spans="1:12" ht="13.2">
      <c r="A26" s="100">
        <v>44868</v>
      </c>
      <c r="B26" s="102">
        <f>(('Historical Data'!B26-'Historical Data'!B25)/'Historical Data'!B25)</f>
        <v>2.4529282493406307E-3</v>
      </c>
      <c r="C26" s="102">
        <f>(('Historical Data'!C26-'Historical Data'!C25)/'Historical Data'!C25)</f>
        <v>5.7892116186416707E-4</v>
      </c>
      <c r="D26" s="102">
        <f>(('Historical Data'!D26-'Historical Data'!D25)/'Historical Data'!D25)</f>
        <v>-2.6785548994101177E-3</v>
      </c>
      <c r="E26" s="102">
        <f>(('Historical Data'!E26-'Historical Data'!E25)/'Historical Data'!E25)</f>
        <v>-1.4517486219748063E-2</v>
      </c>
      <c r="F26" s="102">
        <f>(('Historical Data'!F26-'Historical Data'!F25)/'Historical Data'!F25)</f>
        <v>4.1219069411085359E-4</v>
      </c>
      <c r="G26" s="102">
        <f>(('Historical Data'!G26-'Historical Data'!G25)/'Historical Data'!G25)</f>
        <v>-1.0385128259555903E-3</v>
      </c>
      <c r="H26" s="102">
        <f>(('Historical Data'!H26-'Historical Data'!H25)/'Historical Data'!H25)</f>
        <v>3.7318536959171289E-3</v>
      </c>
      <c r="I26" s="102">
        <f>(('Historical Data'!I26-'Historical Data'!I25)/'Historical Data'!I25)</f>
        <v>-2.0848386904623161E-3</v>
      </c>
      <c r="J26" s="101">
        <f>'Historical Data'!J26/100</f>
        <v>6.7089999999999997E-2</v>
      </c>
      <c r="K26" s="103">
        <f>(('Historical Data'!K26-'Historical Data'!K25)/'Historical Data'!K25)</f>
        <v>-1.5939896373579815E-2</v>
      </c>
      <c r="L26" s="104">
        <f>(('Historical Data'!L26-'Historical Data'!L25)/'Historical Data'!L25)</f>
        <v>2.6241545637385546E-3</v>
      </c>
    </row>
    <row r="27" spans="1:12" ht="13.2">
      <c r="A27" s="100">
        <v>44869</v>
      </c>
      <c r="B27" s="102">
        <f>(('Historical Data'!B27-'Historical Data'!B26)/'Historical Data'!B26)</f>
        <v>-7.5914362935015443E-3</v>
      </c>
      <c r="C27" s="102">
        <f>(('Historical Data'!C27-'Historical Data'!C26)/'Historical Data'!C26)</f>
        <v>4.6873019721212191E-3</v>
      </c>
      <c r="D27" s="102">
        <f>(('Historical Data'!D27-'Historical Data'!D26)/'Historical Data'!D26)</f>
        <v>-2.8270933807451648E-4</v>
      </c>
      <c r="E27" s="102">
        <f>(('Historical Data'!E27-'Historical Data'!E26)/'Historical Data'!E26)</f>
        <v>-1.0942363424377573E-2</v>
      </c>
      <c r="F27" s="102">
        <f>(('Historical Data'!F27-'Historical Data'!F26)/'Historical Data'!F26)</f>
        <v>6.5079095832687841E-3</v>
      </c>
      <c r="G27" s="102">
        <f>(('Historical Data'!G27-'Historical Data'!G26)/'Historical Data'!G26)</f>
        <v>6.627595430594338E-3</v>
      </c>
      <c r="H27" s="102">
        <f>(('Historical Data'!H27-'Historical Data'!H26)/'Historical Data'!H26)</f>
        <v>1.4715428474245996E-2</v>
      </c>
      <c r="I27" s="102">
        <f>(('Historical Data'!I27-'Historical Data'!I26)/'Historical Data'!I26)</f>
        <v>6.2753687882154624E-3</v>
      </c>
      <c r="J27" s="101">
        <f>'Historical Data'!J27/100</f>
        <v>6.694E-2</v>
      </c>
      <c r="K27" s="103">
        <f>(('Historical Data'!K27-'Historical Data'!K26)/'Historical Data'!K26)</f>
        <v>-1.5120048971730929E-2</v>
      </c>
      <c r="L27" s="104">
        <f>(('Historical Data'!L27-'Historical Data'!L26)/'Historical Data'!L26)</f>
        <v>-7.0559004167147542E-3</v>
      </c>
    </row>
    <row r="28" spans="1:12" ht="13.2">
      <c r="A28" s="100">
        <v>44872</v>
      </c>
      <c r="B28" s="102">
        <f>(('Historical Data'!B28-'Historical Data'!B27)/'Historical Data'!B27)</f>
        <v>1.1582739085333432E-3</v>
      </c>
      <c r="C28" s="102">
        <f>(('Historical Data'!C28-'Historical Data'!C27)/'Historical Data'!C27)</f>
        <v>5.5869662206354297E-3</v>
      </c>
      <c r="D28" s="102">
        <f>(('Historical Data'!D28-'Historical Data'!D27)/'Historical Data'!D27)</f>
        <v>-2.8296848715616966E-4</v>
      </c>
      <c r="E28" s="102">
        <f>(('Historical Data'!E28-'Historical Data'!E27)/'Historical Data'!E27)</f>
        <v>-4.3263605655927606E-3</v>
      </c>
      <c r="F28" s="102">
        <f>(('Historical Data'!F28-'Historical Data'!F27)/'Historical Data'!F27)</f>
        <v>4.0022281771567116E-2</v>
      </c>
      <c r="G28" s="102">
        <f>(('Historical Data'!G28-'Historical Data'!G27)/'Historical Data'!G27)</f>
        <v>2.7110791611116063E-2</v>
      </c>
      <c r="H28" s="102">
        <f>(('Historical Data'!H28-'Historical Data'!H27)/'Historical Data'!H27)</f>
        <v>5.3418270166051612E-3</v>
      </c>
      <c r="I28" s="102">
        <f>(('Historical Data'!I28-'Historical Data'!I27)/'Historical Data'!I27)</f>
        <v>2.9556345329529664E-3</v>
      </c>
      <c r="J28" s="101">
        <f>'Historical Data'!J28/100</f>
        <v>6.7330000000000001E-2</v>
      </c>
      <c r="K28" s="103">
        <f>(('Historical Data'!K28-'Historical Data'!K27)/'Historical Data'!K27)</f>
        <v>-3.9704458232113965E-2</v>
      </c>
      <c r="L28" s="104">
        <f>(('Historical Data'!L28-'Historical Data'!L27)/'Historical Data'!L27)</f>
        <v>1.120255843791462E-3</v>
      </c>
    </row>
    <row r="29" spans="1:12" ht="13.2">
      <c r="A29" s="100">
        <v>44874</v>
      </c>
      <c r="B29" s="102">
        <f>(('Historical Data'!B29-'Historical Data'!B28)/'Historical Data'!B28)</f>
        <v>-9.2788137126432178E-4</v>
      </c>
      <c r="C29" s="102">
        <f>(('Historical Data'!C29-'Historical Data'!C28)/'Historical Data'!C28)</f>
        <v>8.5910149483052608E-4</v>
      </c>
      <c r="D29" s="102">
        <f>(('Historical Data'!D29-'Historical Data'!D28)/'Historical Data'!D28)</f>
        <v>2.0367814606888791E-2</v>
      </c>
      <c r="E29" s="102">
        <f>(('Historical Data'!E29-'Historical Data'!E28)/'Historical Data'!E28)</f>
        <v>2.4876296037082664E-3</v>
      </c>
      <c r="F29" s="102">
        <f>(('Historical Data'!F29-'Historical Data'!F28)/'Historical Data'!F28)</f>
        <v>-8.3062539969156884E-2</v>
      </c>
      <c r="G29" s="102">
        <f>(('Historical Data'!G29-'Historical Data'!G28)/'Historical Data'!G28)</f>
        <v>-1.885402879955709E-3</v>
      </c>
      <c r="H29" s="102">
        <f>(('Historical Data'!H29-'Historical Data'!H28)/'Historical Data'!H28)</f>
        <v>-9.9745755681278814E-4</v>
      </c>
      <c r="I29" s="102">
        <f>(('Historical Data'!I29-'Historical Data'!I28)/'Historical Data'!I28)</f>
        <v>-2.4454844682163788E-3</v>
      </c>
      <c r="J29" s="101">
        <f>'Historical Data'!J29/100</f>
        <v>6.7599999999999993E-2</v>
      </c>
      <c r="K29" s="103">
        <f>(('Historical Data'!K29-'Historical Data'!K28)/'Historical Data'!K28)</f>
        <v>-5.0590952562578624E-2</v>
      </c>
      <c r="L29" s="104">
        <f>(('Historical Data'!L29-'Historical Data'!L28)/'Historical Data'!L28)</f>
        <v>-6.2040341806284807E-3</v>
      </c>
    </row>
    <row r="30" spans="1:12" ht="13.2">
      <c r="A30" s="100">
        <v>44875</v>
      </c>
      <c r="B30" s="102">
        <f>(('Historical Data'!B30-'Historical Data'!B29)/'Historical Data'!B29)</f>
        <v>-1.8001420587111537E-2</v>
      </c>
      <c r="C30" s="102">
        <f>(('Historical Data'!C30-'Historical Data'!C29)/'Historical Data'!C29)</f>
        <v>-3.4336737464606956E-2</v>
      </c>
      <c r="D30" s="102">
        <f>(('Historical Data'!D30-'Historical Data'!D29)/'Historical Data'!D29)</f>
        <v>-1.3030131000636254E-2</v>
      </c>
      <c r="E30" s="102">
        <f>(('Historical Data'!E30-'Historical Data'!E29)/'Historical Data'!E29)</f>
        <v>-6.1209268324892664E-3</v>
      </c>
      <c r="F30" s="102">
        <f>(('Historical Data'!F30-'Historical Data'!F29)/'Historical Data'!F29)</f>
        <v>5.1851062423060165E-3</v>
      </c>
      <c r="G30" s="102">
        <f>(('Historical Data'!G30-'Historical Data'!G29)/'Historical Data'!G29)</f>
        <v>-1.4859570183824741E-2</v>
      </c>
      <c r="H30" s="102">
        <f>(('Historical Data'!H30-'Historical Data'!H29)/'Historical Data'!H29)</f>
        <v>-1.2096789310433096E-2</v>
      </c>
      <c r="I30" s="102">
        <f>(('Historical Data'!I30-'Historical Data'!I29)/'Historical Data'!I29)</f>
        <v>-1.4693410392119087E-4</v>
      </c>
      <c r="J30" s="101">
        <f>'Historical Data'!J30/100</f>
        <v>6.7879999999999996E-2</v>
      </c>
      <c r="K30" s="103">
        <f>(('Historical Data'!K30-'Historical Data'!K29)/'Historical Data'!K29)</f>
        <v>-1.0526117064569931E-2</v>
      </c>
      <c r="L30" s="104">
        <f>(('Historical Data'!L30-'Historical Data'!L29)/'Historical Data'!L29)</f>
        <v>-2.1874638857671221E-2</v>
      </c>
    </row>
    <row r="31" spans="1:12" ht="13.2">
      <c r="A31" s="100">
        <v>44876</v>
      </c>
      <c r="B31" s="102">
        <f>(('Historical Data'!B31-'Historical Data'!B30)/'Historical Data'!B30)</f>
        <v>3.1630622379667669E-2</v>
      </c>
      <c r="C31" s="102">
        <f>(('Historical Data'!C31-'Historical Data'!C30)/'Historical Data'!C30)</f>
        <v>8.2968217049488209E-3</v>
      </c>
      <c r="D31" s="102">
        <f>(('Historical Data'!D31-'Historical Data'!D30)/'Historical Data'!D30)</f>
        <v>9.8309425994326364E-4</v>
      </c>
      <c r="E31" s="102">
        <f>(('Historical Data'!E31-'Historical Data'!E30)/'Historical Data'!E30)</f>
        <v>4.5374371724161568E-2</v>
      </c>
      <c r="F31" s="102">
        <f>(('Historical Data'!F31-'Historical Data'!F30)/'Historical Data'!F30)</f>
        <v>-1.500258258533722E-2</v>
      </c>
      <c r="G31" s="102">
        <f>(('Historical Data'!G31-'Historical Data'!G30)/'Historical Data'!G30)</f>
        <v>2.4031689599865201E-2</v>
      </c>
      <c r="H31" s="102">
        <f>(('Historical Data'!H31-'Historical Data'!H30)/'Historical Data'!H30)</f>
        <v>2.3051523655498E-2</v>
      </c>
      <c r="I31" s="102">
        <f>(('Historical Data'!I31-'Historical Data'!I30)/'Historical Data'!I30)</f>
        <v>-4.302965926903571E-3</v>
      </c>
      <c r="J31" s="101">
        <f>'Historical Data'!J31/100</f>
        <v>6.7889999999999992E-2</v>
      </c>
      <c r="K31" s="103">
        <f>(('Historical Data'!K31-'Historical Data'!K30)/'Historical Data'!K30)</f>
        <v>3.1451262166963092E-3</v>
      </c>
      <c r="L31" s="104">
        <f>(('Historical Data'!L31-'Historical Data'!L30)/'Historical Data'!L30)</f>
        <v>1.0314973563239335E-2</v>
      </c>
    </row>
    <row r="32" spans="1:12" ht="13.2">
      <c r="A32" s="100">
        <v>44879</v>
      </c>
      <c r="B32" s="102">
        <f>(('Historical Data'!B32-'Historical Data'!B31)/'Historical Data'!B31)</f>
        <v>3.2165910957460742E-2</v>
      </c>
      <c r="C32" s="102">
        <f>(('Historical Data'!C32-'Historical Data'!C31)/'Historical Data'!C31)</f>
        <v>3.5264358197927123E-4</v>
      </c>
      <c r="D32" s="102">
        <f>(('Historical Data'!D32-'Historical Data'!D31)/'Historical Data'!D31)</f>
        <v>-2.5676945519577651E-2</v>
      </c>
      <c r="E32" s="102">
        <f>(('Historical Data'!E32-'Historical Data'!E31)/'Historical Data'!E31)</f>
        <v>9.6809165998861507E-3</v>
      </c>
      <c r="F32" s="102">
        <f>(('Historical Data'!F32-'Historical Data'!F31)/'Historical Data'!F31)</f>
        <v>2.7222865098856943E-4</v>
      </c>
      <c r="G32" s="102">
        <f>(('Historical Data'!G32-'Historical Data'!G31)/'Historical Data'!G31)</f>
        <v>1.485458980452418E-2</v>
      </c>
      <c r="H32" s="102">
        <f>(('Historical Data'!H32-'Historical Data'!H31)/'Historical Data'!H31)</f>
        <v>-4.8445769116882394E-3</v>
      </c>
      <c r="I32" s="102">
        <f>(('Historical Data'!I32-'Historical Data'!I31)/'Historical Data'!I31)</f>
        <v>2.8534216461290327E-3</v>
      </c>
      <c r="J32" s="101">
        <f>'Historical Data'!J32/100</f>
        <v>6.7900000000000002E-2</v>
      </c>
      <c r="K32" s="103">
        <f>(('Historical Data'!K32-'Historical Data'!K31)/'Historical Data'!K31)</f>
        <v>-6.4525811634798128E-3</v>
      </c>
      <c r="L32" s="104">
        <f>(('Historical Data'!L32-'Historical Data'!L31)/'Historical Data'!L31)</f>
        <v>1.0032149402556329E-2</v>
      </c>
    </row>
    <row r="33" spans="1:12" ht="13.2">
      <c r="A33" s="100">
        <v>44880</v>
      </c>
      <c r="B33" s="102">
        <f>(('Historical Data'!B33-'Historical Data'!B32)/'Historical Data'!B32)</f>
        <v>1.0921601676494235E-2</v>
      </c>
      <c r="C33" s="102">
        <f>(('Historical Data'!C33-'Historical Data'!C32)/'Historical Data'!C32)</f>
        <v>8.9894756658160397E-3</v>
      </c>
      <c r="D33" s="102">
        <f>(('Historical Data'!D33-'Historical Data'!D32)/'Historical Data'!D32)</f>
        <v>-5.6164171055622962E-3</v>
      </c>
      <c r="E33" s="102">
        <f>(('Historical Data'!E33-'Historical Data'!E32)/'Historical Data'!E32)</f>
        <v>5.4879505987835558E-3</v>
      </c>
      <c r="F33" s="102">
        <f>(('Historical Data'!F33-'Historical Data'!F32)/'Historical Data'!F32)</f>
        <v>1.6180074230447254E-2</v>
      </c>
      <c r="G33" s="102">
        <f>(('Historical Data'!G33-'Historical Data'!G32)/'Historical Data'!G32)</f>
        <v>-2.582952532131642E-3</v>
      </c>
      <c r="H33" s="102">
        <f>(('Historical Data'!H33-'Historical Data'!H32)/'Historical Data'!H32)</f>
        <v>-4.4863980668664082E-3</v>
      </c>
      <c r="I33" s="102">
        <f>(('Historical Data'!I33-'Historical Data'!I32)/'Historical Data'!I32)</f>
        <v>5.1509792024373559E-3</v>
      </c>
      <c r="J33" s="101">
        <f>'Historical Data'!J33/100</f>
        <v>6.7739999999999995E-2</v>
      </c>
      <c r="K33" s="103">
        <f>(('Historical Data'!K33-'Historical Data'!K32)/'Historical Data'!K32)</f>
        <v>-3.302063404820451E-2</v>
      </c>
      <c r="L33" s="104">
        <f>(('Historical Data'!L33-'Historical Data'!L32)/'Historical Data'!L32)</f>
        <v>-2.6471316046167326E-3</v>
      </c>
    </row>
    <row r="34" spans="1:12" ht="13.2">
      <c r="A34" s="100">
        <v>44881</v>
      </c>
      <c r="B34" s="102">
        <f>(('Historical Data'!B34-'Historical Data'!B33)/'Historical Data'!B33)</f>
        <v>-2.9134867688505605E-2</v>
      </c>
      <c r="C34" s="102">
        <f>(('Historical Data'!C34-'Historical Data'!C33)/'Historical Data'!C33)</f>
        <v>-3.7850337518225683E-3</v>
      </c>
      <c r="D34" s="102">
        <f>(('Historical Data'!D34-'Historical Data'!D33)/'Historical Data'!D33)</f>
        <v>-3.3309235749016662E-3</v>
      </c>
      <c r="E34" s="102">
        <f>(('Historical Data'!E34-'Historical Data'!E33)/'Historical Data'!E33)</f>
        <v>5.5206843888747923E-3</v>
      </c>
      <c r="F34" s="102">
        <f>(('Historical Data'!F34-'Historical Data'!F33)/'Historical Data'!F33)</f>
        <v>1.2761049701786422E-3</v>
      </c>
      <c r="G34" s="102">
        <f>(('Historical Data'!G34-'Historical Data'!G33)/'Historical Data'!G33)</f>
        <v>-1.0358869087448099E-2</v>
      </c>
      <c r="H34" s="102">
        <f>(('Historical Data'!H34-'Historical Data'!H33)/'Historical Data'!H33)</f>
        <v>-5.7338393653472534E-3</v>
      </c>
      <c r="I34" s="102">
        <f>(('Historical Data'!I34-'Historical Data'!I33)/'Historical Data'!I33)</f>
        <v>-1.5643462625225136E-3</v>
      </c>
      <c r="J34" s="101">
        <f>'Historical Data'!J34/100</f>
        <v>6.7470000000000002E-2</v>
      </c>
      <c r="K34" s="103">
        <f>(('Historical Data'!K34-'Historical Data'!K33)/'Historical Data'!K33)</f>
        <v>9.5670931506881829E-2</v>
      </c>
      <c r="L34" s="104">
        <f>(('Historical Data'!L34-'Historical Data'!L33)/'Historical Data'!L33)</f>
        <v>-1.576601512278113E-2</v>
      </c>
    </row>
    <row r="35" spans="1:12" ht="13.2">
      <c r="A35" s="100">
        <v>44882</v>
      </c>
      <c r="B35" s="102">
        <f>(('Historical Data'!B35-'Historical Data'!B34)/'Historical Data'!B34)</f>
        <v>-1.6714053072899464E-2</v>
      </c>
      <c r="C35" s="102">
        <f>(('Historical Data'!C35-'Historical Data'!C34)/'Historical Data'!C34)</f>
        <v>3.2733205625119048E-3</v>
      </c>
      <c r="D35" s="102">
        <f>(('Historical Data'!D35-'Historical Data'!D34)/'Historical Data'!D34)</f>
        <v>-1.1624815360179862E-3</v>
      </c>
      <c r="E35" s="102">
        <f>(('Historical Data'!E35-'Historical Data'!E34)/'Historical Data'!E34)</f>
        <v>-9.6081741192312088E-3</v>
      </c>
      <c r="F35" s="102">
        <f>(('Historical Data'!F35-'Historical Data'!F34)/'Historical Data'!F34)</f>
        <v>2.3659070962219284E-3</v>
      </c>
      <c r="G35" s="102">
        <f>(('Historical Data'!G35-'Historical Data'!G34)/'Historical Data'!G34)</f>
        <v>4.1120864023087853E-3</v>
      </c>
      <c r="H35" s="102">
        <f>(('Historical Data'!H35-'Historical Data'!H34)/'Historical Data'!H34)</f>
        <v>2.5844704765252509E-3</v>
      </c>
      <c r="I35" s="102">
        <f>(('Historical Data'!I35-'Historical Data'!I34)/'Historical Data'!I34)</f>
        <v>-3.2159221592473197E-4</v>
      </c>
      <c r="J35" s="101">
        <f>'Historical Data'!J35/100</f>
        <v>6.7199999999999996E-2</v>
      </c>
      <c r="K35" s="103">
        <f>(('Historical Data'!K35-'Historical Data'!K34)/'Historical Data'!K34)</f>
        <v>2.0268077959995388E-2</v>
      </c>
      <c r="L35" s="104">
        <f>(('Historical Data'!L35-'Historical Data'!L34)/'Historical Data'!L34)</f>
        <v>1.8892036649676966E-2</v>
      </c>
    </row>
    <row r="36" spans="1:12" ht="13.2">
      <c r="A36" s="100">
        <v>44883</v>
      </c>
      <c r="B36" s="102">
        <f>(('Historical Data'!B36-'Historical Data'!B35)/'Historical Data'!B35)</f>
        <v>-5.5668730482781169E-4</v>
      </c>
      <c r="C36" s="102">
        <f>(('Historical Data'!C36-'Historical Data'!C35)/'Historical Data'!C35)</f>
        <v>1.1652038697809648E-3</v>
      </c>
      <c r="D36" s="102">
        <f>(('Historical Data'!D36-'Historical Data'!D35)/'Historical Data'!D35)</f>
        <v>-7.710253210478875E-3</v>
      </c>
      <c r="E36" s="102">
        <f>(('Historical Data'!E36-'Historical Data'!E35)/'Historical Data'!E35)</f>
        <v>3.7797425698689732E-3</v>
      </c>
      <c r="F36" s="102">
        <f>(('Historical Data'!F36-'Historical Data'!F35)/'Historical Data'!F35)</f>
        <v>2.3012011865857231E-3</v>
      </c>
      <c r="G36" s="102">
        <f>(('Historical Data'!G36-'Historical Data'!G35)/'Historical Data'!G35)</f>
        <v>-6.2049766964651799E-3</v>
      </c>
      <c r="H36" s="102">
        <f>(('Historical Data'!H36-'Historical Data'!H35)/'Historical Data'!H35)</f>
        <v>-5.3873209913630126E-4</v>
      </c>
      <c r="I36" s="102">
        <f>(('Historical Data'!I36-'Historical Data'!I35)/'Historical Data'!I35)</f>
        <v>5.9089060803054969E-3</v>
      </c>
      <c r="J36" s="101">
        <f>'Historical Data'!J36/100</f>
        <v>6.7140000000000005E-2</v>
      </c>
      <c r="K36" s="103">
        <f>(('Historical Data'!K36-'Historical Data'!K35)/'Historical Data'!K35)</f>
        <v>-4.3065478750222994E-3</v>
      </c>
      <c r="L36" s="104">
        <f>(('Historical Data'!L36-'Historical Data'!L35)/'Historical Data'!L35)</f>
        <v>9.7974964091663355E-3</v>
      </c>
    </row>
    <row r="37" spans="1:12" ht="13.2">
      <c r="A37" s="100">
        <v>44886</v>
      </c>
      <c r="B37" s="102">
        <f>(('Historical Data'!B37-'Historical Data'!B36)/'Historical Data'!B36)</f>
        <v>4.2063819195942891E-3</v>
      </c>
      <c r="C37" s="102">
        <f>(('Historical Data'!C37-'Historical Data'!C36)/'Historical Data'!C36)</f>
        <v>1.262799504338543E-2</v>
      </c>
      <c r="D37" s="102">
        <f>(('Historical Data'!D37-'Historical Data'!D36)/'Historical Data'!D36)</f>
        <v>-1.1288616300381481E-2</v>
      </c>
      <c r="E37" s="102">
        <f>(('Historical Data'!E37-'Historical Data'!E36)/'Historical Data'!E36)</f>
        <v>-1.581528317931799E-2</v>
      </c>
      <c r="F37" s="102">
        <f>(('Historical Data'!F37-'Historical Data'!F36)/'Historical Data'!F36)</f>
        <v>1.1402747603788456E-2</v>
      </c>
      <c r="G37" s="102">
        <f>(('Historical Data'!G37-'Historical Data'!G36)/'Historical Data'!G36)</f>
        <v>-1.4235766422295702E-2</v>
      </c>
      <c r="H37" s="102">
        <f>(('Historical Data'!H37-'Historical Data'!H36)/'Historical Data'!H36)</f>
        <v>-1.7997040813622914E-2</v>
      </c>
      <c r="I37" s="102">
        <f>(('Historical Data'!I37-'Historical Data'!I36)/'Historical Data'!I36)</f>
        <v>4.577063004334048E-3</v>
      </c>
      <c r="J37" s="101">
        <f>'Historical Data'!J37/100</f>
        <v>6.7330000000000001E-2</v>
      </c>
      <c r="K37" s="103">
        <f>(('Historical Data'!K37-'Historical Data'!K36)/'Historical Data'!K36)</f>
        <v>1.2236943467060122E-2</v>
      </c>
      <c r="L37" s="104">
        <f>(('Historical Data'!L37-'Historical Data'!L36)/'Historical Data'!L36)</f>
        <v>3.2645877647066707E-4</v>
      </c>
    </row>
    <row r="38" spans="1:12" ht="13.2">
      <c r="A38" s="100">
        <v>44887</v>
      </c>
      <c r="B38" s="102">
        <f>(('Historical Data'!B38-'Historical Data'!B37)/'Historical Data'!B37)</f>
        <v>1.0154978716795941E-2</v>
      </c>
      <c r="C38" s="102">
        <f>(('Historical Data'!C38-'Historical Data'!C37)/'Historical Data'!C37)</f>
        <v>0</v>
      </c>
      <c r="D38" s="102">
        <f>(('Historical Data'!D38-'Historical Data'!D37)/'Historical Data'!D37)</f>
        <v>9.0450570688198617E-3</v>
      </c>
      <c r="E38" s="102">
        <f>(('Historical Data'!E38-'Historical Data'!E37)/'Historical Data'!E37)</f>
        <v>1.0744849913829287E-2</v>
      </c>
      <c r="F38" s="102">
        <f>(('Historical Data'!F38-'Historical Data'!F37)/'Historical Data'!F37)</f>
        <v>-1.5825675502859125E-3</v>
      </c>
      <c r="G38" s="102">
        <f>(('Historical Data'!G38-'Historical Data'!G37)/'Historical Data'!G37)</f>
        <v>-1.0134231767882336E-2</v>
      </c>
      <c r="H38" s="102">
        <f>(('Historical Data'!H38-'Historical Data'!H37)/'Historical Data'!H37)</f>
        <v>5.5471212202519767E-3</v>
      </c>
      <c r="I38" s="102">
        <f>(('Historical Data'!I38-'Historical Data'!I37)/'Historical Data'!I37)</f>
        <v>-3.1427399904750391E-3</v>
      </c>
      <c r="J38" s="101">
        <f>'Historical Data'!J38/100</f>
        <v>6.7390000000000005E-2</v>
      </c>
      <c r="K38" s="103">
        <f>(('Historical Data'!K38-'Historical Data'!K37)/'Historical Data'!K37)</f>
        <v>-8.39199360969696E-3</v>
      </c>
      <c r="L38" s="104">
        <f>(('Historical Data'!L38-'Historical Data'!L37)/'Historical Data'!L37)</f>
        <v>1.0115154111437583E-2</v>
      </c>
    </row>
    <row r="39" spans="1:12" ht="13.2">
      <c r="A39" s="100">
        <v>44888</v>
      </c>
      <c r="B39" s="102">
        <f>(('Historical Data'!B39-'Historical Data'!B38)/'Historical Data'!B38)</f>
        <v>3.2265764558627896E-2</v>
      </c>
      <c r="C39" s="102">
        <f>(('Historical Data'!C39-'Historical Data'!C38)/'Historical Data'!C38)</f>
        <v>5.3445777171484913E-3</v>
      </c>
      <c r="D39" s="102">
        <f>(('Historical Data'!D39-'Historical Data'!D38)/'Historical Data'!D38)</f>
        <v>-1.3225761988225769E-3</v>
      </c>
      <c r="E39" s="102">
        <f>(('Historical Data'!E39-'Historical Data'!E38)/'Historical Data'!E38)</f>
        <v>-1.198661063323652E-3</v>
      </c>
      <c r="F39" s="102">
        <f>(('Historical Data'!F39-'Historical Data'!F38)/'Historical Data'!F38)</f>
        <v>1.9045897038855628E-4</v>
      </c>
      <c r="G39" s="102">
        <f>(('Historical Data'!G39-'Historical Data'!G38)/'Historical Data'!G38)</f>
        <v>2.3035363773635385E-3</v>
      </c>
      <c r="H39" s="102">
        <f>(('Historical Data'!H39-'Historical Data'!H38)/'Historical Data'!H38)</f>
        <v>-3.1187850226877031E-3</v>
      </c>
      <c r="I39" s="102">
        <f>(('Historical Data'!I39-'Historical Data'!I38)/'Historical Data'!I38)</f>
        <v>1.3514998071111233E-3</v>
      </c>
      <c r="J39" s="101">
        <f>'Historical Data'!J39/100</f>
        <v>6.7530000000000007E-2</v>
      </c>
      <c r="K39" s="103">
        <f>(('Historical Data'!K39-'Historical Data'!K38)/'Historical Data'!K38)</f>
        <v>1.5553517651229386E-2</v>
      </c>
      <c r="L39" s="104">
        <f>(('Historical Data'!L39-'Historical Data'!L38)/'Historical Data'!L38)</f>
        <v>9.3583426292852129E-3</v>
      </c>
    </row>
    <row r="40" spans="1:12" ht="13.2">
      <c r="A40" s="100">
        <v>44889</v>
      </c>
      <c r="B40" s="102">
        <f>(('Historical Data'!B40-'Historical Data'!B39)/'Historical Data'!B39)</f>
        <v>4.4947731770976718E-2</v>
      </c>
      <c r="C40" s="102">
        <f>(('Historical Data'!C40-'Historical Data'!C39)/'Historical Data'!C39)</f>
        <v>4.4015160444244522E-3</v>
      </c>
      <c r="D40" s="102">
        <f>(('Historical Data'!D40-'Historical Data'!D39)/'Historical Data'!D39)</f>
        <v>2.7957969556171389E-3</v>
      </c>
      <c r="E40" s="102">
        <f>(('Historical Data'!E40-'Historical Data'!E39)/'Historical Data'!E39)</f>
        <v>2.9466515423938831E-2</v>
      </c>
      <c r="F40" s="102">
        <f>(('Historical Data'!F40-'Historical Data'!F39)/'Historical Data'!F39)</f>
        <v>4.8498418084060588E-3</v>
      </c>
      <c r="G40" s="102">
        <f>(('Historical Data'!G40-'Historical Data'!G39)/'Historical Data'!G39)</f>
        <v>1.4044736797138386E-3</v>
      </c>
      <c r="H40" s="102">
        <f>(('Historical Data'!H40-'Historical Data'!H39)/'Historical Data'!H39)</f>
        <v>8.6232290960886401E-3</v>
      </c>
      <c r="I40" s="102">
        <f>(('Historical Data'!I40-'Historical Data'!I39)/'Historical Data'!I39)</f>
        <v>-4.0975032274853818E-3</v>
      </c>
      <c r="J40" s="101">
        <f>'Historical Data'!J40/100</f>
        <v>6.7569999999999991E-2</v>
      </c>
      <c r="K40" s="103">
        <f>(('Historical Data'!K40-'Historical Data'!K39)/'Historical Data'!K39)</f>
        <v>3.6257748060454617E-3</v>
      </c>
      <c r="L40" s="104">
        <f>(('Historical Data'!L40-'Historical Data'!L39)/'Historical Data'!L39)</f>
        <v>-3.3446897832534401E-3</v>
      </c>
    </row>
    <row r="41" spans="1:12" ht="13.2">
      <c r="A41" s="100">
        <v>44890</v>
      </c>
      <c r="B41" s="102">
        <f>(('Historical Data'!B41-'Historical Data'!B40)/'Historical Data'!B40)</f>
        <v>-6.9404555966299944E-3</v>
      </c>
      <c r="C41" s="102">
        <f>(('Historical Data'!C41-'Historical Data'!C40)/'Historical Data'!C40)</f>
        <v>1.0471775703042542E-2</v>
      </c>
      <c r="D41" s="102">
        <f>(('Historical Data'!D41-'Historical Data'!D40)/'Historical Data'!D40)</f>
        <v>-1.3206384938053489E-3</v>
      </c>
      <c r="E41" s="102">
        <f>(('Historical Data'!E41-'Historical Data'!E40)/'Historical Data'!E40)</f>
        <v>3.5894065113929053E-3</v>
      </c>
      <c r="F41" s="102">
        <f>(('Historical Data'!F41-'Historical Data'!F40)/'Historical Data'!F40)</f>
        <v>5.5919765298779057E-3</v>
      </c>
      <c r="G41" s="102">
        <f>(('Historical Data'!G41-'Historical Data'!G40)/'Historical Data'!G40)</f>
        <v>1.1347719877199715E-2</v>
      </c>
      <c r="H41" s="102">
        <f>(('Historical Data'!H41-'Historical Data'!H40)/'Historical Data'!H40)</f>
        <v>1.4927695189148348E-2</v>
      </c>
      <c r="I41" s="102">
        <f>(('Historical Data'!I41-'Historical Data'!I40)/'Historical Data'!I40)</f>
        <v>-6.9349797612337219E-3</v>
      </c>
      <c r="J41" s="101">
        <f>'Historical Data'!J41/100</f>
        <v>6.7539999999999989E-2</v>
      </c>
      <c r="K41" s="103">
        <f>(('Historical Data'!K41-'Historical Data'!K40)/'Historical Data'!K40)</f>
        <v>-2.2393672057583282E-2</v>
      </c>
      <c r="L41" s="104">
        <f>(('Historical Data'!L41-'Historical Data'!L40)/'Historical Data'!L40)</f>
        <v>1.4167563806461612E-3</v>
      </c>
    </row>
    <row r="42" spans="1:12" ht="13.2">
      <c r="A42" s="100">
        <v>44893</v>
      </c>
      <c r="B42" s="102">
        <f>(('Historical Data'!B42-'Historical Data'!B41)/'Historical Data'!B41)</f>
        <v>-1.1854124557315649E-2</v>
      </c>
      <c r="C42" s="102">
        <f>(('Historical Data'!C42-'Historical Data'!C41)/'Historical Data'!C41)</f>
        <v>4.4494558707246492E-3</v>
      </c>
      <c r="D42" s="102">
        <f>(('Historical Data'!D42-'Historical Data'!D41)/'Historical Data'!D41)</f>
        <v>-7.3469864804557195E-4</v>
      </c>
      <c r="E42" s="102">
        <f>(('Historical Data'!E42-'Historical Data'!E41)/'Historical Data'!E41)</f>
        <v>-7.4893316428942215E-3</v>
      </c>
      <c r="F42" s="102">
        <f>(('Historical Data'!F42-'Historical Data'!F41)/'Historical Data'!F41)</f>
        <v>1.8121387622218394E-2</v>
      </c>
      <c r="G42" s="102">
        <f>(('Historical Data'!G42-'Historical Data'!G41)/'Historical Data'!G41)</f>
        <v>-3.530007994296445E-3</v>
      </c>
      <c r="H42" s="102">
        <f>(('Historical Data'!H42-'Historical Data'!H41)/'Historical Data'!H41)</f>
        <v>3.4363507968679867E-2</v>
      </c>
      <c r="I42" s="102">
        <f>(('Historical Data'!I42-'Historical Data'!I41)/'Historical Data'!I41)</f>
        <v>7.4761436719782788E-3</v>
      </c>
      <c r="J42" s="101">
        <f>'Historical Data'!J42/100</f>
        <v>6.7729999999999999E-2</v>
      </c>
      <c r="K42" s="103">
        <f>(('Historical Data'!K42-'Historical Data'!K41)/'Historical Data'!K41)</f>
        <v>1.483882702799319E-2</v>
      </c>
      <c r="L42" s="104">
        <f>(('Historical Data'!L42-'Historical Data'!L41)/'Historical Data'!L41)</f>
        <v>-2.1791245231655124E-3</v>
      </c>
    </row>
    <row r="43" spans="1:12" ht="13.2">
      <c r="A43" s="100">
        <v>44894</v>
      </c>
      <c r="B43" s="102">
        <f>(('Historical Data'!B43-'Historical Data'!B42)/'Historical Data'!B42)</f>
        <v>-3.1844920070128208E-5</v>
      </c>
      <c r="C43" s="102">
        <f>(('Historical Data'!C43-'Historical Data'!C42)/'Historical Data'!C42)</f>
        <v>9.5317927826446482E-4</v>
      </c>
      <c r="D43" s="102">
        <f>(('Historical Data'!D43-'Historical Data'!D42)/'Historical Data'!D42)</f>
        <v>6.6167797634589425E-3</v>
      </c>
      <c r="E43" s="102">
        <f>(('Historical Data'!E43-'Historical Data'!E42)/'Historical Data'!E42)</f>
        <v>3.4803744242968425E-3</v>
      </c>
      <c r="F43" s="102">
        <f>(('Historical Data'!F43-'Historical Data'!F42)/'Historical Data'!F42)</f>
        <v>1.1267493888851652E-2</v>
      </c>
      <c r="G43" s="102">
        <f>(('Historical Data'!G43-'Historical Data'!G42)/'Historical Data'!G42)</f>
        <v>-6.7055260455512501E-3</v>
      </c>
      <c r="H43" s="102">
        <f>(('Historical Data'!H43-'Historical Data'!H42)/'Historical Data'!H42)</f>
        <v>1.7173874935896972E-3</v>
      </c>
      <c r="I43" s="102">
        <f>(('Historical Data'!I43-'Historical Data'!I42)/'Historical Data'!I42)</f>
        <v>1.0600951012851733E-2</v>
      </c>
      <c r="J43" s="101">
        <f>'Historical Data'!J43/100</f>
        <v>6.794E-2</v>
      </c>
      <c r="K43" s="103">
        <f>(('Historical Data'!K43-'Historical Data'!K42)/'Historical Data'!K42)</f>
        <v>5.6873410338083037E-3</v>
      </c>
      <c r="L43" s="104">
        <f>(('Historical Data'!L43-'Historical Data'!L42)/'Historical Data'!L42)</f>
        <v>5.439188607463741E-3</v>
      </c>
    </row>
    <row r="44" spans="1:12" ht="13.2">
      <c r="A44" s="100">
        <v>44895</v>
      </c>
      <c r="B44" s="102">
        <f>(('Historical Data'!B44-'Historical Data'!B43)/'Historical Data'!B43)</f>
        <v>2.350691672076812E-3</v>
      </c>
      <c r="C44" s="102">
        <f>(('Historical Data'!C44-'Historical Data'!C43)/'Historical Data'!C43)</f>
        <v>9.7474111795547609E-3</v>
      </c>
      <c r="D44" s="102">
        <f>(('Historical Data'!D44-'Historical Data'!D43)/'Historical Data'!D43)</f>
        <v>-6.7192570812242055E-3</v>
      </c>
      <c r="E44" s="102">
        <f>(('Historical Data'!E44-'Historical Data'!E43)/'Historical Data'!E43)</f>
        <v>3.6216897421699301E-3</v>
      </c>
      <c r="F44" s="102">
        <f>(('Historical Data'!F44-'Historical Data'!F43)/'Historical Data'!F43)</f>
        <v>1.0721017674000891E-2</v>
      </c>
      <c r="G44" s="102">
        <f>(('Historical Data'!G44-'Historical Data'!G43)/'Historical Data'!G43)</f>
        <v>2.5729196246742716E-2</v>
      </c>
      <c r="H44" s="102">
        <f>(('Historical Data'!H44-'Historical Data'!H43)/'Historical Data'!H43)</f>
        <v>7.0606620470292022E-3</v>
      </c>
      <c r="I44" s="102">
        <f>(('Historical Data'!I44-'Historical Data'!I43)/'Historical Data'!I43)</f>
        <v>1.0261711653503805E-3</v>
      </c>
      <c r="J44" s="101">
        <f>'Historical Data'!J44/100</f>
        <v>6.7970000000000003E-2</v>
      </c>
      <c r="K44" s="103">
        <f>(('Historical Data'!K44-'Historical Data'!K43)/'Historical Data'!K43)</f>
        <v>-1.9826560178798594E-2</v>
      </c>
      <c r="L44" s="104">
        <f>(('Historical Data'!L44-'Historical Data'!L43)/'Historical Data'!L43)</f>
        <v>1.2493308771495026E-2</v>
      </c>
    </row>
    <row r="45" spans="1:12" ht="13.2">
      <c r="A45" s="100">
        <v>44896</v>
      </c>
      <c r="B45" s="102">
        <f>(('Historical Data'!B45-'Historical Data'!B44)/'Historical Data'!B44)</f>
        <v>8.6305194208784793E-3</v>
      </c>
      <c r="C45" s="102">
        <f>(('Historical Data'!C45-'Historical Data'!C44)/'Historical Data'!C44)</f>
        <v>2.8848185575205869E-3</v>
      </c>
      <c r="D45" s="102">
        <f>(('Historical Data'!D45-'Historical Data'!D44)/'Historical Data'!D44)</f>
        <v>-1.3235516338229898E-3</v>
      </c>
      <c r="E45" s="102">
        <f>(('Historical Data'!E45-'Historical Data'!E44)/'Historical Data'!E44)</f>
        <v>1.3547777999292229E-2</v>
      </c>
      <c r="F45" s="102">
        <f>(('Historical Data'!F45-'Historical Data'!F44)/'Historical Data'!F44)</f>
        <v>8.208352785896867E-3</v>
      </c>
      <c r="G45" s="102">
        <f>(('Historical Data'!G45-'Historical Data'!G44)/'Historical Data'!G44)</f>
        <v>2.4959753941712161E-2</v>
      </c>
      <c r="H45" s="102">
        <f>(('Historical Data'!H45-'Historical Data'!H44)/'Historical Data'!H44)</f>
        <v>-2.9471948016511931E-3</v>
      </c>
      <c r="I45" s="102">
        <f>(('Historical Data'!I45-'Historical Data'!I44)/'Historical Data'!I44)</f>
        <v>-5.4546467008879307E-3</v>
      </c>
      <c r="J45" s="101">
        <f>'Historical Data'!J45/100</f>
        <v>6.7919999999999994E-2</v>
      </c>
      <c r="K45" s="103">
        <f>(('Historical Data'!K45-'Historical Data'!K44)/'Historical Data'!K44)</f>
        <v>-3.014818828630372E-2</v>
      </c>
      <c r="L45" s="104">
        <f>(('Historical Data'!L45-'Historical Data'!L44)/'Historical Data'!L44)</f>
        <v>6.048200478378272E-3</v>
      </c>
    </row>
    <row r="46" spans="1:12" ht="13.2">
      <c r="A46" s="100">
        <v>44897</v>
      </c>
      <c r="B46" s="102">
        <f>(('Historical Data'!B46-'Historical Data'!B45)/'Historical Data'!B45)</f>
        <v>2.0422632573103072E-2</v>
      </c>
      <c r="C46" s="102">
        <f>(('Historical Data'!C46-'Historical Data'!C45)/'Historical Data'!C45)</f>
        <v>1.4383948606753961E-3</v>
      </c>
      <c r="D46" s="102">
        <f>(('Historical Data'!D46-'Historical Data'!D45)/'Historical Data'!D45)</f>
        <v>-7.0681668722674977E-3</v>
      </c>
      <c r="E46" s="102">
        <f>(('Historical Data'!E46-'Historical Data'!E45)/'Historical Data'!E45)</f>
        <v>-1.1586496807581245E-2</v>
      </c>
      <c r="F46" s="102">
        <f>(('Historical Data'!F46-'Historical Data'!F45)/'Historical Data'!F45)</f>
        <v>2.4246282884306685E-3</v>
      </c>
      <c r="G46" s="102">
        <f>(('Historical Data'!G46-'Historical Data'!G45)/'Historical Data'!G45)</f>
        <v>-4.7250381190134397E-3</v>
      </c>
      <c r="H46" s="102">
        <f>(('Historical Data'!H46-'Historical Data'!H45)/'Historical Data'!H45)</f>
        <v>-4.2238789832477669E-4</v>
      </c>
      <c r="I46" s="102">
        <f>(('Historical Data'!I46-'Historical Data'!I45)/'Historical Data'!I45)</f>
        <v>7.0497631839490295E-4</v>
      </c>
      <c r="J46" s="101">
        <f>'Historical Data'!J46/100</f>
        <v>6.7320000000000005E-2</v>
      </c>
      <c r="K46" s="103">
        <f>(('Historical Data'!K46-'Historical Data'!K45)/'Historical Data'!K45)</f>
        <v>-2.2871041872498176E-2</v>
      </c>
      <c r="L46" s="104">
        <f>(('Historical Data'!L46-'Historical Data'!L45)/'Historical Data'!L45)</f>
        <v>-3.1988692506385958E-3</v>
      </c>
    </row>
    <row r="47" spans="1:12" ht="13.2">
      <c r="A47" s="100">
        <v>44900</v>
      </c>
      <c r="B47" s="102">
        <f>(('Historical Data'!B47-'Historical Data'!B46)/'Historical Data'!B46)</f>
        <v>-1.9192900437010336E-2</v>
      </c>
      <c r="C47" s="102">
        <f>(('Historical Data'!C47-'Historical Data'!C46)/'Historical Data'!C46)</f>
        <v>-6.5735184818715136E-3</v>
      </c>
      <c r="D47" s="102">
        <f>(('Historical Data'!D47-'Historical Data'!D46)/'Historical Data'!D46)</f>
        <v>-1.186444905453709E-3</v>
      </c>
      <c r="E47" s="102">
        <f>(('Historical Data'!E47-'Historical Data'!E46)/'Historical Data'!E46)</f>
        <v>1.1295191158287947E-3</v>
      </c>
      <c r="F47" s="102">
        <f>(('Historical Data'!F47-'Historical Data'!F46)/'Historical Data'!F46)</f>
        <v>1.263881608442559E-3</v>
      </c>
      <c r="G47" s="102">
        <f>(('Historical Data'!G47-'Historical Data'!G46)/'Historical Data'!G46)</f>
        <v>1.5824702381874004E-2</v>
      </c>
      <c r="H47" s="102">
        <f>(('Historical Data'!H47-'Historical Data'!H46)/'Historical Data'!H46)</f>
        <v>-1.458398826548662E-2</v>
      </c>
      <c r="I47" s="102">
        <f>(('Historical Data'!I47-'Historical Data'!I46)/'Historical Data'!I46)</f>
        <v>6.0224111007684579E-3</v>
      </c>
      <c r="J47" s="101">
        <f>'Historical Data'!J47/100</f>
        <v>6.7269999999999996E-2</v>
      </c>
      <c r="K47" s="103">
        <f>(('Historical Data'!K47-'Historical Data'!K46)/'Historical Data'!K46)</f>
        <v>5.1956908071452736E-2</v>
      </c>
      <c r="L47" s="104">
        <f>(('Historical Data'!L47-'Historical Data'!L46)/'Historical Data'!L46)</f>
        <v>-1.0115925469437702E-2</v>
      </c>
    </row>
    <row r="48" spans="1:12" ht="13.2">
      <c r="A48" s="100">
        <v>44901</v>
      </c>
      <c r="B48" s="102">
        <f>(('Historical Data'!B48-'Historical Data'!B47)/'Historical Data'!B47)</f>
        <v>2.1451940866427091E-3</v>
      </c>
      <c r="C48" s="102">
        <f>(('Historical Data'!C48-'Historical Data'!C47)/'Historical Data'!C47)</f>
        <v>6.0609105720506769E-3</v>
      </c>
      <c r="D48" s="102">
        <f>(('Historical Data'!D48-'Historical Data'!D47)/'Historical Data'!D47)</f>
        <v>1.6331705783535534E-3</v>
      </c>
      <c r="E48" s="102">
        <f>(('Historical Data'!E48-'Historical Data'!E47)/'Historical Data'!E47)</f>
        <v>-1.6374377846092882E-2</v>
      </c>
      <c r="F48" s="102">
        <f>(('Historical Data'!F48-'Historical Data'!F47)/'Historical Data'!F47)</f>
        <v>-1.6563218875357605E-3</v>
      </c>
      <c r="G48" s="102">
        <f>(('Historical Data'!G48-'Historical Data'!G47)/'Historical Data'!G47)</f>
        <v>-6.8304734971767209E-3</v>
      </c>
      <c r="H48" s="102">
        <f>(('Historical Data'!H48-'Historical Data'!H47)/'Historical Data'!H47)</f>
        <v>2.8891258613017437E-3</v>
      </c>
      <c r="I48" s="102">
        <f>(('Historical Data'!I48-'Historical Data'!I47)/'Historical Data'!I47)</f>
        <v>-4.9397572086580105E-3</v>
      </c>
      <c r="J48" s="101">
        <f>'Historical Data'!J48/100</f>
        <v>6.7400000000000002E-2</v>
      </c>
      <c r="K48" s="103">
        <f>(('Historical Data'!K48-'Historical Data'!K47)/'Historical Data'!K47)</f>
        <v>7.7547740309583208E-3</v>
      </c>
      <c r="L48" s="104">
        <f>(('Historical Data'!L48-'Historical Data'!L47)/'Historical Data'!L47)</f>
        <v>-1.05640200607535E-3</v>
      </c>
    </row>
    <row r="49" spans="1:12" ht="13.2">
      <c r="A49" s="100">
        <v>44902</v>
      </c>
      <c r="B49" s="102">
        <f>(('Historical Data'!B49-'Historical Data'!B48)/'Historical Data'!B48)</f>
        <v>-1.2499070216966475E-2</v>
      </c>
      <c r="C49" s="102">
        <f>(('Historical Data'!C49-'Historical Data'!C48)/'Historical Data'!C48)</f>
        <v>1.1054023502460032E-2</v>
      </c>
      <c r="D49" s="102">
        <f>(('Historical Data'!D49-'Historical Data'!D48)/'Historical Data'!D48)</f>
        <v>8.3013280343197469E-3</v>
      </c>
      <c r="E49" s="102">
        <f>(('Historical Data'!E49-'Historical Data'!E48)/'Historical Data'!E48)</f>
        <v>-4.5880273926712399E-3</v>
      </c>
      <c r="F49" s="102">
        <f>(('Historical Data'!F49-'Historical Data'!F48)/'Historical Data'!F48)</f>
        <v>-1.7261430255644753E-2</v>
      </c>
      <c r="G49" s="102">
        <f>(('Historical Data'!G49-'Historical Data'!G48)/'Historical Data'!G48)</f>
        <v>-1.4237435398340176E-2</v>
      </c>
      <c r="H49" s="102">
        <f>(('Historical Data'!H49-'Historical Data'!H48)/'Historical Data'!H48)</f>
        <v>-1.4757284798854652E-2</v>
      </c>
      <c r="I49" s="102">
        <f>(('Historical Data'!I49-'Historical Data'!I48)/'Historical Data'!I48)</f>
        <v>-4.1919453675192834E-4</v>
      </c>
      <c r="J49" s="101">
        <f>'Historical Data'!J49/100</f>
        <v>6.7519999999999997E-2</v>
      </c>
      <c r="K49" s="103">
        <f>(('Historical Data'!K49-'Historical Data'!K48)/'Historical Data'!K48)</f>
        <v>2.3870284661708405E-3</v>
      </c>
      <c r="L49" s="104">
        <f>(('Historical Data'!L49-'Historical Data'!L48)/'Historical Data'!L48)</f>
        <v>6.5128481378174995E-3</v>
      </c>
    </row>
    <row r="50" spans="1:12" ht="13.2">
      <c r="A50" s="100">
        <v>44903</v>
      </c>
      <c r="B50" s="102">
        <f>(('Historical Data'!B50-'Historical Data'!B49)/'Historical Data'!B49)</f>
        <v>-5.0014995703205863E-3</v>
      </c>
      <c r="C50" s="102">
        <f>(('Historical Data'!C50-'Historical Data'!C49)/'Historical Data'!C49)</f>
        <v>2.7004799818529206E-2</v>
      </c>
      <c r="D50" s="102">
        <f>(('Historical Data'!D50-'Historical Data'!D49)/'Historical Data'!D49)</f>
        <v>-4.9985363889022971E-3</v>
      </c>
      <c r="E50" s="102">
        <f>(('Historical Data'!E50-'Historical Data'!E49)/'Historical Data'!E49)</f>
        <v>9.1248738105253659E-3</v>
      </c>
      <c r="F50" s="102">
        <f>(('Historical Data'!F50-'Historical Data'!F49)/'Historical Data'!F49)</f>
        <v>-1.9303381793589994E-2</v>
      </c>
      <c r="G50" s="102">
        <f>(('Historical Data'!G50-'Historical Data'!G49)/'Historical Data'!G49)</f>
        <v>-8.6902949971369593E-3</v>
      </c>
      <c r="H50" s="102">
        <f>(('Historical Data'!H50-'Historical Data'!H49)/'Historical Data'!H49)</f>
        <v>-4.7161103666656695E-4</v>
      </c>
      <c r="I50" s="102">
        <f>(('Historical Data'!I50-'Historical Data'!I49)/'Historical Data'!I49)</f>
        <v>3.6930005820352656E-3</v>
      </c>
      <c r="J50" s="101">
        <f>'Historical Data'!J50/100</f>
        <v>6.7309999999999995E-2</v>
      </c>
      <c r="K50" s="103">
        <f>(('Historical Data'!K50-'Historical Data'!K49)/'Historical Data'!K49)</f>
        <v>-9.4126667864881473E-3</v>
      </c>
      <c r="L50" s="104">
        <f>(('Historical Data'!L50-'Historical Data'!L49)/'Historical Data'!L49)</f>
        <v>1.422977123539328E-2</v>
      </c>
    </row>
    <row r="51" spans="1:12" ht="13.2">
      <c r="A51" s="100">
        <v>44904</v>
      </c>
      <c r="B51" s="102">
        <f>(('Historical Data'!B51-'Historical Data'!B50)/'Historical Data'!B50)</f>
        <v>-3.9108469787059296E-3</v>
      </c>
      <c r="C51" s="102">
        <f>(('Historical Data'!C51-'Historical Data'!C50)/'Historical Data'!C50)</f>
        <v>-6.0147621030322493E-3</v>
      </c>
      <c r="D51" s="102">
        <f>(('Historical Data'!D51-'Historical Data'!D50)/'Historical Data'!D50)</f>
        <v>8.8652351984062194E-3</v>
      </c>
      <c r="E51" s="102">
        <f>(('Historical Data'!E51-'Historical Data'!E50)/'Historical Data'!E50)</f>
        <v>-3.1385975496801499E-2</v>
      </c>
      <c r="F51" s="102">
        <f>(('Historical Data'!F51-'Historical Data'!F50)/'Historical Data'!F50)</f>
        <v>4.5920827198586839E-3</v>
      </c>
      <c r="G51" s="102">
        <f>(('Historical Data'!G51-'Historical Data'!G50)/'Historical Data'!G50)</f>
        <v>-6.6675054364478455E-3</v>
      </c>
      <c r="H51" s="102">
        <f>(('Historical Data'!H51-'Historical Data'!H50)/'Historical Data'!H50)</f>
        <v>-1.5155184959090082E-2</v>
      </c>
      <c r="I51" s="102">
        <f>(('Historical Data'!I51-'Historical Data'!I50)/'Historical Data'!I50)</f>
        <v>1.185869840465948E-2</v>
      </c>
      <c r="J51" s="101">
        <f>'Historical Data'!J51/100</f>
        <v>6.7350000000000007E-2</v>
      </c>
      <c r="K51" s="103">
        <f>(('Historical Data'!K51-'Historical Data'!K50)/'Historical Data'!K50)</f>
        <v>-2.5065509973826974E-2</v>
      </c>
      <c r="L51" s="104">
        <f>(('Historical Data'!L51-'Historical Data'!L50)/'Historical Data'!L50)</f>
        <v>4.2673820686006721E-3</v>
      </c>
    </row>
    <row r="52" spans="1:12" ht="13.2">
      <c r="A52" s="100">
        <v>44907</v>
      </c>
      <c r="B52" s="102">
        <f>(('Historical Data'!B52-'Historical Data'!B51)/'Historical Data'!B51)</f>
        <v>1.1703766576737055E-2</v>
      </c>
      <c r="C52" s="102">
        <f>(('Historical Data'!C52-'Historical Data'!C51)/'Historical Data'!C51)</f>
        <v>5.3015343385484975E-3</v>
      </c>
      <c r="D52" s="102">
        <f>(('Historical Data'!D52-'Historical Data'!D51)/'Historical Data'!D51)</f>
        <v>5.2724904604783719E-3</v>
      </c>
      <c r="E52" s="102">
        <f>(('Historical Data'!E52-'Historical Data'!E51)/'Historical Data'!E51)</f>
        <v>-1.4082736997440453E-2</v>
      </c>
      <c r="F52" s="102">
        <f>(('Historical Data'!F52-'Historical Data'!F51)/'Historical Data'!F51)</f>
        <v>-1.2790642541366168E-3</v>
      </c>
      <c r="G52" s="102">
        <f>(('Historical Data'!G52-'Historical Data'!G51)/'Historical Data'!G51)</f>
        <v>1.1187721338146845E-3</v>
      </c>
      <c r="H52" s="102">
        <f>(('Historical Data'!H52-'Historical Data'!H51)/'Historical Data'!H51)</f>
        <v>1.5330645203425453E-3</v>
      </c>
      <c r="I52" s="102">
        <f>(('Historical Data'!I52-'Historical Data'!I51)/'Historical Data'!I51)</f>
        <v>-7.3076181919651227E-3</v>
      </c>
      <c r="J52" s="101">
        <f>'Historical Data'!J52/100</f>
        <v>6.7519999999999997E-2</v>
      </c>
      <c r="K52" s="103">
        <f>(('Historical Data'!K52-'Historical Data'!K51)/'Historical Data'!K51)</f>
        <v>-1.2181111540042635E-2</v>
      </c>
      <c r="L52" s="104">
        <f>(('Historical Data'!L52-'Historical Data'!L51)/'Historical Data'!L51)</f>
        <v>-1.487791552240499E-3</v>
      </c>
    </row>
    <row r="53" spans="1:12" ht="13.2">
      <c r="A53" s="100">
        <v>44908</v>
      </c>
      <c r="B53" s="102">
        <f>(('Historical Data'!B53-'Historical Data'!B52)/'Historical Data'!B52)</f>
        <v>-1.367763064039907E-2</v>
      </c>
      <c r="C53" s="102">
        <f>(('Historical Data'!C53-'Historical Data'!C52)/'Historical Data'!C52)</f>
        <v>6.3387834474145982E-3</v>
      </c>
      <c r="D53" s="102">
        <f>(('Historical Data'!D53-'Historical Data'!D52)/'Historical Data'!D52)</f>
        <v>6.9929980175376487E-3</v>
      </c>
      <c r="E53" s="102">
        <f>(('Historical Data'!E53-'Historical Data'!E52)/'Historical Data'!E52)</f>
        <v>1.6125871086933859E-2</v>
      </c>
      <c r="F53" s="102">
        <f>(('Historical Data'!F53-'Historical Data'!F52)/'Historical Data'!F52)</f>
        <v>-4.6359421403732656E-3</v>
      </c>
      <c r="G53" s="102">
        <f>(('Historical Data'!G53-'Historical Data'!G52)/'Historical Data'!G52)</f>
        <v>-5.8356255715181415E-3</v>
      </c>
      <c r="H53" s="102">
        <f>(('Historical Data'!H53-'Historical Data'!H52)/'Historical Data'!H52)</f>
        <v>4.5539946051460899E-3</v>
      </c>
      <c r="I53" s="102">
        <f>(('Historical Data'!I53-'Historical Data'!I52)/'Historical Data'!I52)</f>
        <v>-4.2302912043725507E-3</v>
      </c>
      <c r="J53" s="101">
        <f>'Historical Data'!J53/100</f>
        <v>6.7580000000000001E-2</v>
      </c>
      <c r="K53" s="103">
        <f>(('Historical Data'!K53-'Historical Data'!K52)/'Historical Data'!K52)</f>
        <v>1.4978288955430723E-2</v>
      </c>
      <c r="L53" s="104">
        <f>(('Historical Data'!L53-'Historical Data'!L52)/'Historical Data'!L52)</f>
        <v>6.0492160993396891E-4</v>
      </c>
    </row>
    <row r="54" spans="1:12" ht="13.2">
      <c r="A54" s="100">
        <v>44909</v>
      </c>
      <c r="B54" s="102">
        <f>(('Historical Data'!B54-'Historical Data'!B53)/'Historical Data'!B53)</f>
        <v>-2.3201378333828049E-3</v>
      </c>
      <c r="C54" s="102">
        <f>(('Historical Data'!C54-'Historical Data'!C53)/'Historical Data'!C53)</f>
        <v>-2.3289770413615694E-3</v>
      </c>
      <c r="D54" s="102">
        <f>(('Historical Data'!D54-'Historical Data'!D53)/'Historical Data'!D53)</f>
        <v>-5.7885403278812916E-4</v>
      </c>
      <c r="E54" s="102">
        <f>(('Historical Data'!E54-'Historical Data'!E53)/'Historical Data'!E53)</f>
        <v>4.6114911575220767E-3</v>
      </c>
      <c r="F54" s="102">
        <f>(('Historical Data'!F54-'Historical Data'!F53)/'Historical Data'!F53)</f>
        <v>2.1490620843407512E-3</v>
      </c>
      <c r="G54" s="102">
        <f>(('Historical Data'!G54-'Historical Data'!G53)/'Historical Data'!G53)</f>
        <v>1.7110023821234215E-2</v>
      </c>
      <c r="H54" s="102">
        <f>(('Historical Data'!H54-'Historical Data'!H53)/'Historical Data'!H53)</f>
        <v>-3.6190449291254932E-3</v>
      </c>
      <c r="I54" s="102">
        <f>(('Historical Data'!I54-'Historical Data'!I53)/'Historical Data'!I53)</f>
        <v>-1.9139967340531551E-3</v>
      </c>
      <c r="J54" s="101">
        <f>'Historical Data'!J54/100</f>
        <v>6.7199999999999996E-2</v>
      </c>
      <c r="K54" s="103">
        <f>(('Historical Data'!K54-'Historical Data'!K53)/'Historical Data'!K53)</f>
        <v>-6.3554983952343342E-3</v>
      </c>
      <c r="L54" s="104">
        <f>(('Historical Data'!L54-'Historical Data'!L53)/'Historical Data'!L53)</f>
        <v>4.5678902446170963E-3</v>
      </c>
    </row>
    <row r="55" spans="1:12" ht="13.2">
      <c r="A55" s="100">
        <v>44910</v>
      </c>
      <c r="B55" s="102">
        <f>(('Historical Data'!B55-'Historical Data'!B54)/'Historical Data'!B54)</f>
        <v>-5.9049655066132902E-3</v>
      </c>
      <c r="C55" s="102">
        <f>(('Historical Data'!C55-'Historical Data'!C54)/'Historical Data'!C54)</f>
        <v>-4.5097595901500507E-3</v>
      </c>
      <c r="D55" s="102">
        <f>(('Historical Data'!D55-'Historical Data'!D54)/'Historical Data'!D54)</f>
        <v>-1.8963413365937813E-2</v>
      </c>
      <c r="E55" s="102">
        <f>(('Historical Data'!E55-'Historical Data'!E54)/'Historical Data'!E54)</f>
        <v>-2.4629583603838111E-2</v>
      </c>
      <c r="F55" s="102">
        <f>(('Historical Data'!F55-'Historical Data'!F54)/'Historical Data'!F54)</f>
        <v>-3.2096413998503222E-3</v>
      </c>
      <c r="G55" s="102">
        <f>(('Historical Data'!G55-'Historical Data'!G54)/'Historical Data'!G54)</f>
        <v>-1.8418507470825962E-2</v>
      </c>
      <c r="H55" s="102">
        <f>(('Historical Data'!H55-'Historical Data'!H54)/'Historical Data'!H54)</f>
        <v>-1.4203806137245763E-2</v>
      </c>
      <c r="I55" s="102">
        <f>(('Historical Data'!I55-'Historical Data'!I54)/'Historical Data'!I54)</f>
        <v>-7.4550578470889113E-3</v>
      </c>
      <c r="J55" s="101">
        <f>'Historical Data'!J55/100</f>
        <v>6.7269999999999996E-2</v>
      </c>
      <c r="K55" s="103">
        <f>(('Historical Data'!K55-'Historical Data'!K54)/'Historical Data'!K54)</f>
        <v>1.7691361601314706E-2</v>
      </c>
      <c r="L55" s="104">
        <f>(('Historical Data'!L55-'Historical Data'!L54)/'Historical Data'!L54)</f>
        <v>2.8385015200134561E-3</v>
      </c>
    </row>
    <row r="56" spans="1:12" ht="13.2">
      <c r="A56" s="100">
        <v>44911</v>
      </c>
      <c r="B56" s="102">
        <f>(('Historical Data'!B56-'Historical Data'!B55)/'Historical Data'!B55)</f>
        <v>-1.5954876495798614E-2</v>
      </c>
      <c r="C56" s="102">
        <f>(('Historical Data'!C56-'Historical Data'!C55)/'Historical Data'!C55)</f>
        <v>-3.2511046518445413E-3</v>
      </c>
      <c r="D56" s="102">
        <f>(('Historical Data'!D56-'Historical Data'!D55)/'Historical Data'!D55)</f>
        <v>-1.1066805391159175E-2</v>
      </c>
      <c r="E56" s="102">
        <f>(('Historical Data'!E56-'Historical Data'!E55)/'Historical Data'!E55)</f>
        <v>-1.1879285164058492E-2</v>
      </c>
      <c r="F56" s="102">
        <f>(('Historical Data'!F56-'Historical Data'!F55)/'Historical Data'!F55)</f>
        <v>-1.9368772334706377E-2</v>
      </c>
      <c r="G56" s="102">
        <f>(('Historical Data'!G56-'Historical Data'!G55)/'Historical Data'!G55)</f>
        <v>-1.5136353970409994E-2</v>
      </c>
      <c r="H56" s="102">
        <f>(('Historical Data'!H56-'Historical Data'!H55)/'Historical Data'!H55)</f>
        <v>-4.9450067059211341E-3</v>
      </c>
      <c r="I56" s="102">
        <f>(('Historical Data'!I56-'Historical Data'!I55)/'Historical Data'!I55)</f>
        <v>-7.7052825270259914E-3</v>
      </c>
      <c r="J56" s="101">
        <f>'Historical Data'!J56/100</f>
        <v>6.6970000000000002E-2</v>
      </c>
      <c r="K56" s="103">
        <f>(('Historical Data'!K56-'Historical Data'!K55)/'Historical Data'!K55)</f>
        <v>1.1052011598960739E-2</v>
      </c>
      <c r="L56" s="104">
        <f>(('Historical Data'!L56-'Historical Data'!L55)/'Historical Data'!L55)</f>
        <v>3.9614143639941863E-3</v>
      </c>
    </row>
    <row r="57" spans="1:12" ht="13.2">
      <c r="A57" s="100">
        <v>44914</v>
      </c>
      <c r="B57" s="102">
        <f>(('Historical Data'!B57-'Historical Data'!B56)/'Historical Data'!B56)</f>
        <v>1.0484057351921689E-2</v>
      </c>
      <c r="C57" s="102">
        <f>(('Historical Data'!C57-'Historical Data'!C56)/'Historical Data'!C56)</f>
        <v>1.1870451478600634E-2</v>
      </c>
      <c r="D57" s="102">
        <f>(('Historical Data'!D57-'Historical Data'!D56)/'Historical Data'!D56)</f>
        <v>1.6114478372828096E-2</v>
      </c>
      <c r="E57" s="102">
        <f>(('Historical Data'!E57-'Historical Data'!E56)/'Historical Data'!E56)</f>
        <v>-9.7555904531647121E-3</v>
      </c>
      <c r="F57" s="102">
        <f>(('Historical Data'!F57-'Historical Data'!F56)/'Historical Data'!F56)</f>
        <v>9.0245407912863795E-3</v>
      </c>
      <c r="G57" s="102">
        <f>(('Historical Data'!G57-'Historical Data'!G56)/'Historical Data'!G56)</f>
        <v>7.4939949606596329E-3</v>
      </c>
      <c r="H57" s="102">
        <f>(('Historical Data'!H57-'Historical Data'!H56)/'Historical Data'!H56)</f>
        <v>1.3135298828841487E-2</v>
      </c>
      <c r="I57" s="102">
        <f>(('Historical Data'!I57-'Historical Data'!I56)/'Historical Data'!I56)</f>
        <v>-1.516966067864309E-3</v>
      </c>
      <c r="J57" s="101">
        <f>'Historical Data'!J57/100</f>
        <v>6.7049999999999998E-2</v>
      </c>
      <c r="K57" s="103">
        <f>(('Historical Data'!K57-'Historical Data'!K56)/'Historical Data'!K56)</f>
        <v>-1.7103018181626326E-2</v>
      </c>
      <c r="L57" s="104">
        <f>(('Historical Data'!L57-'Historical Data'!L56)/'Historical Data'!L56)</f>
        <v>3.2147251569791617E-3</v>
      </c>
    </row>
    <row r="58" spans="1:12" ht="13.2">
      <c r="A58" s="100">
        <v>44915</v>
      </c>
      <c r="B58" s="102">
        <f>(('Historical Data'!B58-'Historical Data'!B57)/'Historical Data'!B57)</f>
        <v>-3.4582857520328641E-3</v>
      </c>
      <c r="C58" s="102">
        <f>(('Historical Data'!C58-'Historical Data'!C57)/'Historical Data'!C57)</f>
        <v>3.7518634510190761E-3</v>
      </c>
      <c r="D58" s="102">
        <f>(('Historical Data'!D58-'Historical Data'!D57)/'Historical Data'!D57)</f>
        <v>-1.0279391630767681E-3</v>
      </c>
      <c r="E58" s="102">
        <f>(('Historical Data'!E58-'Historical Data'!E57)/'Historical Data'!E57)</f>
        <v>-3.3104063752694767E-5</v>
      </c>
      <c r="F58" s="102">
        <f>(('Historical Data'!F58-'Historical Data'!F57)/'Historical Data'!F57)</f>
        <v>-1.014216824855736E-2</v>
      </c>
      <c r="G58" s="102">
        <f>(('Historical Data'!G58-'Historical Data'!G57)/'Historical Data'!G57)</f>
        <v>-1.82804099778901E-2</v>
      </c>
      <c r="H58" s="102">
        <f>(('Historical Data'!H58-'Historical Data'!H57)/'Historical Data'!H57)</f>
        <v>8.6562147425515452E-3</v>
      </c>
      <c r="I58" s="102">
        <f>(('Historical Data'!I58-'Historical Data'!I57)/'Historical Data'!I57)</f>
        <v>2.8425065645910443E-3</v>
      </c>
      <c r="J58" s="101">
        <f>'Historical Data'!J58/100</f>
        <v>6.7479999999999998E-2</v>
      </c>
      <c r="K58" s="103">
        <f>(('Historical Data'!K58-'Historical Data'!K57)/'Historical Data'!K57)</f>
        <v>-4.8514550168781485E-2</v>
      </c>
      <c r="L58" s="104">
        <f>(('Historical Data'!L58-'Historical Data'!L57)/'Historical Data'!L57)</f>
        <v>4.42625525898231E-3</v>
      </c>
    </row>
    <row r="59" spans="1:12" ht="13.2">
      <c r="A59" s="100">
        <v>44916</v>
      </c>
      <c r="B59" s="102">
        <f>(('Historical Data'!B59-'Historical Data'!B58)/'Historical Data'!B58)</f>
        <v>3.7859276183518441E-2</v>
      </c>
      <c r="C59" s="102">
        <f>(('Historical Data'!C59-'Historical Data'!C58)/'Historical Data'!C58)</f>
        <v>-1.8373266362282578E-2</v>
      </c>
      <c r="D59" s="102">
        <f>(('Historical Data'!D59-'Historical Data'!D58)/'Historical Data'!D58)</f>
        <v>-1.4699348050869573E-2</v>
      </c>
      <c r="E59" s="102">
        <f>(('Historical Data'!E59-'Historical Data'!E58)/'Historical Data'!E58)</f>
        <v>1.49264312780413E-3</v>
      </c>
      <c r="F59" s="102">
        <f>(('Historical Data'!F59-'Historical Data'!F58)/'Historical Data'!F58)</f>
        <v>-9.1235654992818851E-3</v>
      </c>
      <c r="G59" s="102">
        <f>(('Historical Data'!G59-'Historical Data'!G58)/'Historical Data'!G58)</f>
        <v>-2.2858575877152256E-2</v>
      </c>
      <c r="H59" s="102">
        <f>(('Historical Data'!H59-'Historical Data'!H58)/'Historical Data'!H58)</f>
        <v>-1.4226865753480328E-2</v>
      </c>
      <c r="I59" s="102">
        <f>(('Historical Data'!I59-'Historical Data'!I58)/'Historical Data'!I58)</f>
        <v>-4.2954000637879771E-3</v>
      </c>
      <c r="J59" s="101">
        <f>'Historical Data'!J59/100</f>
        <v>6.7309999999999995E-2</v>
      </c>
      <c r="K59" s="103">
        <f>(('Historical Data'!K59-'Historical Data'!K58)/'Historical Data'!K58)</f>
        <v>-1.3922495441581719E-2</v>
      </c>
      <c r="L59" s="104">
        <f>(('Historical Data'!L59-'Historical Data'!L58)/'Historical Data'!L58)</f>
        <v>6.2438865992271633E-3</v>
      </c>
    </row>
    <row r="60" spans="1:12" ht="13.2">
      <c r="A60" s="100">
        <v>44917</v>
      </c>
      <c r="B60" s="102">
        <f>(('Historical Data'!B60-'Historical Data'!B59)/'Historical Data'!B59)</f>
        <v>1.7715639013333149E-3</v>
      </c>
      <c r="C60" s="102">
        <f>(('Historical Data'!C60-'Historical Data'!C59)/'Historical Data'!C59)</f>
        <v>-1.3675912139115148E-2</v>
      </c>
      <c r="D60" s="102">
        <f>(('Historical Data'!D60-'Historical Data'!D59)/'Historical Data'!D59)</f>
        <v>-8.056034920015399E-3</v>
      </c>
      <c r="E60" s="102">
        <f>(('Historical Data'!E60-'Historical Data'!E59)/'Historical Data'!E59)</f>
        <v>8.2806459836430625E-3</v>
      </c>
      <c r="F60" s="102">
        <f>(('Historical Data'!F60-'Historical Data'!F59)/'Historical Data'!F59)</f>
        <v>-2.307061551590497E-6</v>
      </c>
      <c r="G60" s="102">
        <f>(('Historical Data'!G60-'Historical Data'!G59)/'Historical Data'!G59)</f>
        <v>-6.8340418544307604E-3</v>
      </c>
      <c r="H60" s="102">
        <f>(('Historical Data'!H60-'Historical Data'!H59)/'Historical Data'!H59)</f>
        <v>-2.592415660024867E-3</v>
      </c>
      <c r="I60" s="102">
        <f>(('Historical Data'!I60-'Historical Data'!I59)/'Historical Data'!I59)</f>
        <v>-1.2450983937715209E-3</v>
      </c>
      <c r="J60" s="101">
        <f>'Historical Data'!J60/100</f>
        <v>6.724999999999999E-2</v>
      </c>
      <c r="K60" s="103">
        <f>(('Historical Data'!K60-'Historical Data'!K59)/'Historical Data'!K59)</f>
        <v>-1.3031299521015201E-2</v>
      </c>
      <c r="L60" s="104">
        <f>(('Historical Data'!L60-'Historical Data'!L59)/'Historical Data'!L59)</f>
        <v>-1.4873704565751763E-2</v>
      </c>
    </row>
    <row r="61" spans="1:12" ht="13.2">
      <c r="A61" s="100">
        <v>44918</v>
      </c>
      <c r="B61" s="102">
        <f>(('Historical Data'!B61-'Historical Data'!B60)/'Historical Data'!B60)</f>
        <v>-1.6888510713586925E-2</v>
      </c>
      <c r="C61" s="102">
        <f>(('Historical Data'!C61-'Historical Data'!C60)/'Historical Data'!C60)</f>
        <v>-1.4082962425116337E-2</v>
      </c>
      <c r="D61" s="102">
        <f>(('Historical Data'!D61-'Historical Data'!D60)/'Historical Data'!D60)</f>
        <v>-1.7295848479033062E-2</v>
      </c>
      <c r="E61" s="102">
        <f>(('Historical Data'!E61-'Historical Data'!E60)/'Historical Data'!E60)</f>
        <v>-1.6392414044072157E-2</v>
      </c>
      <c r="F61" s="102">
        <f>(('Historical Data'!F61-'Historical Data'!F60)/'Historical Data'!F60)</f>
        <v>-2.4058093363487906E-2</v>
      </c>
      <c r="G61" s="102">
        <f>(('Historical Data'!G61-'Historical Data'!G60)/'Historical Data'!G60)</f>
        <v>-5.5180654549151699E-2</v>
      </c>
      <c r="H61" s="102">
        <f>(('Historical Data'!H61-'Historical Data'!H60)/'Historical Data'!H60)</f>
        <v>-2.932737155686314E-2</v>
      </c>
      <c r="I61" s="102">
        <f>(('Historical Data'!I61-'Historical Data'!I60)/'Historical Data'!I60)</f>
        <v>8.5610238053362864E-3</v>
      </c>
      <c r="J61" s="101">
        <f>'Historical Data'!J61/100</f>
        <v>6.6460000000000005E-2</v>
      </c>
      <c r="K61" s="103">
        <f>(('Historical Data'!K61-'Historical Data'!K60)/'Historical Data'!K60)</f>
        <v>-5.7338040442483831E-4</v>
      </c>
      <c r="L61" s="104">
        <f>(('Historical Data'!L61-'Historical Data'!L60)/'Historical Data'!L60)</f>
        <v>-4.6678779318642559E-3</v>
      </c>
    </row>
    <row r="62" spans="1:12" ht="13.2">
      <c r="A62" s="100">
        <v>44921</v>
      </c>
      <c r="B62" s="102">
        <f>(('Historical Data'!B62-'Historical Data'!B61)/'Historical Data'!B61)</f>
        <v>-2.2245562527075657E-3</v>
      </c>
      <c r="C62" s="102">
        <f>(('Historical Data'!C62-'Historical Data'!C61)/'Historical Data'!C61)</f>
        <v>2.4376859092006545E-2</v>
      </c>
      <c r="D62" s="102">
        <f>(('Historical Data'!D62-'Historical Data'!D61)/'Historical Data'!D61)</f>
        <v>2.4181251029497971E-2</v>
      </c>
      <c r="E62" s="102">
        <f>(('Historical Data'!E62-'Historical Data'!E61)/'Historical Data'!E61)</f>
        <v>3.5402571259494017E-3</v>
      </c>
      <c r="F62" s="102">
        <f>(('Historical Data'!F62-'Historical Data'!F61)/'Historical Data'!F61)</f>
        <v>1.772481261911097E-2</v>
      </c>
      <c r="G62" s="102">
        <f>(('Historical Data'!G62-'Historical Data'!G61)/'Historical Data'!G61)</f>
        <v>3.8515430424834581E-2</v>
      </c>
      <c r="H62" s="102">
        <f>(('Historical Data'!H62-'Historical Data'!H61)/'Historical Data'!H61)</f>
        <v>8.7323582549746499E-3</v>
      </c>
      <c r="I62" s="102">
        <f>(('Historical Data'!I62-'Historical Data'!I61)/'Historical Data'!I61)</f>
        <v>-5.0673683022777142E-3</v>
      </c>
      <c r="J62" s="101">
        <f>'Historical Data'!J62/100</f>
        <v>6.6780000000000006E-2</v>
      </c>
      <c r="K62" s="103">
        <f>(('Historical Data'!K62-'Historical Data'!K61)/'Historical Data'!K61)</f>
        <v>2.4155380706962475E-2</v>
      </c>
      <c r="L62" s="104">
        <f>(('Historical Data'!L62-'Historical Data'!L61)/'Historical Data'!L61)</f>
        <v>-1.3173333427815826E-3</v>
      </c>
    </row>
    <row r="63" spans="1:12" ht="13.2">
      <c r="A63" s="100">
        <v>44922</v>
      </c>
      <c r="B63" s="102">
        <f>(('Historical Data'!B63-'Historical Data'!B62)/'Historical Data'!B62)</f>
        <v>-9.0564280210559834E-3</v>
      </c>
      <c r="C63" s="102">
        <f>(('Historical Data'!C63-'Historical Data'!C62)/'Historical Data'!C62)</f>
        <v>3.7686252567987869E-3</v>
      </c>
      <c r="D63" s="102">
        <f>(('Historical Data'!D63-'Historical Data'!D62)/'Historical Data'!D62)</f>
        <v>-4.3335801251341496E-3</v>
      </c>
      <c r="E63" s="102">
        <f>(('Historical Data'!E63-'Historical Data'!E62)/'Historical Data'!E62)</f>
        <v>8.2866735573750572E-3</v>
      </c>
      <c r="F63" s="102">
        <f>(('Historical Data'!F63-'Historical Data'!F62)/'Historical Data'!F62)</f>
        <v>5.6343207211765611E-3</v>
      </c>
      <c r="G63" s="102">
        <f>(('Historical Data'!G63-'Historical Data'!G62)/'Historical Data'!G62)</f>
        <v>1.348643297638921E-3</v>
      </c>
      <c r="H63" s="102">
        <f>(('Historical Data'!H63-'Historical Data'!H62)/'Historical Data'!H62)</f>
        <v>8.181328336186339E-3</v>
      </c>
      <c r="I63" s="102">
        <f>(('Historical Data'!I63-'Historical Data'!I62)/'Historical Data'!I62)</f>
        <v>-4.8972858726190169E-4</v>
      </c>
      <c r="J63" s="101">
        <f>'Historical Data'!J63/100</f>
        <v>6.6970000000000002E-2</v>
      </c>
      <c r="K63" s="103">
        <f>(('Historical Data'!K63-'Historical Data'!K62)/'Historical Data'!K62)</f>
        <v>-2.5265769454985963E-2</v>
      </c>
      <c r="L63" s="104">
        <f>(('Historical Data'!L63-'Historical Data'!L62)/'Historical Data'!L62)</f>
        <v>4.0159205358033349E-3</v>
      </c>
    </row>
    <row r="64" spans="1:12" ht="13.2">
      <c r="A64" s="100">
        <v>44923</v>
      </c>
      <c r="B64" s="102">
        <f>(('Historical Data'!B64-'Historical Data'!B63)/'Historical Data'!B63)</f>
        <v>-1.2422494470390795E-2</v>
      </c>
      <c r="C64" s="102">
        <f>(('Historical Data'!C64-'Historical Data'!C63)/'Historical Data'!C63)</f>
        <v>-8.0454364893773958E-3</v>
      </c>
      <c r="D64" s="102">
        <f>(('Historical Data'!D64-'Historical Data'!D63)/'Historical Data'!D63)</f>
        <v>3.7520507151705971E-3</v>
      </c>
      <c r="E64" s="102">
        <f>(('Historical Data'!E64-'Historical Data'!E63)/'Historical Data'!E63)</f>
        <v>-3.1025821523283145E-3</v>
      </c>
      <c r="F64" s="102">
        <f>(('Historical Data'!F64-'Historical Data'!F63)/'Historical Data'!F63)</f>
        <v>-1.8946203127317676E-3</v>
      </c>
      <c r="G64" s="102">
        <f>(('Historical Data'!G64-'Historical Data'!G63)/'Historical Data'!G63)</f>
        <v>2.4242200208694723E-3</v>
      </c>
      <c r="H64" s="102">
        <f>(('Historical Data'!H64-'Historical Data'!H63)/'Historical Data'!H63)</f>
        <v>-9.8301772636187295E-5</v>
      </c>
      <c r="I64" s="102">
        <f>(('Historical Data'!I64-'Historical Data'!I63)/'Historical Data'!I63)</f>
        <v>-3.4272009902522422E-3</v>
      </c>
      <c r="J64" s="101">
        <f>'Historical Data'!J64/100</f>
        <v>6.7159999999999997E-2</v>
      </c>
      <c r="K64" s="103">
        <f>(('Historical Data'!K64-'Historical Data'!K63)/'Historical Data'!K63)</f>
        <v>-1.883787065678013E-3</v>
      </c>
      <c r="L64" s="104">
        <f>(('Historical Data'!L64-'Historical Data'!L63)/'Historical Data'!L63)</f>
        <v>-6.3309843036735702E-3</v>
      </c>
    </row>
    <row r="65" spans="1:12" ht="13.2">
      <c r="A65" s="100">
        <v>44924</v>
      </c>
      <c r="B65" s="102">
        <f>(('Historical Data'!B65-'Historical Data'!B64)/'Historical Data'!B64)</f>
        <v>-1.6295687111814054E-2</v>
      </c>
      <c r="C65" s="102">
        <f>(('Historical Data'!C65-'Historical Data'!C64)/'Historical Data'!C64)</f>
        <v>1.0652032101267368E-2</v>
      </c>
      <c r="D65" s="102">
        <f>(('Historical Data'!D65-'Historical Data'!D64)/'Historical Data'!D64)</f>
        <v>2.8409443339494026E-3</v>
      </c>
      <c r="E65" s="102">
        <f>(('Historical Data'!E65-'Historical Data'!E64)/'Historical Data'!E64)</f>
        <v>4.9001953136604713E-3</v>
      </c>
      <c r="F65" s="102">
        <f>(('Historical Data'!F65-'Historical Data'!F64)/'Historical Data'!F64)</f>
        <v>-4.0410200651839444E-3</v>
      </c>
      <c r="G65" s="102">
        <f>(('Historical Data'!G65-'Historical Data'!G64)/'Historical Data'!G64)</f>
        <v>3.4932316466822844E-3</v>
      </c>
      <c r="H65" s="102">
        <f>(('Historical Data'!H65-'Historical Data'!H64)/'Historical Data'!H64)</f>
        <v>-4.5188522138721424E-4</v>
      </c>
      <c r="I65" s="102">
        <f>(('Historical Data'!I65-'Historical Data'!I64)/'Historical Data'!I64)</f>
        <v>-6.9090259825954651E-3</v>
      </c>
      <c r="J65" s="101">
        <f>'Historical Data'!J65/100</f>
        <v>6.7430000000000004E-2</v>
      </c>
      <c r="K65" s="103">
        <f>(('Historical Data'!K65-'Historical Data'!K64)/'Historical Data'!K64)</f>
        <v>-1.4079506548310507E-2</v>
      </c>
      <c r="L65" s="104">
        <f>(('Historical Data'!L65-'Historical Data'!L64)/'Historical Data'!L64)</f>
        <v>-3.2762658454686486E-3</v>
      </c>
    </row>
    <row r="66" spans="1:12" ht="13.2">
      <c r="A66" s="100">
        <v>44925</v>
      </c>
      <c r="B66" s="102">
        <f>(('Historical Data'!B66-'Historical Data'!B65)/'Historical Data'!B65)</f>
        <v>-7.4684310235381378E-3</v>
      </c>
      <c r="C66" s="102">
        <f>(('Historical Data'!C66-'Historical Data'!C65)/'Historical Data'!C65)</f>
        <v>-8.5594276229775806E-4</v>
      </c>
      <c r="D66" s="102">
        <f>(('Historical Data'!D66-'Historical Data'!D65)/'Historical Data'!D65)</f>
        <v>-1.1331490456671848E-2</v>
      </c>
      <c r="E66" s="102">
        <f>(('Historical Data'!E66-'Historical Data'!E65)/'Historical Data'!E65)</f>
        <v>-6.1613241709563516E-3</v>
      </c>
      <c r="F66" s="102">
        <f>(('Historical Data'!F66-'Historical Data'!F65)/'Historical Data'!F65)</f>
        <v>1.1048643959005859E-2</v>
      </c>
      <c r="G66" s="102">
        <f>(('Historical Data'!G66-'Historical Data'!G65)/'Historical Data'!G65)</f>
        <v>4.1504341613947861E-3</v>
      </c>
      <c r="H66" s="102">
        <f>(('Historical Data'!H66-'Historical Data'!H65)/'Historical Data'!H65)</f>
        <v>1.5334245839553249E-3</v>
      </c>
      <c r="I66" s="102">
        <f>(('Historical Data'!I66-'Historical Data'!I65)/'Historical Data'!I65)</f>
        <v>-1.1305927078203493E-2</v>
      </c>
      <c r="J66" s="101">
        <f>'Historical Data'!J66/100</f>
        <v>6.7510000000000001E-2</v>
      </c>
      <c r="K66" s="103">
        <f>(('Historical Data'!K66-'Historical Data'!K65)/'Historical Data'!K65)</f>
        <v>-3.2195870758054614E-2</v>
      </c>
      <c r="L66" s="104">
        <f>(('Historical Data'!L66-'Historical Data'!L65)/'Historical Data'!L65)</f>
        <v>-2.1893022190841039E-3</v>
      </c>
    </row>
    <row r="67" spans="1:12" ht="13.2">
      <c r="A67" s="100">
        <v>44928</v>
      </c>
      <c r="B67" s="102">
        <f>(('Historical Data'!B67-'Historical Data'!B66)/'Historical Data'!B66)</f>
        <v>-6.1179849446232988E-3</v>
      </c>
      <c r="C67" s="102">
        <f>(('Historical Data'!C67-'Historical Data'!C66)/'Historical Data'!C66)</f>
        <v>8.4069376516441967E-3</v>
      </c>
      <c r="D67" s="102">
        <f>(('Historical Data'!D67-'Historical Data'!D66)/'Historical Data'!D66)</f>
        <v>3.9209542029650397E-3</v>
      </c>
      <c r="E67" s="102">
        <f>(('Historical Data'!E67-'Historical Data'!E66)/'Historical Data'!E66)</f>
        <v>1.047609990724218E-2</v>
      </c>
      <c r="F67" s="102">
        <f>(('Historical Data'!F67-'Historical Data'!F66)/'Historical Data'!F66)</f>
        <v>-5.4695654656206211E-3</v>
      </c>
      <c r="G67" s="102">
        <f>(('Historical Data'!G67-'Historical Data'!G66)/'Historical Data'!G66)</f>
        <v>1.3733357756409914E-2</v>
      </c>
      <c r="H67" s="102">
        <f>(('Historical Data'!H67-'Historical Data'!H66)/'Historical Data'!H66)</f>
        <v>1.1267234728239352E-2</v>
      </c>
      <c r="I67" s="102">
        <f>(('Historical Data'!I67-'Historical Data'!I66)/'Historical Data'!I66)</f>
        <v>-8.1540788842562033E-3</v>
      </c>
      <c r="J67" s="101">
        <f>'Historical Data'!J67/100</f>
        <v>6.7390000000000005E-2</v>
      </c>
      <c r="K67" s="103">
        <f>(('Historical Data'!K67-'Historical Data'!K66)/'Historical Data'!K66)</f>
        <v>2.9315253029675352E-2</v>
      </c>
      <c r="L67" s="104">
        <f>(('Historical Data'!L67-'Historical Data'!L66)/'Historical Data'!L66)</f>
        <v>6.2709584694674494E-3</v>
      </c>
    </row>
    <row r="68" spans="1:12" ht="13.2">
      <c r="A68" s="100">
        <v>44929</v>
      </c>
      <c r="B68" s="102">
        <f>(('Historical Data'!B68-'Historical Data'!B67)/'Historical Data'!B67)</f>
        <v>8.9751346146902094E-3</v>
      </c>
      <c r="C68" s="102">
        <f>(('Historical Data'!C68-'Historical Data'!C67)/'Historical Data'!C67)</f>
        <v>2.1983823905593253E-2</v>
      </c>
      <c r="D68" s="102">
        <f>(('Historical Data'!D68-'Historical Data'!D67)/'Historical Data'!D67)</f>
        <v>-5.2575313895349583E-3</v>
      </c>
      <c r="E68" s="102">
        <f>(('Historical Data'!E68-'Historical Data'!E67)/'Historical Data'!E67)</f>
        <v>-9.5133899372375457E-4</v>
      </c>
      <c r="F68" s="102">
        <f>(('Historical Data'!F68-'Historical Data'!F67)/'Historical Data'!F67)</f>
        <v>9.3689511557478265E-3</v>
      </c>
      <c r="G68" s="102">
        <f>(('Historical Data'!G68-'Historical Data'!G67)/'Historical Data'!G67)</f>
        <v>-2.6304368220357734E-4</v>
      </c>
      <c r="H68" s="102">
        <f>(('Historical Data'!H68-'Historical Data'!H67)/'Historical Data'!H67)</f>
        <v>-7.3177529379549926E-3</v>
      </c>
      <c r="I68" s="102">
        <f>(('Historical Data'!I68-'Historical Data'!I67)/'Historical Data'!I67)</f>
        <v>-6.7065588232168485E-3</v>
      </c>
      <c r="J68" s="101">
        <f>'Historical Data'!J68/100</f>
        <v>6.7709999999999992E-2</v>
      </c>
      <c r="K68" s="103">
        <f>(('Historical Data'!K68-'Historical Data'!K67)/'Historical Data'!K67)</f>
        <v>1.0254426192399166E-3</v>
      </c>
      <c r="L68" s="104">
        <f>(('Historical Data'!L68-'Historical Data'!L67)/'Historical Data'!L67)</f>
        <v>-6.1580872912961361E-3</v>
      </c>
    </row>
    <row r="69" spans="1:12" ht="13.2">
      <c r="A69" s="100">
        <v>44930</v>
      </c>
      <c r="B69" s="102">
        <f>(('Historical Data'!B69-'Historical Data'!B68)/'Historical Data'!B68)</f>
        <v>-1.3003312268978679E-2</v>
      </c>
      <c r="C69" s="102">
        <f>(('Historical Data'!C69-'Historical Data'!C68)/'Historical Data'!C68)</f>
        <v>-5.0399920041180792E-3</v>
      </c>
      <c r="D69" s="102">
        <f>(('Historical Data'!D69-'Historical Data'!D68)/'Historical Data'!D68)</f>
        <v>-1.2383055890117558E-2</v>
      </c>
      <c r="E69" s="102">
        <f>(('Historical Data'!E69-'Historical Data'!E68)/'Historical Data'!E68)</f>
        <v>-1.8226053799506606E-2</v>
      </c>
      <c r="F69" s="102">
        <f>(('Historical Data'!F69-'Historical Data'!F68)/'Historical Data'!F68)</f>
        <v>-9.720306745121721E-3</v>
      </c>
      <c r="G69" s="102">
        <f>(('Historical Data'!G69-'Historical Data'!G68)/'Historical Data'!G68)</f>
        <v>-2.1576071339844103E-2</v>
      </c>
      <c r="H69" s="102">
        <f>(('Historical Data'!H69-'Historical Data'!H68)/'Historical Data'!H68)</f>
        <v>-1.505642051709799E-2</v>
      </c>
      <c r="I69" s="102">
        <f>(('Historical Data'!I69-'Historical Data'!I68)/'Historical Data'!I68)</f>
        <v>-1.3749785995549096E-3</v>
      </c>
      <c r="J69" s="101">
        <f>'Historical Data'!J69/100</f>
        <v>6.9109999999999991E-2</v>
      </c>
      <c r="K69" s="103">
        <f>(('Historical Data'!K69-'Historical Data'!K68)/'Historical Data'!K68)</f>
        <v>-3.7652647324774635E-2</v>
      </c>
      <c r="L69" s="104">
        <f>(('Historical Data'!L69-'Historical Data'!L68)/'Historical Data'!L68)</f>
        <v>-7.2099334262663259E-5</v>
      </c>
    </row>
    <row r="70" spans="1:12" ht="13.2">
      <c r="A70" s="100">
        <v>44931</v>
      </c>
      <c r="B70" s="102">
        <f>(('Historical Data'!B70-'Historical Data'!B69)/'Historical Data'!B69)</f>
        <v>-1.0715578370660197E-3</v>
      </c>
      <c r="C70" s="102">
        <f>(('Historical Data'!C70-'Historical Data'!C69)/'Historical Data'!C69)</f>
        <v>-8.2510920215903109E-3</v>
      </c>
      <c r="D70" s="102">
        <f>(('Historical Data'!D70-'Historical Data'!D69)/'Historical Data'!D69)</f>
        <v>1.9724861515995153E-2</v>
      </c>
      <c r="E70" s="102">
        <f>(('Historical Data'!E70-'Historical Data'!E69)/'Historical Data'!E69)</f>
        <v>-1.3112242750846253E-2</v>
      </c>
      <c r="F70" s="102">
        <f>(('Historical Data'!F70-'Historical Data'!F69)/'Historical Data'!F69)</f>
        <v>3.7080536390386908E-2</v>
      </c>
      <c r="G70" s="102">
        <f>(('Historical Data'!G70-'Historical Data'!G69)/'Historical Data'!G69)</f>
        <v>2.4203110922859051E-3</v>
      </c>
      <c r="H70" s="102">
        <f>(('Historical Data'!H70-'Historical Data'!H69)/'Historical Data'!H69)</f>
        <v>-1.7867303395972484E-3</v>
      </c>
      <c r="I70" s="102">
        <f>(('Historical Data'!I70-'Historical Data'!I69)/'Historical Data'!I69)</f>
        <v>5.665532667220273E-3</v>
      </c>
      <c r="J70" s="101">
        <f>'Historical Data'!J70/100</f>
        <v>6.9120000000000001E-2</v>
      </c>
      <c r="K70" s="103">
        <f>(('Historical Data'!K70-'Historical Data'!K69)/'Historical Data'!K69)</f>
        <v>5.7690332193566602E-3</v>
      </c>
      <c r="L70" s="104">
        <f>(('Historical Data'!L70-'Historical Data'!L69)/'Historical Data'!L69)</f>
        <v>3.4639001559823401E-3</v>
      </c>
    </row>
    <row r="71" spans="1:12" ht="13.2">
      <c r="A71" s="100">
        <v>44932</v>
      </c>
      <c r="B71" s="102">
        <f>(('Historical Data'!B71-'Historical Data'!B70)/'Historical Data'!B70)</f>
        <v>-7.9830799597863898E-3</v>
      </c>
      <c r="C71" s="102">
        <f>(('Historical Data'!C71-'Historical Data'!C70)/'Historical Data'!C70)</f>
        <v>-1.0162644221835887E-2</v>
      </c>
      <c r="D71" s="102">
        <f>(('Historical Data'!D71-'Historical Data'!D70)/'Historical Data'!D70)</f>
        <v>4.7982522405957719E-3</v>
      </c>
      <c r="E71" s="102">
        <f>(('Historical Data'!E71-'Historical Data'!E70)/'Historical Data'!E70)</f>
        <v>-1.8099200033846748E-2</v>
      </c>
      <c r="F71" s="102">
        <f>(('Historical Data'!F71-'Historical Data'!F70)/'Historical Data'!F70)</f>
        <v>2.0440363325824142E-2</v>
      </c>
      <c r="G71" s="102">
        <f>(('Historical Data'!G71-'Historical Data'!G70)/'Historical Data'!G70)</f>
        <v>-8.0482749075790356E-3</v>
      </c>
      <c r="H71" s="102">
        <f>(('Historical Data'!H71-'Historical Data'!H70)/'Historical Data'!H70)</f>
        <v>9.0888075935077767E-3</v>
      </c>
      <c r="I71" s="102">
        <f>(('Historical Data'!I71-'Historical Data'!I70)/'Historical Data'!I70)</f>
        <v>4.5601651461675994E-3</v>
      </c>
      <c r="J71" s="101">
        <f>'Historical Data'!J71/100</f>
        <v>6.8739999999999996E-2</v>
      </c>
      <c r="K71" s="103">
        <f>(('Historical Data'!K71-'Historical Data'!K70)/'Historical Data'!K70)</f>
        <v>-1.1726651298020885E-2</v>
      </c>
      <c r="L71" s="104">
        <f>(('Historical Data'!L71-'Historical Data'!L70)/'Historical Data'!L70)</f>
        <v>1.8975632152651806E-3</v>
      </c>
    </row>
    <row r="72" spans="1:12" ht="13.2">
      <c r="A72" s="100">
        <v>44935</v>
      </c>
      <c r="B72" s="102">
        <f>(('Historical Data'!B72-'Historical Data'!B71)/'Historical Data'!B71)</f>
        <v>2.5382545650154491E-3</v>
      </c>
      <c r="C72" s="102">
        <f>(('Historical Data'!C72-'Historical Data'!C71)/'Historical Data'!C71)</f>
        <v>2.0055236327404802E-2</v>
      </c>
      <c r="D72" s="102">
        <f>(('Historical Data'!D72-'Historical Data'!D71)/'Historical Data'!D71)</f>
        <v>8.9538745573684939E-3</v>
      </c>
      <c r="E72" s="102">
        <f>(('Historical Data'!E72-'Historical Data'!E71)/'Historical Data'!E71)</f>
        <v>2.481878323079599E-2</v>
      </c>
      <c r="F72" s="102">
        <f>(('Historical Data'!F72-'Historical Data'!F71)/'Historical Data'!F71)</f>
        <v>3.2863956608477633E-3</v>
      </c>
      <c r="G72" s="102">
        <f>(('Historical Data'!G72-'Historical Data'!G71)/'Historical Data'!G71)</f>
        <v>1.1359035797492117E-2</v>
      </c>
      <c r="H72" s="102">
        <f>(('Historical Data'!H72-'Historical Data'!H71)/'Historical Data'!H71)</f>
        <v>2.3611518208180537E-2</v>
      </c>
      <c r="I72" s="102">
        <f>(('Historical Data'!I72-'Historical Data'!I71)/'Historical Data'!I71)</f>
        <v>-2.1291997337836289E-3</v>
      </c>
      <c r="J72" s="101">
        <f>'Historical Data'!J72/100</f>
        <v>6.9279999999999994E-2</v>
      </c>
      <c r="K72" s="103">
        <f>(('Historical Data'!K72-'Historical Data'!K71)/'Historical Data'!K71)</f>
        <v>2.9947316167457015E-2</v>
      </c>
      <c r="L72" s="104">
        <f>(('Historical Data'!L72-'Historical Data'!L71)/'Historical Data'!L71)</f>
        <v>-3.6710933710285398E-3</v>
      </c>
    </row>
    <row r="73" spans="1:12" ht="13.2">
      <c r="A73" s="100">
        <v>44936</v>
      </c>
      <c r="B73" s="102">
        <f>(('Historical Data'!B73-'Historical Data'!B72)/'Historical Data'!B72)</f>
        <v>1.4566744580224476E-2</v>
      </c>
      <c r="C73" s="102">
        <f>(('Historical Data'!C73-'Historical Data'!C72)/'Historical Data'!C72)</f>
        <v>-6.88387495104212E-3</v>
      </c>
      <c r="D73" s="102">
        <f>(('Historical Data'!D73-'Historical Data'!D72)/'Historical Data'!D72)</f>
        <v>-1.375536569050321E-2</v>
      </c>
      <c r="E73" s="102">
        <f>(('Historical Data'!E73-'Historical Data'!E72)/'Historical Data'!E72)</f>
        <v>-9.902665067008546E-3</v>
      </c>
      <c r="F73" s="102">
        <f>(('Historical Data'!F73-'Historical Data'!F72)/'Historical Data'!F72)</f>
        <v>7.6658047829651198E-3</v>
      </c>
      <c r="G73" s="102">
        <f>(('Historical Data'!G73-'Historical Data'!G72)/'Historical Data'!G72)</f>
        <v>-2.4067974445276296E-3</v>
      </c>
      <c r="H73" s="102">
        <f>(('Historical Data'!H73-'Historical Data'!H72)/'Historical Data'!H72)</f>
        <v>-1.4787454737373886E-2</v>
      </c>
      <c r="I73" s="102">
        <f>(('Historical Data'!I73-'Historical Data'!I72)/'Historical Data'!I72)</f>
        <v>-3.2550872363379339E-3</v>
      </c>
      <c r="J73" s="101">
        <f>'Historical Data'!J73/100</f>
        <v>6.9360000000000005E-2</v>
      </c>
      <c r="K73" s="103">
        <f>(('Historical Data'!K73-'Historical Data'!K72)/'Historical Data'!K72)</f>
        <v>4.0199911865603528E-3</v>
      </c>
      <c r="L73" s="104">
        <f>(('Historical Data'!L73-'Historical Data'!L72)/'Historical Data'!L72)</f>
        <v>-6.4907848805023224E-3</v>
      </c>
    </row>
    <row r="74" spans="1:12" ht="13.2">
      <c r="A74" s="100">
        <v>44937</v>
      </c>
      <c r="B74" s="102">
        <f>(('Historical Data'!B74-'Historical Data'!B73)/'Historical Data'!B73)</f>
        <v>-2.4093492886965832E-2</v>
      </c>
      <c r="C74" s="102">
        <f>(('Historical Data'!C74-'Historical Data'!C73)/'Historical Data'!C73)</f>
        <v>-2.5206187859594001E-3</v>
      </c>
      <c r="D74" s="102">
        <f>(('Historical Data'!D74-'Historical Data'!D73)/'Historical Data'!D73)</f>
        <v>-4.7990642063750972E-3</v>
      </c>
      <c r="E74" s="102">
        <f>(('Historical Data'!E74-'Historical Data'!E73)/'Historical Data'!E73)</f>
        <v>1.0205753976097096E-3</v>
      </c>
      <c r="F74" s="102">
        <f>(('Historical Data'!F74-'Historical Data'!F73)/'Historical Data'!F73)</f>
        <v>-3.2092411784964726E-2</v>
      </c>
      <c r="G74" s="102">
        <f>(('Historical Data'!G74-'Historical Data'!G73)/'Historical Data'!G73)</f>
        <v>-2.5465088706322432E-3</v>
      </c>
      <c r="H74" s="102">
        <f>(('Historical Data'!H74-'Historical Data'!H73)/'Historical Data'!H73)</f>
        <v>-1.2605533072648605E-2</v>
      </c>
      <c r="I74" s="102">
        <f>(('Historical Data'!I74-'Historical Data'!I73)/'Historical Data'!I73)</f>
        <v>3.7615733026933116E-3</v>
      </c>
      <c r="J74" s="101">
        <f>'Historical Data'!J74/100</f>
        <v>6.9709999999999994E-2</v>
      </c>
      <c r="K74" s="103">
        <f>(('Historical Data'!K74-'Historical Data'!K73)/'Historical Data'!K73)</f>
        <v>-1.895247887649922E-3</v>
      </c>
      <c r="L74" s="104">
        <f>(('Historical Data'!L74-'Historical Data'!L73)/'Historical Data'!L73)</f>
        <v>6.0302304997616246E-3</v>
      </c>
    </row>
    <row r="75" spans="1:12" ht="13.2">
      <c r="A75" s="100">
        <v>44938</v>
      </c>
      <c r="B75" s="102">
        <f>(('Historical Data'!B75-'Historical Data'!B74)/'Historical Data'!B74)</f>
        <v>-4.2430868110122347E-4</v>
      </c>
      <c r="C75" s="102">
        <f>(('Historical Data'!C75-'Historical Data'!C74)/'Historical Data'!C74)</f>
        <v>-1.4951421653626102E-2</v>
      </c>
      <c r="D75" s="102">
        <f>(('Historical Data'!D75-'Historical Data'!D74)/'Historical Data'!D74)</f>
        <v>-5.8769107620573677E-3</v>
      </c>
      <c r="E75" s="102">
        <f>(('Historical Data'!E75-'Historical Data'!E74)/'Historical Data'!E74)</f>
        <v>6.3552212538397967E-3</v>
      </c>
      <c r="F75" s="102">
        <f>(('Historical Data'!F75-'Historical Data'!F74)/'Historical Data'!F74)</f>
        <v>-1.7815599437024987E-2</v>
      </c>
      <c r="G75" s="102">
        <f>(('Historical Data'!G75-'Historical Data'!G74)/'Historical Data'!G74)</f>
        <v>7.524783763763975E-3</v>
      </c>
      <c r="H75" s="102">
        <f>(('Historical Data'!H75-'Historical Data'!H74)/'Historical Data'!H74)</f>
        <v>-2.1594000709533288E-2</v>
      </c>
      <c r="I75" s="102">
        <f>(('Historical Data'!I75-'Historical Data'!I74)/'Historical Data'!I74)</f>
        <v>-7.3249760968873605E-3</v>
      </c>
      <c r="J75" s="101">
        <f>'Historical Data'!J75/100</f>
        <v>7.0140000000000008E-2</v>
      </c>
      <c r="K75" s="103">
        <f>(('Historical Data'!K75-'Historical Data'!K74)/'Historical Data'!K74)</f>
        <v>2.7872259488633869E-2</v>
      </c>
      <c r="L75" s="104">
        <f>(('Historical Data'!L75-'Historical Data'!L74)/'Historical Data'!L74)</f>
        <v>-1.2487512783161042E-2</v>
      </c>
    </row>
    <row r="76" spans="1:12" ht="13.2">
      <c r="A76" s="100">
        <v>44939</v>
      </c>
      <c r="B76" s="102">
        <f>(('Historical Data'!B76-'Historical Data'!B75)/'Historical Data'!B75)</f>
        <v>-5.7245869198540049E-3</v>
      </c>
      <c r="C76" s="102">
        <f>(('Historical Data'!C76-'Historical Data'!C75)/'Historical Data'!C75)</f>
        <v>-1.4963467118854731E-3</v>
      </c>
      <c r="D76" s="102">
        <f>(('Historical Data'!D76-'Historical Data'!D75)/'Historical Data'!D75)</f>
        <v>-3.3349532526387856E-3</v>
      </c>
      <c r="E76" s="102">
        <f>(('Historical Data'!E76-'Historical Data'!E75)/'Historical Data'!E75)</f>
        <v>1.5568019269662886E-2</v>
      </c>
      <c r="F76" s="102">
        <f>(('Historical Data'!F76-'Historical Data'!F75)/'Historical Data'!F75)</f>
        <v>2.1749962846727452E-3</v>
      </c>
      <c r="G76" s="102">
        <f>(('Historical Data'!G76-'Historical Data'!G75)/'Historical Data'!G75)</f>
        <v>5.734820670364362E-3</v>
      </c>
      <c r="H76" s="102">
        <f>(('Historical Data'!H76-'Historical Data'!H75)/'Historical Data'!H75)</f>
        <v>-1.6184509170920243E-3</v>
      </c>
      <c r="I76" s="102">
        <f>(('Historical Data'!I76-'Historical Data'!I75)/'Historical Data'!I75)</f>
        <v>3.6279771619374315E-3</v>
      </c>
      <c r="J76" s="101">
        <f>'Historical Data'!J76/100</f>
        <v>7.078000000000001E-2</v>
      </c>
      <c r="K76" s="103">
        <f>(('Historical Data'!K76-'Historical Data'!K75)/'Historical Data'!K75)</f>
        <v>-2.1550382805973919E-3</v>
      </c>
      <c r="L76" s="104">
        <f>(('Historical Data'!L76-'Historical Data'!L75)/'Historical Data'!L75)</f>
        <v>1.0734194336610377E-2</v>
      </c>
    </row>
    <row r="77" spans="1:12" ht="13.2">
      <c r="A77" s="100">
        <v>44942</v>
      </c>
      <c r="B77" s="102">
        <f>(('Historical Data'!B77-'Historical Data'!B76)/'Historical Data'!B76)</f>
        <v>-8.4225706821241201E-3</v>
      </c>
      <c r="C77" s="102">
        <f>(('Historical Data'!C77-'Historical Data'!C76)/'Historical Data'!C76)</f>
        <v>-2.2480353601353587E-2</v>
      </c>
      <c r="D77" s="102">
        <f>(('Historical Data'!D77-'Historical Data'!D76)/'Historical Data'!D76)</f>
        <v>4.4106951939219558E-3</v>
      </c>
      <c r="E77" s="102">
        <f>(('Historical Data'!E77-'Historical Data'!E76)/'Historical Data'!E76)</f>
        <v>1.4531251477212195E-2</v>
      </c>
      <c r="F77" s="102">
        <f>(('Historical Data'!F77-'Historical Data'!F76)/'Historical Data'!F76)</f>
        <v>-5.4017016721940817E-3</v>
      </c>
      <c r="G77" s="102">
        <f>(('Historical Data'!G77-'Historical Data'!G76)/'Historical Data'!G76)</f>
        <v>-8.75210420829735E-3</v>
      </c>
      <c r="H77" s="102">
        <f>(('Historical Data'!H77-'Historical Data'!H76)/'Historical Data'!H76)</f>
        <v>-9.5234060239705546E-3</v>
      </c>
      <c r="I77" s="102">
        <f>(('Historical Data'!I77-'Historical Data'!I76)/'Historical Data'!I76)</f>
        <v>-2.1193331165126703E-3</v>
      </c>
      <c r="J77" s="101">
        <f>'Historical Data'!J77/100</f>
        <v>7.102E-2</v>
      </c>
      <c r="K77" s="103">
        <f>(('Historical Data'!K77-'Historical Data'!K76)/'Historical Data'!K76)</f>
        <v>9.0101889344730846E-3</v>
      </c>
      <c r="L77" s="104">
        <f>(('Historical Data'!L77-'Historical Data'!L76)/'Historical Data'!L76)</f>
        <v>6.4521047527004195E-3</v>
      </c>
    </row>
    <row r="78" spans="1:12" ht="13.2">
      <c r="A78" s="100">
        <v>44943</v>
      </c>
      <c r="B78" s="102">
        <f>(('Historical Data'!B78-'Historical Data'!B77)/'Historical Data'!B77)</f>
        <v>6.085625665328334E-3</v>
      </c>
      <c r="C78" s="102">
        <f>(('Historical Data'!C78-'Historical Data'!C77)/'Historical Data'!C77)</f>
        <v>4.9827413894187773E-3</v>
      </c>
      <c r="D78" s="102">
        <f>(('Historical Data'!D78-'Historical Data'!D77)/'Historical Data'!D77)</f>
        <v>6.2084055147796132E-3</v>
      </c>
      <c r="E78" s="102">
        <f>(('Historical Data'!E78-'Historical Data'!E77)/'Historical Data'!E77)</f>
        <v>9.1773449818319929E-3</v>
      </c>
      <c r="F78" s="102">
        <f>(('Historical Data'!F78-'Historical Data'!F77)/'Historical Data'!F77)</f>
        <v>3.3442217158034652E-3</v>
      </c>
      <c r="G78" s="102">
        <f>(('Historical Data'!G78-'Historical Data'!G77)/'Historical Data'!G77)</f>
        <v>4.4147317293611417E-3</v>
      </c>
      <c r="H78" s="102">
        <f>(('Historical Data'!H78-'Historical Data'!H77)/'Historical Data'!H77)</f>
        <v>1.4197465022686982E-2</v>
      </c>
      <c r="I78" s="102">
        <f>(('Historical Data'!I78-'Historical Data'!I77)/'Historical Data'!I77)</f>
        <v>-6.1257256433615596E-3</v>
      </c>
      <c r="J78" s="101">
        <f>'Historical Data'!J78/100</f>
        <v>7.1629999999999999E-2</v>
      </c>
      <c r="K78" s="103">
        <f>(('Historical Data'!K78-'Historical Data'!K77)/'Historical Data'!K77)</f>
        <v>6.3260342760997346E-3</v>
      </c>
      <c r="L78" s="104">
        <f>(('Historical Data'!L78-'Historical Data'!L77)/'Historical Data'!L77)</f>
        <v>-9.0077127376259041E-3</v>
      </c>
    </row>
    <row r="79" spans="1:12" ht="13.2">
      <c r="A79" s="100">
        <v>44944</v>
      </c>
      <c r="B79" s="102">
        <f>(('Historical Data'!B79-'Historical Data'!B78)/'Historical Data'!B78)</f>
        <v>3.9553820661848565E-3</v>
      </c>
      <c r="C79" s="102">
        <f>(('Historical Data'!C79-'Historical Data'!C78)/'Historical Data'!C78)</f>
        <v>6.8649691236312696E-3</v>
      </c>
      <c r="D79" s="102">
        <f>(('Historical Data'!D79-'Historical Data'!D78)/'Historical Data'!D78)</f>
        <v>7.2234671835932603E-3</v>
      </c>
      <c r="E79" s="102">
        <f>(('Historical Data'!E79-'Historical Data'!E78)/'Historical Data'!E78)</f>
        <v>3.8324386862093858E-3</v>
      </c>
      <c r="F79" s="102">
        <f>(('Historical Data'!F79-'Historical Data'!F78)/'Historical Data'!F78)</f>
        <v>7.4849307575943682E-3</v>
      </c>
      <c r="G79" s="102">
        <f>(('Historical Data'!G79-'Historical Data'!G78)/'Historical Data'!G78)</f>
        <v>2.6637926457969913E-3</v>
      </c>
      <c r="H79" s="102">
        <f>(('Historical Data'!H79-'Historical Data'!H78)/'Historical Data'!H78)</f>
        <v>-1.6540766918593413E-3</v>
      </c>
      <c r="I79" s="102">
        <f>(('Historical Data'!I79-'Historical Data'!I78)/'Historical Data'!I78)</f>
        <v>-2.0482219175872131E-3</v>
      </c>
      <c r="J79" s="101">
        <f>'Historical Data'!J79/100</f>
        <v>7.1429999999999993E-2</v>
      </c>
      <c r="K79" s="103">
        <f>(('Historical Data'!K79-'Historical Data'!K78)/'Historical Data'!K78)</f>
        <v>-8.5997310164472752E-3</v>
      </c>
      <c r="L79" s="104">
        <f>(('Historical Data'!L79-'Historical Data'!L78)/'Historical Data'!L78)</f>
        <v>-1.7068960231872557E-4</v>
      </c>
    </row>
    <row r="80" spans="1:12" ht="13.2">
      <c r="A80" s="100">
        <v>44945</v>
      </c>
      <c r="B80" s="102">
        <f>(('Historical Data'!B80-'Historical Data'!B79)/'Historical Data'!B79)</f>
        <v>-6.1977708910377115E-3</v>
      </c>
      <c r="C80" s="102">
        <f>(('Historical Data'!C80-'Historical Data'!C79)/'Historical Data'!C79)</f>
        <v>5.0866662107667401E-3</v>
      </c>
      <c r="D80" s="102">
        <f>(('Historical Data'!D80-'Historical Data'!D79)/'Historical Data'!D79)</f>
        <v>-7.4705602047466964E-3</v>
      </c>
      <c r="E80" s="102">
        <f>(('Historical Data'!E80-'Historical Data'!E79)/'Historical Data'!E79)</f>
        <v>-4.2060858986213111E-3</v>
      </c>
      <c r="F80" s="102">
        <f>(('Historical Data'!F80-'Historical Data'!F79)/'Historical Data'!F79)</f>
        <v>3.1835492705544694E-3</v>
      </c>
      <c r="G80" s="102">
        <f>(('Historical Data'!G80-'Historical Data'!G79)/'Historical Data'!G79)</f>
        <v>-2.656715706037276E-3</v>
      </c>
      <c r="H80" s="102">
        <f>(('Historical Data'!H80-'Historical Data'!H79)/'Historical Data'!H79)</f>
        <v>-1.0708178280635274E-3</v>
      </c>
      <c r="I80" s="102">
        <f>(('Historical Data'!I80-'Historical Data'!I79)/'Historical Data'!I79)</f>
        <v>3.8328107997456186E-3</v>
      </c>
      <c r="J80" s="101">
        <f>'Historical Data'!J80/100</f>
        <v>7.1650000000000005E-2</v>
      </c>
      <c r="K80" s="103">
        <f>(('Historical Data'!K80-'Historical Data'!K79)/'Historical Data'!K79)</f>
        <v>6.769410818476233E-3</v>
      </c>
      <c r="L80" s="104">
        <f>(('Historical Data'!L80-'Historical Data'!L79)/'Historical Data'!L79)</f>
        <v>-1.3562252471430048E-3</v>
      </c>
    </row>
    <row r="81" spans="1:12" ht="13.2">
      <c r="A81" s="100">
        <v>44946</v>
      </c>
      <c r="B81" s="102">
        <f>(('Historical Data'!B81-'Historical Data'!B80)/'Historical Data'!B80)</f>
        <v>-6.6304862541049746E-3</v>
      </c>
      <c r="C81" s="102">
        <f>(('Historical Data'!C81-'Historical Data'!C80)/'Historical Data'!C80)</f>
        <v>1.991954202487667E-3</v>
      </c>
      <c r="D81" s="102">
        <f>(('Historical Data'!D81-'Historical Data'!D80)/'Historical Data'!D80)</f>
        <v>7.3762621793734915E-3</v>
      </c>
      <c r="E81" s="102">
        <f>(('Historical Data'!E81-'Historical Data'!E80)/'Historical Data'!E80)</f>
        <v>-8.6749261383308515E-3</v>
      </c>
      <c r="F81" s="102">
        <f>(('Historical Data'!F81-'Historical Data'!F80)/'Historical Data'!F80)</f>
        <v>-1.0244922635815648E-2</v>
      </c>
      <c r="G81" s="102">
        <f>(('Historical Data'!G81-'Historical Data'!G80)/'Historical Data'!G80)</f>
        <v>-1.6249372211610585E-2</v>
      </c>
      <c r="H81" s="102">
        <f>(('Historical Data'!H81-'Historical Data'!H80)/'Historical Data'!H80)</f>
        <v>-1.1893011614119743E-2</v>
      </c>
      <c r="I81" s="102">
        <f>(('Historical Data'!I81-'Historical Data'!I80)/'Historical Data'!I80)</f>
        <v>4.9290162628022778E-3</v>
      </c>
      <c r="J81" s="101">
        <f>'Historical Data'!J81/100</f>
        <v>7.2090000000000001E-2</v>
      </c>
      <c r="K81" s="103">
        <f>(('Historical Data'!K81-'Historical Data'!K80)/'Historical Data'!K80)</f>
        <v>2.0645355818221304E-2</v>
      </c>
      <c r="L81" s="104">
        <f>(('Historical Data'!L81-'Historical Data'!L80)/'Historical Data'!L80)</f>
        <v>3.4131580138045312E-3</v>
      </c>
    </row>
    <row r="82" spans="1:12" ht="13.2">
      <c r="A82" s="100">
        <v>44949</v>
      </c>
      <c r="B82" s="102">
        <f>(('Historical Data'!B82-'Historical Data'!B81)/'Historical Data'!B81)</f>
        <v>1.2661045250540475E-2</v>
      </c>
      <c r="C82" s="102">
        <f>(('Historical Data'!C82-'Historical Data'!C81)/'Historical Data'!C81)</f>
        <v>2.3105090187599689E-3</v>
      </c>
      <c r="D82" s="102">
        <f>(('Historical Data'!D82-'Historical Data'!D81)/'Historical Data'!D81)</f>
        <v>9.4141883099736028E-3</v>
      </c>
      <c r="E82" s="102">
        <f>(('Historical Data'!E82-'Historical Data'!E81)/'Historical Data'!E81)</f>
        <v>1.4715978661124915E-2</v>
      </c>
      <c r="F82" s="102">
        <f>(('Historical Data'!F82-'Historical Data'!F81)/'Historical Data'!F81)</f>
        <v>8.0770349589916243E-3</v>
      </c>
      <c r="G82" s="102">
        <f>(('Historical Data'!G82-'Historical Data'!G81)/'Historical Data'!G81)</f>
        <v>6.7696656589019113E-4</v>
      </c>
      <c r="H82" s="102">
        <f>(('Historical Data'!H82-'Historical Data'!H81)/'Historical Data'!H81)</f>
        <v>-5.0559306964417837E-3</v>
      </c>
      <c r="I82" s="102">
        <f>(('Historical Data'!I82-'Historical Data'!I81)/'Historical Data'!I81)</f>
        <v>-6.8032296650718475E-3</v>
      </c>
      <c r="J82" s="101">
        <f>'Historical Data'!J82/100</f>
        <v>7.1859999999999993E-2</v>
      </c>
      <c r="K82" s="103">
        <f>(('Historical Data'!K82-'Historical Data'!K81)/'Historical Data'!K81)</f>
        <v>2.1533775056513858E-2</v>
      </c>
      <c r="L82" s="104">
        <f>(('Historical Data'!L82-'Historical Data'!L81)/'Historical Data'!L81)</f>
        <v>2.0017513476060849E-3</v>
      </c>
    </row>
    <row r="83" spans="1:12" ht="13.2">
      <c r="A83" s="100">
        <v>44950</v>
      </c>
      <c r="B83" s="102">
        <f>(('Historical Data'!B83-'Historical Data'!B82)/'Historical Data'!B82)</f>
        <v>-7.3748711548840759E-3</v>
      </c>
      <c r="C83" s="102">
        <f>(('Historical Data'!C83-'Historical Data'!C82)/'Historical Data'!C82)</f>
        <v>-2.4123565846810822E-2</v>
      </c>
      <c r="D83" s="102">
        <f>(('Historical Data'!D83-'Historical Data'!D82)/'Historical Data'!D82)</f>
        <v>3.5529209299450483E-3</v>
      </c>
      <c r="E83" s="102">
        <f>(('Historical Data'!E83-'Historical Data'!E82)/'Historical Data'!E82)</f>
        <v>2.5193318473439529E-3</v>
      </c>
      <c r="F83" s="102">
        <f>(('Historical Data'!F83-'Historical Data'!F82)/'Historical Data'!F82)</f>
        <v>1.4858945337253853E-3</v>
      </c>
      <c r="G83" s="102">
        <f>(('Historical Data'!G83-'Historical Data'!G82)/'Historical Data'!G82)</f>
        <v>-1.2582869991113221E-2</v>
      </c>
      <c r="H83" s="102">
        <f>(('Historical Data'!H83-'Historical Data'!H82)/'Historical Data'!H82)</f>
        <v>-5.9046505178790886E-3</v>
      </c>
      <c r="I83" s="102">
        <f>(('Historical Data'!I83-'Historical Data'!I82)/'Historical Data'!I82)</f>
        <v>-2.7689660734455914E-4</v>
      </c>
      <c r="J83" s="101">
        <f>'Historical Data'!J83/100</f>
        <v>7.1870000000000003E-2</v>
      </c>
      <c r="K83" s="103">
        <f>(('Historical Data'!K83-'Historical Data'!K82)/'Historical Data'!K82)</f>
        <v>1.0843178262966153E-2</v>
      </c>
      <c r="L83" s="104">
        <f>(('Historical Data'!L83-'Historical Data'!L82)/'Historical Data'!L82)</f>
        <v>5.4827291337005112E-3</v>
      </c>
    </row>
    <row r="84" spans="1:12" ht="13.2">
      <c r="A84" s="100">
        <v>44951</v>
      </c>
      <c r="B84" s="102">
        <f>(('Historical Data'!B84-'Historical Data'!B83)/'Historical Data'!B83)</f>
        <v>-1.9026863666092499E-2</v>
      </c>
      <c r="C84" s="102">
        <f>(('Historical Data'!C84-'Historical Data'!C83)/'Historical Data'!C83)</f>
        <v>-1.9611076949138453E-2</v>
      </c>
      <c r="D84" s="102">
        <f>(('Historical Data'!D84-'Historical Data'!D83)/'Historical Data'!D83)</f>
        <v>8.8503885652202376E-4</v>
      </c>
      <c r="E84" s="102">
        <f>(('Historical Data'!E84-'Historical Data'!E83)/'Historical Data'!E83)</f>
        <v>-5.7349188660078178E-3</v>
      </c>
      <c r="F84" s="102">
        <f>(('Historical Data'!F84-'Historical Data'!F83)/'Historical Data'!F83)</f>
        <v>-9.3209690829904705E-3</v>
      </c>
      <c r="G84" s="102">
        <f>(('Historical Data'!G84-'Historical Data'!G83)/'Historical Data'!G83)</f>
        <v>-3.521517394403445E-2</v>
      </c>
      <c r="H84" s="102">
        <f>(('Historical Data'!H84-'Historical Data'!H83)/'Historical Data'!H83)</f>
        <v>-1.382480593589072E-2</v>
      </c>
      <c r="I84" s="102">
        <f>(('Historical Data'!I84-'Historical Data'!I83)/'Historical Data'!I83)</f>
        <v>-3.2134280958488965E-3</v>
      </c>
      <c r="J84" s="101">
        <f>'Historical Data'!J84/100</f>
        <v>7.2279999999999997E-2</v>
      </c>
      <c r="K84" s="103">
        <f>(('Historical Data'!K84-'Historical Data'!K83)/'Historical Data'!K83)</f>
        <v>-3.8227758556125787E-3</v>
      </c>
      <c r="L84" s="104">
        <f>(('Historical Data'!L84-'Historical Data'!L83)/'Historical Data'!L83)</f>
        <v>3.8219078020899819E-3</v>
      </c>
    </row>
    <row r="85" spans="1:12" ht="13.2">
      <c r="A85" s="100">
        <v>44953</v>
      </c>
      <c r="B85" s="102">
        <f>(('Historical Data'!B85-'Historical Data'!B84)/'Historical Data'!B84)</f>
        <v>4.3074962592803958E-3</v>
      </c>
      <c r="C85" s="102">
        <f>(('Historical Data'!C85-'Historical Data'!C84)/'Historical Data'!C84)</f>
        <v>-2.0843787736185167E-2</v>
      </c>
      <c r="D85" s="102">
        <f>(('Historical Data'!D85-'Historical Data'!D84)/'Historical Data'!D84)</f>
        <v>1.9896871375091694E-2</v>
      </c>
      <c r="E85" s="102">
        <f>(('Historical Data'!E85-'Historical Data'!E84)/'Historical Data'!E84)</f>
        <v>-1.5456922047241955E-2</v>
      </c>
      <c r="F85" s="102">
        <f>(('Historical Data'!F85-'Historical Data'!F84)/'Historical Data'!F84)</f>
        <v>-1.4632442466915769E-2</v>
      </c>
      <c r="G85" s="102">
        <f>(('Historical Data'!G85-'Historical Data'!G84)/'Historical Data'!G84)</f>
        <v>1.1078108234487672E-2</v>
      </c>
      <c r="H85" s="102">
        <f>(('Historical Data'!H85-'Historical Data'!H84)/'Historical Data'!H84)</f>
        <v>-1.8971218378644551E-2</v>
      </c>
      <c r="I85" s="102">
        <f>(('Historical Data'!I85-'Historical Data'!I84)/'Historical Data'!I84)</f>
        <v>-2.5007958303882331E-3</v>
      </c>
      <c r="J85" s="101">
        <f>'Historical Data'!J85/100</f>
        <v>7.2209999999999996E-2</v>
      </c>
      <c r="K85" s="103">
        <f>(('Historical Data'!K85-'Historical Data'!K84)/'Historical Data'!K84)</f>
        <v>1.7148179733491694E-2</v>
      </c>
      <c r="L85" s="104">
        <f>(('Historical Data'!L85-'Historical Data'!L84)/'Historical Data'!L84)</f>
        <v>9.7488295452132802E-4</v>
      </c>
    </row>
    <row r="86" spans="1:12" ht="13.2">
      <c r="A86" s="100">
        <v>44956</v>
      </c>
      <c r="B86" s="102">
        <f>(('Historical Data'!B86-'Historical Data'!B85)/'Historical Data'!B85)</f>
        <v>-1.1784015436104968E-3</v>
      </c>
      <c r="C86" s="102">
        <f>(('Historical Data'!C86-'Historical Data'!C85)/'Historical Data'!C85)</f>
        <v>-2.1746264892852233E-3</v>
      </c>
      <c r="D86" s="102">
        <f>(('Historical Data'!D86-'Historical Data'!D85)/'Historical Data'!D85)</f>
        <v>-3.4682024135977629E-3</v>
      </c>
      <c r="E86" s="102">
        <f>(('Historical Data'!E86-'Historical Data'!E85)/'Historical Data'!E85)</f>
        <v>1.2934918997958169E-2</v>
      </c>
      <c r="F86" s="102">
        <f>(('Historical Data'!F86-'Historical Data'!F85)/'Historical Data'!F85)</f>
        <v>1.1361752245830898E-2</v>
      </c>
      <c r="G86" s="102">
        <f>(('Historical Data'!G86-'Historical Data'!G85)/'Historical Data'!G85)</f>
        <v>-7.8663674458781564E-3</v>
      </c>
      <c r="H86" s="102">
        <f>(('Historical Data'!H86-'Historical Data'!H85)/'Historical Data'!H85)</f>
        <v>9.5834566170633784E-3</v>
      </c>
      <c r="I86" s="102">
        <f>(('Historical Data'!I86-'Historical Data'!I85)/'Historical Data'!I85)</f>
        <v>2.5232924504064291E-3</v>
      </c>
      <c r="J86" s="101">
        <f>'Historical Data'!J86/100</f>
        <v>7.2460000000000011E-2</v>
      </c>
      <c r="K86" s="103">
        <f>(('Historical Data'!K86-'Historical Data'!K85)/'Historical Data'!K85)</f>
        <v>1.2963930620700375E-2</v>
      </c>
      <c r="L86" s="104">
        <f>(('Historical Data'!L86-'Historical Data'!L85)/'Historical Data'!L85)</f>
        <v>-3.6055668949732732E-3</v>
      </c>
    </row>
    <row r="87" spans="1:12" ht="13.2">
      <c r="A87" s="100">
        <v>44957</v>
      </c>
      <c r="B87" s="102">
        <f>(('Historical Data'!B87-'Historical Data'!B86)/'Historical Data'!B86)</f>
        <v>4.0700969497575344E-3</v>
      </c>
      <c r="C87" s="102">
        <f>(('Historical Data'!C87-'Historical Data'!C86)/'Historical Data'!C86)</f>
        <v>-2.8670551522115627E-4</v>
      </c>
      <c r="D87" s="102">
        <f>(('Historical Data'!D87-'Historical Data'!D86)/'Historical Data'!D86)</f>
        <v>2.1896850752366425E-2</v>
      </c>
      <c r="E87" s="102">
        <f>(('Historical Data'!E87-'Historical Data'!E86)/'Historical Data'!E86)</f>
        <v>-3.2817747848736525E-3</v>
      </c>
      <c r="F87" s="102">
        <f>(('Historical Data'!F87-'Historical Data'!F86)/'Historical Data'!F86)</f>
        <v>1.7985995291571043E-2</v>
      </c>
      <c r="G87" s="102">
        <f>(('Historical Data'!G87-'Historical Data'!G86)/'Historical Data'!G86)</f>
        <v>8.2118039683608587E-3</v>
      </c>
      <c r="H87" s="102">
        <f>(('Historical Data'!H87-'Historical Data'!H86)/'Historical Data'!H86)</f>
        <v>-2.5002304924511779E-3</v>
      </c>
      <c r="I87" s="102">
        <f>(('Historical Data'!I87-'Historical Data'!I86)/'Historical Data'!I86)</f>
        <v>5.3656983770716659E-3</v>
      </c>
      <c r="J87" s="101">
        <f>'Historical Data'!J87/100</f>
        <v>7.288E-2</v>
      </c>
      <c r="K87" s="103">
        <f>(('Historical Data'!K87-'Historical Data'!K86)/'Historical Data'!K86)</f>
        <v>-1.6053332085115044E-2</v>
      </c>
      <c r="L87" s="104">
        <f>(('Historical Data'!L87-'Historical Data'!L86)/'Historical Data'!L86)</f>
        <v>6.1572999014893569E-3</v>
      </c>
    </row>
    <row r="88" spans="1:12" ht="13.2">
      <c r="A88" s="100">
        <v>44958</v>
      </c>
      <c r="B88" s="102">
        <f>(('Historical Data'!B88-'Historical Data'!B87)/'Historical Data'!B87)</f>
        <v>2.949149325660397E-3</v>
      </c>
      <c r="C88" s="102">
        <f>(('Historical Data'!C88-'Historical Data'!C87)/'Historical Data'!C87)</f>
        <v>-1.6463925448354039E-2</v>
      </c>
      <c r="D88" s="102">
        <f>(('Historical Data'!D88-'Historical Data'!D87)/'Historical Data'!D87)</f>
        <v>2.5684554755722185E-2</v>
      </c>
      <c r="E88" s="102">
        <f>(('Historical Data'!E88-'Historical Data'!E87)/'Historical Data'!E87)</f>
        <v>1.1312107373564386E-2</v>
      </c>
      <c r="F88" s="102">
        <f>(('Historical Data'!F88-'Historical Data'!F87)/'Historical Data'!F87)</f>
        <v>1.2017820560473369E-2</v>
      </c>
      <c r="G88" s="102">
        <f>(('Historical Data'!G88-'Historical Data'!G87)/'Historical Data'!G87)</f>
        <v>-1.9800558118637408E-2</v>
      </c>
      <c r="H88" s="102">
        <f>(('Historical Data'!H88-'Historical Data'!H87)/'Historical Data'!H87)</f>
        <v>-5.9265576702530708E-3</v>
      </c>
      <c r="I88" s="102">
        <f>(('Historical Data'!I88-'Historical Data'!I87)/'Historical Data'!I87)</f>
        <v>-1.8890352771969879E-3</v>
      </c>
      <c r="J88" s="101">
        <f>'Historical Data'!J88/100</f>
        <v>7.2980000000000003E-2</v>
      </c>
      <c r="K88" s="103">
        <f>(('Historical Data'!K88-'Historical Data'!K87)/'Historical Data'!K87)</f>
        <v>1.1235845517582364E-2</v>
      </c>
      <c r="L88" s="104">
        <f>(('Historical Data'!L88-'Historical Data'!L87)/'Historical Data'!L87)</f>
        <v>-2.5470449904476111E-3</v>
      </c>
    </row>
    <row r="89" spans="1:12" ht="13.2">
      <c r="A89" s="100">
        <v>44959</v>
      </c>
      <c r="B89" s="102">
        <f>(('Historical Data'!B89-'Historical Data'!B88)/'Historical Data'!B88)</f>
        <v>-8.2238340755386597E-3</v>
      </c>
      <c r="C89" s="102">
        <f>(('Historical Data'!C89-'Historical Data'!C88)/'Historical Data'!C88)</f>
        <v>1.3065028619485389E-2</v>
      </c>
      <c r="D89" s="102">
        <f>(('Historical Data'!D89-'Historical Data'!D88)/'Historical Data'!D88)</f>
        <v>4.7592743843532459E-2</v>
      </c>
      <c r="E89" s="102">
        <f>(('Historical Data'!E89-'Historical Data'!E88)/'Historical Data'!E88)</f>
        <v>2.1049659111885867E-2</v>
      </c>
      <c r="F89" s="102">
        <f>(('Historical Data'!F89-'Historical Data'!F88)/'Historical Data'!F88)</f>
        <v>9.3072224154868259E-3</v>
      </c>
      <c r="G89" s="102">
        <f>(('Historical Data'!G89-'Historical Data'!G88)/'Historical Data'!G88)</f>
        <v>1.5759340459758391E-2</v>
      </c>
      <c r="H89" s="102">
        <f>(('Historical Data'!H89-'Historical Data'!H88)/'Historical Data'!H88)</f>
        <v>-5.5343740384680854E-3</v>
      </c>
      <c r="I89" s="102">
        <f>(('Historical Data'!I89-'Historical Data'!I88)/'Historical Data'!I88)</f>
        <v>-5.3390971925383239E-3</v>
      </c>
      <c r="J89" s="101">
        <f>'Historical Data'!J89/100</f>
        <v>7.3020000000000002E-2</v>
      </c>
      <c r="K89" s="103">
        <f>(('Historical Data'!K89-'Historical Data'!K88)/'Historical Data'!K88)</f>
        <v>1.4385060587883532E-2</v>
      </c>
      <c r="L89" s="104">
        <f>(('Historical Data'!L89-'Historical Data'!L88)/'Historical Data'!L88)</f>
        <v>4.4369574352990226E-3</v>
      </c>
    </row>
    <row r="90" spans="1:12" ht="13.2">
      <c r="A90" s="100">
        <v>44960</v>
      </c>
      <c r="B90" s="102">
        <f>(('Historical Data'!B90-'Historical Data'!B89)/'Historical Data'!B89)</f>
        <v>2.7758893821718993E-3</v>
      </c>
      <c r="C90" s="102">
        <f>(('Historical Data'!C90-'Historical Data'!C89)/'Historical Data'!C89)</f>
        <v>1.629335158307902E-2</v>
      </c>
      <c r="D90" s="102">
        <f>(('Historical Data'!D90-'Historical Data'!D89)/'Historical Data'!D89)</f>
        <v>5.4146455599405775E-3</v>
      </c>
      <c r="E90" s="102">
        <f>(('Historical Data'!E90-'Historical Data'!E89)/'Historical Data'!E89)</f>
        <v>9.8815176250450758E-3</v>
      </c>
      <c r="F90" s="102">
        <f>(('Historical Data'!F90-'Historical Data'!F89)/'Historical Data'!F89)</f>
        <v>3.8775193454407552E-4</v>
      </c>
      <c r="G90" s="102">
        <f>(('Historical Data'!G90-'Historical Data'!G89)/'Historical Data'!G89)</f>
        <v>-2.8209280215417982E-3</v>
      </c>
      <c r="H90" s="102">
        <f>(('Historical Data'!H90-'Historical Data'!H89)/'Historical Data'!H89)</f>
        <v>8.810613655515988E-4</v>
      </c>
      <c r="I90" s="102">
        <f>(('Historical Data'!I90-'Historical Data'!I89)/'Historical Data'!I89)</f>
        <v>-9.6327708811389107E-3</v>
      </c>
      <c r="J90" s="101">
        <f>'Historical Data'!J90/100</f>
        <v>7.3130000000000001E-2</v>
      </c>
      <c r="K90" s="103">
        <f>(('Historical Data'!K90-'Historical Data'!K89)/'Historical Data'!K89)</f>
        <v>3.6898450074272761E-2</v>
      </c>
      <c r="L90" s="104">
        <f>(('Historical Data'!L90-'Historical Data'!L89)/'Historical Data'!L89)</f>
        <v>5.3071722550337779E-4</v>
      </c>
    </row>
    <row r="91" spans="1:12" ht="13.2">
      <c r="A91" s="100">
        <v>44963</v>
      </c>
      <c r="B91" s="102">
        <f>(('Historical Data'!B91-'Historical Data'!B90)/'Historical Data'!B90)</f>
        <v>1.7079829923976626E-2</v>
      </c>
      <c r="C91" s="102">
        <f>(('Historical Data'!C91-'Historical Data'!C90)/'Historical Data'!C90)</f>
        <v>5.668447122425159E-5</v>
      </c>
      <c r="D91" s="102">
        <f>(('Historical Data'!D91-'Historical Data'!D90)/'Historical Data'!D90)</f>
        <v>7.2245064319149347E-3</v>
      </c>
      <c r="E91" s="102">
        <f>(('Historical Data'!E91-'Historical Data'!E90)/'Historical Data'!E90)</f>
        <v>-1.8475659998318555E-2</v>
      </c>
      <c r="F91" s="102">
        <f>(('Historical Data'!F91-'Historical Data'!F90)/'Historical Data'!F90)</f>
        <v>-1.890053117174194E-3</v>
      </c>
      <c r="G91" s="102">
        <f>(('Historical Data'!G91-'Historical Data'!G90)/'Historical Data'!G90)</f>
        <v>1.1315798039984509E-3</v>
      </c>
      <c r="H91" s="102">
        <f>(('Historical Data'!H91-'Historical Data'!H90)/'Historical Data'!H90)</f>
        <v>-7.5354472225243781E-3</v>
      </c>
      <c r="I91" s="102">
        <f>(('Historical Data'!I91-'Historical Data'!I90)/'Historical Data'!I90)</f>
        <v>-1.9512967253693134E-3</v>
      </c>
      <c r="J91" s="101">
        <f>'Historical Data'!J91/100</f>
        <v>7.3209999999999997E-2</v>
      </c>
      <c r="K91" s="103">
        <f>(('Historical Data'!K91-'Historical Data'!K90)/'Historical Data'!K90)</f>
        <v>2.3379756833824632E-2</v>
      </c>
      <c r="L91" s="104">
        <f>(('Historical Data'!L91-'Historical Data'!L90)/'Historical Data'!L90)</f>
        <v>-2.1792157886142347E-3</v>
      </c>
    </row>
    <row r="92" spans="1:12" ht="13.2">
      <c r="A92" s="100">
        <v>44964</v>
      </c>
      <c r="B92" s="102">
        <f>(('Historical Data'!B92-'Historical Data'!B91)/'Historical Data'!B91)</f>
        <v>1.3910382025475083E-4</v>
      </c>
      <c r="C92" s="102">
        <f>(('Historical Data'!C92-'Historical Data'!C91)/'Historical Data'!C91)</f>
        <v>-4.0220635785523651E-3</v>
      </c>
      <c r="D92" s="102">
        <f>(('Historical Data'!D92-'Historical Data'!D91)/'Historical Data'!D91)</f>
        <v>-2.647362594058783E-2</v>
      </c>
      <c r="E92" s="102">
        <f>(('Historical Data'!E92-'Historical Data'!E91)/'Historical Data'!E91)</f>
        <v>-4.745711201733142E-3</v>
      </c>
      <c r="F92" s="102">
        <f>(('Historical Data'!F92-'Historical Data'!F91)/'Historical Data'!F91)</f>
        <v>-1.012104435337749E-2</v>
      </c>
      <c r="G92" s="102">
        <f>(('Historical Data'!G92-'Historical Data'!G91)/'Historical Data'!G91)</f>
        <v>9.1833801935541515E-3</v>
      </c>
      <c r="H92" s="102">
        <f>(('Historical Data'!H92-'Historical Data'!H91)/'Historical Data'!H91)</f>
        <v>-2.4011136431727224E-3</v>
      </c>
      <c r="I92" s="102">
        <f>(('Historical Data'!I92-'Historical Data'!I91)/'Historical Data'!I91)</f>
        <v>3.4234963413432868E-3</v>
      </c>
      <c r="J92" s="101">
        <f>'Historical Data'!J92/100</f>
        <v>7.3040000000000008E-2</v>
      </c>
      <c r="K92" s="103">
        <f>(('Historical Data'!K92-'Historical Data'!K91)/'Historical Data'!K91)</f>
        <v>-1.9429353519549497E-2</v>
      </c>
      <c r="L92" s="104">
        <f>(('Historical Data'!L92-'Historical Data'!L91)/'Historical Data'!L91)</f>
        <v>-1.6937392930593085E-3</v>
      </c>
    </row>
    <row r="93" spans="1:12" ht="13.2">
      <c r="A93" s="100">
        <v>44965</v>
      </c>
      <c r="B93" s="102">
        <f>(('Historical Data'!B93-'Historical Data'!B92)/'Historical Data'!B92)</f>
        <v>1.6003244663121065E-2</v>
      </c>
      <c r="C93" s="102">
        <f>(('Historical Data'!C93-'Historical Data'!C92)/'Historical Data'!C92)</f>
        <v>-8.3607431047959483E-3</v>
      </c>
      <c r="D93" s="102">
        <f>(('Historical Data'!D93-'Historical Data'!D92)/'Historical Data'!D92)</f>
        <v>6.1620121493715574E-3</v>
      </c>
      <c r="E93" s="102">
        <f>(('Historical Data'!E93-'Historical Data'!E92)/'Historical Data'!E92)</f>
        <v>1.7985154328818021E-2</v>
      </c>
      <c r="F93" s="102">
        <f>(('Historical Data'!F93-'Historical Data'!F92)/'Historical Data'!F92)</f>
        <v>5.8404056863345256E-3</v>
      </c>
      <c r="G93" s="102">
        <f>(('Historical Data'!G93-'Historical Data'!G92)/'Historical Data'!G92)</f>
        <v>8.8197479571301852E-3</v>
      </c>
      <c r="H93" s="102">
        <f>(('Historical Data'!H93-'Historical Data'!H92)/'Historical Data'!H92)</f>
        <v>1.9970526349086585E-2</v>
      </c>
      <c r="I93" s="102">
        <f>(('Historical Data'!I93-'Historical Data'!I92)/'Historical Data'!I92)</f>
        <v>-1.8312622629168599E-3</v>
      </c>
      <c r="J93" s="101">
        <f>'Historical Data'!J93/100</f>
        <v>7.3730000000000004E-2</v>
      </c>
      <c r="K93" s="103">
        <f>(('Historical Data'!K93-'Historical Data'!K92)/'Historical Data'!K92)</f>
        <v>1.8995200848078722E-2</v>
      </c>
      <c r="L93" s="104">
        <f>(('Historical Data'!L93-'Historical Data'!L92)/'Historical Data'!L92)</f>
        <v>-8.2426224851404526E-4</v>
      </c>
    </row>
    <row r="94" spans="1:12" ht="13.2">
      <c r="A94" s="100">
        <v>44966</v>
      </c>
      <c r="B94" s="102">
        <f>(('Historical Data'!B94-'Historical Data'!B93)/'Historical Data'!B93)</f>
        <v>-6.15464265551844E-4</v>
      </c>
      <c r="C94" s="102">
        <f>(('Historical Data'!C94-'Historical Data'!C93)/'Historical Data'!C93)</f>
        <v>-4.6457593041382243E-3</v>
      </c>
      <c r="D94" s="102">
        <f>(('Historical Data'!D94-'Historical Data'!D93)/'Historical Data'!D93)</f>
        <v>-3.461572135964782E-3</v>
      </c>
      <c r="E94" s="102">
        <f>(('Historical Data'!E94-'Historical Data'!E93)/'Historical Data'!E93)</f>
        <v>1.6661483311944399E-2</v>
      </c>
      <c r="F94" s="102">
        <f>(('Historical Data'!F94-'Historical Data'!F93)/'Historical Data'!F93)</f>
        <v>-3.7524549553939614E-2</v>
      </c>
      <c r="G94" s="102">
        <f>(('Historical Data'!G94-'Historical Data'!G93)/'Historical Data'!G93)</f>
        <v>-9.9915878581077998E-3</v>
      </c>
      <c r="H94" s="102">
        <f>(('Historical Data'!H94-'Historical Data'!H93)/'Historical Data'!H93)</f>
        <v>1.7432876673858472E-3</v>
      </c>
      <c r="I94" s="102">
        <f>(('Historical Data'!I94-'Historical Data'!I93)/'Historical Data'!I93)</f>
        <v>-6.0608046127637264E-3</v>
      </c>
      <c r="J94" s="101">
        <f>'Historical Data'!J94/100</f>
        <v>7.3760000000000006E-2</v>
      </c>
      <c r="K94" s="103">
        <f>(('Historical Data'!K94-'Historical Data'!K93)/'Historical Data'!K93)</f>
        <v>-1.6647961549907084E-2</v>
      </c>
      <c r="L94" s="104">
        <f>(('Historical Data'!L94-'Historical Data'!L93)/'Historical Data'!L93)</f>
        <v>5.5803547370736895E-3</v>
      </c>
    </row>
    <row r="95" spans="1:12" ht="13.2">
      <c r="A95" s="100">
        <v>44967</v>
      </c>
      <c r="B95" s="102">
        <f>(('Historical Data'!B95-'Historical Data'!B94)/'Historical Data'!B94)</f>
        <v>7.5726832406726686E-3</v>
      </c>
      <c r="C95" s="102">
        <f>(('Historical Data'!C95-'Historical Data'!C94)/'Historical Data'!C94)</f>
        <v>-5.1870693071119395E-4</v>
      </c>
      <c r="D95" s="102">
        <f>(('Historical Data'!D95-'Historical Data'!D94)/'Historical Data'!D94)</f>
        <v>-7.7488346758908273E-3</v>
      </c>
      <c r="E95" s="102">
        <f>(('Historical Data'!E95-'Historical Data'!E94)/'Historical Data'!E94)</f>
        <v>-5.2257567244821303E-3</v>
      </c>
      <c r="F95" s="102">
        <f>(('Historical Data'!F95-'Historical Data'!F94)/'Historical Data'!F94)</f>
        <v>2.9033433386169939E-3</v>
      </c>
      <c r="G95" s="102">
        <f>(('Historical Data'!G95-'Historical Data'!G94)/'Historical Data'!G94)</f>
        <v>1.3456711864016447E-2</v>
      </c>
      <c r="H95" s="102">
        <f>(('Historical Data'!H95-'Historical Data'!H94)/'Historical Data'!H94)</f>
        <v>-8.2342560794911538E-3</v>
      </c>
      <c r="I95" s="102">
        <f>(('Historical Data'!I95-'Historical Data'!I94)/'Historical Data'!I94)</f>
        <v>-4.034960501884303E-3</v>
      </c>
      <c r="J95" s="101">
        <f>'Historical Data'!J95/100</f>
        <v>7.331E-2</v>
      </c>
      <c r="K95" s="103">
        <f>(('Historical Data'!K95-'Historical Data'!K94)/'Historical Data'!K94)</f>
        <v>-3.6628483147289697E-3</v>
      </c>
      <c r="L95" s="104">
        <f>(('Historical Data'!L95-'Historical Data'!L94)/'Historical Data'!L94)</f>
        <v>-9.0042602418870504E-3</v>
      </c>
    </row>
    <row r="96" spans="1:12" ht="13.2">
      <c r="A96" s="100">
        <v>44970</v>
      </c>
      <c r="B96" s="102">
        <f>(('Historical Data'!B96-'Historical Data'!B95)/'Historical Data'!B95)</f>
        <v>-1.411460444676892E-2</v>
      </c>
      <c r="C96" s="102">
        <f>(('Historical Data'!C96-'Historical Data'!C95)/'Historical Data'!C95)</f>
        <v>-9.3975583994075056E-3</v>
      </c>
      <c r="D96" s="102">
        <f>(('Historical Data'!D96-'Historical Data'!D95)/'Historical Data'!D95)</f>
        <v>7.674710449748481E-3</v>
      </c>
      <c r="E96" s="102">
        <f>(('Historical Data'!E96-'Historical Data'!E95)/'Historical Data'!E95)</f>
        <v>-2.5550915122948659E-2</v>
      </c>
      <c r="F96" s="102">
        <f>(('Historical Data'!F96-'Historical Data'!F95)/'Historical Data'!F95)</f>
        <v>-2.9976449578923651E-3</v>
      </c>
      <c r="G96" s="102">
        <f>(('Historical Data'!G96-'Historical Data'!G95)/'Historical Data'!G95)</f>
        <v>-9.9585869327559248E-3</v>
      </c>
      <c r="H96" s="102">
        <f>(('Historical Data'!H96-'Historical Data'!H95)/'Historical Data'!H95)</f>
        <v>-5.6918007279174749E-3</v>
      </c>
      <c r="I96" s="102">
        <f>(('Historical Data'!I96-'Historical Data'!I95)/'Historical Data'!I95)</f>
        <v>2.8571507367642643E-3</v>
      </c>
      <c r="J96" s="101">
        <f>'Historical Data'!J96/100</f>
        <v>7.2329999999999992E-2</v>
      </c>
      <c r="K96" s="103">
        <f>(('Historical Data'!K96-'Historical Data'!K95)/'Historical Data'!K95)</f>
        <v>-6.4104062039943089E-4</v>
      </c>
      <c r="L96" s="104">
        <f>(('Historical Data'!L96-'Historical Data'!L95)/'Historical Data'!L95)</f>
        <v>-9.1679822183466132E-3</v>
      </c>
    </row>
    <row r="97" spans="1:12" ht="13.2">
      <c r="A97" s="100">
        <v>44971</v>
      </c>
      <c r="B97" s="102">
        <f>(('Historical Data'!B97-'Historical Data'!B96)/'Historical Data'!B96)</f>
        <v>-2.0516107819699713E-2</v>
      </c>
      <c r="C97" s="102">
        <f>(('Historical Data'!C97-'Historical Data'!C96)/'Historical Data'!C96)</f>
        <v>1.3560793588436268E-2</v>
      </c>
      <c r="D97" s="102">
        <f>(('Historical Data'!D97-'Historical Data'!D96)/'Historical Data'!D96)</f>
        <v>3.2736593537063444E-2</v>
      </c>
      <c r="E97" s="102">
        <f>(('Historical Data'!E97-'Historical Data'!E96)/'Historical Data'!E96)</f>
        <v>1.6459770078308782E-2</v>
      </c>
      <c r="F97" s="102">
        <f>(('Historical Data'!F97-'Historical Data'!F96)/'Historical Data'!F96)</f>
        <v>-8.4894749735102779E-3</v>
      </c>
      <c r="G97" s="102">
        <f>(('Historical Data'!G97-'Historical Data'!G96)/'Historical Data'!G96)</f>
        <v>-1.103651525436319E-2</v>
      </c>
      <c r="H97" s="102">
        <f>(('Historical Data'!H97-'Historical Data'!H96)/'Historical Data'!H96)</f>
        <v>2.3565150211579906E-2</v>
      </c>
      <c r="I97" s="102">
        <f>(('Historical Data'!I97-'Historical Data'!I96)/'Historical Data'!I96)</f>
        <v>5.7612716047685175E-3</v>
      </c>
      <c r="J97" s="101">
        <f>'Historical Data'!J97/100</f>
        <v>7.1919999999999998E-2</v>
      </c>
      <c r="K97" s="103">
        <f>(('Historical Data'!K97-'Historical Data'!K96)/'Historical Data'!K96)</f>
        <v>1.828462548875228E-2</v>
      </c>
      <c r="L97" s="104">
        <f>(('Historical Data'!L97-'Historical Data'!L96)/'Historical Data'!L96)</f>
        <v>8.2013568572024539E-4</v>
      </c>
    </row>
    <row r="98" spans="1:12" ht="13.2">
      <c r="A98" s="100">
        <v>44972</v>
      </c>
      <c r="B98" s="102">
        <f>(('Historical Data'!B98-'Historical Data'!B97)/'Historical Data'!B97)</f>
        <v>5.1561857440195064E-2</v>
      </c>
      <c r="C98" s="102">
        <f>(('Historical Data'!C98-'Historical Data'!C97)/'Historical Data'!C97)</f>
        <v>-2.8137088164100683E-3</v>
      </c>
      <c r="D98" s="102">
        <f>(('Historical Data'!D98-'Historical Data'!D97)/'Historical Data'!D97)</f>
        <v>4.599746633077665E-3</v>
      </c>
      <c r="E98" s="102">
        <f>(('Historical Data'!E98-'Historical Data'!E97)/'Historical Data'!E97)</f>
        <v>2.3851418475340103E-3</v>
      </c>
      <c r="F98" s="102">
        <f>(('Historical Data'!F98-'Historical Data'!F97)/'Historical Data'!F97)</f>
        <v>9.1476862673266386E-3</v>
      </c>
      <c r="G98" s="102">
        <f>(('Historical Data'!G98-'Historical Data'!G97)/'Historical Data'!G97)</f>
        <v>1.9918033997796937E-2</v>
      </c>
      <c r="H98" s="102">
        <f>(('Historical Data'!H98-'Historical Data'!H97)/'Historical Data'!H97)</f>
        <v>2.2644002915222453E-2</v>
      </c>
      <c r="I98" s="102">
        <f>(('Historical Data'!I98-'Historical Data'!I97)/'Historical Data'!I97)</f>
        <v>6.143876630300962E-3</v>
      </c>
      <c r="J98" s="101">
        <f>'Historical Data'!J98/100</f>
        <v>7.2249999999999995E-2</v>
      </c>
      <c r="K98" s="103">
        <f>(('Historical Data'!K98-'Historical Data'!K97)/'Historical Data'!K97)</f>
        <v>-4.1984011103881587E-3</v>
      </c>
      <c r="L98" s="104">
        <f>(('Historical Data'!L98-'Historical Data'!L97)/'Historical Data'!L97)</f>
        <v>2.2434652222330866E-3</v>
      </c>
    </row>
    <row r="99" spans="1:12" ht="13.2">
      <c r="A99" s="100">
        <v>44973</v>
      </c>
      <c r="B99" s="102">
        <f>(('Historical Data'!B99-'Historical Data'!B98)/'Historical Data'!B98)</f>
        <v>3.536786935283482E-2</v>
      </c>
      <c r="C99" s="102">
        <f>(('Historical Data'!C99-'Historical Data'!C98)/'Historical Data'!C98)</f>
        <v>-4.0883936893062302E-3</v>
      </c>
      <c r="D99" s="102">
        <f>(('Historical Data'!D99-'Historical Data'!D98)/'Historical Data'!D98)</f>
        <v>9.1570399751598195E-4</v>
      </c>
      <c r="E99" s="102">
        <f>(('Historical Data'!E99-'Historical Data'!E98)/'Historical Data'!E98)</f>
        <v>2.9742155751574166E-3</v>
      </c>
      <c r="F99" s="102">
        <f>(('Historical Data'!F99-'Historical Data'!F98)/'Historical Data'!F98)</f>
        <v>4.055342755110704E-3</v>
      </c>
      <c r="G99" s="102">
        <f>(('Historical Data'!G99-'Historical Data'!G98)/'Historical Data'!G98)</f>
        <v>2.9639892100764093E-2</v>
      </c>
      <c r="H99" s="102">
        <f>(('Historical Data'!H99-'Historical Data'!H98)/'Historical Data'!H98)</f>
        <v>-7.8116459404973528E-4</v>
      </c>
      <c r="I99" s="102">
        <f>(('Historical Data'!I99-'Historical Data'!I98)/'Historical Data'!I98)</f>
        <v>-4.5682202963771802E-3</v>
      </c>
      <c r="J99" s="101">
        <f>'Historical Data'!J99/100</f>
        <v>7.1940000000000004E-2</v>
      </c>
      <c r="K99" s="103">
        <f>(('Historical Data'!K99-'Historical Data'!K98)/'Historical Data'!K98)</f>
        <v>1.5910403352412568E-2</v>
      </c>
      <c r="L99" s="104">
        <f>(('Historical Data'!L99-'Historical Data'!L98)/'Historical Data'!L98)</f>
        <v>7.3039116171229855E-4</v>
      </c>
    </row>
    <row r="100" spans="1:12" ht="13.2">
      <c r="A100" s="100">
        <v>44974</v>
      </c>
      <c r="B100" s="102">
        <f>(('Historical Data'!B100-'Historical Data'!B99)/'Historical Data'!B99)</f>
        <v>-6.5240949617129569E-3</v>
      </c>
      <c r="C100" s="102">
        <f>(('Historical Data'!C100-'Historical Data'!C99)/'Historical Data'!C99)</f>
        <v>-1.1390569551711098E-2</v>
      </c>
      <c r="D100" s="102">
        <f>(('Historical Data'!D100-'Historical Data'!D99)/'Historical Data'!D99)</f>
        <v>2.2219920028981209E-3</v>
      </c>
      <c r="E100" s="102">
        <f>(('Historical Data'!E100-'Historical Data'!E99)/'Historical Data'!E99)</f>
        <v>-1.1237367656898593E-2</v>
      </c>
      <c r="F100" s="102">
        <f>(('Historical Data'!F100-'Historical Data'!F99)/'Historical Data'!F99)</f>
        <v>-5.3363682956374106E-3</v>
      </c>
      <c r="G100" s="102">
        <f>(('Historical Data'!G100-'Historical Data'!G99)/'Historical Data'!G99)</f>
        <v>-1.9235985050714947E-2</v>
      </c>
      <c r="H100" s="102">
        <f>(('Historical Data'!H100-'Historical Data'!H99)/'Historical Data'!H99)</f>
        <v>4.1767620463773851E-3</v>
      </c>
      <c r="I100" s="102">
        <f>(('Historical Data'!I100-'Historical Data'!I99)/'Historical Data'!I99)</f>
        <v>-9.7189158494765293E-4</v>
      </c>
      <c r="J100" s="101">
        <f>'Historical Data'!J100/100</f>
        <v>7.2220000000000006E-2</v>
      </c>
      <c r="K100" s="103">
        <f>(('Historical Data'!K100-'Historical Data'!K99)/'Historical Data'!K99)</f>
        <v>-1.0738699016540981E-2</v>
      </c>
      <c r="L100" s="104">
        <f>(('Historical Data'!L100-'Historical Data'!L99)/'Historical Data'!L99)</f>
        <v>2.6122571096894595E-3</v>
      </c>
    </row>
    <row r="101" spans="1:12" ht="13.2">
      <c r="A101" s="100">
        <v>44977</v>
      </c>
      <c r="B101" s="102">
        <f>(('Historical Data'!B101-'Historical Data'!B100)/'Historical Data'!B100)</f>
        <v>-3.2507195888642081E-4</v>
      </c>
      <c r="C101" s="102">
        <f>(('Historical Data'!C101-'Historical Data'!C100)/'Historical Data'!C100)</f>
        <v>-9.53331612086049E-3</v>
      </c>
      <c r="D101" s="102">
        <f>(('Historical Data'!D101-'Historical Data'!D100)/'Historical Data'!D100)</f>
        <v>1.6952948142104414E-3</v>
      </c>
      <c r="E101" s="102">
        <f>(('Historical Data'!E101-'Historical Data'!E100)/'Historical Data'!E100)</f>
        <v>5.4614831349543459E-3</v>
      </c>
      <c r="F101" s="102">
        <f>(('Historical Data'!F101-'Historical Data'!F100)/'Historical Data'!F100)</f>
        <v>4.9740674571241237E-3</v>
      </c>
      <c r="G101" s="102">
        <f>(('Historical Data'!G101-'Historical Data'!G100)/'Historical Data'!G100)</f>
        <v>1.3719284359638826E-4</v>
      </c>
      <c r="H101" s="102">
        <f>(('Historical Data'!H101-'Historical Data'!H100)/'Historical Data'!H100)</f>
        <v>-1.0572922992721348E-2</v>
      </c>
      <c r="I101" s="102">
        <f>(('Historical Data'!I101-'Historical Data'!I100)/'Historical Data'!I100)</f>
        <v>9.8923320762958644E-4</v>
      </c>
      <c r="J101" s="101">
        <f>'Historical Data'!J101/100</f>
        <v>7.1749999999999994E-2</v>
      </c>
      <c r="K101" s="103">
        <f>(('Historical Data'!K101-'Historical Data'!K100)/'Historical Data'!K100)</f>
        <v>-1.0151382833712573E-2</v>
      </c>
      <c r="L101" s="104">
        <f>(('Historical Data'!L101-'Historical Data'!L100)/'Historical Data'!L100)</f>
        <v>-5.0569998323130878E-3</v>
      </c>
    </row>
    <row r="102" spans="1:12" ht="13.2">
      <c r="A102" s="100">
        <v>44978</v>
      </c>
      <c r="B102" s="102">
        <f>(('Historical Data'!B102-'Historical Data'!B101)/'Historical Data'!B101)</f>
        <v>-2.4064833217558132E-2</v>
      </c>
      <c r="C102" s="102">
        <f>(('Historical Data'!C102-'Historical Data'!C101)/'Historical Data'!C101)</f>
        <v>-3.1886639302537928E-3</v>
      </c>
      <c r="D102" s="102">
        <f>(('Historical Data'!D102-'Historical Data'!D101)/'Historical Data'!D101)</f>
        <v>-4.6868717674126087E-3</v>
      </c>
      <c r="E102" s="102">
        <f>(('Historical Data'!E102-'Historical Data'!E101)/'Historical Data'!E101)</f>
        <v>-8.1320582139227902E-3</v>
      </c>
      <c r="F102" s="102">
        <f>(('Historical Data'!F102-'Historical Data'!F101)/'Historical Data'!F101)</f>
        <v>8.736473448174074E-3</v>
      </c>
      <c r="G102" s="102">
        <f>(('Historical Data'!G102-'Historical Data'!G101)/'Historical Data'!G101)</f>
        <v>-1.9473401078444554E-2</v>
      </c>
      <c r="H102" s="102">
        <f>(('Historical Data'!H102-'Historical Data'!H101)/'Historical Data'!H101)</f>
        <v>8.1594620877525857E-3</v>
      </c>
      <c r="I102" s="102">
        <f>(('Historical Data'!I102-'Historical Data'!I101)/'Historical Data'!I101)</f>
        <v>-2.6835780312418618E-3</v>
      </c>
      <c r="J102" s="101">
        <f>'Historical Data'!J102/100</f>
        <v>7.1800000000000003E-2</v>
      </c>
      <c r="K102" s="103">
        <f>(('Historical Data'!K102-'Historical Data'!K101)/'Historical Data'!K101)</f>
        <v>-2.3144325784274729E-2</v>
      </c>
      <c r="L102" s="104">
        <f>(('Historical Data'!L102-'Historical Data'!L101)/'Historical Data'!L101)</f>
        <v>7.3849749454156276E-3</v>
      </c>
    </row>
    <row r="103" spans="1:12" ht="13.2">
      <c r="A103" s="100">
        <v>44979</v>
      </c>
      <c r="B103" s="102">
        <f>(('Historical Data'!B103-'Historical Data'!B102)/'Historical Data'!B102)</f>
        <v>-1.1251614779529268E-2</v>
      </c>
      <c r="C103" s="102">
        <f>(('Historical Data'!C103-'Historical Data'!C102)/'Historical Data'!C102)</f>
        <v>-1.2676982938607889E-2</v>
      </c>
      <c r="D103" s="102">
        <f>(('Historical Data'!D103-'Historical Data'!D102)/'Historical Data'!D102)</f>
        <v>4.1857618806795021E-3</v>
      </c>
      <c r="E103" s="102">
        <f>(('Historical Data'!E103-'Historical Data'!E102)/'Historical Data'!E102)</f>
        <v>-1.1206073246498506E-2</v>
      </c>
      <c r="F103" s="102">
        <f>(('Historical Data'!F103-'Historical Data'!F102)/'Historical Data'!F102)</f>
        <v>-2.5555565801041062E-2</v>
      </c>
      <c r="G103" s="102">
        <f>(('Historical Data'!G103-'Historical Data'!G102)/'Historical Data'!G102)</f>
        <v>-2.4895067097035383E-2</v>
      </c>
      <c r="H103" s="102">
        <f>(('Historical Data'!H103-'Historical Data'!H102)/'Historical Data'!H102)</f>
        <v>-2.2677853521702141E-2</v>
      </c>
      <c r="I103" s="102">
        <f>(('Historical Data'!I103-'Historical Data'!I102)/'Historical Data'!I102)</f>
        <v>-8.4857343855604137E-5</v>
      </c>
      <c r="J103" s="101">
        <f>'Historical Data'!J103/100</f>
        <v>7.1849999999999997E-2</v>
      </c>
      <c r="K103" s="103">
        <f>(('Historical Data'!K103-'Historical Data'!K102)/'Historical Data'!K102)</f>
        <v>-3.2120028199336236E-4</v>
      </c>
      <c r="L103" s="104">
        <f>(('Historical Data'!L103-'Historical Data'!L102)/'Historical Data'!L102)</f>
        <v>6.3040555708192732E-3</v>
      </c>
    </row>
    <row r="104" spans="1:12" ht="13.2">
      <c r="A104" s="100">
        <v>44980</v>
      </c>
      <c r="B104" s="102">
        <f>(('Historical Data'!B104-'Historical Data'!B103)/'Historical Data'!B103)</f>
        <v>-4.6057884535068443E-4</v>
      </c>
      <c r="C104" s="102">
        <f>(('Historical Data'!C104-'Historical Data'!C103)/'Historical Data'!C103)</f>
        <v>1.3199663187071952E-2</v>
      </c>
      <c r="D104" s="102">
        <f>(('Historical Data'!D104-'Historical Data'!D103)/'Historical Data'!D103)</f>
        <v>9.7694769971701824E-3</v>
      </c>
      <c r="E104" s="102">
        <f>(('Historical Data'!E104-'Historical Data'!E103)/'Historical Data'!E103)</f>
        <v>-7.1072528545732963E-3</v>
      </c>
      <c r="F104" s="102">
        <f>(('Historical Data'!F104-'Historical Data'!F103)/'Historical Data'!F103)</f>
        <v>-1.0580261997132247E-2</v>
      </c>
      <c r="G104" s="102">
        <f>(('Historical Data'!G104-'Historical Data'!G103)/'Historical Data'!G103)</f>
        <v>-1.6351207359658507E-2</v>
      </c>
      <c r="H104" s="102">
        <f>(('Historical Data'!H104-'Historical Data'!H103)/'Historical Data'!H103)</f>
        <v>-4.7921273213491315E-3</v>
      </c>
      <c r="I104" s="102">
        <f>(('Historical Data'!I104-'Historical Data'!I103)/'Historical Data'!I103)</f>
        <v>-1.0698407831628821E-2</v>
      </c>
      <c r="J104" s="101">
        <f>'Historical Data'!J104/100</f>
        <v>7.1790000000000007E-2</v>
      </c>
      <c r="K104" s="103">
        <f>(('Historical Data'!K104-'Historical Data'!K103)/'Historical Data'!K103)</f>
        <v>3.0889955224121914E-3</v>
      </c>
      <c r="L104" s="104">
        <f>(('Historical Data'!L104-'Historical Data'!L103)/'Historical Data'!L103)</f>
        <v>-1.3132008066973087E-2</v>
      </c>
    </row>
    <row r="105" spans="1:12" ht="13.2">
      <c r="A105" s="100">
        <v>44981</v>
      </c>
      <c r="B105" s="102">
        <f>(('Historical Data'!B105-'Historical Data'!B104)/'Historical Data'!B104)</f>
        <v>6.2460587454571063E-3</v>
      </c>
      <c r="C105" s="102">
        <f>(('Historical Data'!C105-'Historical Data'!C104)/'Historical Data'!C104)</f>
        <v>8.349759796703762E-3</v>
      </c>
      <c r="D105" s="102">
        <f>(('Historical Data'!D105-'Historical Data'!D104)/'Historical Data'!D104)</f>
        <v>-6.4499181654366451E-3</v>
      </c>
      <c r="E105" s="102">
        <f>(('Historical Data'!E105-'Historical Data'!E104)/'Historical Data'!E104)</f>
        <v>-3.2178637632477704E-5</v>
      </c>
      <c r="F105" s="102">
        <f>(('Historical Data'!F105-'Historical Data'!F104)/'Historical Data'!F104)</f>
        <v>8.0535696820545246E-4</v>
      </c>
      <c r="G105" s="102">
        <f>(('Historical Data'!G105-'Historical Data'!G104)/'Historical Data'!G104)</f>
        <v>9.1863586068804265E-3</v>
      </c>
      <c r="H105" s="102">
        <f>(('Historical Data'!H105-'Historical Data'!H104)/'Historical Data'!H104)</f>
        <v>6.8426995899814585E-3</v>
      </c>
      <c r="I105" s="102">
        <f>(('Historical Data'!I105-'Historical Data'!I104)/'Historical Data'!I104)</f>
        <v>1.0338148209640781E-2</v>
      </c>
      <c r="J105" s="101">
        <f>'Historical Data'!J105/100</f>
        <v>7.1739999999999998E-2</v>
      </c>
      <c r="K105" s="103">
        <f>(('Historical Data'!K105-'Historical Data'!K104)/'Historical Data'!K104)</f>
        <v>-2.0566154360255086E-2</v>
      </c>
      <c r="L105" s="104">
        <f>(('Historical Data'!L105-'Historical Data'!L104)/'Historical Data'!L104)</f>
        <v>-5.6582751727068514E-3</v>
      </c>
    </row>
    <row r="106" spans="1:12" ht="13.2">
      <c r="A106" s="100">
        <v>44984</v>
      </c>
      <c r="B106" s="102">
        <f>(('Historical Data'!B106-'Historical Data'!B105)/'Historical Data'!B105)</f>
        <v>-7.0908698090977901E-3</v>
      </c>
      <c r="C106" s="102">
        <f>(('Historical Data'!C106-'Historical Data'!C105)/'Historical Data'!C105)</f>
        <v>3.4647675207299614E-3</v>
      </c>
      <c r="D106" s="102">
        <f>(('Historical Data'!D106-'Historical Data'!D105)/'Historical Data'!D105)</f>
        <v>-7.5305653812730543E-3</v>
      </c>
      <c r="E106" s="102">
        <f>(('Historical Data'!E106-'Historical Data'!E105)/'Historical Data'!E105)</f>
        <v>-2.6666267948876839E-2</v>
      </c>
      <c r="F106" s="102">
        <f>(('Historical Data'!F106-'Historical Data'!F105)/'Historical Data'!F105)</f>
        <v>-1.9096645303325489E-2</v>
      </c>
      <c r="G106" s="102">
        <f>(('Historical Data'!G106-'Historical Data'!G105)/'Historical Data'!G105)</f>
        <v>1.1270098648943671E-2</v>
      </c>
      <c r="H106" s="102">
        <f>(('Historical Data'!H106-'Historical Data'!H105)/'Historical Data'!H105)</f>
        <v>-6.6493188180242035E-3</v>
      </c>
      <c r="I106" s="102">
        <f>(('Historical Data'!I106-'Historical Data'!I105)/'Historical Data'!I105)</f>
        <v>-9.0902617250408491E-3</v>
      </c>
      <c r="J106" s="101">
        <f>'Historical Data'!J106/100</f>
        <v>7.1900000000000006E-2</v>
      </c>
      <c r="K106" s="103">
        <f>(('Historical Data'!K106-'Historical Data'!K105)/'Historical Data'!K105)</f>
        <v>7.4621264995657086E-3</v>
      </c>
      <c r="L106" s="104">
        <f>(('Historical Data'!L106-'Historical Data'!L105)/'Historical Data'!L105)</f>
        <v>5.3544279004009493E-3</v>
      </c>
    </row>
    <row r="107" spans="1:12" ht="13.2">
      <c r="A107" s="100">
        <v>44985</v>
      </c>
      <c r="B107" s="102">
        <f>(('Historical Data'!B107-'Historical Data'!B106)/'Historical Data'!B106)</f>
        <v>-8.4930437204878365E-3</v>
      </c>
      <c r="C107" s="102">
        <f>(('Historical Data'!C107-'Historical Data'!C106)/'Historical Data'!C106)</f>
        <v>-1.1997409835212448E-2</v>
      </c>
      <c r="D107" s="102">
        <f>(('Historical Data'!D107-'Historical Data'!D106)/'Historical Data'!D106)</f>
        <v>-1.4390338642179992E-2</v>
      </c>
      <c r="E107" s="102">
        <f>(('Historical Data'!E107-'Historical Data'!E106)/'Historical Data'!E106)</f>
        <v>-1.4410648887794539E-2</v>
      </c>
      <c r="F107" s="102">
        <f>(('Historical Data'!F107-'Historical Data'!F106)/'Historical Data'!F106)</f>
        <v>1.3330409417460006E-3</v>
      </c>
      <c r="G107" s="102">
        <f>(('Historical Data'!G107-'Historical Data'!G106)/'Historical Data'!G106)</f>
        <v>4.8578035408267852E-3</v>
      </c>
      <c r="H107" s="102">
        <f>(('Historical Data'!H107-'Historical Data'!H106)/'Historical Data'!H106)</f>
        <v>-1.9131210600069868E-2</v>
      </c>
      <c r="I107" s="102">
        <f>(('Historical Data'!I107-'Historical Data'!I106)/'Historical Data'!I106)</f>
        <v>3.1951619278215637E-3</v>
      </c>
      <c r="J107" s="101">
        <f>'Historical Data'!J107/100</f>
        <v>7.1910000000000002E-2</v>
      </c>
      <c r="K107" s="103">
        <f>(('Historical Data'!K107-'Historical Data'!K106)/'Historical Data'!K106)</f>
        <v>-1.123081726308575E-2</v>
      </c>
      <c r="L107" s="104">
        <f>(('Historical Data'!L107-'Historical Data'!L106)/'Historical Data'!L106)</f>
        <v>1.4355960614425436E-4</v>
      </c>
    </row>
    <row r="108" spans="1:12" ht="13.2">
      <c r="A108" s="100">
        <v>44986</v>
      </c>
      <c r="B108" s="102">
        <f>(('Historical Data'!B108-'Historical Data'!B107)/'Historical Data'!B107)</f>
        <v>3.3171926779251085E-3</v>
      </c>
      <c r="C108" s="102">
        <f>(('Historical Data'!C108-'Historical Data'!C107)/'Historical Data'!C107)</f>
        <v>2.4937866630872951E-2</v>
      </c>
      <c r="D108" s="102">
        <f>(('Historical Data'!D108-'Historical Data'!D107)/'Historical Data'!D107)</f>
        <v>5.3092904769371221E-3</v>
      </c>
      <c r="E108" s="102">
        <f>(('Historical Data'!E108-'Historical Data'!E107)/'Historical Data'!E107)</f>
        <v>5.7141431704388033E-3</v>
      </c>
      <c r="F108" s="102">
        <f>(('Historical Data'!F108-'Historical Data'!F107)/'Historical Data'!F107)</f>
        <v>9.5241897865880696E-3</v>
      </c>
      <c r="G108" s="102">
        <f>(('Historical Data'!G108-'Historical Data'!G107)/'Historical Data'!G107)</f>
        <v>1.1374982566093357E-2</v>
      </c>
      <c r="H108" s="102">
        <f>(('Historical Data'!H108-'Historical Data'!H107)/'Historical Data'!H107)</f>
        <v>9.1923997809107705E-3</v>
      </c>
      <c r="I108" s="102">
        <f>(('Historical Data'!I108-'Historical Data'!I107)/'Historical Data'!I107)</f>
        <v>-4.5543086845956059E-3</v>
      </c>
      <c r="J108" s="101">
        <f>'Historical Data'!J108/100</f>
        <v>7.1379999999999999E-2</v>
      </c>
      <c r="K108" s="103">
        <f>(('Historical Data'!K108-'Historical Data'!K107)/'Historical Data'!K107)</f>
        <v>-9.8777847125134204E-3</v>
      </c>
      <c r="L108" s="104">
        <f>(('Historical Data'!L108-'Historical Data'!L107)/'Historical Data'!L107)</f>
        <v>8.2840183788179048E-3</v>
      </c>
    </row>
    <row r="109" spans="1:12" ht="13.2">
      <c r="A109" s="100">
        <v>44987</v>
      </c>
      <c r="B109" s="102">
        <f>(('Historical Data'!B109-'Historical Data'!B108)/'Historical Data'!B108)</f>
        <v>-2.9098549544204254E-3</v>
      </c>
      <c r="C109" s="102">
        <f>(('Historical Data'!C109-'Historical Data'!C108)/'Historical Data'!C108)</f>
        <v>-2.2770606531233306E-2</v>
      </c>
      <c r="D109" s="102">
        <f>(('Historical Data'!D109-'Historical Data'!D108)/'Historical Data'!D108)</f>
        <v>-8.3179999387004502E-3</v>
      </c>
      <c r="E109" s="102">
        <f>(('Historical Data'!E109-'Historical Data'!E108)/'Historical Data'!E108)</f>
        <v>-1.5975354540204857E-2</v>
      </c>
      <c r="F109" s="102">
        <f>(('Historical Data'!F109-'Historical Data'!F108)/'Historical Data'!F108)</f>
        <v>8.5293156240880026E-3</v>
      </c>
      <c r="G109" s="102">
        <f>(('Historical Data'!G109-'Historical Data'!G108)/'Historical Data'!G108)</f>
        <v>-9.8420086823012057E-4</v>
      </c>
      <c r="H109" s="102">
        <f>(('Historical Data'!H109-'Historical Data'!H108)/'Historical Data'!H108)</f>
        <v>-7.6154875356648334E-3</v>
      </c>
      <c r="I109" s="102">
        <f>(('Historical Data'!I109-'Historical Data'!I108)/'Historical Data'!I108)</f>
        <v>-8.3005812344312604E-3</v>
      </c>
      <c r="J109" s="101">
        <f>'Historical Data'!J109/100</f>
        <v>7.1190000000000003E-2</v>
      </c>
      <c r="K109" s="103">
        <f>(('Historical Data'!K109-'Historical Data'!K108)/'Historical Data'!K108)</f>
        <v>2.7821429443334639E-3</v>
      </c>
      <c r="L109" s="104">
        <f>(('Historical Data'!L109-'Historical Data'!L108)/'Historical Data'!L108)</f>
        <v>-5.0466858589576658E-3</v>
      </c>
    </row>
    <row r="110" spans="1:12" ht="13.2">
      <c r="A110" s="100">
        <v>44988</v>
      </c>
      <c r="B110" s="102">
        <f>(('Historical Data'!B110-'Historical Data'!B109)/'Historical Data'!B109)</f>
        <v>1.2491329572341459E-3</v>
      </c>
      <c r="C110" s="102">
        <f>(('Historical Data'!C110-'Historical Data'!C109)/'Historical Data'!C109)</f>
        <v>8.5162027609313167E-3</v>
      </c>
      <c r="D110" s="102">
        <f>(('Historical Data'!D110-'Historical Data'!D109)/'Historical Data'!D109)</f>
        <v>2.5030030379126263E-2</v>
      </c>
      <c r="E110" s="102">
        <f>(('Historical Data'!E110-'Historical Data'!E109)/'Historical Data'!E109)</f>
        <v>4.8567780915449088E-3</v>
      </c>
      <c r="F110" s="102">
        <f>(('Historical Data'!F110-'Historical Data'!F109)/'Historical Data'!F109)</f>
        <v>-5.0638875013003879E-3</v>
      </c>
      <c r="G110" s="102">
        <f>(('Historical Data'!G110-'Historical Data'!G109)/'Historical Data'!G109)</f>
        <v>1.3931939922330654E-2</v>
      </c>
      <c r="H110" s="102">
        <f>(('Historical Data'!H110-'Historical Data'!H109)/'Historical Data'!H109)</f>
        <v>2.5515264160611919E-2</v>
      </c>
      <c r="I110" s="102">
        <f>(('Historical Data'!I110-'Historical Data'!I109)/'Historical Data'!I109)</f>
        <v>-5.6628365536239489E-3</v>
      </c>
      <c r="J110" s="101">
        <f>'Historical Data'!J110/100</f>
        <v>7.1109999999999993E-2</v>
      </c>
      <c r="K110" s="103">
        <f>(('Historical Data'!K110-'Historical Data'!K109)/'Historical Data'!K109)</f>
        <v>3.5770791224270466E-2</v>
      </c>
      <c r="L110" s="104">
        <f>(('Historical Data'!L110-'Historical Data'!L109)/'Historical Data'!L109)</f>
        <v>-5.8474989550474366E-3</v>
      </c>
    </row>
    <row r="111" spans="1:12" ht="13.2">
      <c r="A111" s="100">
        <v>44991</v>
      </c>
      <c r="B111" s="102">
        <f>(('Historical Data'!B111-'Historical Data'!B110)/'Historical Data'!B110)</f>
        <v>1.565155166832008E-3</v>
      </c>
      <c r="C111" s="102">
        <f>(('Historical Data'!C111-'Historical Data'!C110)/'Historical Data'!C110)</f>
        <v>8.0337063434477909E-3</v>
      </c>
      <c r="D111" s="102">
        <f>(('Historical Data'!D111-'Historical Data'!D110)/'Historical Data'!D110)</f>
        <v>8.3127275718918609E-3</v>
      </c>
      <c r="E111" s="102">
        <f>(('Historical Data'!E111-'Historical Data'!E110)/'Historical Data'!E110)</f>
        <v>1.9029205069122365E-2</v>
      </c>
      <c r="F111" s="102">
        <f>(('Historical Data'!F111-'Historical Data'!F110)/'Historical Data'!F110)</f>
        <v>4.0781802225963509E-3</v>
      </c>
      <c r="G111" s="102">
        <f>(('Historical Data'!G111-'Historical Data'!G110)/'Historical Data'!G110)</f>
        <v>-1.1102934660365544E-3</v>
      </c>
      <c r="H111" s="102">
        <f>(('Historical Data'!H111-'Historical Data'!H110)/'Historical Data'!H110)</f>
        <v>9.7677686146834513E-3</v>
      </c>
      <c r="I111" s="102">
        <f>(('Historical Data'!I111-'Historical Data'!I110)/'Historical Data'!I110)</f>
        <v>-2.4896708133110967E-3</v>
      </c>
      <c r="J111" s="101">
        <f>'Historical Data'!J111/100</f>
        <v>6.9400000000000003E-2</v>
      </c>
      <c r="K111" s="103">
        <f>(('Historical Data'!K111-'Historical Data'!K110)/'Historical Data'!K110)</f>
        <v>1.7789285164823303E-2</v>
      </c>
      <c r="L111" s="104">
        <f>(('Historical Data'!L111-'Historical Data'!L110)/'Historical Data'!L110)</f>
        <v>-2.4514410204044637E-3</v>
      </c>
    </row>
    <row r="112" spans="1:12" ht="13.2">
      <c r="A112" s="100">
        <v>44993</v>
      </c>
      <c r="B112" s="102">
        <f>(('Historical Data'!B112-'Historical Data'!B111)/'Historical Data'!B111)</f>
        <v>-8.8667272740946875E-3</v>
      </c>
      <c r="C112" s="102">
        <f>(('Historical Data'!C112-'Historical Data'!C111)/'Historical Data'!C111)</f>
        <v>1.687024900766164E-3</v>
      </c>
      <c r="D112" s="102">
        <f>(('Historical Data'!D112-'Historical Data'!D111)/'Historical Data'!D111)</f>
        <v>1.0949355054253212E-2</v>
      </c>
      <c r="E112" s="102">
        <f>(('Historical Data'!E112-'Historical Data'!E111)/'Historical Data'!E111)</f>
        <v>-9.7846765775187246E-3</v>
      </c>
      <c r="F112" s="102">
        <f>(('Historical Data'!F112-'Historical Data'!F111)/'Historical Data'!F111)</f>
        <v>4.3180841963908726E-4</v>
      </c>
      <c r="G112" s="102">
        <f>(('Historical Data'!G112-'Historical Data'!G111)/'Historical Data'!G111)</f>
        <v>8.8925540062262526E-3</v>
      </c>
      <c r="H112" s="102">
        <f>(('Historical Data'!H112-'Historical Data'!H111)/'Historical Data'!H111)</f>
        <v>3.5912827669056678E-3</v>
      </c>
      <c r="I112" s="102">
        <f>(('Historical Data'!I112-'Historical Data'!I111)/'Historical Data'!I111)</f>
        <v>-1.4547603303458809E-3</v>
      </c>
      <c r="J112" s="101">
        <f>'Historical Data'!J112/100</f>
        <v>6.8970000000000004E-2</v>
      </c>
      <c r="K112" s="103">
        <f>(('Historical Data'!K112-'Historical Data'!K111)/'Historical Data'!K111)</f>
        <v>-8.9724790031992449E-3</v>
      </c>
      <c r="L112" s="104">
        <f>(('Historical Data'!L112-'Historical Data'!L111)/'Historical Data'!L111)</f>
        <v>6.9173730748339698E-3</v>
      </c>
    </row>
    <row r="113" spans="1:12" ht="13.2">
      <c r="A113" s="100">
        <v>44994</v>
      </c>
      <c r="B113" s="102">
        <f>(('Historical Data'!B113-'Historical Data'!B112)/'Historical Data'!B112)</f>
        <v>9.2545685503555609E-3</v>
      </c>
      <c r="C113" s="102">
        <f>(('Historical Data'!C113-'Historical Data'!C112)/'Historical Data'!C112)</f>
        <v>7.9563288650755359E-3</v>
      </c>
      <c r="D113" s="102">
        <f>(('Historical Data'!D113-'Historical Data'!D112)/'Historical Data'!D112)</f>
        <v>-1.2487256574913905E-2</v>
      </c>
      <c r="E113" s="102">
        <f>(('Historical Data'!E113-'Historical Data'!E112)/'Historical Data'!E112)</f>
        <v>-8.2401521803219524E-3</v>
      </c>
      <c r="F113" s="102">
        <f>(('Historical Data'!F113-'Historical Data'!F112)/'Historical Data'!F112)</f>
        <v>-1.3323996700729736E-2</v>
      </c>
      <c r="G113" s="102">
        <f>(('Historical Data'!G113-'Historical Data'!G112)/'Historical Data'!G112)</f>
        <v>-1.6388859693484872E-2</v>
      </c>
      <c r="H113" s="102">
        <f>(('Historical Data'!H113-'Historical Data'!H112)/'Historical Data'!H112)</f>
        <v>-2.4034691148888523E-2</v>
      </c>
      <c r="I113" s="102">
        <f>(('Historical Data'!I113-'Historical Data'!I112)/'Historical Data'!I112)</f>
        <v>-6.7264447625597218E-3</v>
      </c>
      <c r="J113" s="101">
        <f>'Historical Data'!J113/100</f>
        <v>6.9349999999999995E-2</v>
      </c>
      <c r="K113" s="103">
        <f>(('Historical Data'!K113-'Historical Data'!K112)/'Historical Data'!K112)</f>
        <v>7.0008463610965995E-3</v>
      </c>
      <c r="L113" s="104">
        <f>(('Historical Data'!L113-'Historical Data'!L112)/'Historical Data'!L112)</f>
        <v>-2.8080826720907988E-3</v>
      </c>
    </row>
    <row r="114" spans="1:12" ht="13.2">
      <c r="A114" s="100">
        <v>44995</v>
      </c>
      <c r="B114" s="102">
        <f>(('Historical Data'!B114-'Historical Data'!B113)/'Historical Data'!B113)</f>
        <v>-2.248295478057508E-2</v>
      </c>
      <c r="C114" s="102">
        <f>(('Historical Data'!C114-'Historical Data'!C113)/'Historical Data'!C113)</f>
        <v>-1.8322210605481299E-2</v>
      </c>
      <c r="D114" s="102">
        <f>(('Historical Data'!D114-'Historical Data'!D113)/'Historical Data'!D113)</f>
        <v>1.2903503150933594E-3</v>
      </c>
      <c r="E114" s="102">
        <f>(('Historical Data'!E114-'Historical Data'!E113)/'Historical Data'!E113)</f>
        <v>-5.9780268553558651E-3</v>
      </c>
      <c r="F114" s="102">
        <f>(('Historical Data'!F114-'Historical Data'!F113)/'Historical Data'!F113)</f>
        <v>-5.6742421717259637E-3</v>
      </c>
      <c r="G114" s="102">
        <f>(('Historical Data'!G114-'Historical Data'!G113)/'Historical Data'!G113)</f>
        <v>-1.9742423235027763E-2</v>
      </c>
      <c r="H114" s="102">
        <f>(('Historical Data'!H114-'Historical Data'!H113)/'Historical Data'!H113)</f>
        <v>-1.5492230635311388E-2</v>
      </c>
      <c r="I114" s="102">
        <f>(('Historical Data'!I114-'Historical Data'!I113)/'Historical Data'!I113)</f>
        <v>2.2696258805521729E-5</v>
      </c>
      <c r="J114" s="101">
        <f>'Historical Data'!J114/100</f>
        <v>6.9059999999999996E-2</v>
      </c>
      <c r="K114" s="103">
        <f>(('Historical Data'!K114-'Historical Data'!K113)/'Historical Data'!K113)</f>
        <v>-9.9979074785372952E-3</v>
      </c>
      <c r="L114" s="104">
        <f>(('Historical Data'!L114-'Historical Data'!L113)/'Historical Data'!L113)</f>
        <v>-3.2593257579163551E-3</v>
      </c>
    </row>
    <row r="115" spans="1:12" ht="13.2">
      <c r="A115" s="100">
        <v>44998</v>
      </c>
      <c r="B115" s="102">
        <f>(('Historical Data'!B115-'Historical Data'!B114)/'Historical Data'!B114)</f>
        <v>6.0569302323298111E-3</v>
      </c>
      <c r="C115" s="102">
        <f>(('Historical Data'!C115-'Historical Data'!C114)/'Historical Data'!C114)</f>
        <v>-2.294873260991424E-2</v>
      </c>
      <c r="D115" s="102">
        <f>(('Historical Data'!D115-'Historical Data'!D114)/'Historical Data'!D114)</f>
        <v>-1.1211421911324E-2</v>
      </c>
      <c r="E115" s="102">
        <f>(('Historical Data'!E115-'Historical Data'!E114)/'Historical Data'!E114)</f>
        <v>-2.4769886865883904E-2</v>
      </c>
      <c r="F115" s="102">
        <f>(('Historical Data'!F115-'Historical Data'!F114)/'Historical Data'!F114)</f>
        <v>-2.3908752135236997E-2</v>
      </c>
      <c r="G115" s="102">
        <f>(('Historical Data'!G115-'Historical Data'!G114)/'Historical Data'!G114)</f>
        <v>-2.0996930837978996E-2</v>
      </c>
      <c r="H115" s="102">
        <f>(('Historical Data'!H115-'Historical Data'!H114)/'Historical Data'!H114)</f>
        <v>-1.6446332471397252E-2</v>
      </c>
      <c r="I115" s="102">
        <f>(('Historical Data'!I115-'Historical Data'!I114)/'Historical Data'!I114)</f>
        <v>-3.2341434768181292E-4</v>
      </c>
      <c r="J115" s="101">
        <f>'Historical Data'!J115/100</f>
        <v>6.9409999999999999E-2</v>
      </c>
      <c r="K115" s="103">
        <f>(('Historical Data'!K115-'Historical Data'!K114)/'Historical Data'!K114)</f>
        <v>-1.4986194019944624E-2</v>
      </c>
      <c r="L115" s="104">
        <f>(('Historical Data'!L115-'Historical Data'!L114)/'Historical Data'!L114)</f>
        <v>-7.1829539648372584E-3</v>
      </c>
    </row>
    <row r="116" spans="1:12" ht="13.2">
      <c r="A116" s="100">
        <v>44999</v>
      </c>
      <c r="B116" s="102">
        <f>(('Historical Data'!B116-'Historical Data'!B115)/'Historical Data'!B115)</f>
        <v>-1.0268024791448341E-2</v>
      </c>
      <c r="C116" s="102">
        <f>(('Historical Data'!C116-'Historical Data'!C115)/'Historical Data'!C115)</f>
        <v>6.0069624798357818E-4</v>
      </c>
      <c r="D116" s="102">
        <f>(('Historical Data'!D116-'Historical Data'!D115)/'Historical Data'!D115)</f>
        <v>-1.0295762569846E-2</v>
      </c>
      <c r="E116" s="102">
        <f>(('Historical Data'!E116-'Historical Data'!E115)/'Historical Data'!E115)</f>
        <v>-1.0521798473466579E-2</v>
      </c>
      <c r="F116" s="102">
        <f>(('Historical Data'!F116-'Historical Data'!F115)/'Historical Data'!F115)</f>
        <v>-7.0296811435531913E-3</v>
      </c>
      <c r="G116" s="102">
        <f>(('Historical Data'!G116-'Historical Data'!G115)/'Historical Data'!G115)</f>
        <v>1.2839201738711524E-2</v>
      </c>
      <c r="H116" s="102">
        <f>(('Historical Data'!H116-'Historical Data'!H115)/'Historical Data'!H115)</f>
        <v>-3.7426638855795977E-3</v>
      </c>
      <c r="I116" s="102">
        <f>(('Historical Data'!I116-'Historical Data'!I115)/'Historical Data'!I115)</f>
        <v>2.3497694217808557E-3</v>
      </c>
      <c r="J116" s="101">
        <f>'Historical Data'!J116/100</f>
        <v>6.9580000000000003E-2</v>
      </c>
      <c r="K116" s="103">
        <f>(('Historical Data'!K116-'Historical Data'!K115)/'Historical Data'!K115)</f>
        <v>1.2164640552900082E-2</v>
      </c>
      <c r="L116" s="104">
        <f>(('Historical Data'!L116-'Historical Data'!L115)/'Historical Data'!L115)</f>
        <v>-7.4538837872282994E-4</v>
      </c>
    </row>
    <row r="117" spans="1:12" ht="13.2">
      <c r="A117" s="100">
        <v>45000</v>
      </c>
      <c r="B117" s="102">
        <f>(('Historical Data'!B117-'Historical Data'!B116)/'Historical Data'!B116)</f>
        <v>8.29263116186299E-3</v>
      </c>
      <c r="C117" s="102">
        <f>(('Historical Data'!C117-'Historical Data'!C116)/'Historical Data'!C116)</f>
        <v>-1.0566042059076512E-2</v>
      </c>
      <c r="D117" s="102">
        <f>(('Historical Data'!D117-'Historical Data'!D116)/'Historical Data'!D116)</f>
        <v>-7.9016104536610448E-4</v>
      </c>
      <c r="E117" s="102">
        <f>(('Historical Data'!E117-'Historical Data'!E116)/'Historical Data'!E116)</f>
        <v>-2.4651316408873898E-4</v>
      </c>
      <c r="F117" s="102">
        <f>(('Historical Data'!F117-'Historical Data'!F116)/'Historical Data'!F116)</f>
        <v>-4.6694812819482959E-3</v>
      </c>
      <c r="G117" s="102">
        <f>(('Historical Data'!G117-'Historical Data'!G116)/'Historical Data'!G116)</f>
        <v>-4.7536873211119924E-3</v>
      </c>
      <c r="H117" s="102">
        <f>(('Historical Data'!H117-'Historical Data'!H116)/'Historical Data'!H116)</f>
        <v>-1.7091707025172567E-2</v>
      </c>
      <c r="I117" s="102">
        <f>(('Historical Data'!I117-'Historical Data'!I116)/'Historical Data'!I116)</f>
        <v>2.6443716502972561E-3</v>
      </c>
      <c r="J117" s="101">
        <f>'Historical Data'!J117/100</f>
        <v>6.9339999999999999E-2</v>
      </c>
      <c r="K117" s="103">
        <f>(('Historical Data'!K117-'Historical Data'!K116)/'Historical Data'!K116)</f>
        <v>1.4041259260941493E-2</v>
      </c>
      <c r="L117" s="104">
        <f>(('Historical Data'!L117-'Historical Data'!L116)/'Historical Data'!L116)</f>
        <v>1.0906323916823545E-3</v>
      </c>
    </row>
    <row r="118" spans="1:12" ht="13.2">
      <c r="A118" s="100">
        <v>45001</v>
      </c>
      <c r="B118" s="102">
        <f>(('Historical Data'!B118-'Historical Data'!B117)/'Historical Data'!B117)</f>
        <v>-3.2182891155069591E-3</v>
      </c>
      <c r="C118" s="102">
        <f>(('Historical Data'!C118-'Historical Data'!C117)/'Historical Data'!C117)</f>
        <v>7.8877706596510635E-3</v>
      </c>
      <c r="D118" s="102">
        <f>(('Historical Data'!D118-'Historical Data'!D117)/'Historical Data'!D117)</f>
        <v>5.4033451468248356E-3</v>
      </c>
      <c r="E118" s="102">
        <f>(('Historical Data'!E118-'Historical Data'!E117)/'Historical Data'!E117)</f>
        <v>-1.095344214101412E-2</v>
      </c>
      <c r="F118" s="102">
        <f>(('Historical Data'!F118-'Historical Data'!F117)/'Historical Data'!F117)</f>
        <v>1.2588423380006448E-2</v>
      </c>
      <c r="G118" s="102">
        <f>(('Historical Data'!G118-'Historical Data'!G117)/'Historical Data'!G117)</f>
        <v>4.2263673096315575E-2</v>
      </c>
      <c r="H118" s="102">
        <f>(('Historical Data'!H118-'Historical Data'!H117)/'Historical Data'!H117)</f>
        <v>-4.9842822225445406E-3</v>
      </c>
      <c r="I118" s="102">
        <f>(('Historical Data'!I118-'Historical Data'!I117)/'Historical Data'!I117)</f>
        <v>6.8419848815572202E-3</v>
      </c>
      <c r="J118" s="101">
        <f>'Historical Data'!J118/100</f>
        <v>6.9330000000000003E-2</v>
      </c>
      <c r="K118" s="103">
        <f>(('Historical Data'!K118-'Historical Data'!K117)/'Historical Data'!K117)</f>
        <v>4.4182920973890776E-3</v>
      </c>
      <c r="L118" s="104">
        <f>(('Historical Data'!L118-'Historical Data'!L117)/'Historical Data'!L117)</f>
        <v>-1.3874024356565262E-2</v>
      </c>
    </row>
    <row r="119" spans="1:12" ht="13.2">
      <c r="A119" s="100">
        <v>45002</v>
      </c>
      <c r="B119" s="102">
        <f>(('Historical Data'!B119-'Historical Data'!B118)/'Historical Data'!B118)</f>
        <v>6.4111665063274577E-3</v>
      </c>
      <c r="C119" s="102">
        <f>(('Historical Data'!C119-'Historical Data'!C118)/'Historical Data'!C118)</f>
        <v>8.2476213869852044E-3</v>
      </c>
      <c r="D119" s="102">
        <f>(('Historical Data'!D119-'Historical Data'!D118)/'Historical Data'!D118)</f>
        <v>-1.5467347577310112E-2</v>
      </c>
      <c r="E119" s="102">
        <f>(('Historical Data'!E119-'Historical Data'!E118)/'Historical Data'!E118)</f>
        <v>1.1822482893035297E-2</v>
      </c>
      <c r="F119" s="102">
        <f>(('Historical Data'!F119-'Historical Data'!F118)/'Historical Data'!F118)</f>
        <v>-2.8735467199651156E-3</v>
      </c>
      <c r="G119" s="102">
        <f>(('Historical Data'!G119-'Historical Data'!G118)/'Historical Data'!G118)</f>
        <v>4.2216336629196931E-2</v>
      </c>
      <c r="H119" s="102">
        <f>(('Historical Data'!H119-'Historical Data'!H118)/'Historical Data'!H118)</f>
        <v>-1.2578708834659294E-3</v>
      </c>
      <c r="I119" s="102">
        <f>(('Historical Data'!I119-'Historical Data'!I118)/'Historical Data'!I118)</f>
        <v>-8.7502804577061616E-4</v>
      </c>
      <c r="J119" s="101">
        <f>'Historical Data'!J119/100</f>
        <v>6.9260000000000002E-2</v>
      </c>
      <c r="K119" s="103">
        <f>(('Historical Data'!K119-'Historical Data'!K118)/'Historical Data'!K118)</f>
        <v>1.6831058933590892E-2</v>
      </c>
      <c r="L119" s="104">
        <f>(('Historical Data'!L119-'Historical Data'!L118)/'Historical Data'!L118)</f>
        <v>1.1057606897584838E-4</v>
      </c>
    </row>
    <row r="120" spans="1:12" ht="13.2">
      <c r="A120" s="100">
        <v>45005</v>
      </c>
      <c r="B120" s="102">
        <f>(('Historical Data'!B120-'Historical Data'!B119)/'Historical Data'!B119)</f>
        <v>-9.8658705850093713E-3</v>
      </c>
      <c r="C120" s="102">
        <f>(('Historical Data'!C120-'Historical Data'!C119)/'Historical Data'!C119)</f>
        <v>1.7915812174722489E-4</v>
      </c>
      <c r="D120" s="102">
        <f>(('Historical Data'!D120-'Historical Data'!D119)/'Historical Data'!D119)</f>
        <v>8.6539848161864691E-3</v>
      </c>
      <c r="E120" s="102">
        <f>(('Historical Data'!E120-'Historical Data'!E119)/'Historical Data'!E119)</f>
        <v>-1.2001071087344311E-2</v>
      </c>
      <c r="F120" s="102">
        <f>(('Historical Data'!F120-'Historical Data'!F119)/'Historical Data'!F119)</f>
        <v>7.9390438202532262E-3</v>
      </c>
      <c r="G120" s="102">
        <f>(('Historical Data'!G120-'Historical Data'!G119)/'Historical Data'!G119)</f>
        <v>-1.4257162461466232E-2</v>
      </c>
      <c r="H120" s="102">
        <f>(('Historical Data'!H120-'Historical Data'!H119)/'Historical Data'!H119)</f>
        <v>-9.8286652272984165E-3</v>
      </c>
      <c r="I120" s="102">
        <f>(('Historical Data'!I120-'Historical Data'!I119)/'Historical Data'!I119)</f>
        <v>-5.0582740113629928E-3</v>
      </c>
      <c r="J120" s="101">
        <f>'Historical Data'!J120/100</f>
        <v>6.9260000000000002E-2</v>
      </c>
      <c r="K120" s="103">
        <f>(('Historical Data'!K120-'Historical Data'!K119)/'Historical Data'!K119)</f>
        <v>-8.593444598913258E-3</v>
      </c>
      <c r="L120" s="104">
        <f>(('Historical Data'!L120-'Historical Data'!L119)/'Historical Data'!L119)</f>
        <v>6.8675544237772803E-3</v>
      </c>
    </row>
    <row r="121" spans="1:12" ht="13.2">
      <c r="A121" s="100">
        <v>45006</v>
      </c>
      <c r="B121" s="102">
        <f>(('Historical Data'!B121-'Historical Data'!B120)/'Historical Data'!B120)</f>
        <v>-6.6892162162828723E-3</v>
      </c>
      <c r="C121" s="102">
        <f>(('Historical Data'!C121-'Historical Data'!C120)/'Historical Data'!C120)</f>
        <v>2.1550875317717672E-2</v>
      </c>
      <c r="D121" s="102">
        <f>(('Historical Data'!D121-'Historical Data'!D120)/'Historical Data'!D120)</f>
        <v>-4.8837965084452218E-3</v>
      </c>
      <c r="E121" s="102">
        <f>(('Historical Data'!E121-'Historical Data'!E120)/'Historical Data'!E120)</f>
        <v>-9.2259611435840851E-3</v>
      </c>
      <c r="F121" s="102">
        <f>(('Historical Data'!F121-'Historical Data'!F120)/'Historical Data'!F120)</f>
        <v>2.2265244889933845E-3</v>
      </c>
      <c r="G121" s="102">
        <f>(('Historical Data'!G121-'Historical Data'!G120)/'Historical Data'!G120)</f>
        <v>-6.6233345108067006E-3</v>
      </c>
      <c r="H121" s="102">
        <f>(('Historical Data'!H121-'Historical Data'!H120)/'Historical Data'!H120)</f>
        <v>3.1096048527143413E-2</v>
      </c>
      <c r="I121" s="102">
        <f>(('Historical Data'!I121-'Historical Data'!I120)/'Historical Data'!I120)</f>
        <v>-5.5438628169029985E-3</v>
      </c>
      <c r="J121" s="101">
        <f>'Historical Data'!J121/100</f>
        <v>6.9109999999999991E-2</v>
      </c>
      <c r="K121" s="103">
        <f>(('Historical Data'!K121-'Historical Data'!K120)/'Historical Data'!K120)</f>
        <v>1.6391141558797347E-2</v>
      </c>
      <c r="L121" s="104">
        <f>(('Historical Data'!L121-'Historical Data'!L120)/'Historical Data'!L120)</f>
        <v>9.623607164470931E-3</v>
      </c>
    </row>
    <row r="122" spans="1:12" ht="13.2">
      <c r="A122" s="100">
        <v>45007</v>
      </c>
      <c r="B122" s="102">
        <f>(('Historical Data'!B122-'Historical Data'!B121)/'Historical Data'!B121)</f>
        <v>6.31401402040385E-4</v>
      </c>
      <c r="C122" s="102">
        <f>(('Historical Data'!C122-'Historical Data'!C121)/'Historical Data'!C121)</f>
        <v>-6.9540657118917172E-3</v>
      </c>
      <c r="D122" s="102">
        <f>(('Historical Data'!D122-'Historical Data'!D121)/'Historical Data'!D121)</f>
        <v>2.1222270664047393E-3</v>
      </c>
      <c r="E122" s="102">
        <f>(('Historical Data'!E122-'Historical Data'!E121)/'Historical Data'!E121)</f>
        <v>-1.0426158720078806E-3</v>
      </c>
      <c r="F122" s="102">
        <f>(('Historical Data'!F122-'Historical Data'!F121)/'Historical Data'!F121)</f>
        <v>7.8075271517491071E-3</v>
      </c>
      <c r="G122" s="102">
        <f>(('Historical Data'!G122-'Historical Data'!G121)/'Historical Data'!G121)</f>
        <v>3.5378278636327429E-3</v>
      </c>
      <c r="H122" s="102">
        <f>(('Historical Data'!H122-'Historical Data'!H121)/'Historical Data'!H121)</f>
        <v>3.0400585810025416E-3</v>
      </c>
      <c r="I122" s="102">
        <f>(('Historical Data'!I122-'Historical Data'!I121)/'Historical Data'!I121)</f>
        <v>-1.4128421106384638E-3</v>
      </c>
      <c r="J122" s="101">
        <f>'Historical Data'!J122/100</f>
        <v>6.905E-2</v>
      </c>
      <c r="K122" s="103">
        <f>(('Historical Data'!K122-'Historical Data'!K121)/'Historical Data'!K121)</f>
        <v>1.0421367439017061E-2</v>
      </c>
      <c r="L122" s="104">
        <f>(('Historical Data'!L122-'Historical Data'!L121)/'Historical Data'!L121)</f>
        <v>1.6281242483281864E-2</v>
      </c>
    </row>
    <row r="123" spans="1:12" ht="13.2">
      <c r="A123" s="100">
        <v>45008</v>
      </c>
      <c r="B123" s="102">
        <f>(('Historical Data'!B123-'Historical Data'!B122)/'Historical Data'!B122)</f>
        <v>-1.9278744506142234E-3</v>
      </c>
      <c r="C123" s="102">
        <f>(('Historical Data'!C123-'Historical Data'!C122)/'Historical Data'!C122)</f>
        <v>-1.0004980494877434E-3</v>
      </c>
      <c r="D123" s="102">
        <f>(('Historical Data'!D123-'Historical Data'!D122)/'Historical Data'!D122)</f>
        <v>7.6770079786245499E-3</v>
      </c>
      <c r="E123" s="102">
        <f>(('Historical Data'!E123-'Historical Data'!E122)/'Historical Data'!E122)</f>
        <v>-1.0581165939553362E-2</v>
      </c>
      <c r="F123" s="102">
        <f>(('Historical Data'!F123-'Historical Data'!F122)/'Historical Data'!F122)</f>
        <v>-2.7868211244899826E-3</v>
      </c>
      <c r="G123" s="102">
        <f>(('Historical Data'!G123-'Historical Data'!G122)/'Historical Data'!G122)</f>
        <v>-2.9830890012885925E-3</v>
      </c>
      <c r="H123" s="102">
        <f>(('Historical Data'!H123-'Historical Data'!H122)/'Historical Data'!H122)</f>
        <v>-1.2650490486536992E-2</v>
      </c>
      <c r="I123" s="102">
        <f>(('Historical Data'!I123-'Historical Data'!I122)/'Historical Data'!I122)</f>
        <v>-2.392160985047697E-3</v>
      </c>
      <c r="J123" s="101">
        <f>'Historical Data'!J123/100</f>
        <v>6.905E-2</v>
      </c>
      <c r="K123" s="103">
        <f>(('Historical Data'!K123-'Historical Data'!K122)/'Historical Data'!K122)</f>
        <v>-9.7132796492552225E-3</v>
      </c>
      <c r="L123" s="104">
        <f>(('Historical Data'!L123-'Historical Data'!L122)/'Historical Data'!L122)</f>
        <v>-2.8991765375598242E-3</v>
      </c>
    </row>
    <row r="124" spans="1:12" ht="13.2">
      <c r="A124" s="100">
        <v>45009</v>
      </c>
      <c r="B124" s="102">
        <f>(('Historical Data'!B124-'Historical Data'!B123)/'Historical Data'!B123)</f>
        <v>2.3647620633671109E-3</v>
      </c>
      <c r="C124" s="102">
        <f>(('Historical Data'!C124-'Historical Data'!C123)/'Historical Data'!C123)</f>
        <v>-1.0485374761031669E-2</v>
      </c>
      <c r="D124" s="102">
        <f>(('Historical Data'!D124-'Historical Data'!D123)/'Historical Data'!D123)</f>
        <v>-5.1227069616639666E-3</v>
      </c>
      <c r="E124" s="102">
        <f>(('Historical Data'!E124-'Historical Data'!E123)/'Historical Data'!E123)</f>
        <v>4.4377337421892303E-3</v>
      </c>
      <c r="F124" s="102">
        <f>(('Historical Data'!F124-'Historical Data'!F123)/'Historical Data'!F123)</f>
        <v>-3.3997963804060305E-3</v>
      </c>
      <c r="G124" s="102">
        <f>(('Historical Data'!G124-'Historical Data'!G123)/'Historical Data'!G123)</f>
        <v>-3.6447648632210387E-2</v>
      </c>
      <c r="H124" s="102">
        <f>(('Historical Data'!H124-'Historical Data'!H123)/'Historical Data'!H123)</f>
        <v>-1.9797091210860901E-2</v>
      </c>
      <c r="I124" s="102">
        <f>(('Historical Data'!I124-'Historical Data'!I123)/'Historical Data'!I123)</f>
        <v>-9.0561911027194214E-3</v>
      </c>
      <c r="J124" s="101">
        <f>'Historical Data'!J124/100</f>
        <v>6.8970000000000004E-2</v>
      </c>
      <c r="K124" s="103">
        <f>(('Historical Data'!K124-'Historical Data'!K123)/'Historical Data'!K123)</f>
        <v>6.1875989141226308E-3</v>
      </c>
      <c r="L124" s="104">
        <f>(('Historical Data'!L124-'Historical Data'!L123)/'Historical Data'!L123)</f>
        <v>-2.0025299103453562E-3</v>
      </c>
    </row>
    <row r="125" spans="1:12" ht="13.2">
      <c r="A125" s="100">
        <v>45012</v>
      </c>
      <c r="B125" s="102">
        <f>(('Historical Data'!B125-'Historical Data'!B124)/'Historical Data'!B124)</f>
        <v>9.097829331985257E-3</v>
      </c>
      <c r="C125" s="102">
        <f>(('Historical Data'!C125-'Historical Data'!C124)/'Historical Data'!C124)</f>
        <v>-7.7985562212562519E-3</v>
      </c>
      <c r="D125" s="102">
        <f>(('Historical Data'!D125-'Historical Data'!D124)/'Historical Data'!D124)</f>
        <v>3.9609161675661598E-3</v>
      </c>
      <c r="E125" s="102">
        <f>(('Historical Data'!E125-'Historical Data'!E124)/'Historical Data'!E124)</f>
        <v>6.0115511097138686E-3</v>
      </c>
      <c r="F125" s="102">
        <f>(('Historical Data'!F125-'Historical Data'!F124)/'Historical Data'!F124)</f>
        <v>-2.0118886560266083E-3</v>
      </c>
      <c r="G125" s="102">
        <f>(('Historical Data'!G125-'Historical Data'!G124)/'Historical Data'!G124)</f>
        <v>-1.5384692553705032E-2</v>
      </c>
      <c r="H125" s="102">
        <f>(('Historical Data'!H125-'Historical Data'!H124)/'Historical Data'!H124)</f>
        <v>1.5544843215867271E-2</v>
      </c>
      <c r="I125" s="102">
        <f>(('Historical Data'!I125-'Historical Data'!I124)/'Historical Data'!I124)</f>
        <v>-2.2013961334746866E-3</v>
      </c>
      <c r="J125" s="101">
        <f>'Historical Data'!J125/100</f>
        <v>6.9040000000000004E-2</v>
      </c>
      <c r="K125" s="103">
        <f>(('Historical Data'!K125-'Historical Data'!K124)/'Historical Data'!K124)</f>
        <v>9.3408691720393792E-3</v>
      </c>
      <c r="L125" s="104">
        <f>(('Historical Data'!L125-'Historical Data'!L124)/'Historical Data'!L124)</f>
        <v>2.5365395785090514E-3</v>
      </c>
    </row>
    <row r="126" spans="1:12" ht="13.2">
      <c r="A126" s="100">
        <v>45013</v>
      </c>
      <c r="B126" s="102">
        <f>(('Historical Data'!B126-'Historical Data'!B125)/'Historical Data'!B125)</f>
        <v>2.0832530252803852E-3</v>
      </c>
      <c r="C126" s="102">
        <f>(('Historical Data'!C126-'Historical Data'!C125)/'Historical Data'!C125)</f>
        <v>-1.0799540342439243E-3</v>
      </c>
      <c r="D126" s="102">
        <f>(('Historical Data'!D126-'Historical Data'!D125)/'Historical Data'!D125)</f>
        <v>-1.1836444538331989E-3</v>
      </c>
      <c r="E126" s="102">
        <f>(('Historical Data'!E126-'Historical Data'!E125)/'Historical Data'!E125)</f>
        <v>-8.1716270975308262E-3</v>
      </c>
      <c r="F126" s="102">
        <f>(('Historical Data'!F126-'Historical Data'!F125)/'Historical Data'!F125)</f>
        <v>-1.606024893002304E-2</v>
      </c>
      <c r="G126" s="102">
        <f>(('Historical Data'!G126-'Historical Data'!G125)/'Historical Data'!G125)</f>
        <v>-4.2998414652358798E-4</v>
      </c>
      <c r="H126" s="102">
        <f>(('Historical Data'!H126-'Historical Data'!H125)/'Historical Data'!H125)</f>
        <v>4.6702283846334954E-3</v>
      </c>
      <c r="I126" s="102">
        <f>(('Historical Data'!I126-'Historical Data'!I125)/'Historical Data'!I125)</f>
        <v>-1.6074540243955084E-2</v>
      </c>
      <c r="J126" s="101">
        <f>'Historical Data'!J126/100</f>
        <v>6.9180000000000005E-2</v>
      </c>
      <c r="K126" s="103">
        <f>(('Historical Data'!K126-'Historical Data'!K125)/'Historical Data'!K125)</f>
        <v>-1.3134566600913021E-2</v>
      </c>
      <c r="L126" s="104">
        <f>(('Historical Data'!L126-'Historical Data'!L125)/'Historical Data'!L125)</f>
        <v>4.7148750095995558E-3</v>
      </c>
    </row>
    <row r="127" spans="1:12" ht="13.2">
      <c r="A127" s="100">
        <v>45014</v>
      </c>
      <c r="B127" s="102">
        <f>(('Historical Data'!B127-'Historical Data'!B126)/'Historical Data'!B126)</f>
        <v>8.2002056278754638E-3</v>
      </c>
      <c r="C127" s="102">
        <f>(('Historical Data'!C127-'Historical Data'!C126)/'Historical Data'!C126)</f>
        <v>1.2192836759427591E-2</v>
      </c>
      <c r="D127" s="102">
        <f>(('Historical Data'!D127-'Historical Data'!D126)/'Historical Data'!D126)</f>
        <v>7.8999317723422013E-3</v>
      </c>
      <c r="E127" s="102">
        <f>(('Historical Data'!E127-'Historical Data'!E126)/'Historical Data'!E126)</f>
        <v>4.3192434374416258E-3</v>
      </c>
      <c r="F127" s="102">
        <f>(('Historical Data'!F127-'Historical Data'!F126)/'Historical Data'!F126)</f>
        <v>-4.2899954861393584E-3</v>
      </c>
      <c r="G127" s="102">
        <f>(('Historical Data'!G127-'Historical Data'!G126)/'Historical Data'!G126)</f>
        <v>1.1185963760284655E-2</v>
      </c>
      <c r="H127" s="102">
        <f>(('Historical Data'!H127-'Historical Data'!H126)/'Historical Data'!H126)</f>
        <v>-5.9163659754319442E-3</v>
      </c>
      <c r="I127" s="102">
        <f>(('Historical Data'!I127-'Historical Data'!I126)/'Historical Data'!I126)</f>
        <v>-7.5523836845094163E-3</v>
      </c>
      <c r="J127" s="101">
        <f>'Historical Data'!J127/100</f>
        <v>6.9000000000000006E-2</v>
      </c>
      <c r="K127" s="103">
        <f>(('Historical Data'!K127-'Historical Data'!K126)/'Historical Data'!K126)</f>
        <v>-5.9793014462585286E-3</v>
      </c>
      <c r="L127" s="104">
        <f>(('Historical Data'!L127-'Historical Data'!L126)/'Historical Data'!L126)</f>
        <v>7.7191153975094138E-3</v>
      </c>
    </row>
    <row r="128" spans="1:12" ht="13.2">
      <c r="A128" s="100">
        <v>45016</v>
      </c>
      <c r="B128" s="102">
        <f>(('Historical Data'!B128-'Historical Data'!B127)/'Historical Data'!B127)</f>
        <v>-1.2658551200392701E-2</v>
      </c>
      <c r="C128" s="102">
        <f>(('Historical Data'!C128-'Historical Data'!C127)/'Historical Data'!C127)</f>
        <v>1.8870254549770777E-2</v>
      </c>
      <c r="D128" s="102">
        <f>(('Historical Data'!D128-'Historical Data'!D127)/'Historical Data'!D127)</f>
        <v>1.9595417773872643E-3</v>
      </c>
      <c r="E128" s="102">
        <f>(('Historical Data'!E128-'Historical Data'!E127)/'Historical Data'!E127)</f>
        <v>3.2091215136559555E-2</v>
      </c>
      <c r="F128" s="102">
        <f>(('Historical Data'!F128-'Historical Data'!F127)/'Historical Data'!F127)</f>
        <v>2.4815880126543677E-2</v>
      </c>
      <c r="G128" s="102">
        <f>(('Historical Data'!G128-'Historical Data'!G127)/'Historical Data'!G127)</f>
        <v>1.1771440694648076E-2</v>
      </c>
      <c r="H128" s="102">
        <f>(('Historical Data'!H128-'Historical Data'!H127)/'Historical Data'!H127)</f>
        <v>4.311547165618216E-2</v>
      </c>
      <c r="I128" s="102">
        <f>(('Historical Data'!I128-'Historical Data'!I127)/'Historical Data'!I127)</f>
        <v>2.0056985435089104E-3</v>
      </c>
      <c r="J128" s="101">
        <f>'Historical Data'!J128/100</f>
        <v>6.8659999999999999E-2</v>
      </c>
      <c r="K128" s="103">
        <f>(('Historical Data'!K128-'Historical Data'!K127)/'Historical Data'!K127)</f>
        <v>1.8979473975532898E-2</v>
      </c>
      <c r="L128" s="104">
        <f>(('Historical Data'!L128-'Historical Data'!L127)/'Historical Data'!L127)</f>
        <v>-2.6278009702047195E-3</v>
      </c>
    </row>
    <row r="129" spans="1:12" ht="13.2">
      <c r="A129" s="100">
        <v>45019</v>
      </c>
      <c r="B129" s="102">
        <f>(('Historical Data'!B129-'Historical Data'!B128)/'Historical Data'!B128)</f>
        <v>-1.7484951424582663E-2</v>
      </c>
      <c r="C129" s="102">
        <f>(('Historical Data'!C129-'Historical Data'!C128)/'Historical Data'!C128)</f>
        <v>7.1053293281360388E-3</v>
      </c>
      <c r="D129" s="102">
        <f>(('Historical Data'!D129-'Historical Data'!D128)/'Historical Data'!D128)</f>
        <v>-1.1994798826859797E-2</v>
      </c>
      <c r="E129" s="102">
        <f>(('Historical Data'!E129-'Historical Data'!E128)/'Historical Data'!E128)</f>
        <v>-1.1975172054273597E-2</v>
      </c>
      <c r="F129" s="102">
        <f>(('Historical Data'!F129-'Historical Data'!F128)/'Historical Data'!F128)</f>
        <v>4.2077803541079499E-3</v>
      </c>
      <c r="G129" s="102">
        <f>(('Historical Data'!G129-'Historical Data'!G128)/'Historical Data'!G128)</f>
        <v>1.3596836350711078E-2</v>
      </c>
      <c r="H129" s="102">
        <f>(('Historical Data'!H129-'Historical Data'!H128)/'Historical Data'!H128)</f>
        <v>1.7152976062864949E-4</v>
      </c>
      <c r="I129" s="102">
        <f>(('Historical Data'!I129-'Historical Data'!I128)/'Historical Data'!I128)</f>
        <v>-2.3931895653403422E-3</v>
      </c>
      <c r="J129" s="101">
        <f>'Historical Data'!J129/100</f>
        <v>6.9129999999999997E-2</v>
      </c>
      <c r="K129" s="103">
        <f>(('Historical Data'!K129-'Historical Data'!K128)/'Historical Data'!K128)</f>
        <v>1.1112066812391252E-2</v>
      </c>
      <c r="L129" s="104">
        <f>(('Historical Data'!L129-'Historical Data'!L128)/'Historical Data'!L128)</f>
        <v>2.4994272230475312E-3</v>
      </c>
    </row>
    <row r="130" spans="1:12" ht="13.2">
      <c r="A130" s="100">
        <v>45021</v>
      </c>
      <c r="B130" s="102">
        <f>(('Historical Data'!B130-'Historical Data'!B129)/'Historical Data'!B129)</f>
        <v>-7.7112801702713353E-3</v>
      </c>
      <c r="C130" s="102">
        <f>(('Historical Data'!C130-'Historical Data'!C129)/'Historical Data'!C129)</f>
        <v>-4.7419726150922893E-3</v>
      </c>
      <c r="D130" s="102">
        <f>(('Historical Data'!D130-'Historical Data'!D129)/'Historical Data'!D129)</f>
        <v>1.9794130522618355E-2</v>
      </c>
      <c r="E130" s="102">
        <f>(('Historical Data'!E130-'Historical Data'!E129)/'Historical Data'!E129)</f>
        <v>9.0017713088997083E-3</v>
      </c>
      <c r="F130" s="102">
        <f>(('Historical Data'!F130-'Historical Data'!F129)/'Historical Data'!F129)</f>
        <v>-5.3429894820848974E-3</v>
      </c>
      <c r="G130" s="102">
        <f>(('Historical Data'!G130-'Historical Data'!G129)/'Historical Data'!G129)</f>
        <v>1.5212221273630096E-2</v>
      </c>
      <c r="H130" s="102">
        <f>(('Historical Data'!H130-'Historical Data'!H129)/'Historical Data'!H129)</f>
        <v>-2.4018484532598661E-3</v>
      </c>
      <c r="I130" s="102">
        <f>(('Historical Data'!I130-'Historical Data'!I129)/'Historical Data'!I129)</f>
        <v>7.7810333991343893E-3</v>
      </c>
      <c r="J130" s="101">
        <f>'Historical Data'!J130/100</f>
        <v>6.9129999999999997E-2</v>
      </c>
      <c r="K130" s="103">
        <f>(('Historical Data'!K130-'Historical Data'!K129)/'Historical Data'!K129)</f>
        <v>1.6712041475468509E-2</v>
      </c>
      <c r="L130" s="104">
        <f>(('Historical Data'!L130-'Historical Data'!L129)/'Historical Data'!L129)</f>
        <v>-3.0190972582626275E-3</v>
      </c>
    </row>
    <row r="131" spans="1:12" ht="13.2">
      <c r="A131" s="100">
        <v>45022</v>
      </c>
      <c r="B131" s="102">
        <f>(('Historical Data'!B131-'Historical Data'!B130)/'Historical Data'!B130)</f>
        <v>2.1412029393238008E-4</v>
      </c>
      <c r="C131" s="102">
        <f>(('Historical Data'!C131-'Historical Data'!C130)/'Historical Data'!C130)</f>
        <v>-9.9361105785243844E-3</v>
      </c>
      <c r="D131" s="102">
        <f>(('Historical Data'!D131-'Historical Data'!D130)/'Historical Data'!D130)</f>
        <v>2.4585926177107683E-3</v>
      </c>
      <c r="E131" s="102">
        <f>(('Historical Data'!E131-'Historical Data'!E130)/'Historical Data'!E130)</f>
        <v>-1.159120267768141E-3</v>
      </c>
      <c r="F131" s="102">
        <f>(('Historical Data'!F131-'Historical Data'!F130)/'Historical Data'!F130)</f>
        <v>6.6285058223844646E-4</v>
      </c>
      <c r="G131" s="102">
        <f>(('Historical Data'!G131-'Historical Data'!G130)/'Historical Data'!G130)</f>
        <v>4.3182158420972311E-2</v>
      </c>
      <c r="H131" s="102">
        <f>(('Historical Data'!H131-'Historical Data'!H130)/'Historical Data'!H130)</f>
        <v>6.7071534658769824E-3</v>
      </c>
      <c r="I131" s="102">
        <f>(('Historical Data'!I131-'Historical Data'!I130)/'Historical Data'!I130)</f>
        <v>4.3918978268889545E-3</v>
      </c>
      <c r="J131" s="101">
        <f>'Historical Data'!J131/100</f>
        <v>6.9139999999999993E-2</v>
      </c>
      <c r="K131" s="103">
        <f>(('Historical Data'!K131-'Historical Data'!K130)/'Historical Data'!K130)</f>
        <v>6.3571978753186485E-3</v>
      </c>
      <c r="L131" s="104">
        <f>(('Historical Data'!L131-'Historical Data'!L130)/'Historical Data'!L130)</f>
        <v>-1.5009068075577973E-3</v>
      </c>
    </row>
    <row r="132" spans="1:12" ht="13.2">
      <c r="A132" s="100">
        <v>45026</v>
      </c>
      <c r="B132" s="102">
        <f>(('Historical Data'!B132-'Historical Data'!B131)/'Historical Data'!B131)</f>
        <v>8.1861672122575703E-3</v>
      </c>
      <c r="C132" s="102">
        <f>(('Historical Data'!C132-'Historical Data'!C131)/'Historical Data'!C131)</f>
        <v>-5.3994013048171384E-3</v>
      </c>
      <c r="D132" s="102">
        <f>(('Historical Data'!D132-'Historical Data'!D131)/'Historical Data'!D131)</f>
        <v>3.0979085333419061E-3</v>
      </c>
      <c r="E132" s="102">
        <f>(('Historical Data'!E132-'Historical Data'!E131)/'Historical Data'!E131)</f>
        <v>4.0086787666356229E-3</v>
      </c>
      <c r="F132" s="102">
        <f>(('Historical Data'!F132-'Historical Data'!F131)/'Historical Data'!F131)</f>
        <v>4.6771225962152626E-3</v>
      </c>
      <c r="G132" s="102">
        <f>(('Historical Data'!G132-'Historical Data'!G131)/'Historical Data'!G131)</f>
        <v>5.9023278530977379E-2</v>
      </c>
      <c r="H132" s="102">
        <f>(('Historical Data'!H132-'Historical Data'!H131)/'Historical Data'!H131)</f>
        <v>-7.089596788320409E-3</v>
      </c>
      <c r="I132" s="102">
        <f>(('Historical Data'!I132-'Historical Data'!I131)/'Historical Data'!I131)</f>
        <v>-2.5886344953038121E-3</v>
      </c>
      <c r="J132" s="101">
        <f>'Historical Data'!J132/100</f>
        <v>6.905E-2</v>
      </c>
      <c r="K132" s="103">
        <f>(('Historical Data'!K132-'Historical Data'!K131)/'Historical Data'!K131)</f>
        <v>-4.6579124101893479E-3</v>
      </c>
      <c r="L132" s="104">
        <f>(('Historical Data'!L132-'Historical Data'!L131)/'Historical Data'!L131)</f>
        <v>2.3808913028545973E-3</v>
      </c>
    </row>
    <row r="133" spans="1:12" ht="13.2">
      <c r="A133" s="100">
        <v>45027</v>
      </c>
      <c r="B133" s="102">
        <f>(('Historical Data'!B133-'Historical Data'!B132)/'Historical Data'!B132)</f>
        <v>8.3554734276212982E-3</v>
      </c>
      <c r="C133" s="102">
        <f>(('Historical Data'!C133-'Historical Data'!C132)/'Historical Data'!C132)</f>
        <v>7.0219161649997305E-3</v>
      </c>
      <c r="D133" s="102">
        <f>(('Historical Data'!D133-'Historical Data'!D132)/'Historical Data'!D132)</f>
        <v>1.9173870824487526E-2</v>
      </c>
      <c r="E133" s="102">
        <f>(('Historical Data'!E133-'Historical Data'!E132)/'Historical Data'!E132)</f>
        <v>-1.5025196197599367E-2</v>
      </c>
      <c r="F133" s="102">
        <f>(('Historical Data'!F133-'Historical Data'!F132)/'Historical Data'!F132)</f>
        <v>2.5894677423601987E-3</v>
      </c>
      <c r="G133" s="102">
        <f>(('Historical Data'!G133-'Historical Data'!G132)/'Historical Data'!G132)</f>
        <v>-4.9327336036404906E-4</v>
      </c>
      <c r="H133" s="102">
        <f>(('Historical Data'!H133-'Historical Data'!H132)/'Historical Data'!H132)</f>
        <v>4.9466407789872302E-3</v>
      </c>
      <c r="I133" s="102">
        <f>(('Historical Data'!I133-'Historical Data'!I132)/'Historical Data'!I132)</f>
        <v>-6.9618588338447194E-3</v>
      </c>
      <c r="J133" s="101">
        <f>'Historical Data'!J133/100</f>
        <v>6.9059999999999996E-2</v>
      </c>
      <c r="K133" s="103">
        <f>(('Historical Data'!K133-'Historical Data'!K132)/'Historical Data'!K132)</f>
        <v>-9.3707620585788184E-3</v>
      </c>
      <c r="L133" s="104">
        <f>(('Historical Data'!L133-'Historical Data'!L132)/'Historical Data'!L132)</f>
        <v>2.7406745680484011E-3</v>
      </c>
    </row>
    <row r="134" spans="1:12" ht="13.2">
      <c r="A134" s="100">
        <v>45028</v>
      </c>
      <c r="B134" s="102">
        <f>(('Historical Data'!B134-'Historical Data'!B133)/'Historical Data'!B133)</f>
        <v>1.0006807456503017E-2</v>
      </c>
      <c r="C134" s="102">
        <f>(('Historical Data'!C134-'Historical Data'!C133)/'Historical Data'!C133)</f>
        <v>-2.6368714224108878E-3</v>
      </c>
      <c r="D134" s="102">
        <f>(('Historical Data'!D134-'Historical Data'!D133)/'Historical Data'!D133)</f>
        <v>-6.1868669782375275E-3</v>
      </c>
      <c r="E134" s="102">
        <f>(('Historical Data'!E134-'Historical Data'!E133)/'Historical Data'!E133)</f>
        <v>1.5752277504124217E-2</v>
      </c>
      <c r="F134" s="102">
        <f>(('Historical Data'!F134-'Historical Data'!F133)/'Historical Data'!F133)</f>
        <v>9.9181959516722491E-3</v>
      </c>
      <c r="G134" s="102">
        <f>(('Historical Data'!G134-'Historical Data'!G133)/'Historical Data'!G133)</f>
        <v>3.0841940141621196E-3</v>
      </c>
      <c r="H134" s="102">
        <f>(('Historical Data'!H134-'Historical Data'!H133)/'Historical Data'!H133)</f>
        <v>4.408449553732278E-3</v>
      </c>
      <c r="I134" s="102">
        <f>(('Historical Data'!I134-'Historical Data'!I133)/'Historical Data'!I133)</f>
        <v>6.5721315721314431E-3</v>
      </c>
      <c r="J134" s="101">
        <f>'Historical Data'!J134/100</f>
        <v>6.8890000000000007E-2</v>
      </c>
      <c r="K134" s="103">
        <f>(('Historical Data'!K134-'Historical Data'!K133)/'Historical Data'!K133)</f>
        <v>6.7735977833819584E-3</v>
      </c>
      <c r="L134" s="104">
        <f>(('Historical Data'!L134-'Historical Data'!L133)/'Historical Data'!L133)</f>
        <v>-9.0041973351477091E-4</v>
      </c>
    </row>
    <row r="135" spans="1:12" ht="13.2">
      <c r="A135" s="100">
        <v>45029</v>
      </c>
      <c r="B135" s="102">
        <f>(('Historical Data'!B135-'Historical Data'!B134)/'Historical Data'!B134)</f>
        <v>1.8957783322598707E-2</v>
      </c>
      <c r="C135" s="102">
        <f>(('Historical Data'!C135-'Historical Data'!C134)/'Historical Data'!C134)</f>
        <v>1.5627694894480362E-2</v>
      </c>
      <c r="D135" s="102">
        <f>(('Historical Data'!D135-'Historical Data'!D134)/'Historical Data'!D134)</f>
        <v>5.2090665397502506E-3</v>
      </c>
      <c r="E135" s="102">
        <f>(('Historical Data'!E135-'Historical Data'!E134)/'Historical Data'!E134)</f>
        <v>-2.737524332311151E-2</v>
      </c>
      <c r="F135" s="102">
        <f>(('Historical Data'!F135-'Historical Data'!F134)/'Historical Data'!F134)</f>
        <v>7.1041334280012684E-4</v>
      </c>
      <c r="G135" s="102">
        <f>(('Historical Data'!G135-'Historical Data'!G134)/'Historical Data'!G134)</f>
        <v>1.6234147376750576E-2</v>
      </c>
      <c r="H135" s="102">
        <f>(('Historical Data'!H135-'Historical Data'!H134)/'Historical Data'!H134)</f>
        <v>3.7713338354636544E-3</v>
      </c>
      <c r="I135" s="102">
        <f>(('Historical Data'!I135-'Historical Data'!I134)/'Historical Data'!I134)</f>
        <v>-6.6929628860734752E-3</v>
      </c>
      <c r="J135" s="101">
        <f>'Historical Data'!J135/100</f>
        <v>6.8680000000000005E-2</v>
      </c>
      <c r="K135" s="103">
        <f>(('Historical Data'!K135-'Historical Data'!K134)/'Historical Data'!K134)</f>
        <v>-1.3189520116455683E-2</v>
      </c>
      <c r="L135" s="104">
        <f>(('Historical Data'!L135-'Historical Data'!L134)/'Historical Data'!L134)</f>
        <v>4.2222391358733152E-3</v>
      </c>
    </row>
    <row r="136" spans="1:12" ht="13.2">
      <c r="A136" s="100">
        <v>45033</v>
      </c>
      <c r="B136" s="102">
        <f>(('Historical Data'!B136-'Historical Data'!B135)/'Historical Data'!B135)</f>
        <v>-1.6718284848953448E-3</v>
      </c>
      <c r="C136" s="102">
        <f>(('Historical Data'!C136-'Historical Data'!C135)/'Historical Data'!C135)</f>
        <v>2.3145339536926793E-4</v>
      </c>
      <c r="D136" s="102">
        <f>(('Historical Data'!D136-'Historical Data'!D135)/'Historical Data'!D135)</f>
        <v>1.1501483965470584E-2</v>
      </c>
      <c r="E136" s="102">
        <f>(('Historical Data'!E136-'Historical Data'!E135)/'Historical Data'!E135)</f>
        <v>-9.4226821486037587E-2</v>
      </c>
      <c r="F136" s="102">
        <f>(('Historical Data'!F136-'Historical Data'!F135)/'Historical Data'!F135)</f>
        <v>-1.644192467506177E-3</v>
      </c>
      <c r="G136" s="102">
        <f>(('Historical Data'!G136-'Historical Data'!G135)/'Historical Data'!G135)</f>
        <v>5.3250106516679538E-3</v>
      </c>
      <c r="H136" s="102">
        <f>(('Historical Data'!H136-'Historical Data'!H135)/'Historical Data'!H135)</f>
        <v>5.0732429693794287E-3</v>
      </c>
      <c r="I136" s="102">
        <f>(('Historical Data'!I136-'Historical Data'!I135)/'Historical Data'!I135)</f>
        <v>-7.9184721175566892E-4</v>
      </c>
      <c r="J136" s="101">
        <f>'Historical Data'!J136/100</f>
        <v>6.8269999999999997E-2</v>
      </c>
      <c r="K136" s="103">
        <f>(('Historical Data'!K136-'Historical Data'!K135)/'Historical Data'!K135)</f>
        <v>-9.9920677907244914E-3</v>
      </c>
      <c r="L136" s="104">
        <f>(('Historical Data'!L136-'Historical Data'!L135)/'Historical Data'!L135)</f>
        <v>-6.1812289095105801E-3</v>
      </c>
    </row>
    <row r="137" spans="1:12" ht="13.2">
      <c r="A137" s="100">
        <v>45034</v>
      </c>
      <c r="B137" s="102">
        <f>(('Historical Data'!B137-'Historical Data'!B136)/'Historical Data'!B136)</f>
        <v>-1.1322853929074363E-2</v>
      </c>
      <c r="C137" s="102">
        <f>(('Historical Data'!C137-'Historical Data'!C136)/'Historical Data'!C136)</f>
        <v>-1.3880443530317602E-3</v>
      </c>
      <c r="D137" s="102">
        <f>(('Historical Data'!D137-'Historical Data'!D136)/'Historical Data'!D136)</f>
        <v>-4.1234450096621113E-3</v>
      </c>
      <c r="E137" s="102">
        <f>(('Historical Data'!E137-'Historical Data'!E136)/'Historical Data'!E136)</f>
        <v>8.3437447406861458E-4</v>
      </c>
      <c r="F137" s="102">
        <f>(('Historical Data'!F137-'Historical Data'!F136)/'Historical Data'!F136)</f>
        <v>1.6925090142669044E-2</v>
      </c>
      <c r="G137" s="102">
        <f>(('Historical Data'!G137-'Historical Data'!G136)/'Historical Data'!G136)</f>
        <v>2.0464602557754667E-2</v>
      </c>
      <c r="H137" s="102">
        <f>(('Historical Data'!H137-'Historical Data'!H136)/'Historical Data'!H136)</f>
        <v>-1.1446825332749438E-2</v>
      </c>
      <c r="I137" s="102">
        <f>(('Historical Data'!I137-'Historical Data'!I136)/'Historical Data'!I136)</f>
        <v>4.1921618651731109E-3</v>
      </c>
      <c r="J137" s="101">
        <f>'Historical Data'!J137/100</f>
        <v>6.8529999999999994E-2</v>
      </c>
      <c r="K137" s="103">
        <f>(('Historical Data'!K137-'Historical Data'!K136)/'Historical Data'!K136)</f>
        <v>-5.3968271636374932E-3</v>
      </c>
      <c r="L137" s="104">
        <f>(('Historical Data'!L137-'Historical Data'!L136)/'Historical Data'!L136)</f>
        <v>9.5447152265910121E-3</v>
      </c>
    </row>
    <row r="138" spans="1:12" ht="13.2">
      <c r="A138" s="100">
        <v>45035</v>
      </c>
      <c r="B138" s="102">
        <f>(('Historical Data'!B138-'Historical Data'!B137)/'Historical Data'!B137)</f>
        <v>-3.7446139425712432E-3</v>
      </c>
      <c r="C138" s="102">
        <f>(('Historical Data'!C138-'Historical Data'!C137)/'Historical Data'!C137)</f>
        <v>1.1640763060171677E-2</v>
      </c>
      <c r="D138" s="102">
        <f>(('Historical Data'!D138-'Historical Data'!D137)/'Historical Data'!D137)</f>
        <v>6.2736478624836973E-4</v>
      </c>
      <c r="E138" s="102">
        <f>(('Historical Data'!E138-'Historical Data'!E137)/'Historical Data'!E137)</f>
        <v>-2.1558768793993793E-2</v>
      </c>
      <c r="F138" s="102">
        <f>(('Historical Data'!F138-'Historical Data'!F137)/'Historical Data'!F137)</f>
        <v>-1.1334809513791001E-2</v>
      </c>
      <c r="G138" s="102">
        <f>(('Historical Data'!G138-'Historical Data'!G137)/'Historical Data'!G137)</f>
        <v>-5.0725121059123105E-3</v>
      </c>
      <c r="H138" s="102">
        <f>(('Historical Data'!H138-'Historical Data'!H137)/'Historical Data'!H137)</f>
        <v>4.9778422718769963E-3</v>
      </c>
      <c r="I138" s="102">
        <f>(('Historical Data'!I138-'Historical Data'!I137)/'Historical Data'!I137)</f>
        <v>6.5128232208551164E-3</v>
      </c>
      <c r="J138" s="101">
        <f>'Historical Data'!J138/100</f>
        <v>6.8269999999999997E-2</v>
      </c>
      <c r="K138" s="103">
        <f>(('Historical Data'!K138-'Historical Data'!K137)/'Historical Data'!K137)</f>
        <v>3.1551620704283134E-2</v>
      </c>
      <c r="L138" s="104">
        <f>(('Historical Data'!L138-'Historical Data'!L137)/'Historical Data'!L137)</f>
        <v>6.3905633050032398E-3</v>
      </c>
    </row>
    <row r="139" spans="1:12" ht="13.2">
      <c r="A139" s="100">
        <v>45036</v>
      </c>
      <c r="B139" s="102">
        <f>(('Historical Data'!B139-'Historical Data'!B138)/'Historical Data'!B138)</f>
        <v>6.175659698565799E-3</v>
      </c>
      <c r="C139" s="102">
        <f>(('Historical Data'!C139-'Historical Data'!C138)/'Historical Data'!C138)</f>
        <v>-5.3240080404917756E-3</v>
      </c>
      <c r="D139" s="102">
        <f>(('Historical Data'!D139-'Historical Data'!D138)/'Historical Data'!D138)</f>
        <v>3.887117494498056E-3</v>
      </c>
      <c r="E139" s="102">
        <f>(('Historical Data'!E139-'Historical Data'!E138)/'Historical Data'!E138)</f>
        <v>-7.1416745372198309E-3</v>
      </c>
      <c r="F139" s="102">
        <f>(('Historical Data'!F139-'Historical Data'!F138)/'Historical Data'!F138)</f>
        <v>7.7518729615337666E-3</v>
      </c>
      <c r="G139" s="102">
        <f>(('Historical Data'!G139-'Historical Data'!G138)/'Historical Data'!G138)</f>
        <v>-1.7192344463355335E-2</v>
      </c>
      <c r="H139" s="102">
        <f>(('Historical Data'!H139-'Historical Data'!H138)/'Historical Data'!H138)</f>
        <v>-2.5297188249262426E-3</v>
      </c>
      <c r="I139" s="102">
        <f>(('Historical Data'!I139-'Historical Data'!I138)/'Historical Data'!I138)</f>
        <v>1.507493747923274E-2</v>
      </c>
      <c r="J139" s="101">
        <f>'Historical Data'!J139/100</f>
        <v>6.7799999999999999E-2</v>
      </c>
      <c r="K139" s="103">
        <f>(('Historical Data'!K139-'Historical Data'!K138)/'Historical Data'!K138)</f>
        <v>-4.1577121872539061E-4</v>
      </c>
      <c r="L139" s="104">
        <f>(('Historical Data'!L139-'Historical Data'!L138)/'Historical Data'!L138)</f>
        <v>-5.5177853220104607E-3</v>
      </c>
    </row>
    <row r="140" spans="1:12" ht="13.2">
      <c r="A140" s="100">
        <v>45037</v>
      </c>
      <c r="B140" s="102">
        <f>(('Historical Data'!B140-'Historical Data'!B139)/'Historical Data'!B139)</f>
        <v>2.5287597448918216E-3</v>
      </c>
      <c r="C140" s="102">
        <f>(('Historical Data'!C140-'Historical Data'!C139)/'Historical Data'!C139)</f>
        <v>-5.2374000164719502E-3</v>
      </c>
      <c r="D140" s="102">
        <f>(('Historical Data'!D140-'Historical Data'!D139)/'Historical Data'!D139)</f>
        <v>1.986007167104395E-2</v>
      </c>
      <c r="E140" s="102">
        <f>(('Historical Data'!E140-'Historical Data'!E139)/'Historical Data'!E139)</f>
        <v>3.2287689243495747E-3</v>
      </c>
      <c r="F140" s="102">
        <f>(('Historical Data'!F140-'Historical Data'!F139)/'Historical Data'!F139)</f>
        <v>1.7052462999779514E-4</v>
      </c>
      <c r="G140" s="102">
        <f>(('Historical Data'!G140-'Historical Data'!G139)/'Historical Data'!G139)</f>
        <v>-2.0267842498162547E-2</v>
      </c>
      <c r="H140" s="102">
        <f>(('Historical Data'!H140-'Historical Data'!H139)/'Historical Data'!H139)</f>
        <v>1.2573629347943963E-3</v>
      </c>
      <c r="I140" s="102">
        <f>(('Historical Data'!I140-'Historical Data'!I139)/'Historical Data'!I139)</f>
        <v>1.014764915665955E-2</v>
      </c>
      <c r="J140" s="101">
        <f>'Historical Data'!J140/100</f>
        <v>6.7790000000000003E-2</v>
      </c>
      <c r="K140" s="103">
        <f>(('Historical Data'!K140-'Historical Data'!K139)/'Historical Data'!K139)</f>
        <v>-2.6198773082302409E-3</v>
      </c>
      <c r="L140" s="104">
        <f>(('Historical Data'!L140-'Historical Data'!L139)/'Historical Data'!L139)</f>
        <v>-1.8818431410784924E-3</v>
      </c>
    </row>
    <row r="141" spans="1:12" ht="13.2">
      <c r="A141" s="100">
        <v>45040</v>
      </c>
      <c r="B141" s="102">
        <f>(('Historical Data'!B141-'Historical Data'!B140)/'Historical Data'!B140)</f>
        <v>9.6536294235702157E-3</v>
      </c>
      <c r="C141" s="102">
        <f>(('Historical Data'!C141-'Historical Data'!C140)/'Historical Data'!C140)</f>
        <v>2.0944184877052074E-2</v>
      </c>
      <c r="D141" s="102">
        <f>(('Historical Data'!D141-'Historical Data'!D140)/'Historical Data'!D140)</f>
        <v>1.1023188306028735E-3</v>
      </c>
      <c r="E141" s="102">
        <f>(('Historical Data'!E141-'Historical Data'!E140)/'Historical Data'!E140)</f>
        <v>-8.5551611714922637E-4</v>
      </c>
      <c r="F141" s="102">
        <f>(('Historical Data'!F141-'Historical Data'!F140)/'Historical Data'!F140)</f>
        <v>4.377710687024694E-3</v>
      </c>
      <c r="G141" s="102">
        <f>(('Historical Data'!G141-'Historical Data'!G140)/'Historical Data'!G140)</f>
        <v>1.2560018390038981E-2</v>
      </c>
      <c r="H141" s="102">
        <f>(('Historical Data'!H141-'Historical Data'!H140)/'Historical Data'!H140)</f>
        <v>3.8313929687052686E-3</v>
      </c>
      <c r="I141" s="102">
        <f>(('Historical Data'!I141-'Historical Data'!I140)/'Historical Data'!I140)</f>
        <v>9.3691726929550946E-3</v>
      </c>
      <c r="J141" s="101">
        <f>'Historical Data'!J141/100</f>
        <v>6.7889999999999992E-2</v>
      </c>
      <c r="K141" s="103">
        <f>(('Historical Data'!K141-'Historical Data'!K140)/'Historical Data'!K140)</f>
        <v>7.4825420493962961E-3</v>
      </c>
      <c r="L141" s="104">
        <f>(('Historical Data'!L141-'Historical Data'!L140)/'Historical Data'!L140)</f>
        <v>-1.941449498943922E-3</v>
      </c>
    </row>
    <row r="142" spans="1:12" ht="13.2">
      <c r="A142" s="100">
        <v>45041</v>
      </c>
      <c r="B142" s="102">
        <f>(('Historical Data'!B142-'Historical Data'!B141)/'Historical Data'!B141)</f>
        <v>3.5315875033994871E-3</v>
      </c>
      <c r="C142" s="102">
        <f>(('Historical Data'!C142-'Historical Data'!C141)/'Historical Data'!C141)</f>
        <v>-4.476939352397292E-3</v>
      </c>
      <c r="D142" s="102">
        <f>(('Historical Data'!D142-'Historical Data'!D141)/'Historical Data'!D141)</f>
        <v>6.9732575434482873E-3</v>
      </c>
      <c r="E142" s="102">
        <f>(('Historical Data'!E142-'Historical Data'!E141)/'Historical Data'!E141)</f>
        <v>-1.141598424079446E-3</v>
      </c>
      <c r="F142" s="102">
        <f>(('Historical Data'!F142-'Historical Data'!F141)/'Historical Data'!F141)</f>
        <v>-3.8516239543231346E-3</v>
      </c>
      <c r="G142" s="102">
        <f>(('Historical Data'!G142-'Historical Data'!G141)/'Historical Data'!G141)</f>
        <v>-2.4321726821938164E-3</v>
      </c>
      <c r="H142" s="102">
        <f>(('Historical Data'!H142-'Historical Data'!H141)/'Historical Data'!H141)</f>
        <v>7.6548385933810715E-3</v>
      </c>
      <c r="I142" s="102">
        <f>(('Historical Data'!I142-'Historical Data'!I141)/'Historical Data'!I141)</f>
        <v>-2.4191186410129728E-3</v>
      </c>
      <c r="J142" s="101">
        <f>'Historical Data'!J142/100</f>
        <v>6.7889999999999992E-2</v>
      </c>
      <c r="K142" s="103">
        <f>(('Historical Data'!K142-'Historical Data'!K141)/'Historical Data'!K141)</f>
        <v>7.08643740605265E-3</v>
      </c>
      <c r="L142" s="104">
        <f>(('Historical Data'!L142-'Historical Data'!L141)/'Historical Data'!L141)</f>
        <v>-2.0601952268115248E-3</v>
      </c>
    </row>
    <row r="143" spans="1:12" ht="13.2">
      <c r="A143" s="100">
        <v>45042</v>
      </c>
      <c r="B143" s="102">
        <f>(('Historical Data'!B143-'Historical Data'!B142)/'Historical Data'!B142)</f>
        <v>-1.7538230113355268E-3</v>
      </c>
      <c r="C143" s="102">
        <f>(('Historical Data'!C143-'Historical Data'!C142)/'Historical Data'!C142)</f>
        <v>1.0588078290300562E-2</v>
      </c>
      <c r="D143" s="102">
        <f>(('Historical Data'!D143-'Historical Data'!D142)/'Historical Data'!D142)</f>
        <v>1.7009514172273E-3</v>
      </c>
      <c r="E143" s="102">
        <f>(('Historical Data'!E143-'Historical Data'!E142)/'Historical Data'!E142)</f>
        <v>2.1633882866856319E-3</v>
      </c>
      <c r="F143" s="102">
        <f>(('Historical Data'!F143-'Historical Data'!F142)/'Historical Data'!F142)</f>
        <v>7.7372815556598293E-3</v>
      </c>
      <c r="G143" s="102">
        <f>(('Historical Data'!G143-'Historical Data'!G142)/'Historical Data'!G142)</f>
        <v>1.5725990963870465E-2</v>
      </c>
      <c r="H143" s="102">
        <f>(('Historical Data'!H143-'Historical Data'!H142)/'Historical Data'!H142)</f>
        <v>-5.871081453354912E-3</v>
      </c>
      <c r="I143" s="102">
        <f>(('Historical Data'!I143-'Historical Data'!I142)/'Historical Data'!I142)</f>
        <v>-6.6115422509169025E-3</v>
      </c>
      <c r="J143" s="101">
        <f>'Historical Data'!J143/100</f>
        <v>6.7779999999999993E-2</v>
      </c>
      <c r="K143" s="103">
        <f>(('Historical Data'!K143-'Historical Data'!K142)/'Historical Data'!K142)</f>
        <v>-5.7975723723019696E-3</v>
      </c>
      <c r="L143" s="104">
        <f>(('Historical Data'!L143-'Historical Data'!L142)/'Historical Data'!L142)</f>
        <v>4.6054238826617458E-3</v>
      </c>
    </row>
    <row r="144" spans="1:12" ht="13.2">
      <c r="A144" s="100">
        <v>45043</v>
      </c>
      <c r="B144" s="102">
        <f>(('Historical Data'!B144-'Historical Data'!B143)/'Historical Data'!B143)</f>
        <v>5.2134892896536192E-4</v>
      </c>
      <c r="C144" s="102">
        <f>(('Historical Data'!C144-'Historical Data'!C143)/'Historical Data'!C143)</f>
        <v>-7.0410797083766755E-3</v>
      </c>
      <c r="D144" s="102">
        <f>(('Historical Data'!D144-'Historical Data'!D143)/'Historical Data'!D143)</f>
        <v>9.09637955858799E-3</v>
      </c>
      <c r="E144" s="102">
        <f>(('Historical Data'!E144-'Historical Data'!E143)/'Historical Data'!E143)</f>
        <v>1.5233583202717992E-2</v>
      </c>
      <c r="F144" s="102">
        <f>(('Historical Data'!F144-'Historical Data'!F143)/'Historical Data'!F143)</f>
        <v>2.5757982493220272E-3</v>
      </c>
      <c r="G144" s="102">
        <f>(('Historical Data'!G144-'Historical Data'!G143)/'Historical Data'!G143)</f>
        <v>1.2121897612542166E-2</v>
      </c>
      <c r="H144" s="102">
        <f>(('Historical Data'!H144-'Historical Data'!H143)/'Historical Data'!H143)</f>
        <v>6.3291500576048969E-3</v>
      </c>
      <c r="I144" s="102">
        <f>(('Historical Data'!I144-'Historical Data'!I143)/'Historical Data'!I143)</f>
        <v>-1.5485084700486072E-2</v>
      </c>
      <c r="J144" s="101">
        <f>'Historical Data'!J144/100</f>
        <v>6.7909999999999998E-2</v>
      </c>
      <c r="K144" s="103">
        <f>(('Historical Data'!K144-'Historical Data'!K143)/'Historical Data'!K143)</f>
        <v>-9.7652140194503644E-3</v>
      </c>
      <c r="L144" s="104">
        <f>(('Historical Data'!L144-'Historical Data'!L143)/'Historical Data'!L143)</f>
        <v>4.0573063998906858E-3</v>
      </c>
    </row>
    <row r="145" spans="1:12" ht="13.2">
      <c r="A145" s="100">
        <v>45044</v>
      </c>
      <c r="B145" s="102">
        <f>(('Historical Data'!B145-'Historical Data'!B144)/'Historical Data'!B144)</f>
        <v>2.4177266792386201E-2</v>
      </c>
      <c r="C145" s="102">
        <f>(('Historical Data'!C145-'Historical Data'!C144)/'Historical Data'!C144)</f>
        <v>-2.4279571137774104E-2</v>
      </c>
      <c r="D145" s="102">
        <f>(('Historical Data'!D145-'Historical Data'!D144)/'Historical Data'!D144)</f>
        <v>2.2956717316325811E-2</v>
      </c>
      <c r="E145" s="102">
        <f>(('Historical Data'!E145-'Historical Data'!E144)/'Historical Data'!E144)</f>
        <v>5.2156147014592261E-3</v>
      </c>
      <c r="F145" s="102">
        <f>(('Historical Data'!F145-'Historical Data'!F144)/'Historical Data'!F144)</f>
        <v>1.773354663102204E-2</v>
      </c>
      <c r="G145" s="102">
        <f>(('Historical Data'!G145-'Historical Data'!G144)/'Historical Data'!G144)</f>
        <v>1.0790951002112024E-2</v>
      </c>
      <c r="H145" s="102">
        <f>(('Historical Data'!H145-'Historical Data'!H144)/'Historical Data'!H144)</f>
        <v>1.8278882206173065E-2</v>
      </c>
      <c r="I145" s="102">
        <f>(('Historical Data'!I145-'Historical Data'!I144)/'Historical Data'!I144)</f>
        <v>7.4472199931878138E-3</v>
      </c>
      <c r="J145" s="101">
        <f>'Historical Data'!J145/100</f>
        <v>6.8089999999999998E-2</v>
      </c>
      <c r="K145" s="103">
        <f>(('Historical Data'!K145-'Historical Data'!K144)/'Historical Data'!K144)</f>
        <v>1.0957645117530973E-3</v>
      </c>
      <c r="L145" s="104">
        <f>(('Historical Data'!L145-'Historical Data'!L144)/'Historical Data'!L144)</f>
        <v>-1.20955957815029E-3</v>
      </c>
    </row>
    <row r="146" spans="1:12" ht="13.2">
      <c r="A146" s="100">
        <v>45048</v>
      </c>
      <c r="B146" s="102">
        <f>(('Historical Data'!B146-'Historical Data'!B145)/'Historical Data'!B145)</f>
        <v>-8.3630435072193105E-3</v>
      </c>
      <c r="C146" s="102">
        <f>(('Historical Data'!C146-'Historical Data'!C145)/'Historical Data'!C145)</f>
        <v>1.2383766380832677E-2</v>
      </c>
      <c r="D146" s="102">
        <f>(('Historical Data'!D146-'Historical Data'!D145)/'Historical Data'!D145)</f>
        <v>-2.5848115281916595E-3</v>
      </c>
      <c r="E146" s="102">
        <f>(('Historical Data'!E146-'Historical Data'!E145)/'Historical Data'!E145)</f>
        <v>1.9716583024708779E-2</v>
      </c>
      <c r="F146" s="102">
        <f>(('Historical Data'!F146-'Historical Data'!F145)/'Historical Data'!F145)</f>
        <v>-4.6052769185078056E-3</v>
      </c>
      <c r="G146" s="102">
        <f>(('Historical Data'!G146-'Historical Data'!G145)/'Historical Data'!G145)</f>
        <v>-4.5753006116729909E-3</v>
      </c>
      <c r="H146" s="102">
        <f>(('Historical Data'!H146-'Historical Data'!H145)/'Historical Data'!H145)</f>
        <v>8.4900315265335861E-3</v>
      </c>
      <c r="I146" s="102">
        <f>(('Historical Data'!I146-'Historical Data'!I145)/'Historical Data'!I145)</f>
        <v>-8.4207691293859185E-3</v>
      </c>
      <c r="J146" s="101">
        <f>'Historical Data'!J146/100</f>
        <v>6.7739999999999995E-2</v>
      </c>
      <c r="K146" s="103">
        <f>(('Historical Data'!K146-'Historical Data'!K145)/'Historical Data'!K145)</f>
        <v>-9.2696628774777828E-3</v>
      </c>
      <c r="L146" s="104">
        <f>(('Historical Data'!L146-'Historical Data'!L145)/'Historical Data'!L145)</f>
        <v>-7.4027425586622123E-3</v>
      </c>
    </row>
    <row r="147" spans="1:12" ht="13.2">
      <c r="A147" s="100">
        <v>45049</v>
      </c>
      <c r="B147" s="102">
        <f>(('Historical Data'!B147-'Historical Data'!B146)/'Historical Data'!B146)</f>
        <v>6.7602396701976373E-3</v>
      </c>
      <c r="C147" s="102">
        <f>(('Historical Data'!C147-'Historical Data'!C146)/'Historical Data'!C146)</f>
        <v>-1.2404530512224886E-2</v>
      </c>
      <c r="D147" s="102">
        <f>(('Historical Data'!D147-'Historical Data'!D146)/'Historical Data'!D146)</f>
        <v>6.3611116373633696E-3</v>
      </c>
      <c r="E147" s="102">
        <f>(('Historical Data'!E147-'Historical Data'!E146)/'Historical Data'!E146)</f>
        <v>-6.497298490004689E-3</v>
      </c>
      <c r="F147" s="102">
        <f>(('Historical Data'!F147-'Historical Data'!F146)/'Historical Data'!F146)</f>
        <v>5.6016629944978878E-2</v>
      </c>
      <c r="G147" s="102">
        <f>(('Historical Data'!G147-'Historical Data'!G146)/'Historical Data'!G146)</f>
        <v>7.7783868688253216E-3</v>
      </c>
      <c r="H147" s="102">
        <f>(('Historical Data'!H147-'Historical Data'!H146)/'Historical Data'!H146)</f>
        <v>-8.5823578945789722E-3</v>
      </c>
      <c r="I147" s="102">
        <f>(('Historical Data'!I147-'Historical Data'!I146)/'Historical Data'!I146)</f>
        <v>5.1288867570699172E-3</v>
      </c>
      <c r="J147" s="101">
        <f>'Historical Data'!J147/100</f>
        <v>6.7820000000000005E-2</v>
      </c>
      <c r="K147" s="103">
        <f>(('Historical Data'!K147-'Historical Data'!K146)/'Historical Data'!K146)</f>
        <v>6.3999259798132747E-4</v>
      </c>
      <c r="L147" s="104">
        <f>(('Historical Data'!L147-'Historical Data'!L146)/'Historical Data'!L146)</f>
        <v>-4.1084538436298644E-4</v>
      </c>
    </row>
    <row r="148" spans="1:12" ht="13.2">
      <c r="A148" s="100">
        <v>45050</v>
      </c>
      <c r="B148" s="102">
        <f>(('Historical Data'!B148-'Historical Data'!B147)/'Historical Data'!B147)</f>
        <v>9.2188333904024856E-3</v>
      </c>
      <c r="C148" s="102">
        <f>(('Historical Data'!C148-'Historical Data'!C147)/'Historical Data'!C147)</f>
        <v>7.0942447515937651E-3</v>
      </c>
      <c r="D148" s="102">
        <f>(('Historical Data'!D148-'Historical Data'!D147)/'Historical Data'!D147)</f>
        <v>-5.9697448352554186E-3</v>
      </c>
      <c r="E148" s="102">
        <f>(('Historical Data'!E148-'Historical Data'!E147)/'Historical Data'!E147)</f>
        <v>3.4669249611166942E-3</v>
      </c>
      <c r="F148" s="102">
        <f>(('Historical Data'!F148-'Historical Data'!F147)/'Historical Data'!F147)</f>
        <v>1.6577602227956484E-2</v>
      </c>
      <c r="G148" s="102">
        <f>(('Historical Data'!G148-'Historical Data'!G147)/'Historical Data'!G147)</f>
        <v>-6.4319701874794013E-3</v>
      </c>
      <c r="H148" s="102">
        <f>(('Historical Data'!H148-'Historical Data'!H147)/'Historical Data'!H147)</f>
        <v>1.152843489519864E-2</v>
      </c>
      <c r="I148" s="102">
        <f>(('Historical Data'!I148-'Historical Data'!I147)/'Historical Data'!I147)</f>
        <v>4.2029127162544365E-3</v>
      </c>
      <c r="J148" s="101">
        <f>'Historical Data'!J148/100</f>
        <v>6.7750000000000005E-2</v>
      </c>
      <c r="K148" s="103">
        <f>(('Historical Data'!K148-'Historical Data'!K147)/'Historical Data'!K147)</f>
        <v>3.2392572097270228E-2</v>
      </c>
      <c r="L148" s="104">
        <f>(('Historical Data'!L148-'Historical Data'!L147)/'Historical Data'!L147)</f>
        <v>5.5679669507888423E-3</v>
      </c>
    </row>
    <row r="149" spans="1:12" ht="13.2">
      <c r="A149" s="100">
        <v>45051</v>
      </c>
      <c r="B149" s="102">
        <f>(('Historical Data'!B149-'Historical Data'!B148)/'Historical Data'!B148)</f>
        <v>1.0496238991139177E-2</v>
      </c>
      <c r="C149" s="102">
        <f>(('Historical Data'!C149-'Historical Data'!C148)/'Historical Data'!C148)</f>
        <v>-7.5063860537608431E-4</v>
      </c>
      <c r="D149" s="102">
        <f>(('Historical Data'!D149-'Historical Data'!D148)/'Historical Data'!D148)</f>
        <v>9.7738665805927414E-3</v>
      </c>
      <c r="E149" s="102">
        <f>(('Historical Data'!E149-'Historical Data'!E148)/'Historical Data'!E148)</f>
        <v>-1.1346246341771763E-2</v>
      </c>
      <c r="F149" s="102">
        <f>(('Historical Data'!F149-'Historical Data'!F148)/'Historical Data'!F148)</f>
        <v>3.6833338928129254E-2</v>
      </c>
      <c r="G149" s="102">
        <f>(('Historical Data'!G149-'Historical Data'!G148)/'Historical Data'!G148)</f>
        <v>5.6497627549255405E-3</v>
      </c>
      <c r="H149" s="102">
        <f>(('Historical Data'!H149-'Historical Data'!H148)/'Historical Data'!H148)</f>
        <v>-2.5531160356829495E-3</v>
      </c>
      <c r="I149" s="102">
        <f>(('Historical Data'!I149-'Historical Data'!I148)/'Historical Data'!I148)</f>
        <v>2.6022283548420761E-3</v>
      </c>
      <c r="J149" s="101">
        <f>'Historical Data'!J149/100</f>
        <v>6.7850000000000008E-2</v>
      </c>
      <c r="K149" s="103">
        <f>(('Historical Data'!K149-'Historical Data'!K148)/'Historical Data'!K148)</f>
        <v>5.2695746497184196E-3</v>
      </c>
      <c r="L149" s="104">
        <f>(('Historical Data'!L149-'Historical Data'!L148)/'Historical Data'!L148)</f>
        <v>2.8918119711609856E-3</v>
      </c>
    </row>
    <row r="150" spans="1:12" ht="13.2">
      <c r="A150" s="100">
        <v>45054</v>
      </c>
      <c r="B150" s="102">
        <f>(('Historical Data'!B150-'Historical Data'!B149)/'Historical Data'!B149)</f>
        <v>5.0957561914662603E-3</v>
      </c>
      <c r="C150" s="102">
        <f>(('Historical Data'!C150-'Historical Data'!C149)/'Historical Data'!C149)</f>
        <v>1.5197021291484241E-2</v>
      </c>
      <c r="D150" s="102">
        <f>(('Historical Data'!D150-'Historical Data'!D149)/'Historical Data'!D149)</f>
        <v>6.297388090497077E-3</v>
      </c>
      <c r="E150" s="102">
        <f>(('Historical Data'!E150-'Historical Data'!E149)/'Historical Data'!E149)</f>
        <v>5.1623866249359872E-3</v>
      </c>
      <c r="F150" s="102">
        <f>(('Historical Data'!F150-'Historical Data'!F149)/'Historical Data'!F149)</f>
        <v>-8.9581433756842858E-3</v>
      </c>
      <c r="G150" s="102">
        <f>(('Historical Data'!G150-'Historical Data'!G149)/'Historical Data'!G149)</f>
        <v>2.1418518033333073E-2</v>
      </c>
      <c r="H150" s="102">
        <f>(('Historical Data'!H150-'Historical Data'!H149)/'Historical Data'!H149)</f>
        <v>1.2347631220336866E-2</v>
      </c>
      <c r="I150" s="102">
        <f>(('Historical Data'!I150-'Historical Data'!I149)/'Historical Data'!I149)</f>
        <v>2.4584195874080531E-3</v>
      </c>
      <c r="J150" s="101">
        <f>'Historical Data'!J150/100</f>
        <v>6.7960000000000007E-2</v>
      </c>
      <c r="K150" s="103">
        <f>(('Historical Data'!K150-'Historical Data'!K149)/'Historical Data'!K149)</f>
        <v>1.6706517636169542E-3</v>
      </c>
      <c r="L150" s="104">
        <f>(('Historical Data'!L150-'Historical Data'!L149)/'Historical Data'!L149)</f>
        <v>-1.4091935274498698E-3</v>
      </c>
    </row>
    <row r="151" spans="1:12" ht="13.2">
      <c r="A151" s="100">
        <v>45055</v>
      </c>
      <c r="B151" s="102">
        <f>(('Historical Data'!B151-'Historical Data'!B150)/'Historical Data'!B150)</f>
        <v>-7.5671774014104262E-3</v>
      </c>
      <c r="C151" s="102">
        <f>(('Historical Data'!C151-'Historical Data'!C150)/'Historical Data'!C150)</f>
        <v>1.1156045428227575E-2</v>
      </c>
      <c r="D151" s="102">
        <f>(('Historical Data'!D151-'Historical Data'!D150)/'Historical Data'!D150)</f>
        <v>-1.7730962738982826E-2</v>
      </c>
      <c r="E151" s="102">
        <f>(('Historical Data'!E151-'Historical Data'!E150)/'Historical Data'!E150)</f>
        <v>4.0297242028607535E-3</v>
      </c>
      <c r="F151" s="102">
        <f>(('Historical Data'!F151-'Historical Data'!F150)/'Historical Data'!F150)</f>
        <v>-2.3625702131068434E-3</v>
      </c>
      <c r="G151" s="102">
        <f>(('Historical Data'!G151-'Historical Data'!G150)/'Historical Data'!G150)</f>
        <v>-9.9690918928164469E-3</v>
      </c>
      <c r="H151" s="102">
        <f>(('Historical Data'!H151-'Historical Data'!H150)/'Historical Data'!H150)</f>
        <v>3.0948745252072619E-3</v>
      </c>
      <c r="I151" s="102">
        <f>(('Historical Data'!I151-'Historical Data'!I150)/'Historical Data'!I150)</f>
        <v>1.5517565496772953E-2</v>
      </c>
      <c r="J151" s="101">
        <f>'Historical Data'!J151/100</f>
        <v>6.8019999999999997E-2</v>
      </c>
      <c r="K151" s="103">
        <f>(('Historical Data'!K151-'Historical Data'!K150)/'Historical Data'!K150)</f>
        <v>-4.9809643236582062E-3</v>
      </c>
      <c r="L151" s="104">
        <f>(('Historical Data'!L151-'Historical Data'!L150)/'Historical Data'!L150)</f>
        <v>-5.3355989275836178E-4</v>
      </c>
    </row>
    <row r="152" spans="1:12" ht="13.2">
      <c r="A152" s="100">
        <v>45056</v>
      </c>
      <c r="B152" s="102">
        <f>(('Historical Data'!B152-'Historical Data'!B151)/'Historical Data'!B151)</f>
        <v>2.7559704219004134E-3</v>
      </c>
      <c r="C152" s="102">
        <f>(('Historical Data'!C152-'Historical Data'!C151)/'Historical Data'!C151)</f>
        <v>1.8575778145378367E-3</v>
      </c>
      <c r="D152" s="102">
        <f>(('Historical Data'!D152-'Historical Data'!D151)/'Historical Data'!D151)</f>
        <v>3.657429004950185E-3</v>
      </c>
      <c r="E152" s="102">
        <f>(('Historical Data'!E152-'Historical Data'!E151)/'Historical Data'!E151)</f>
        <v>-5.8629533010927243E-3</v>
      </c>
      <c r="F152" s="102">
        <f>(('Historical Data'!F152-'Historical Data'!F151)/'Historical Data'!F151)</f>
        <v>-2.7733199779783357E-3</v>
      </c>
      <c r="G152" s="102">
        <f>(('Historical Data'!G152-'Historical Data'!G151)/'Historical Data'!G151)</f>
        <v>5.2083600544461459E-3</v>
      </c>
      <c r="H152" s="102">
        <f>(('Historical Data'!H152-'Historical Data'!H151)/'Historical Data'!H151)</f>
        <v>6.8762504363319814E-3</v>
      </c>
      <c r="I152" s="102">
        <f>(('Historical Data'!I152-'Historical Data'!I151)/'Historical Data'!I151)</f>
        <v>1.0041118098132473E-3</v>
      </c>
      <c r="J152" s="101">
        <f>'Historical Data'!J152/100</f>
        <v>6.8250000000000005E-2</v>
      </c>
      <c r="K152" s="103">
        <f>(('Historical Data'!K152-'Historical Data'!K151)/'Historical Data'!K151)</f>
        <v>-5.6647367494794092E-3</v>
      </c>
      <c r="L152" s="104">
        <f>(('Historical Data'!L152-'Historical Data'!L151)/'Historical Data'!L151)</f>
        <v>9.6863134509545922E-4</v>
      </c>
    </row>
    <row r="153" spans="1:12" ht="13.2">
      <c r="A153" s="100">
        <v>45057</v>
      </c>
      <c r="B153" s="102">
        <f>(('Historical Data'!B153-'Historical Data'!B152)/'Historical Data'!B152)</f>
        <v>-2.2703678534489952E-3</v>
      </c>
      <c r="C153" s="102">
        <f>(('Historical Data'!C153-'Historical Data'!C152)/'Historical Data'!C152)</f>
        <v>6.7985379733389922E-3</v>
      </c>
      <c r="D153" s="102">
        <f>(('Historical Data'!D153-'Historical Data'!D152)/'Historical Data'!D152)</f>
        <v>-1.1637445952046372E-2</v>
      </c>
      <c r="E153" s="102">
        <f>(('Historical Data'!E153-'Historical Data'!E152)/'Historical Data'!E152)</f>
        <v>-5.6599301686383911E-3</v>
      </c>
      <c r="F153" s="102">
        <f>(('Historical Data'!F153-'Historical Data'!F152)/'Historical Data'!F152)</f>
        <v>1.3539767452028601E-3</v>
      </c>
      <c r="G153" s="102">
        <f>(('Historical Data'!G153-'Historical Data'!G152)/'Historical Data'!G152)</f>
        <v>-3.3391245518036485E-3</v>
      </c>
      <c r="H153" s="102">
        <f>(('Historical Data'!H153-'Historical Data'!H152)/'Historical Data'!H152)</f>
        <v>-6.5289000622446736E-3</v>
      </c>
      <c r="I153" s="102">
        <f>(('Historical Data'!I153-'Historical Data'!I152)/'Historical Data'!I152)</f>
        <v>5.5815204599712065E-3</v>
      </c>
      <c r="J153" s="101">
        <f>'Historical Data'!J153/100</f>
        <v>6.7640000000000006E-2</v>
      </c>
      <c r="K153" s="103">
        <f>(('Historical Data'!K153-'Historical Data'!K152)/'Historical Data'!K152)</f>
        <v>-9.5608397110952051E-3</v>
      </c>
      <c r="L153" s="104">
        <f>(('Historical Data'!L153-'Historical Data'!L152)/'Historical Data'!L152)</f>
        <v>-4.4734207746427862E-3</v>
      </c>
    </row>
    <row r="154" spans="1:12" ht="13.2">
      <c r="A154" s="100">
        <v>45058</v>
      </c>
      <c r="B154" s="102">
        <f>(('Historical Data'!B154-'Historical Data'!B153)/'Historical Data'!B153)</f>
        <v>3.3532783794128934E-3</v>
      </c>
      <c r="C154" s="102">
        <f>(('Historical Data'!C154-'Historical Data'!C153)/'Historical Data'!C153)</f>
        <v>1.6407210769706582E-2</v>
      </c>
      <c r="D154" s="102">
        <f>(('Historical Data'!D154-'Historical Data'!D153)/'Historical Data'!D153)</f>
        <v>1.1898022224551293E-4</v>
      </c>
      <c r="E154" s="102">
        <f>(('Historical Data'!E154-'Historical Data'!E153)/'Historical Data'!E153)</f>
        <v>-8.6777595977907528E-3</v>
      </c>
      <c r="F154" s="102">
        <f>(('Historical Data'!F154-'Historical Data'!F153)/'Historical Data'!F153)</f>
        <v>-6.9005821016156236E-3</v>
      </c>
      <c r="G154" s="102">
        <f>(('Historical Data'!G154-'Historical Data'!G153)/'Historical Data'!G153)</f>
        <v>7.2782659910621333E-3</v>
      </c>
      <c r="H154" s="102">
        <f>(('Historical Data'!H154-'Historical Data'!H153)/'Historical Data'!H153)</f>
        <v>1.6329256643600671E-3</v>
      </c>
      <c r="I154" s="102">
        <f>(('Historical Data'!I154-'Historical Data'!I153)/'Historical Data'!I153)</f>
        <v>5.107499916407408E-3</v>
      </c>
      <c r="J154" s="101">
        <f>'Historical Data'!J154/100</f>
        <v>6.8280000000000007E-2</v>
      </c>
      <c r="K154" s="103">
        <f>(('Historical Data'!K154-'Historical Data'!K153)/'Historical Data'!K153)</f>
        <v>4.8889897408180318E-2</v>
      </c>
      <c r="L154" s="104">
        <f>(('Historical Data'!L154-'Historical Data'!L153)/'Historical Data'!L153)</f>
        <v>1.6076062525968346E-3</v>
      </c>
    </row>
    <row r="155" spans="1:12" ht="13.2">
      <c r="A155" s="100">
        <v>45061</v>
      </c>
      <c r="B155" s="102">
        <f>(('Historical Data'!B155-'Historical Data'!B154)/'Historical Data'!B154)</f>
        <v>3.9063201107806464E-3</v>
      </c>
      <c r="C155" s="102">
        <f>(('Historical Data'!C155-'Historical Data'!C154)/'Historical Data'!C154)</f>
        <v>5.6552085384468757E-3</v>
      </c>
      <c r="D155" s="102">
        <f>(('Historical Data'!D155-'Historical Data'!D154)/'Historical Data'!D154)</f>
        <v>1.7481194121718547E-2</v>
      </c>
      <c r="E155" s="102">
        <f>(('Historical Data'!E155-'Historical Data'!E154)/'Historical Data'!E154)</f>
        <v>1.0560549572852339E-2</v>
      </c>
      <c r="F155" s="102">
        <f>(('Historical Data'!F155-'Historical Data'!F154)/'Historical Data'!F154)</f>
        <v>2.1899749613206953E-3</v>
      </c>
      <c r="G155" s="102">
        <f>(('Historical Data'!G155-'Historical Data'!G154)/'Historical Data'!G154)</f>
        <v>7.3861604492015606E-2</v>
      </c>
      <c r="H155" s="102">
        <f>(('Historical Data'!H155-'Historical Data'!H154)/'Historical Data'!H154)</f>
        <v>1.9722724571321717E-3</v>
      </c>
      <c r="I155" s="102">
        <f>(('Historical Data'!I155-'Historical Data'!I154)/'Historical Data'!I154)</f>
        <v>-1.1089025468719246E-3</v>
      </c>
      <c r="J155" s="101">
        <f>'Historical Data'!J155/100</f>
        <v>6.7979999999999999E-2</v>
      </c>
      <c r="K155" s="103">
        <f>(('Historical Data'!K155-'Historical Data'!K154)/'Historical Data'!K154)</f>
        <v>2.9281877075581905E-3</v>
      </c>
      <c r="L155" s="104">
        <f>(('Historical Data'!L155-'Historical Data'!L154)/'Historical Data'!L154)</f>
        <v>2.2785507384612642E-3</v>
      </c>
    </row>
    <row r="156" spans="1:12" ht="13.2">
      <c r="A156" s="100">
        <v>45062</v>
      </c>
      <c r="B156" s="102">
        <f>(('Historical Data'!B156-'Historical Data'!B155)/'Historical Data'!B155)</f>
        <v>-1.6050923326691943E-2</v>
      </c>
      <c r="C156" s="102">
        <f>(('Historical Data'!C156-'Historical Data'!C155)/'Historical Data'!C155)</f>
        <v>2.1839006004684227E-3</v>
      </c>
      <c r="D156" s="102">
        <f>(('Historical Data'!D156-'Historical Data'!D155)/'Historical Data'!D155)</f>
        <v>-8.9995113133385859E-3</v>
      </c>
      <c r="E156" s="102">
        <f>(('Historical Data'!E156-'Historical Data'!E155)/'Historical Data'!E155)</f>
        <v>4.7285651109716716E-3</v>
      </c>
      <c r="F156" s="102">
        <f>(('Historical Data'!F156-'Historical Data'!F155)/'Historical Data'!F155)</f>
        <v>-3.6020618097138408E-3</v>
      </c>
      <c r="G156" s="102">
        <f>(('Historical Data'!G156-'Historical Data'!G155)/'Historical Data'!G155)</f>
        <v>7.6898411337667991E-3</v>
      </c>
      <c r="H156" s="102">
        <f>(('Historical Data'!H156-'Historical Data'!H155)/'Historical Data'!H155)</f>
        <v>-1.4241229124242619E-2</v>
      </c>
      <c r="I156" s="102">
        <f>(('Historical Data'!I156-'Historical Data'!I155)/'Historical Data'!I155)</f>
        <v>-4.7735743803373146E-3</v>
      </c>
      <c r="J156" s="101">
        <f>'Historical Data'!J156/100</f>
        <v>6.8140000000000006E-2</v>
      </c>
      <c r="K156" s="103">
        <f>(('Historical Data'!K156-'Historical Data'!K155)/'Historical Data'!K155)</f>
        <v>-7.8205391845196839E-3</v>
      </c>
      <c r="L156" s="104">
        <f>(('Historical Data'!L156-'Historical Data'!L155)/'Historical Data'!L155)</f>
        <v>5.0646337745663709E-3</v>
      </c>
    </row>
    <row r="157" spans="1:12" ht="13.2">
      <c r="A157" s="100">
        <v>45063</v>
      </c>
      <c r="B157" s="102">
        <f>(('Historical Data'!B157-'Historical Data'!B156)/'Historical Data'!B156)</f>
        <v>-1.5499828661332189E-2</v>
      </c>
      <c r="C157" s="102">
        <f>(('Historical Data'!C157-'Historical Data'!C156)/'Historical Data'!C156)</f>
        <v>-3.2686796037159249E-3</v>
      </c>
      <c r="D157" s="102">
        <f>(('Historical Data'!D157-'Historical Data'!D156)/'Historical Data'!D156)</f>
        <v>8.6095182805003192E-3</v>
      </c>
      <c r="E157" s="102">
        <f>(('Historical Data'!E157-'Historical Data'!E156)/'Historical Data'!E156)</f>
        <v>-1.3762630736590932E-2</v>
      </c>
      <c r="F157" s="102">
        <f>(('Historical Data'!F157-'Historical Data'!F156)/'Historical Data'!F156)</f>
        <v>1.1426448891517059E-2</v>
      </c>
      <c r="G157" s="102">
        <f>(('Historical Data'!G157-'Historical Data'!G156)/'Historical Data'!G156)</f>
        <v>-4.0275135066913156E-3</v>
      </c>
      <c r="H157" s="102">
        <f>(('Historical Data'!H157-'Historical Data'!H156)/'Historical Data'!H156)</f>
        <v>-5.9092082513523677E-3</v>
      </c>
      <c r="I157" s="102">
        <f>(('Historical Data'!I157-'Historical Data'!I156)/'Historical Data'!I156)</f>
        <v>-8.865104839136809E-3</v>
      </c>
      <c r="J157" s="101">
        <f>'Historical Data'!J157/100</f>
        <v>6.8250000000000005E-2</v>
      </c>
      <c r="K157" s="103">
        <f>(('Historical Data'!K157-'Historical Data'!K156)/'Historical Data'!K156)</f>
        <v>9.4482590925301889E-3</v>
      </c>
      <c r="L157" s="104">
        <f>(('Historical Data'!L157-'Historical Data'!L156)/'Historical Data'!L156)</f>
        <v>-4.9172784433967227E-3</v>
      </c>
    </row>
    <row r="158" spans="1:12" ht="13.2">
      <c r="A158" s="100">
        <v>45064</v>
      </c>
      <c r="B158" s="105">
        <v>0</v>
      </c>
      <c r="C158" s="102">
        <f>(('Historical Data'!C158-'Historical Data'!C157)/'Historical Data'!C157)</f>
        <v>-1.093105584746553E-4</v>
      </c>
      <c r="D158" s="102">
        <f>(('Historical Data'!D158-'Historical Data'!D157)/'Historical Data'!D157)</f>
        <v>-1.8475206714744268E-2</v>
      </c>
      <c r="E158" s="102">
        <f>(('Historical Data'!E158-'Historical Data'!E157)/'Historical Data'!E157)</f>
        <v>-7.2184533413620496E-4</v>
      </c>
      <c r="F158" s="102">
        <f>(('Historical Data'!F158-'Historical Data'!F157)/'Historical Data'!F157)</f>
        <v>-6.0866458206795737E-3</v>
      </c>
      <c r="G158" s="102">
        <f>(('Historical Data'!G158-'Historical Data'!G157)/'Historical Data'!G157)</f>
        <v>-2.1070563456816224E-2</v>
      </c>
      <c r="H158" s="102">
        <f>(('Historical Data'!H158-'Historical Data'!H157)/'Historical Data'!H157)</f>
        <v>-2.1522259761490191E-3</v>
      </c>
      <c r="I158" s="102">
        <f>(('Historical Data'!I158-'Historical Data'!I157)/'Historical Data'!I157)</f>
        <v>4.8168635240757943E-3</v>
      </c>
      <c r="J158" s="101">
        <f>'Historical Data'!J158/100</f>
        <v>6.8209999999999993E-2</v>
      </c>
      <c r="K158" s="103">
        <f>(('Historical Data'!K158-'Historical Data'!K157)/'Historical Data'!K157)</f>
        <v>1.8876931700409993E-3</v>
      </c>
      <c r="L158" s="104">
        <f>(('Historical Data'!L158-'Historical Data'!L157)/'Historical Data'!L157)</f>
        <v>-1.5319683049355784E-3</v>
      </c>
    </row>
    <row r="159" spans="1:12" ht="13.2">
      <c r="A159" s="100">
        <v>45065</v>
      </c>
      <c r="B159" s="105">
        <v>0</v>
      </c>
      <c r="C159" s="102">
        <f>(('Historical Data'!C159-'Historical Data'!C158)/'Historical Data'!C158)</f>
        <v>1.0221870366385482E-2</v>
      </c>
      <c r="D159" s="102">
        <f>(('Historical Data'!D159-'Historical Data'!D158)/'Historical Data'!D158)</f>
        <v>3.5739214990829411E-4</v>
      </c>
      <c r="E159" s="102">
        <f>(('Historical Data'!E159-'Historical Data'!E158)/'Historical Data'!E158)</f>
        <v>1.8378861636991314E-2</v>
      </c>
      <c r="F159" s="102">
        <f>(('Historical Data'!F159-'Historical Data'!F158)/'Historical Data'!F158)</f>
        <v>-8.490139341612293E-3</v>
      </c>
      <c r="G159" s="102">
        <f>(('Historical Data'!G159-'Historical Data'!G158)/'Historical Data'!G158)</f>
        <v>2.5981068500135557E-2</v>
      </c>
      <c r="H159" s="102">
        <f>(('Historical Data'!H159-'Historical Data'!H158)/'Historical Data'!H158)</f>
        <v>3.2455690960759942E-3</v>
      </c>
      <c r="I159" s="102">
        <f>(('Historical Data'!I159-'Historical Data'!I158)/'Historical Data'!I158)</f>
        <v>2.0692744938818203E-3</v>
      </c>
      <c r="J159" s="101">
        <f>'Historical Data'!J159/100</f>
        <v>6.8089999999999998E-2</v>
      </c>
      <c r="K159" s="103">
        <f>(('Historical Data'!K159-'Historical Data'!K158)/'Historical Data'!K158)</f>
        <v>-8.9110069882799951E-3</v>
      </c>
      <c r="L159" s="104">
        <f>(('Historical Data'!L159-'Historical Data'!L158)/'Historical Data'!L158)</f>
        <v>7.5767154271110786E-3</v>
      </c>
    </row>
    <row r="160" spans="1:12" ht="13.2">
      <c r="A160" s="100">
        <v>45068</v>
      </c>
      <c r="B160" s="102">
        <f>(('Historical Data'!B160-'Historical Data'!B159)/'Historical Data'!B159)</f>
        <v>3.7934245215484615E-2</v>
      </c>
      <c r="C160" s="102">
        <f>(('Historical Data'!C160-'Historical Data'!C159)/'Historical Data'!C159)</f>
        <v>-7.0341615564219447E-3</v>
      </c>
      <c r="D160" s="102">
        <f>(('Historical Data'!D160-'Historical Data'!D159)/'Historical Data'!D159)</f>
        <v>1.1670833350168629E-2</v>
      </c>
      <c r="E160" s="102">
        <f>(('Historical Data'!E160-'Historical Data'!E159)/'Historical Data'!E159)</f>
        <v>1.8835354184391122E-2</v>
      </c>
      <c r="F160" s="102">
        <f>(('Historical Data'!F160-'Historical Data'!F159)/'Historical Data'!F159)</f>
        <v>-3.3790794358508325E-3</v>
      </c>
      <c r="G160" s="102">
        <f>(('Historical Data'!G160-'Historical Data'!G159)/'Historical Data'!G159)</f>
        <v>1.324431612827744E-2</v>
      </c>
      <c r="H160" s="102">
        <f>(('Historical Data'!H160-'Historical Data'!H159)/'Historical Data'!H159)</f>
        <v>5.3441252997536237E-3</v>
      </c>
      <c r="I160" s="102">
        <f>(('Historical Data'!I160-'Historical Data'!I159)/'Historical Data'!I159)</f>
        <v>-1.2155285872763497E-3</v>
      </c>
      <c r="J160" s="101">
        <f>'Historical Data'!J160/100</f>
        <v>6.8010000000000001E-2</v>
      </c>
      <c r="K160" s="103">
        <f>(('Historical Data'!K160-'Historical Data'!K159)/'Historical Data'!K159)</f>
        <v>-2.5549570020145123E-3</v>
      </c>
      <c r="L160" s="104">
        <f>(('Historical Data'!L160-'Historical Data'!L159)/'Historical Data'!L159)</f>
        <v>-1.006053958462099E-3</v>
      </c>
    </row>
    <row r="161" spans="1:12" ht="13.2">
      <c r="A161" s="100">
        <v>45069</v>
      </c>
      <c r="B161" s="102">
        <f>(('Historical Data'!B161-'Historical Data'!B160)/'Historical Data'!B160)</f>
        <v>-1.2764625907148055E-2</v>
      </c>
      <c r="C161" s="102">
        <f>(('Historical Data'!C161-'Historical Data'!C160)/'Historical Data'!C160)</f>
        <v>-1.5258354064503759E-3</v>
      </c>
      <c r="D161" s="102">
        <f>(('Historical Data'!D161-'Historical Data'!D160)/'Historical Data'!D160)</f>
        <v>1.0359010375170508E-2</v>
      </c>
      <c r="E161" s="102">
        <f>(('Historical Data'!E161-'Historical Data'!E160)/'Historical Data'!E160)</f>
        <v>5.6079478439378895E-3</v>
      </c>
      <c r="F161" s="102">
        <f>(('Historical Data'!F161-'Historical Data'!F160)/'Historical Data'!F160)</f>
        <v>-4.4187281360339699E-3</v>
      </c>
      <c r="G161" s="102">
        <f>(('Historical Data'!G161-'Historical Data'!G160)/'Historical Data'!G160)</f>
        <v>-2.1541331915362675E-2</v>
      </c>
      <c r="H161" s="102">
        <f>(('Historical Data'!H161-'Historical Data'!H160)/'Historical Data'!H160)</f>
        <v>-1.8332800311124948E-4</v>
      </c>
      <c r="I161" s="102">
        <f>(('Historical Data'!I161-'Historical Data'!I160)/'Historical Data'!I160)</f>
        <v>-8.4043487748787591E-3</v>
      </c>
      <c r="J161" s="101">
        <f>'Historical Data'!J161/100</f>
        <v>6.8339999999999998E-2</v>
      </c>
      <c r="K161" s="103">
        <f>(('Historical Data'!K161-'Historical Data'!K160)/'Historical Data'!K160)</f>
        <v>-1.9628093935499615E-3</v>
      </c>
      <c r="L161" s="104">
        <f>(('Historical Data'!L161-'Historical Data'!L160)/'Historical Data'!L160)</f>
        <v>5.0532704439318768E-3</v>
      </c>
    </row>
    <row r="162" spans="1:12" ht="13.2">
      <c r="A162" s="100">
        <v>45070</v>
      </c>
      <c r="B162" s="102">
        <f>(('Historical Data'!B162-'Historical Data'!B161)/'Historical Data'!B161)</f>
        <v>-3.5812032199699908E-3</v>
      </c>
      <c r="C162" s="102">
        <f>(('Historical Data'!C162-'Historical Data'!C161)/'Historical Data'!C161)</f>
        <v>1.6918585493402394E-3</v>
      </c>
      <c r="D162" s="102">
        <f>(('Historical Data'!D162-'Historical Data'!D161)/'Historical Data'!D161)</f>
        <v>1.0136317514066084E-2</v>
      </c>
      <c r="E162" s="102">
        <f>(('Historical Data'!E162-'Historical Data'!E161)/'Historical Data'!E161)</f>
        <v>-1.0769327122165651E-3</v>
      </c>
      <c r="F162" s="102">
        <f>(('Historical Data'!F162-'Historical Data'!F161)/'Historical Data'!F161)</f>
        <v>1.5986317397280094E-3</v>
      </c>
      <c r="G162" s="102">
        <f>(('Historical Data'!G162-'Historical Data'!G161)/'Historical Data'!G161)</f>
        <v>-5.0229914133189928E-3</v>
      </c>
      <c r="H162" s="102">
        <f>(('Historical Data'!H162-'Historical Data'!H161)/'Historical Data'!H161)</f>
        <v>-5.8258531641290747E-3</v>
      </c>
      <c r="I162" s="102">
        <f>(('Historical Data'!I162-'Historical Data'!I161)/'Historical Data'!I161)</f>
        <v>2.4320740343649547E-3</v>
      </c>
      <c r="J162" s="101">
        <f>'Historical Data'!J162/100</f>
        <v>6.8229999999999999E-2</v>
      </c>
      <c r="K162" s="103">
        <f>(('Historical Data'!K162-'Historical Data'!K161)/'Historical Data'!K161)</f>
        <v>4.8695375185707239E-3</v>
      </c>
      <c r="L162" s="104">
        <f>(('Historical Data'!L162-'Historical Data'!L161)/'Historical Data'!L161)</f>
        <v>-7.6136240460035638E-4</v>
      </c>
    </row>
    <row r="163" spans="1:12" ht="13.2">
      <c r="A163" s="100">
        <v>45071</v>
      </c>
      <c r="B163" s="102">
        <f>(('Historical Data'!B163-'Historical Data'!B162)/'Historical Data'!B162)</f>
        <v>7.6291967065513673E-3</v>
      </c>
      <c r="C163" s="102">
        <f>(('Historical Data'!C163-'Historical Data'!C162)/'Historical Data'!C162)</f>
        <v>3.6503831548383163E-3</v>
      </c>
      <c r="D163" s="102">
        <f>(('Historical Data'!D163-'Historical Data'!D162)/'Historical Data'!D162)</f>
        <v>1.7647042030284946E-2</v>
      </c>
      <c r="E163" s="102">
        <f>(('Historical Data'!E163-'Historical Data'!E162)/'Historical Data'!E162)</f>
        <v>4.3891266242866668E-3</v>
      </c>
      <c r="F163" s="102">
        <f>(('Historical Data'!F163-'Historical Data'!F162)/'Historical Data'!F162)</f>
        <v>1.136606774584111E-2</v>
      </c>
      <c r="G163" s="102">
        <f>(('Historical Data'!G163-'Historical Data'!G162)/'Historical Data'!G162)</f>
        <v>2.5241681185228734E-2</v>
      </c>
      <c r="H163" s="102">
        <f>(('Historical Data'!H163-'Historical Data'!H162)/'Historical Data'!H162)</f>
        <v>-1.2299085842753829E-4</v>
      </c>
      <c r="I163" s="102">
        <f>(('Historical Data'!I163-'Historical Data'!I162)/'Historical Data'!I162)</f>
        <v>5.0352949123538236E-3</v>
      </c>
      <c r="J163" s="101">
        <f>'Historical Data'!J163/100</f>
        <v>6.8680000000000005E-2</v>
      </c>
      <c r="K163" s="103">
        <f>(('Historical Data'!K163-'Historical Data'!K162)/'Historical Data'!K162)</f>
        <v>1.3456499055695761E-2</v>
      </c>
      <c r="L163" s="104">
        <f>(('Historical Data'!L163-'Historical Data'!L162)/'Historical Data'!L162)</f>
        <v>4.9850998941534507E-3</v>
      </c>
    </row>
    <row r="164" spans="1:12" ht="13.2">
      <c r="A164" s="100">
        <v>45072</v>
      </c>
      <c r="B164" s="102">
        <f>(('Historical Data'!B164-'Historical Data'!B163)/'Historical Data'!B163)</f>
        <v>8.8077010157087895E-3</v>
      </c>
      <c r="C164" s="102">
        <f>(('Historical Data'!C164-'Historical Data'!C163)/'Historical Data'!C163)</f>
        <v>6.4057894436298059E-3</v>
      </c>
      <c r="D164" s="102">
        <f>(('Historical Data'!D164-'Historical Data'!D163)/'Historical Data'!D163)</f>
        <v>5.5536672184538149E-3</v>
      </c>
      <c r="E164" s="102">
        <f>(('Historical Data'!E164-'Historical Data'!E163)/'Historical Data'!E163)</f>
        <v>1.0043294098483594E-2</v>
      </c>
      <c r="F164" s="102">
        <f>(('Historical Data'!F164-'Historical Data'!F163)/'Historical Data'!F163)</f>
        <v>1.1935054650023218E-2</v>
      </c>
      <c r="G164" s="102">
        <f>(('Historical Data'!G164-'Historical Data'!G163)/'Historical Data'!G163)</f>
        <v>1.7810566721706989E-3</v>
      </c>
      <c r="H164" s="102">
        <f>(('Historical Data'!H164-'Historical Data'!H163)/'Historical Data'!H163)</f>
        <v>2.7275120828935035E-2</v>
      </c>
      <c r="I164" s="102">
        <f>(('Historical Data'!I164-'Historical Data'!I163)/'Historical Data'!I163)</f>
        <v>-1.3646763619458768E-2</v>
      </c>
      <c r="J164" s="101">
        <f>'Historical Data'!J164/100</f>
        <v>6.8580000000000002E-2</v>
      </c>
      <c r="K164" s="103">
        <f>(('Historical Data'!K164-'Historical Data'!K163)/'Historical Data'!K163)</f>
        <v>-4.0934870731919775E-3</v>
      </c>
      <c r="L164" s="104">
        <f>(('Historical Data'!L164-'Historical Data'!L163)/'Historical Data'!L163)</f>
        <v>-2.1942457192674009E-3</v>
      </c>
    </row>
    <row r="165" spans="1:12" ht="13.2">
      <c r="A165" s="100">
        <v>45075</v>
      </c>
      <c r="B165" s="105">
        <v>0</v>
      </c>
      <c r="C165" s="102">
        <f>(('Historical Data'!C165-'Historical Data'!C164)/'Historical Data'!C164)</f>
        <v>3.0745639916372695E-3</v>
      </c>
      <c r="D165" s="102">
        <f>(('Historical Data'!D165-'Historical Data'!D164)/'Historical Data'!D164)</f>
        <v>1.2398597201832848E-2</v>
      </c>
      <c r="E165" s="102">
        <f>(('Historical Data'!E165-'Historical Data'!E164)/'Historical Data'!E164)</f>
        <v>-2.3149886334109648E-3</v>
      </c>
      <c r="F165" s="102">
        <f>(('Historical Data'!F165-'Historical Data'!F164)/'Historical Data'!F164)</f>
        <v>-1.0174878933120232E-3</v>
      </c>
      <c r="G165" s="102">
        <f>(('Historical Data'!G165-'Historical Data'!G164)/'Historical Data'!G164)</f>
        <v>9.5167811689412258E-3</v>
      </c>
      <c r="H165" s="102">
        <f>(('Historical Data'!H165-'Historical Data'!H164)/'Historical Data'!H164)</f>
        <v>5.6254419561653458E-3</v>
      </c>
      <c r="I165" s="102">
        <f>(('Historical Data'!I165-'Historical Data'!I164)/'Historical Data'!I164)</f>
        <v>3.350293008675451E-4</v>
      </c>
      <c r="J165" s="101">
        <f>'Historical Data'!J165/100</f>
        <v>6.8529999999999994E-2</v>
      </c>
      <c r="K165" s="103">
        <f>(('Historical Data'!K165-'Historical Data'!K164)/'Historical Data'!K164)</f>
        <v>-3.8719585539514585E-3</v>
      </c>
      <c r="L165" s="104">
        <f>(('Historical Data'!L165-'Historical Data'!L164)/'Historical Data'!L164)</f>
        <v>-6.5764942003810238E-3</v>
      </c>
    </row>
    <row r="166" spans="1:12" ht="13.2">
      <c r="A166" s="100">
        <v>45076</v>
      </c>
      <c r="B166" s="105">
        <v>0</v>
      </c>
      <c r="C166" s="102">
        <f>(('Historical Data'!C166-'Historical Data'!C165)/'Historical Data'!C165)</f>
        <v>8.2276243353622391E-3</v>
      </c>
      <c r="D166" s="102">
        <f>(('Historical Data'!D166-'Historical Data'!D165)/'Historical Data'!D165)</f>
        <v>7.9533728067206176E-3</v>
      </c>
      <c r="E166" s="102">
        <f>(('Historical Data'!E166-'Historical Data'!E165)/'Historical Data'!E165)</f>
        <v>7.1895290956375934E-3</v>
      </c>
      <c r="F166" s="102">
        <f>(('Historical Data'!F166-'Historical Data'!F165)/'Historical Data'!F165)</f>
        <v>-7.0136280682771774E-3</v>
      </c>
      <c r="G166" s="102">
        <f>(('Historical Data'!G166-'Historical Data'!G165)/'Historical Data'!G165)</f>
        <v>-1.6678703952193584E-2</v>
      </c>
      <c r="H166" s="102">
        <f>(('Historical Data'!H166-'Historical Data'!H165)/'Historical Data'!H165)</f>
        <v>-2.5796946123309331E-4</v>
      </c>
      <c r="I166" s="102">
        <f>(('Historical Data'!I166-'Historical Data'!I165)/'Historical Data'!I165)</f>
        <v>2.6027031783065788E-3</v>
      </c>
      <c r="J166" s="101">
        <f>'Historical Data'!J166/100</f>
        <v>6.8460000000000007E-2</v>
      </c>
      <c r="K166" s="103">
        <f>(('Historical Data'!K166-'Historical Data'!K165)/'Historical Data'!K165)</f>
        <v>-1.3943175399230789E-2</v>
      </c>
      <c r="L166" s="104">
        <f>(('Historical Data'!L166-'Historical Data'!L165)/'Historical Data'!L165)</f>
        <v>-4.168051472237662E-3</v>
      </c>
    </row>
    <row r="167" spans="1:12" ht="13.2">
      <c r="A167" s="100">
        <v>45077</v>
      </c>
      <c r="B167" s="102">
        <f>(('Historical Data'!B167-'Historical Data'!B166)/'Historical Data'!B166)</f>
        <v>4.246925299814062E-3</v>
      </c>
      <c r="C167" s="102">
        <f>(('Historical Data'!C167-'Historical Data'!C166)/'Historical Data'!C166)</f>
        <v>-2.4108004140744974E-2</v>
      </c>
      <c r="D167" s="102">
        <f>(('Historical Data'!D167-'Historical Data'!D166)/'Historical Data'!D166)</f>
        <v>-9.7799378943756836E-3</v>
      </c>
      <c r="E167" s="102">
        <f>(('Historical Data'!E167-'Historical Data'!E166)/'Historical Data'!E166)</f>
        <v>-4.1923108272344982E-3</v>
      </c>
      <c r="F167" s="102">
        <f>(('Historical Data'!F167-'Historical Data'!F166)/'Historical Data'!F166)</f>
        <v>1.1875507236421975E-3</v>
      </c>
      <c r="G167" s="102">
        <f>(('Historical Data'!G167-'Historical Data'!G166)/'Historical Data'!G166)</f>
        <v>6.3208417817433216E-4</v>
      </c>
      <c r="H167" s="102">
        <f>(('Historical Data'!H167-'Historical Data'!H166)/'Historical Data'!H166)</f>
        <v>-1.9861488739192062E-2</v>
      </c>
      <c r="I167" s="102">
        <f>(('Historical Data'!I167-'Historical Data'!I166)/'Historical Data'!I166)</f>
        <v>-7.4736088188588178E-4</v>
      </c>
      <c r="J167" s="101">
        <f>'Historical Data'!J167/100</f>
        <v>6.8559999999999996E-2</v>
      </c>
      <c r="K167" s="103">
        <f>(('Historical Data'!K167-'Historical Data'!K166)/'Historical Data'!K166)</f>
        <v>1.7048697101660574E-3</v>
      </c>
      <c r="L167" s="104">
        <f>(('Historical Data'!L167-'Historical Data'!L166)/'Historical Data'!L166)</f>
        <v>7.040306374819125E-3</v>
      </c>
    </row>
    <row r="168" spans="1:12" ht="13.2">
      <c r="A168" s="100">
        <v>45078</v>
      </c>
      <c r="B168" s="102">
        <f>(('Historical Data'!B168-'Historical Data'!B167)/'Historical Data'!B167)</f>
        <v>4.2355365472941747E-2</v>
      </c>
      <c r="C168" s="102">
        <f>(('Historical Data'!C168-'Historical Data'!C167)/'Historical Data'!C167)</f>
        <v>5.3014652947511523E-3</v>
      </c>
      <c r="D168" s="102">
        <f>(('Historical Data'!D168-'Historical Data'!D167)/'Historical Data'!D167)</f>
        <v>-1.3019052749719382E-2</v>
      </c>
      <c r="E168" s="102">
        <f>(('Historical Data'!E168-'Historical Data'!E167)/'Historical Data'!E167)</f>
        <v>1.4375797690285576E-2</v>
      </c>
      <c r="F168" s="102">
        <f>(('Historical Data'!F168-'Historical Data'!F167)/'Historical Data'!F167)</f>
        <v>3.657922251221319E-3</v>
      </c>
      <c r="G168" s="102">
        <f>(('Historical Data'!G168-'Historical Data'!G167)/'Historical Data'!G167)</f>
        <v>4.8431757841096322E-3</v>
      </c>
      <c r="H168" s="102">
        <f>(('Historical Data'!H168-'Historical Data'!H167)/'Historical Data'!H167)</f>
        <v>-2.6923652505547518E-3</v>
      </c>
      <c r="I168" s="102">
        <f>(('Historical Data'!I168-'Historical Data'!I167)/'Historical Data'!I167)</f>
        <v>-2.5270625164671087E-3</v>
      </c>
      <c r="J168" s="101">
        <f>'Historical Data'!J168/100</f>
        <v>6.8059999999999996E-2</v>
      </c>
      <c r="K168" s="103">
        <f>(('Historical Data'!K168-'Historical Data'!K167)/'Historical Data'!K167)</f>
        <v>7.9233563333549108E-3</v>
      </c>
      <c r="L168" s="104">
        <f>(('Historical Data'!L168-'Historical Data'!L167)/'Historical Data'!L167)</f>
        <v>-3.0158707129625596E-3</v>
      </c>
    </row>
    <row r="169" spans="1:12" ht="13.2">
      <c r="A169" s="100">
        <v>45079</v>
      </c>
      <c r="B169" s="102">
        <f>(('Historical Data'!B169-'Historical Data'!B168)/'Historical Data'!B168)</f>
        <v>3.0859483300973219E-2</v>
      </c>
      <c r="C169" s="102">
        <f>(('Historical Data'!C169-'Historical Data'!C168)/'Historical Data'!C168)</f>
        <v>6.9587684514360367E-3</v>
      </c>
      <c r="D169" s="102">
        <f>(('Historical Data'!D169-'Historical Data'!D168)/'Historical Data'!D168)</f>
        <v>8.414787125363957E-3</v>
      </c>
      <c r="E169" s="102">
        <f>(('Historical Data'!E169-'Historical Data'!E168)/'Historical Data'!E168)</f>
        <v>-2.304147465437788E-3</v>
      </c>
      <c r="F169" s="102">
        <f>(('Historical Data'!F169-'Historical Data'!F168)/'Historical Data'!F168)</f>
        <v>-1.2286908628195023E-2</v>
      </c>
      <c r="G169" s="102">
        <f>(('Historical Data'!G169-'Historical Data'!G168)/'Historical Data'!G168)</f>
        <v>2.5356183222163549E-2</v>
      </c>
      <c r="H169" s="102">
        <f>(('Historical Data'!H169-'Historical Data'!H168)/'Historical Data'!H168)</f>
        <v>-3.2680666905603672E-3</v>
      </c>
      <c r="I169" s="102">
        <f>(('Historical Data'!I169-'Historical Data'!I168)/'Historical Data'!I168)</f>
        <v>1.6336871284654202E-2</v>
      </c>
      <c r="J169" s="101">
        <f>'Historical Data'!J169/100</f>
        <v>6.8080000000000002E-2</v>
      </c>
      <c r="K169" s="103">
        <f>(('Historical Data'!K169-'Historical Data'!K168)/'Historical Data'!K168)</f>
        <v>1.2511474472301422E-2</v>
      </c>
      <c r="L169" s="104">
        <f>(('Historical Data'!L169-'Historical Data'!L168)/'Historical Data'!L168)</f>
        <v>2.2043748035024823E-3</v>
      </c>
    </row>
    <row r="170" spans="1:12" ht="13.2">
      <c r="A170" s="100">
        <v>45082</v>
      </c>
      <c r="B170" s="102">
        <f>(('Historical Data'!B170-'Historical Data'!B169)/'Historical Data'!B169)</f>
        <v>-3.7444225012631944E-3</v>
      </c>
      <c r="C170" s="102">
        <f>(('Historical Data'!C170-'Historical Data'!C169)/'Historical Data'!C169)</f>
        <v>2.6724944352846728E-2</v>
      </c>
      <c r="D170" s="102">
        <f>(('Historical Data'!D170-'Historical Data'!D169)/'Historical Data'!D169)</f>
        <v>-6.2020749598837386E-3</v>
      </c>
      <c r="E170" s="102">
        <f>(('Historical Data'!E170-'Historical Data'!E169)/'Historical Data'!E169)</f>
        <v>4.2340261739799842E-3</v>
      </c>
      <c r="F170" s="102">
        <f>(('Historical Data'!F170-'Historical Data'!F169)/'Historical Data'!F169)</f>
        <v>4.4512030290296233E-3</v>
      </c>
      <c r="G170" s="102">
        <f>(('Historical Data'!G170-'Historical Data'!G169)/'Historical Data'!G169)</f>
        <v>-1.0215083989205775E-4</v>
      </c>
      <c r="H170" s="102">
        <f>(('Historical Data'!H170-'Historical Data'!H169)/'Historical Data'!H169)</f>
        <v>8.9809501510710096E-3</v>
      </c>
      <c r="I170" s="102">
        <f>(('Historical Data'!I170-'Historical Data'!I169)/'Historical Data'!I169)</f>
        <v>1.2650940786219419E-2</v>
      </c>
      <c r="J170" s="101">
        <f>'Historical Data'!J170/100</f>
        <v>6.7960000000000007E-2</v>
      </c>
      <c r="K170" s="103">
        <f>(('Historical Data'!K170-'Historical Data'!K169)/'Historical Data'!K169)</f>
        <v>1.0126659267446551E-2</v>
      </c>
      <c r="L170" s="104">
        <f>(('Historical Data'!L170-'Historical Data'!L169)/'Historical Data'!L169)</f>
        <v>-2.6550239462160355E-3</v>
      </c>
    </row>
    <row r="171" spans="1:12" ht="13.2">
      <c r="A171" s="100">
        <v>45083</v>
      </c>
      <c r="B171" s="102">
        <f>(('Historical Data'!B171-'Historical Data'!B170)/'Historical Data'!B170)</f>
        <v>-1.1922365225002873E-3</v>
      </c>
      <c r="C171" s="102">
        <f>(('Historical Data'!C171-'Historical Data'!C170)/'Historical Data'!C170)</f>
        <v>1.8246909738154515E-2</v>
      </c>
      <c r="D171" s="102">
        <f>(('Historical Data'!D171-'Historical Data'!D170)/'Historical Data'!D170)</f>
        <v>4.8791422427660177E-3</v>
      </c>
      <c r="E171" s="102">
        <f>(('Historical Data'!E171-'Historical Data'!E170)/'Historical Data'!E170)</f>
        <v>-1.9547719432732848E-2</v>
      </c>
      <c r="F171" s="102">
        <f>(('Historical Data'!F171-'Historical Data'!F170)/'Historical Data'!F170)</f>
        <v>-1.6653611905597155E-3</v>
      </c>
      <c r="G171" s="102">
        <f>(('Historical Data'!G171-'Historical Data'!G170)/'Historical Data'!G170)</f>
        <v>1.103726806505261E-2</v>
      </c>
      <c r="H171" s="102">
        <f>(('Historical Data'!H171-'Historical Data'!H170)/'Historical Data'!H170)</f>
        <v>8.4778146322488611E-4</v>
      </c>
      <c r="I171" s="102">
        <f>(('Historical Data'!I171-'Historical Data'!I170)/'Historical Data'!I170)</f>
        <v>1.3798204025764007E-5</v>
      </c>
      <c r="J171" s="101">
        <f>'Historical Data'!J171/100</f>
        <v>6.8099999999999994E-2</v>
      </c>
      <c r="K171" s="103">
        <f>(('Historical Data'!K171-'Historical Data'!K170)/'Historical Data'!K170)</f>
        <v>-1.5868327677694477E-3</v>
      </c>
      <c r="L171" s="104">
        <f>(('Historical Data'!L171-'Historical Data'!L170)/'Historical Data'!L170)</f>
        <v>5.6087487767019729E-3</v>
      </c>
    </row>
    <row r="172" spans="1:12" ht="13.2">
      <c r="A172" s="100">
        <v>45084</v>
      </c>
      <c r="B172" s="102">
        <f>(('Historical Data'!B172-'Historical Data'!B171)/'Historical Data'!B171)</f>
        <v>1.6701041698193909E-2</v>
      </c>
      <c r="C172" s="102">
        <f>(('Historical Data'!C172-'Historical Data'!C171)/'Historical Data'!C171)</f>
        <v>8.8307819892332849E-3</v>
      </c>
      <c r="D172" s="102">
        <f>(('Historical Data'!D172-'Historical Data'!D171)/'Historical Data'!D171)</f>
        <v>2.5971635753522884E-3</v>
      </c>
      <c r="E172" s="102">
        <f>(('Historical Data'!E172-'Historical Data'!E171)/'Historical Data'!E171)</f>
        <v>7.779476935105595E-3</v>
      </c>
      <c r="F172" s="102">
        <f>(('Historical Data'!F172-'Historical Data'!F171)/'Historical Data'!F171)</f>
        <v>9.4876634219247091E-3</v>
      </c>
      <c r="G172" s="102">
        <f>(('Historical Data'!G172-'Historical Data'!G171)/'Historical Data'!G171)</f>
        <v>2.1227770421645277E-3</v>
      </c>
      <c r="H172" s="102">
        <f>(('Historical Data'!H172-'Historical Data'!H171)/'Historical Data'!H171)</f>
        <v>7.5825585262355765E-3</v>
      </c>
      <c r="I172" s="102">
        <f>(('Historical Data'!I172-'Historical Data'!I171)/'Historical Data'!I171)</f>
        <v>-5.0169577587609281E-3</v>
      </c>
      <c r="J172" s="101">
        <f>'Historical Data'!J172/100</f>
        <v>6.8349999999999994E-2</v>
      </c>
      <c r="K172" s="103">
        <f>(('Historical Data'!K172-'Historical Data'!K171)/'Historical Data'!K171)</f>
        <v>1.544506789613906E-2</v>
      </c>
      <c r="L172" s="104">
        <f>(('Historical Data'!L172-'Historical Data'!L171)/'Historical Data'!L171)</f>
        <v>-2.6864064723914117E-3</v>
      </c>
    </row>
    <row r="173" spans="1:12" ht="13.2">
      <c r="A173" s="100">
        <v>45085</v>
      </c>
      <c r="B173" s="102">
        <f>(('Historical Data'!B173-'Historical Data'!B172)/'Historical Data'!B172)</f>
        <v>-1.9421548029652787E-2</v>
      </c>
      <c r="C173" s="102">
        <f>(('Historical Data'!C173-'Historical Data'!C172)/'Historical Data'!C172)</f>
        <v>-1.4998794197073305E-2</v>
      </c>
      <c r="D173" s="102">
        <f>(('Historical Data'!D173-'Historical Data'!D172)/'Historical Data'!D172)</f>
        <v>-2.3651716896451458E-3</v>
      </c>
      <c r="E173" s="102">
        <f>(('Historical Data'!E173-'Historical Data'!E172)/'Historical Data'!E172)</f>
        <v>-4.7712496480013531E-3</v>
      </c>
      <c r="F173" s="102">
        <f>(('Historical Data'!F173-'Historical Data'!F172)/'Historical Data'!F172)</f>
        <v>-4.8768463145812844E-3</v>
      </c>
      <c r="G173" s="102">
        <f>(('Historical Data'!G173-'Historical Data'!G172)/'Historical Data'!G172)</f>
        <v>-2.2090047700302148E-2</v>
      </c>
      <c r="H173" s="102">
        <f>(('Historical Data'!H173-'Historical Data'!H172)/'Historical Data'!H172)</f>
        <v>6.0040778933137442E-4</v>
      </c>
      <c r="I173" s="102">
        <f>(('Historical Data'!I173-'Historical Data'!I172)/'Historical Data'!I172)</f>
        <v>4.44872182453049E-3</v>
      </c>
      <c r="J173" s="101">
        <f>'Historical Data'!J173/100</f>
        <v>6.8479999999999999E-2</v>
      </c>
      <c r="K173" s="103">
        <f>(('Historical Data'!K173-'Historical Data'!K172)/'Historical Data'!K172)</f>
        <v>1.7790326468947769E-3</v>
      </c>
      <c r="L173" s="104">
        <f>(('Historical Data'!L173-'Historical Data'!L172)/'Historical Data'!L172)</f>
        <v>-6.2118708713500574E-4</v>
      </c>
    </row>
    <row r="174" spans="1:12" ht="13.2">
      <c r="A174" s="100">
        <v>45086</v>
      </c>
      <c r="B174" s="102">
        <f>(('Historical Data'!B174-'Historical Data'!B173)/'Historical Data'!B173)</f>
        <v>-5.0727383238500004E-4</v>
      </c>
      <c r="C174" s="102">
        <f>(('Historical Data'!C174-'Historical Data'!C173)/'Historical Data'!C173)</f>
        <v>1.3148379648749728E-2</v>
      </c>
      <c r="D174" s="102">
        <f>(('Historical Data'!D174-'Historical Data'!D173)/'Historical Data'!D173)</f>
        <v>-1.0047374261197162E-2</v>
      </c>
      <c r="E174" s="102">
        <f>(('Historical Data'!E174-'Historical Data'!E173)/'Historical Data'!E173)</f>
        <v>-1.3135404861525609E-2</v>
      </c>
      <c r="F174" s="102">
        <f>(('Historical Data'!F174-'Historical Data'!F173)/'Historical Data'!F173)</f>
        <v>1.3531464419177301E-2</v>
      </c>
      <c r="G174" s="102">
        <f>(('Historical Data'!G174-'Historical Data'!G173)/'Historical Data'!G173)</f>
        <v>9.2836948958895495E-4</v>
      </c>
      <c r="H174" s="102">
        <f>(('Historical Data'!H174-'Historical Data'!H173)/'Historical Data'!H173)</f>
        <v>-7.0809913864807589E-3</v>
      </c>
      <c r="I174" s="102">
        <f>(('Historical Data'!I174-'Historical Data'!I173)/'Historical Data'!I173)</f>
        <v>3.175418395889076E-3</v>
      </c>
      <c r="J174" s="101">
        <f>'Historical Data'!J174/100</f>
        <v>6.8570000000000006E-2</v>
      </c>
      <c r="K174" s="103">
        <f>(('Historical Data'!K174-'Historical Data'!K173)/'Historical Data'!K173)</f>
        <v>-9.1714578684336141E-3</v>
      </c>
      <c r="L174" s="104">
        <f>(('Historical Data'!L174-'Historical Data'!L173)/'Historical Data'!L173)</f>
        <v>-6.187137285274342E-3</v>
      </c>
    </row>
    <row r="175" spans="1:12" ht="13.2">
      <c r="A175" s="100">
        <v>45089</v>
      </c>
      <c r="B175" s="102">
        <f>(('Historical Data'!B175-'Historical Data'!B174)/'Historical Data'!B174)</f>
        <v>6.0883812468870766E-5</v>
      </c>
      <c r="C175" s="102">
        <f>(('Historical Data'!C175-'Historical Data'!C174)/'Historical Data'!C174)</f>
        <v>-5.6420322682302509E-4</v>
      </c>
      <c r="D175" s="102">
        <f>(('Historical Data'!D175-'Historical Data'!D174)/'Historical Data'!D174)</f>
        <v>-3.4211425680152562E-3</v>
      </c>
      <c r="E175" s="102">
        <f>(('Historical Data'!E175-'Historical Data'!E174)/'Historical Data'!E174)</f>
        <v>2.0537936732381926E-2</v>
      </c>
      <c r="F175" s="102">
        <f>(('Historical Data'!F175-'Historical Data'!F174)/'Historical Data'!F174)</f>
        <v>5.8704458381062408E-3</v>
      </c>
      <c r="G175" s="102">
        <f>(('Historical Data'!G175-'Historical Data'!G174)/'Historical Data'!G174)</f>
        <v>1.1129396833466348E-2</v>
      </c>
      <c r="H175" s="102">
        <f>(('Historical Data'!H175-'Historical Data'!H174)/'Historical Data'!H174)</f>
        <v>8.8645121307184371E-4</v>
      </c>
      <c r="I175" s="102">
        <f>(('Historical Data'!I175-'Historical Data'!I174)/'Historical Data'!I174)</f>
        <v>-6.1683369712116354E-3</v>
      </c>
      <c r="J175" s="101">
        <f>'Historical Data'!J175/100</f>
        <v>6.8659999999999999E-2</v>
      </c>
      <c r="K175" s="103">
        <f>(('Historical Data'!K175-'Historical Data'!K174)/'Historical Data'!K174)</f>
        <v>-1.223328619851267E-3</v>
      </c>
      <c r="L175" s="104">
        <f>(('Historical Data'!L175-'Historical Data'!L174)/'Historical Data'!L174)</f>
        <v>-3.4668755719413119E-3</v>
      </c>
    </row>
    <row r="176" spans="1:12" ht="13.2">
      <c r="A176" s="100">
        <v>45090</v>
      </c>
      <c r="B176" s="102">
        <f>(('Historical Data'!B176-'Historical Data'!B175)/'Historical Data'!B175)</f>
        <v>4.9740008147410161E-3</v>
      </c>
      <c r="C176" s="102">
        <f>(('Historical Data'!C176-'Historical Data'!C175)/'Historical Data'!C175)</f>
        <v>1.1958484453780839E-2</v>
      </c>
      <c r="D176" s="102">
        <f>(('Historical Data'!D176-'Historical Data'!D175)/'Historical Data'!D175)</f>
        <v>1.9338555367747597E-2</v>
      </c>
      <c r="E176" s="102">
        <f>(('Historical Data'!E176-'Historical Data'!E175)/'Historical Data'!E175)</f>
        <v>9.9849262659246103E-3</v>
      </c>
      <c r="F176" s="102">
        <f>(('Historical Data'!F176-'Historical Data'!F175)/'Historical Data'!F175)</f>
        <v>1.0349777330069813E-2</v>
      </c>
      <c r="G176" s="102">
        <f>(('Historical Data'!G176-'Historical Data'!G175)/'Historical Data'!G175)</f>
        <v>2.6498153613973466E-2</v>
      </c>
      <c r="H176" s="102">
        <f>(('Historical Data'!H176-'Historical Data'!H175)/'Historical Data'!H175)</f>
        <v>1.4773659155763209E-2</v>
      </c>
      <c r="I176" s="102">
        <f>(('Historical Data'!I176-'Historical Data'!I175)/'Historical Data'!I175)</f>
        <v>-8.7767887311461477E-3</v>
      </c>
      <c r="J176" s="101">
        <f>'Historical Data'!J176/100</f>
        <v>6.8559999999999996E-2</v>
      </c>
      <c r="K176" s="103">
        <f>(('Historical Data'!K176-'Historical Data'!K175)/'Historical Data'!K175)</f>
        <v>-7.6304138426729609E-3</v>
      </c>
      <c r="L176" s="104">
        <f>(('Historical Data'!L176-'Historical Data'!L175)/'Historical Data'!L175)</f>
        <v>3.668214105579168E-5</v>
      </c>
    </row>
    <row r="177" spans="1:12" ht="13.2">
      <c r="A177" s="100">
        <v>45091</v>
      </c>
      <c r="B177" s="102">
        <f>(('Historical Data'!B177-'Historical Data'!B176)/'Historical Data'!B176)</f>
        <v>1.1676700626146331E-2</v>
      </c>
      <c r="C177" s="102">
        <f>(('Historical Data'!C177-'Historical Data'!C176)/'Historical Data'!C176)</f>
        <v>-8.2669497359659609E-3</v>
      </c>
      <c r="D177" s="102">
        <f>(('Historical Data'!D177-'Historical Data'!D176)/'Historical Data'!D176)</f>
        <v>-2.0206421466633256E-3</v>
      </c>
      <c r="E177" s="102">
        <f>(('Historical Data'!E177-'Historical Data'!E176)/'Historical Data'!E176)</f>
        <v>-3.4103169573878578E-3</v>
      </c>
      <c r="F177" s="102">
        <f>(('Historical Data'!F177-'Historical Data'!F176)/'Historical Data'!F176)</f>
        <v>1.2130980734288536E-3</v>
      </c>
      <c r="G177" s="102">
        <f>(('Historical Data'!G177-'Historical Data'!G176)/'Historical Data'!G176)</f>
        <v>1.9862250450796074E-4</v>
      </c>
      <c r="H177" s="102">
        <f>(('Historical Data'!H177-'Historical Data'!H176)/'Historical Data'!H176)</f>
        <v>1.2297532331713747E-2</v>
      </c>
      <c r="I177" s="102">
        <f>(('Historical Data'!I177-'Historical Data'!I176)/'Historical Data'!I176)</f>
        <v>3.4507134734295063E-3</v>
      </c>
      <c r="J177" s="101">
        <f>'Historical Data'!J177/100</f>
        <v>6.8559999999999996E-2</v>
      </c>
      <c r="K177" s="103">
        <f>(('Historical Data'!K177-'Historical Data'!K176)/'Historical Data'!K176)</f>
        <v>1.4842113459872616E-2</v>
      </c>
      <c r="L177" s="104">
        <f>(('Historical Data'!L177-'Historical Data'!L176)/'Historical Data'!L176)</f>
        <v>1.0359504268319276E-3</v>
      </c>
    </row>
    <row r="178" spans="1:12" ht="13.2">
      <c r="A178" s="100">
        <v>45092</v>
      </c>
      <c r="B178" s="102">
        <f>(('Historical Data'!B178-'Historical Data'!B177)/'Historical Data'!B177)</f>
        <v>4.2633056563626391E-2</v>
      </c>
      <c r="C178" s="102">
        <f>(('Historical Data'!C178-'Historical Data'!C177)/'Historical Data'!C177)</f>
        <v>-5.6256336901406147E-4</v>
      </c>
      <c r="D178" s="102">
        <f>(('Historical Data'!D178-'Historical Data'!D177)/'Historical Data'!D177)</f>
        <v>8.099001124859409E-3</v>
      </c>
      <c r="E178" s="102">
        <f>(('Historical Data'!E178-'Historical Data'!E177)/'Historical Data'!E177)</f>
        <v>-1.045830109889331E-2</v>
      </c>
      <c r="F178" s="102">
        <f>(('Historical Data'!F178-'Historical Data'!F177)/'Historical Data'!F177)</f>
        <v>-3.3110491492260776E-4</v>
      </c>
      <c r="G178" s="102">
        <f>(('Historical Data'!G178-'Historical Data'!G177)/'Historical Data'!G177)</f>
        <v>-2.650392032113532E-2</v>
      </c>
      <c r="H178" s="102">
        <f>(('Historical Data'!H178-'Historical Data'!H177)/'Historical Data'!H177)</f>
        <v>2.7420420125716491E-4</v>
      </c>
      <c r="I178" s="102">
        <f>(('Historical Data'!I178-'Historical Data'!I177)/'Historical Data'!I177)</f>
        <v>-5.4798792644486054E-3</v>
      </c>
      <c r="J178" s="101">
        <f>'Historical Data'!J178/100</f>
        <v>6.8470000000000003E-2</v>
      </c>
      <c r="K178" s="103">
        <f>(('Historical Data'!K178-'Historical Data'!K177)/'Historical Data'!K177)</f>
        <v>1.8882925126860934E-3</v>
      </c>
      <c r="L178" s="104">
        <f>(('Historical Data'!L178-'Historical Data'!L177)/'Historical Data'!L177)</f>
        <v>5.6881558292092311E-3</v>
      </c>
    </row>
    <row r="179" spans="1:12" ht="13.2">
      <c r="A179" s="100">
        <v>45093</v>
      </c>
      <c r="B179" s="102">
        <f>(('Historical Data'!B179-'Historical Data'!B178)/'Historical Data'!B178)</f>
        <v>-4.4624888561245373E-3</v>
      </c>
      <c r="C179" s="102">
        <f>(('Historical Data'!C179-'Historical Data'!C178)/'Historical Data'!C178)</f>
        <v>4.5029161133209464E-3</v>
      </c>
      <c r="D179" s="102">
        <f>(('Historical Data'!D179-'Historical Data'!D178)/'Historical Data'!D178)</f>
        <v>1.1158223461394017E-2</v>
      </c>
      <c r="E179" s="102">
        <f>(('Historical Data'!E179-'Historical Data'!E178)/'Historical Data'!E178)</f>
        <v>3.7690199062155043E-3</v>
      </c>
      <c r="F179" s="102">
        <f>(('Historical Data'!F179-'Historical Data'!F178)/'Historical Data'!F178)</f>
        <v>-1.8835288095697177E-3</v>
      </c>
      <c r="G179" s="102">
        <f>(('Historical Data'!G179-'Historical Data'!G178)/'Historical Data'!G178)</f>
        <v>1.1522419845513098E-2</v>
      </c>
      <c r="H179" s="102">
        <f>(('Historical Data'!H179-'Historical Data'!H178)/'Historical Data'!H178)</f>
        <v>9.7353331148936992E-3</v>
      </c>
      <c r="I179" s="102">
        <f>(('Historical Data'!I179-'Historical Data'!I178)/'Historical Data'!I178)</f>
        <v>2.0998756873593081E-3</v>
      </c>
      <c r="J179" s="101">
        <f>'Historical Data'!J179/100</f>
        <v>6.8390000000000006E-2</v>
      </c>
      <c r="K179" s="103">
        <f>(('Historical Data'!K179-'Historical Data'!K178)/'Historical Data'!K178)</f>
        <v>1.6450883394913022E-2</v>
      </c>
      <c r="L179" s="104">
        <f>(('Historical Data'!L179-'Historical Data'!L178)/'Historical Data'!L178)</f>
        <v>2.8167659153852378E-3</v>
      </c>
    </row>
    <row r="180" spans="1:12" ht="13.2">
      <c r="A180" s="100">
        <v>45096</v>
      </c>
      <c r="B180" s="102">
        <f>(('Historical Data'!B180-'Historical Data'!B179)/'Historical Data'!B179)</f>
        <v>-1.0600028689668764E-2</v>
      </c>
      <c r="C180" s="102">
        <f>(('Historical Data'!C180-'Historical Data'!C179)/'Historical Data'!C179)</f>
        <v>-1.619888356580796E-2</v>
      </c>
      <c r="D180" s="102">
        <f>(('Historical Data'!D180-'Historical Data'!D179)/'Historical Data'!D179)</f>
        <v>1.1035091445132314E-3</v>
      </c>
      <c r="E180" s="102">
        <f>(('Historical Data'!E180-'Historical Data'!E179)/'Historical Data'!E179)</f>
        <v>1.8193596998686461E-3</v>
      </c>
      <c r="F180" s="102">
        <f>(('Historical Data'!F180-'Historical Data'!F179)/'Historical Data'!F179)</f>
        <v>-1.3443577876446186E-3</v>
      </c>
      <c r="G180" s="102">
        <f>(('Historical Data'!G180-'Historical Data'!G179)/'Historical Data'!G179)</f>
        <v>-2.1471811561400742E-2</v>
      </c>
      <c r="H180" s="102">
        <f>(('Historical Data'!H180-'Historical Data'!H179)/'Historical Data'!H179)</f>
        <v>-9.9324432194770919E-3</v>
      </c>
      <c r="I180" s="102">
        <f>(('Historical Data'!I180-'Historical Data'!I179)/'Historical Data'!I179)</f>
        <v>1.0309739211095809E-3</v>
      </c>
      <c r="J180" s="101">
        <f>'Historical Data'!J180/100</f>
        <v>6.8970000000000004E-2</v>
      </c>
      <c r="K180" s="103">
        <f>(('Historical Data'!K180-'Historical Data'!K179)/'Historical Data'!K179)</f>
        <v>-2.3476820030189052E-3</v>
      </c>
      <c r="L180" s="104">
        <f>(('Historical Data'!L180-'Historical Data'!L179)/'Historical Data'!L179)</f>
        <v>1.5931431758280398E-3</v>
      </c>
    </row>
    <row r="181" spans="1:12" ht="13.2">
      <c r="A181" s="100">
        <v>45097</v>
      </c>
      <c r="B181" s="102">
        <f>(('Historical Data'!B181-'Historical Data'!B180)/'Historical Data'!B180)</f>
        <v>3.5971328479596225E-3</v>
      </c>
      <c r="C181" s="102">
        <f>(('Historical Data'!C181-'Historical Data'!C180)/'Historical Data'!C180)</f>
        <v>9.5272406618930796E-3</v>
      </c>
      <c r="D181" s="102">
        <f>(('Historical Data'!D181-'Historical Data'!D180)/'Historical Data'!D180)</f>
        <v>-1.6534391315682654E-3</v>
      </c>
      <c r="E181" s="102">
        <f>(('Historical Data'!E181-'Historical Data'!E180)/'Historical Data'!E180)</f>
        <v>7.2643153013910592E-3</v>
      </c>
      <c r="F181" s="102">
        <f>(('Historical Data'!F181-'Historical Data'!F180)/'Historical Data'!F180)</f>
        <v>-4.1099644949396932E-3</v>
      </c>
      <c r="G181" s="102">
        <f>(('Historical Data'!G181-'Historical Data'!G180)/'Historical Data'!G180)</f>
        <v>7.9324902165881297E-3</v>
      </c>
      <c r="H181" s="102">
        <f>(('Historical Data'!H181-'Historical Data'!H180)/'Historical Data'!H180)</f>
        <v>2.0770242993129501E-3</v>
      </c>
      <c r="I181" s="102">
        <f>(('Historical Data'!I181-'Historical Data'!I180)/'Historical Data'!I180)</f>
        <v>1.0441466661828736E-2</v>
      </c>
      <c r="J181" s="101">
        <f>'Historical Data'!J181/100</f>
        <v>6.9080000000000003E-2</v>
      </c>
      <c r="K181" s="103">
        <f>(('Historical Data'!K181-'Historical Data'!K180)/'Historical Data'!K180)</f>
        <v>3.3922063713833989E-3</v>
      </c>
      <c r="L181" s="104">
        <f>(('Historical Data'!L181-'Historical Data'!L180)/'Historical Data'!L180)</f>
        <v>-6.1497802167608424E-3</v>
      </c>
    </row>
    <row r="182" spans="1:12" ht="13.2">
      <c r="A182" s="100">
        <v>45098</v>
      </c>
      <c r="B182" s="102">
        <f>(('Historical Data'!B182-'Historical Data'!B181)/'Historical Data'!B181)</f>
        <v>-8.4181965452129782E-3</v>
      </c>
      <c r="C182" s="102">
        <f>(('Historical Data'!C182-'Historical Data'!C181)/'Historical Data'!C181)</f>
        <v>-9.0783378361170442E-3</v>
      </c>
      <c r="D182" s="102">
        <f>(('Historical Data'!D182-'Historical Data'!D181)/'Historical Data'!D181)</f>
        <v>-1.2807812571829849E-2</v>
      </c>
      <c r="E182" s="102">
        <f>(('Historical Data'!E182-'Historical Data'!E181)/'Historical Data'!E181)</f>
        <v>-3.1072947103153196E-3</v>
      </c>
      <c r="F182" s="102">
        <f>(('Historical Data'!F182-'Historical Data'!F181)/'Historical Data'!F181)</f>
        <v>1.0810476156868873E-2</v>
      </c>
      <c r="G182" s="102">
        <f>(('Historical Data'!G182-'Historical Data'!G181)/'Historical Data'!G181)</f>
        <v>-1.2980414448283965E-2</v>
      </c>
      <c r="H182" s="102">
        <f>(('Historical Data'!H182-'Historical Data'!H181)/'Historical Data'!H181)</f>
        <v>2.8156522408689343E-3</v>
      </c>
      <c r="I182" s="102">
        <f>(('Historical Data'!I182-'Historical Data'!I181)/'Historical Data'!I181)</f>
        <v>-1.3355468145758291E-2</v>
      </c>
      <c r="J182" s="101">
        <f>'Historical Data'!J182/100</f>
        <v>6.9089999999999999E-2</v>
      </c>
      <c r="K182" s="103">
        <f>(('Historical Data'!K182-'Historical Data'!K181)/'Historical Data'!K181)</f>
        <v>1.2148280145868317E-2</v>
      </c>
      <c r="L182" s="104">
        <f>(('Historical Data'!L182-'Historical Data'!L181)/'Historical Data'!L181)</f>
        <v>1.4955106127924316E-3</v>
      </c>
    </row>
    <row r="183" spans="1:12" ht="13.2">
      <c r="A183" s="100">
        <v>45099</v>
      </c>
      <c r="B183" s="102">
        <f>(('Historical Data'!B183-'Historical Data'!B182)/'Historical Data'!B182)</f>
        <v>-1.0482616214170725E-2</v>
      </c>
      <c r="C183" s="102">
        <f>(('Historical Data'!C183-'Historical Data'!C182)/'Historical Data'!C182)</f>
        <v>6.2110436996951578E-4</v>
      </c>
      <c r="D183" s="102">
        <f>(('Historical Data'!D183-'Historical Data'!D182)/'Historical Data'!D182)</f>
        <v>1.3421452099446373E-3</v>
      </c>
      <c r="E183" s="102">
        <f>(('Historical Data'!E183-'Historical Data'!E182)/'Historical Data'!E182)</f>
        <v>-1.3699101342039064E-2</v>
      </c>
      <c r="F183" s="102">
        <f>(('Historical Data'!F183-'Historical Data'!F182)/'Historical Data'!F182)</f>
        <v>-5.5142666961949501E-3</v>
      </c>
      <c r="G183" s="102">
        <f>(('Historical Data'!G183-'Historical Data'!G182)/'Historical Data'!G182)</f>
        <v>-3.3137072201964088E-3</v>
      </c>
      <c r="H183" s="102">
        <f>(('Historical Data'!H183-'Historical Data'!H182)/'Historical Data'!H182)</f>
        <v>-1.1231176997658269E-2</v>
      </c>
      <c r="I183" s="102">
        <f>(('Historical Data'!I183-'Historical Data'!I182)/'Historical Data'!I182)</f>
        <v>7.4302400129903617E-3</v>
      </c>
      <c r="J183" s="101">
        <f>'Historical Data'!J183/100</f>
        <v>6.8940000000000001E-2</v>
      </c>
      <c r="K183" s="103">
        <f>(('Historical Data'!K183-'Historical Data'!K182)/'Historical Data'!K182)</f>
        <v>-5.6067688112686684E-3</v>
      </c>
      <c r="L183" s="104">
        <f>(('Historical Data'!L183-'Historical Data'!L182)/'Historical Data'!L182)</f>
        <v>-5.6689722020544352E-4</v>
      </c>
    </row>
    <row r="184" spans="1:12" ht="13.2">
      <c r="A184" s="100">
        <v>45100</v>
      </c>
      <c r="B184" s="102">
        <f>(('Historical Data'!B184-'Historical Data'!B183)/'Historical Data'!B183)</f>
        <v>-4.5415224167380747E-3</v>
      </c>
      <c r="C184" s="102">
        <f>(('Historical Data'!C184-'Historical Data'!C183)/'Historical Data'!C183)</f>
        <v>-8.4832829019946352E-3</v>
      </c>
      <c r="D184" s="102">
        <f>(('Historical Data'!D184-'Historical Data'!D183)/'Historical Data'!D183)</f>
        <v>-6.478262121902301E-3</v>
      </c>
      <c r="E184" s="102">
        <f>(('Historical Data'!E184-'Historical Data'!E183)/'Historical Data'!E183)</f>
        <v>-1.2914087134493133E-2</v>
      </c>
      <c r="F184" s="102">
        <f>(('Historical Data'!F184-'Historical Data'!F183)/'Historical Data'!F183)</f>
        <v>-3.7689633313561293E-3</v>
      </c>
      <c r="G184" s="102">
        <f>(('Historical Data'!G184-'Historical Data'!G183)/'Historical Data'!G183)</f>
        <v>-7.3765933458883846E-3</v>
      </c>
      <c r="H184" s="102">
        <f>(('Historical Data'!H184-'Historical Data'!H183)/'Historical Data'!H183)</f>
        <v>-8.183807091024984E-3</v>
      </c>
      <c r="I184" s="102">
        <f>(('Historical Data'!I184-'Historical Data'!I183)/'Historical Data'!I183)</f>
        <v>2.8234535616921417E-3</v>
      </c>
      <c r="J184" s="101">
        <f>'Historical Data'!J184/100</f>
        <v>6.8659999999999999E-2</v>
      </c>
      <c r="K184" s="103">
        <f>(('Historical Data'!K184-'Historical Data'!K183)/'Historical Data'!K183)</f>
        <v>-6.00315629138912E-4</v>
      </c>
      <c r="L184" s="104">
        <f>(('Historical Data'!L184-'Historical Data'!L183)/'Historical Data'!L183)</f>
        <v>2.7076579654889614E-3</v>
      </c>
    </row>
    <row r="185" spans="1:12" ht="13.2">
      <c r="A185" s="100">
        <v>45103</v>
      </c>
      <c r="B185" s="102">
        <f>(('Historical Data'!B185-'Historical Data'!B184)/'Historical Data'!B184)</f>
        <v>-8.9261460136689738E-4</v>
      </c>
      <c r="C185" s="102">
        <f>(('Historical Data'!C185-'Historical Data'!C184)/'Historical Data'!C184)</f>
        <v>2.2433044515945333E-3</v>
      </c>
      <c r="D185" s="102">
        <f>(('Historical Data'!D185-'Historical Data'!D184)/'Historical Data'!D184)</f>
        <v>2.1360584598089155E-3</v>
      </c>
      <c r="E185" s="102">
        <f>(('Historical Data'!E185-'Historical Data'!E184)/'Historical Data'!E184)</f>
        <v>4.229230039525668E-3</v>
      </c>
      <c r="F185" s="102">
        <f>(('Historical Data'!F185-'Historical Data'!F184)/'Historical Data'!F184)</f>
        <v>4.6495879012398494E-3</v>
      </c>
      <c r="G185" s="102">
        <f>(('Historical Data'!G185-'Historical Data'!G184)/'Historical Data'!G184)</f>
        <v>-1.1513332841785924E-3</v>
      </c>
      <c r="H185" s="102">
        <f>(('Historical Data'!H185-'Historical Data'!H184)/'Historical Data'!H184)</f>
        <v>-7.6349174584843206E-3</v>
      </c>
      <c r="I185" s="102">
        <f>(('Historical Data'!I185-'Historical Data'!I184)/'Historical Data'!I184)</f>
        <v>1.0508259458680455E-2</v>
      </c>
      <c r="J185" s="101">
        <f>'Historical Data'!J185/100</f>
        <v>6.8870000000000001E-2</v>
      </c>
      <c r="K185" s="103">
        <f>(('Historical Data'!K185-'Historical Data'!K184)/'Historical Data'!K184)</f>
        <v>-9.8306805590164998E-4</v>
      </c>
      <c r="L185" s="104">
        <f>(('Historical Data'!L185-'Historical Data'!L184)/'Historical Data'!L184)</f>
        <v>7.6414784778040023E-3</v>
      </c>
    </row>
    <row r="186" spans="1:12" ht="13.2">
      <c r="A186" s="100">
        <v>45104</v>
      </c>
      <c r="B186" s="102">
        <f>(('Historical Data'!B186-'Historical Data'!B185)/'Historical Data'!B185)</f>
        <v>2.0915885817289016E-2</v>
      </c>
      <c r="C186" s="102">
        <f>(('Historical Data'!C186-'Historical Data'!C185)/'Historical Data'!C185)</f>
        <v>1.3221552932416664E-2</v>
      </c>
      <c r="D186" s="102">
        <f>(('Historical Data'!D186-'Historical Data'!D185)/'Historical Data'!D185)</f>
        <v>-1.3462104192180446E-3</v>
      </c>
      <c r="E186" s="102">
        <f>(('Historical Data'!E186-'Historical Data'!E185)/'Historical Data'!E185)</f>
        <v>6.9272626963076045E-3</v>
      </c>
      <c r="F186" s="102">
        <f>(('Historical Data'!F186-'Historical Data'!F185)/'Historical Data'!F185)</f>
        <v>-3.6355964016510671E-3</v>
      </c>
      <c r="G186" s="102">
        <f>(('Historical Data'!G186-'Historical Data'!G185)/'Historical Data'!G185)</f>
        <v>1.4041681991447466E-2</v>
      </c>
      <c r="H186" s="102">
        <f>(('Historical Data'!H186-'Historical Data'!H185)/'Historical Data'!H185)</f>
        <v>3.6060052905068215E-4</v>
      </c>
      <c r="I186" s="102">
        <f>(('Historical Data'!I186-'Historical Data'!I185)/'Historical Data'!I185)</f>
        <v>-1.9251284104526546E-3</v>
      </c>
      <c r="J186" s="101">
        <f>'Historical Data'!J186/100</f>
        <v>6.8949999999999997E-2</v>
      </c>
      <c r="K186" s="103">
        <f>(('Historical Data'!K186-'Historical Data'!K185)/'Historical Data'!K185)</f>
        <v>2.1143238808813459E-2</v>
      </c>
      <c r="L186" s="104">
        <f>(('Historical Data'!L186-'Historical Data'!L185)/'Historical Data'!L185)</f>
        <v>1.1613090378026277E-3</v>
      </c>
    </row>
    <row r="187" spans="1:12" ht="13.2">
      <c r="A187" s="100">
        <v>45105</v>
      </c>
      <c r="B187" s="102">
        <f>(('Historical Data'!B187-'Historical Data'!B186)/'Historical Data'!B186)</f>
        <v>-3.2087627756890681E-3</v>
      </c>
      <c r="C187" s="102">
        <f>(('Historical Data'!C187-'Historical Data'!C186)/'Historical Data'!C186)</f>
        <v>0</v>
      </c>
      <c r="D187" s="102">
        <f>(('Historical Data'!D187-'Historical Data'!D186)/'Historical Data'!D186)</f>
        <v>0</v>
      </c>
      <c r="E187" s="102">
        <f>(('Historical Data'!E187-'Historical Data'!E186)/'Historical Data'!E186)</f>
        <v>0</v>
      </c>
      <c r="F187" s="102">
        <f>(('Historical Data'!F187-'Historical Data'!F186)/'Historical Data'!F186)</f>
        <v>0</v>
      </c>
      <c r="G187" s="102">
        <f>(('Historical Data'!G187-'Historical Data'!G186)/'Historical Data'!G186)</f>
        <v>0</v>
      </c>
      <c r="H187" s="102">
        <f>(('Historical Data'!H187-'Historical Data'!H186)/'Historical Data'!H186)</f>
        <v>0</v>
      </c>
      <c r="I187" s="102">
        <f>(('Historical Data'!I187-'Historical Data'!I186)/'Historical Data'!I186)</f>
        <v>-5.0638963151431356E-3</v>
      </c>
      <c r="J187" s="101">
        <f>'Historical Data'!J187/100</f>
        <v>6.9109999999999991E-2</v>
      </c>
      <c r="K187" s="103">
        <f>(('Historical Data'!K187-'Historical Data'!K186)/'Historical Data'!K186)</f>
        <v>-3.5578290970641976E-3</v>
      </c>
      <c r="L187" s="104">
        <f>(('Historical Data'!L187-'Historical Data'!L186)/'Historical Data'!L186)</f>
        <v>-5.5555880156187331E-3</v>
      </c>
    </row>
    <row r="188" spans="1:12" ht="13.2">
      <c r="A188" s="100">
        <v>45107</v>
      </c>
      <c r="B188" s="102">
        <f>(('Historical Data'!B188-'Historical Data'!B187)/'Historical Data'!B187)</f>
        <v>-5.8724329304867913E-3</v>
      </c>
      <c r="C188" s="102">
        <f>(('Historical Data'!C188-'Historical Data'!C187)/'Historical Data'!C187)</f>
        <v>1.4590407500606218E-2</v>
      </c>
      <c r="D188" s="102">
        <f>(('Historical Data'!D188-'Historical Data'!D187)/'Historical Data'!D187)</f>
        <v>1.4603459699796095E-2</v>
      </c>
      <c r="E188" s="102">
        <f>(('Historical Data'!E188-'Historical Data'!E187)/'Historical Data'!E187)</f>
        <v>4.4052671651280809E-2</v>
      </c>
      <c r="F188" s="102">
        <f>(('Historical Data'!F188-'Historical Data'!F187)/'Historical Data'!F187)</f>
        <v>1.6760973596620658E-2</v>
      </c>
      <c r="G188" s="102">
        <f>(('Historical Data'!G188-'Historical Data'!G187)/'Historical Data'!G187)</f>
        <v>1.3847243403122649E-2</v>
      </c>
      <c r="H188" s="102">
        <f>(('Historical Data'!H188-'Historical Data'!H187)/'Historical Data'!H187)</f>
        <v>2.1550689511298501E-2</v>
      </c>
      <c r="I188" s="102">
        <f>(('Historical Data'!I188-'Historical Data'!I187)/'Historical Data'!I187)</f>
        <v>4.7334206005976553E-3</v>
      </c>
      <c r="J188" s="101">
        <f>'Historical Data'!J188/100</f>
        <v>6.8769999999999998E-2</v>
      </c>
      <c r="K188" s="103">
        <f>(('Historical Data'!K188-'Historical Data'!K187)/'Historical Data'!K187)</f>
        <v>-8.6341797841603448E-3</v>
      </c>
      <c r="L188" s="104">
        <f>(('Historical Data'!L188-'Historical Data'!L187)/'Historical Data'!L187)</f>
        <v>5.7802725636202611E-3</v>
      </c>
    </row>
    <row r="189" spans="1:12" ht="13.2">
      <c r="A189" s="100">
        <v>45110</v>
      </c>
      <c r="B189" s="105">
        <v>0</v>
      </c>
      <c r="C189" s="102">
        <f>(('Historical Data'!C189-'Historical Data'!C188)/'Historical Data'!C188)</f>
        <v>-5.4180926692205967E-3</v>
      </c>
      <c r="D189" s="102">
        <f>(('Historical Data'!D189-'Historical Data'!D188)/'Historical Data'!D188)</f>
        <v>2.5797152004466521E-2</v>
      </c>
      <c r="E189" s="102">
        <f>(('Historical Data'!E189-'Historical Data'!E188)/'Historical Data'!E188)</f>
        <v>-1.3478464994383711E-3</v>
      </c>
      <c r="F189" s="102">
        <f>(('Historical Data'!F189-'Historical Data'!F188)/'Historical Data'!F188)</f>
        <v>-1.3441015817916516E-2</v>
      </c>
      <c r="G189" s="102">
        <f>(('Historical Data'!G189-'Historical Data'!G188)/'Historical Data'!G188)</f>
        <v>5.3001965198651987E-3</v>
      </c>
      <c r="H189" s="102">
        <f>(('Historical Data'!H189-'Historical Data'!H188)/'Historical Data'!H188)</f>
        <v>2.5664097500279991E-2</v>
      </c>
      <c r="I189" s="102">
        <f>(('Historical Data'!I189-'Historical Data'!I188)/'Historical Data'!I188)</f>
        <v>-3.7655983728217251E-3</v>
      </c>
      <c r="J189" s="101">
        <f>'Historical Data'!J189/100</f>
        <v>6.8890000000000007E-2</v>
      </c>
      <c r="K189" s="103">
        <f>(('Historical Data'!K189-'Historical Data'!K188)/'Historical Data'!K188)</f>
        <v>1.3516690352609467E-2</v>
      </c>
      <c r="L189" s="104">
        <f>(('Historical Data'!L189-'Historical Data'!L188)/'Historical Data'!L188)</f>
        <v>1.7053772058379427E-3</v>
      </c>
    </row>
    <row r="190" spans="1:12" ht="13.2">
      <c r="A190" s="100">
        <v>45111</v>
      </c>
      <c r="B190" s="105">
        <v>0</v>
      </c>
      <c r="C190" s="102">
        <f>(('Historical Data'!C190-'Historical Data'!C189)/'Historical Data'!C189)</f>
        <v>-1.1607708855643552E-2</v>
      </c>
      <c r="D190" s="102">
        <f>(('Historical Data'!D190-'Historical Data'!D189)/'Historical Data'!D189)</f>
        <v>6.6918640043173395E-3</v>
      </c>
      <c r="E190" s="102">
        <f>(('Historical Data'!E190-'Historical Data'!E189)/'Historical Data'!E189)</f>
        <v>8.585194137118158E-3</v>
      </c>
      <c r="F190" s="102">
        <f>(('Historical Data'!F190-'Historical Data'!F189)/'Historical Data'!F189)</f>
        <v>-7.5131058068514242E-3</v>
      </c>
      <c r="G190" s="102">
        <f>(('Historical Data'!G190-'Historical Data'!G189)/'Historical Data'!G189)</f>
        <v>-6.7930535534181328E-3</v>
      </c>
      <c r="H190" s="102">
        <f>(('Historical Data'!H190-'Historical Data'!H189)/'Historical Data'!H189)</f>
        <v>-1.0303203706373965E-2</v>
      </c>
      <c r="I190" s="102">
        <f>(('Historical Data'!I190-'Historical Data'!I189)/'Historical Data'!I189)</f>
        <v>5.4076424334386936E-4</v>
      </c>
      <c r="J190" s="101">
        <f>'Historical Data'!J190/100</f>
        <v>6.93E-2</v>
      </c>
      <c r="K190" s="103">
        <f>(('Historical Data'!K190-'Historical Data'!K189)/'Historical Data'!K189)</f>
        <v>1.4658780436393097E-3</v>
      </c>
      <c r="L190" s="104">
        <f>(('Historical Data'!L190-'Historical Data'!L189)/'Historical Data'!L189)</f>
        <v>7.8135226297248311E-3</v>
      </c>
    </row>
    <row r="191" spans="1:12" ht="13.2">
      <c r="A191" s="100">
        <v>45112</v>
      </c>
      <c r="B191" s="105">
        <v>0</v>
      </c>
      <c r="C191" s="102">
        <f>(('Historical Data'!C191-'Historical Data'!C190)/'Historical Data'!C190)</f>
        <v>-4.3268040160739018E-3</v>
      </c>
      <c r="D191" s="102">
        <f>(('Historical Data'!D191-'Historical Data'!D190)/'Historical Data'!D190)</f>
        <v>1.8762731612358981E-2</v>
      </c>
      <c r="E191" s="102">
        <f>(('Historical Data'!E191-'Historical Data'!E190)/'Historical Data'!E190)</f>
        <v>1.5983533149756047E-3</v>
      </c>
      <c r="F191" s="102">
        <f>(('Historical Data'!F191-'Historical Data'!F190)/'Historical Data'!F190)</f>
        <v>1.0512479731764382E-2</v>
      </c>
      <c r="G191" s="102">
        <f>(('Historical Data'!G191-'Historical Data'!G190)/'Historical Data'!G190)</f>
        <v>2.0212340759981535E-2</v>
      </c>
      <c r="H191" s="102">
        <f>(('Historical Data'!H191-'Historical Data'!H190)/'Historical Data'!H190)</f>
        <v>-1.6416504568727212E-3</v>
      </c>
      <c r="I191" s="102">
        <f>(('Historical Data'!I191-'Historical Data'!I190)/'Historical Data'!I190)</f>
        <v>-6.4911787252582816E-3</v>
      </c>
      <c r="J191" s="101">
        <f>'Historical Data'!J191/100</f>
        <v>6.9419999999999996E-2</v>
      </c>
      <c r="K191" s="103">
        <f>(('Historical Data'!K191-'Historical Data'!K190)/'Historical Data'!K190)</f>
        <v>2.1508178570893311E-3</v>
      </c>
      <c r="L191" s="104">
        <f>(('Historical Data'!L191-'Historical Data'!L190)/'Historical Data'!L190)</f>
        <v>3.3955842470581666E-3</v>
      </c>
    </row>
    <row r="192" spans="1:12" ht="13.2">
      <c r="A192" s="100">
        <v>45113</v>
      </c>
      <c r="B192" s="105">
        <v>0</v>
      </c>
      <c r="C192" s="102">
        <f>(('Historical Data'!C192-'Historical Data'!C191)/'Historical Data'!C191)</f>
        <v>1.6002087107448732E-2</v>
      </c>
      <c r="D192" s="102">
        <f>(('Historical Data'!D192-'Historical Data'!D191)/'Historical Data'!D191)</f>
        <v>-2.5258092714063557E-3</v>
      </c>
      <c r="E192" s="102">
        <f>(('Historical Data'!E192-'Historical Data'!E191)/'Historical Data'!E191)</f>
        <v>-2.5235841136675521E-3</v>
      </c>
      <c r="F192" s="102">
        <f>(('Historical Data'!F192-'Historical Data'!F191)/'Historical Data'!F191)</f>
        <v>1.1131675140006103E-2</v>
      </c>
      <c r="G192" s="102">
        <f>(('Historical Data'!G192-'Historical Data'!G191)/'Historical Data'!G191)</f>
        <v>2.7816600795156934E-2</v>
      </c>
      <c r="H192" s="102">
        <f>(('Historical Data'!H192-'Historical Data'!H191)/'Historical Data'!H191)</f>
        <v>2.0990536490056607E-2</v>
      </c>
      <c r="I192" s="102">
        <f>(('Historical Data'!I192-'Historical Data'!I191)/'Historical Data'!I191)</f>
        <v>-1.1535088206232683E-2</v>
      </c>
      <c r="J192" s="101">
        <f>'Historical Data'!J192/100</f>
        <v>6.9470000000000004E-2</v>
      </c>
      <c r="K192" s="103">
        <f>(('Historical Data'!K192-'Historical Data'!K191)/'Historical Data'!K191)</f>
        <v>2.3676194313683004E-2</v>
      </c>
      <c r="L192" s="104">
        <f>(('Historical Data'!L192-'Historical Data'!L191)/'Historical Data'!L191)</f>
        <v>-1.8478493369996642E-3</v>
      </c>
    </row>
    <row r="193" spans="1:12" ht="13.2">
      <c r="A193" s="100">
        <v>45114</v>
      </c>
      <c r="B193" s="105">
        <v>0</v>
      </c>
      <c r="C193" s="102">
        <f>(('Historical Data'!C193-'Historical Data'!C192)/'Historical Data'!C192)</f>
        <v>-3.3164956989663263E-3</v>
      </c>
      <c r="D193" s="102">
        <f>(('Historical Data'!D193-'Historical Data'!D192)/'Historical Data'!D192)</f>
        <v>-1.1605824160445125E-2</v>
      </c>
      <c r="E193" s="102">
        <f>(('Historical Data'!E193-'Historical Data'!E192)/'Historical Data'!E192)</f>
        <v>-1.0194265016249433E-2</v>
      </c>
      <c r="F193" s="102">
        <f>(('Historical Data'!F193-'Historical Data'!F192)/'Historical Data'!F192)</f>
        <v>-7.783160950492799E-4</v>
      </c>
      <c r="G193" s="102">
        <f>(('Historical Data'!G193-'Historical Data'!G192)/'Historical Data'!G192)</f>
        <v>-2.0930594156911012E-2</v>
      </c>
      <c r="H193" s="102">
        <f>(('Historical Data'!H193-'Historical Data'!H192)/'Historical Data'!H192)</f>
        <v>-1.9516679244843379E-3</v>
      </c>
      <c r="I193" s="102">
        <f>(('Historical Data'!I193-'Historical Data'!I192)/'Historical Data'!I192)</f>
        <v>1.8001549969674468E-2</v>
      </c>
      <c r="J193" s="101">
        <f>'Historical Data'!J193/100</f>
        <v>6.9360000000000005E-2</v>
      </c>
      <c r="K193" s="103">
        <f>(('Historical Data'!K193-'Historical Data'!K192)/'Historical Data'!K192)</f>
        <v>-7.9683927508419627E-3</v>
      </c>
      <c r="L193" s="104">
        <f>(('Historical Data'!L193-'Historical Data'!L192)/'Historical Data'!L192)</f>
        <v>-2.1691538216910499E-3</v>
      </c>
    </row>
    <row r="194" spans="1:12" ht="13.2">
      <c r="A194" s="100">
        <v>45117</v>
      </c>
      <c r="B194" s="102">
        <f>(('Historical Data'!B194-'Historical Data'!B193)/'Historical Data'!B193)</f>
        <v>1.6399725739910795E-3</v>
      </c>
      <c r="C194" s="102">
        <f>(('Historical Data'!C194-'Historical Data'!C193)/'Historical Data'!C193)</f>
        <v>-1.2951800803295199E-2</v>
      </c>
      <c r="D194" s="102">
        <f>(('Historical Data'!D194-'Historical Data'!D193)/'Historical Data'!D193)</f>
        <v>-5.4440393524001303E-3</v>
      </c>
      <c r="E194" s="102">
        <f>(('Historical Data'!E194-'Historical Data'!E193)/'Historical Data'!E193)</f>
        <v>-7.8930013432245653E-4</v>
      </c>
      <c r="F194" s="102">
        <f>(('Historical Data'!F194-'Historical Data'!F193)/'Historical Data'!F193)</f>
        <v>-6.1721633284508946E-3</v>
      </c>
      <c r="G194" s="102">
        <f>(('Historical Data'!G194-'Historical Data'!G193)/'Historical Data'!G193)</f>
        <v>-2.5853363371533774E-3</v>
      </c>
      <c r="H194" s="102">
        <f>(('Historical Data'!H194-'Historical Data'!H193)/'Historical Data'!H193)</f>
        <v>3.8521367127818069E-2</v>
      </c>
      <c r="I194" s="102">
        <f>(('Historical Data'!I194-'Historical Data'!I193)/'Historical Data'!I193)</f>
        <v>3.9581075005447573E-3</v>
      </c>
      <c r="J194" s="101">
        <f>'Historical Data'!J194/100</f>
        <v>6.9019999999999998E-2</v>
      </c>
      <c r="K194" s="103">
        <f>(('Historical Data'!K194-'Historical Data'!K193)/'Historical Data'!K193)</f>
        <v>-5.7041843704390017E-3</v>
      </c>
      <c r="L194" s="104">
        <f>(('Historical Data'!L194-'Historical Data'!L193)/'Historical Data'!L193)</f>
        <v>-1.2268305900879403E-4</v>
      </c>
    </row>
    <row r="195" spans="1:12" ht="13.2">
      <c r="A195" s="100">
        <v>45118</v>
      </c>
      <c r="B195" s="105">
        <v>0</v>
      </c>
      <c r="C195" s="102">
        <f>(('Historical Data'!C195-'Historical Data'!C194)/'Historical Data'!C194)</f>
        <v>-1.1254578222140873E-2</v>
      </c>
      <c r="D195" s="102">
        <f>(('Historical Data'!D195-'Historical Data'!D194)/'Historical Data'!D194)</f>
        <v>1.5670254171897519E-2</v>
      </c>
      <c r="E195" s="102">
        <f>(('Historical Data'!E195-'Historical Data'!E194)/'Historical Data'!E194)</f>
        <v>1.4633375953653776E-2</v>
      </c>
      <c r="F195" s="102">
        <f>(('Historical Data'!F195-'Historical Data'!F194)/'Historical Data'!F194)</f>
        <v>1.3193938784059549E-2</v>
      </c>
      <c r="G195" s="102">
        <f>(('Historical Data'!G195-'Historical Data'!G194)/'Historical Data'!G194)</f>
        <v>-3.7882156777322043E-3</v>
      </c>
      <c r="H195" s="102">
        <f>(('Historical Data'!H195-'Historical Data'!H194)/'Historical Data'!H194)</f>
        <v>1.0840760960929351E-2</v>
      </c>
      <c r="I195" s="102">
        <f>(('Historical Data'!I195-'Historical Data'!I194)/'Historical Data'!I194)</f>
        <v>1.0231275172948154E-2</v>
      </c>
      <c r="J195" s="101">
        <f>'Historical Data'!J195/100</f>
        <v>6.9589999999999999E-2</v>
      </c>
      <c r="K195" s="103">
        <f>(('Historical Data'!K195-'Historical Data'!K194)/'Historical Data'!K194)</f>
        <v>2.3413704766905726E-3</v>
      </c>
      <c r="L195" s="104">
        <f>(('Historical Data'!L195-'Historical Data'!L194)/'Historical Data'!L194)</f>
        <v>-2.3115502488855184E-3</v>
      </c>
    </row>
    <row r="196" spans="1:12" ht="13.2">
      <c r="A196" s="100">
        <v>45119</v>
      </c>
      <c r="B196" s="105">
        <v>0</v>
      </c>
      <c r="C196" s="102">
        <f>(('Historical Data'!C196-'Historical Data'!C195)/'Historical Data'!C195)</f>
        <v>-3.3571254298305812E-3</v>
      </c>
      <c r="D196" s="102">
        <f>(('Historical Data'!D196-'Historical Data'!D195)/'Historical Data'!D195)</f>
        <v>-1.7964831676612208E-3</v>
      </c>
      <c r="E196" s="102">
        <f>(('Historical Data'!E196-'Historical Data'!E195)/'Historical Data'!E195)</f>
        <v>-1.1345044692481905E-2</v>
      </c>
      <c r="F196" s="102">
        <f>(('Historical Data'!F196-'Historical Data'!F195)/'Historical Data'!F195)</f>
        <v>2.9549502518118166E-3</v>
      </c>
      <c r="G196" s="102">
        <f>(('Historical Data'!G196-'Historical Data'!G195)/'Historical Data'!G195)</f>
        <v>-1.4510180951582831E-2</v>
      </c>
      <c r="H196" s="102">
        <f>(('Historical Data'!H196-'Historical Data'!H195)/'Historical Data'!H195)</f>
        <v>1.1032090793647495E-3</v>
      </c>
      <c r="I196" s="102">
        <f>(('Historical Data'!I196-'Historical Data'!I195)/'Historical Data'!I195)</f>
        <v>1.9118534916482983E-3</v>
      </c>
      <c r="J196" s="101">
        <f>'Historical Data'!J196/100</f>
        <v>6.9850000000000009E-2</v>
      </c>
      <c r="K196" s="103">
        <f>(('Historical Data'!K196-'Historical Data'!K195)/'Historical Data'!K195)</f>
        <v>-5.6405333862483299E-3</v>
      </c>
      <c r="L196" s="104">
        <f>(('Historical Data'!L196-'Historical Data'!L195)/'Historical Data'!L195)</f>
        <v>-6.3510252699129676E-4</v>
      </c>
    </row>
    <row r="197" spans="1:12" ht="13.2">
      <c r="A197" s="100">
        <v>45120</v>
      </c>
      <c r="B197" s="105">
        <v>0</v>
      </c>
      <c r="C197" s="102">
        <f>(('Historical Data'!C197-'Historical Data'!C196)/'Historical Data'!C196)</f>
        <v>1.0684235789473716E-2</v>
      </c>
      <c r="D197" s="102">
        <f>(('Historical Data'!D197-'Historical Data'!D196)/'Historical Data'!D196)</f>
        <v>-6.3516410675831911E-4</v>
      </c>
      <c r="E197" s="102">
        <f>(('Historical Data'!E197-'Historical Data'!E196)/'Historical Data'!E196)</f>
        <v>2.3850540637008578E-2</v>
      </c>
      <c r="F197" s="102">
        <f>(('Historical Data'!F197-'Historical Data'!F196)/'Historical Data'!F196)</f>
        <v>-9.4633457056710422E-3</v>
      </c>
      <c r="G197" s="102">
        <f>(('Historical Data'!G197-'Historical Data'!G196)/'Historical Data'!G196)</f>
        <v>-7.1080384238912111E-4</v>
      </c>
      <c r="H197" s="102">
        <f>(('Historical Data'!H197-'Historical Data'!H196)/'Historical Data'!H196)</f>
        <v>-8.9422673404353191E-3</v>
      </c>
      <c r="I197" s="102">
        <f>(('Historical Data'!I197-'Historical Data'!I196)/'Historical Data'!I196)</f>
        <v>-8.2218404002074169E-3</v>
      </c>
      <c r="J197" s="101">
        <f>'Historical Data'!J197/100</f>
        <v>7.0499999999999993E-2</v>
      </c>
      <c r="K197" s="103">
        <f>(('Historical Data'!K197-'Historical Data'!K196)/'Historical Data'!K196)</f>
        <v>-1.1965633218514791E-2</v>
      </c>
      <c r="L197" s="104">
        <f>(('Historical Data'!L197-'Historical Data'!L196)/'Historical Data'!L196)</f>
        <v>-7.8684952748486877E-4</v>
      </c>
    </row>
    <row r="198" spans="1:12" ht="13.2">
      <c r="A198" s="100">
        <v>45121</v>
      </c>
      <c r="B198" s="105">
        <v>0</v>
      </c>
      <c r="C198" s="102">
        <f>(('Historical Data'!C198-'Historical Data'!C197)/'Historical Data'!C197)</f>
        <v>-3.2286996016364683E-3</v>
      </c>
      <c r="D198" s="102">
        <f>(('Historical Data'!D198-'Historical Data'!D197)/'Historical Data'!D197)</f>
        <v>1.9067669491525264E-3</v>
      </c>
      <c r="E198" s="102">
        <f>(('Historical Data'!E198-'Historical Data'!E197)/'Historical Data'!E197)</f>
        <v>4.4575471445177206E-2</v>
      </c>
      <c r="F198" s="102">
        <f>(('Historical Data'!F198-'Historical Data'!F197)/'Historical Data'!F197)</f>
        <v>8.6630614367649988E-3</v>
      </c>
      <c r="G198" s="102">
        <f>(('Historical Data'!G198-'Historical Data'!G197)/'Historical Data'!G197)</f>
        <v>2.2355738139115846E-3</v>
      </c>
      <c r="H198" s="102">
        <f>(('Historical Data'!H198-'Historical Data'!H197)/'Historical Data'!H197)</f>
        <v>-8.3853052904741599E-4</v>
      </c>
      <c r="I198" s="102">
        <f>(('Historical Data'!I198-'Historical Data'!I197)/'Historical Data'!I197)</f>
        <v>7.986206141551341E-3</v>
      </c>
      <c r="J198" s="101">
        <f>'Historical Data'!J198/100</f>
        <v>7.041E-2</v>
      </c>
      <c r="K198" s="103">
        <f>(('Historical Data'!K198-'Historical Data'!K197)/'Historical Data'!K197)</f>
        <v>-4.9518296402483696E-3</v>
      </c>
      <c r="L198" s="104">
        <f>(('Historical Data'!L198-'Historical Data'!L197)/'Historical Data'!L197)</f>
        <v>2.4884424066682113E-3</v>
      </c>
    </row>
    <row r="199" spans="1:12" ht="13.2">
      <c r="A199" s="100">
        <v>45124</v>
      </c>
      <c r="B199" s="102">
        <f>(('Historical Data'!B199-'Historical Data'!B198)/'Historical Data'!B198)</f>
        <v>1.0074499798296358E-2</v>
      </c>
      <c r="C199" s="102">
        <f>(('Historical Data'!C199-'Historical Data'!C198)/'Historical Data'!C198)</f>
        <v>8.1500319709527907E-3</v>
      </c>
      <c r="D199" s="102">
        <f>(('Historical Data'!D199-'Historical Data'!D198)/'Historical Data'!D198)</f>
        <v>-1.1630112221993067E-3</v>
      </c>
      <c r="E199" s="102">
        <f>(('Historical Data'!E199-'Historical Data'!E198)/'Historical Data'!E198)</f>
        <v>-2.1038606564670373E-3</v>
      </c>
      <c r="F199" s="102">
        <f>(('Historical Data'!F199-'Historical Data'!F198)/'Historical Data'!F198)</f>
        <v>-1.4984795275471939E-3</v>
      </c>
      <c r="G199" s="102">
        <f>(('Historical Data'!G199-'Historical Data'!G198)/'Historical Data'!G198)</f>
        <v>9.9361335926574871E-3</v>
      </c>
      <c r="H199" s="102">
        <f>(('Historical Data'!H199-'Historical Data'!H198)/'Historical Data'!H198)</f>
        <v>2.0432683084178123E-2</v>
      </c>
      <c r="I199" s="102">
        <f>(('Historical Data'!I199-'Historical Data'!I198)/'Historical Data'!I198)</f>
        <v>1.3326165224899282E-2</v>
      </c>
      <c r="J199" s="101">
        <f>'Historical Data'!J199/100</f>
        <v>7.152E-2</v>
      </c>
      <c r="K199" s="103">
        <f>(('Historical Data'!K199-'Historical Data'!K198)/'Historical Data'!K198)</f>
        <v>1.0661591743779533E-2</v>
      </c>
      <c r="L199" s="104">
        <f>(('Historical Data'!L199-'Historical Data'!L198)/'Historical Data'!L198)</f>
        <v>-7.7378515985366547E-3</v>
      </c>
    </row>
    <row r="200" spans="1:12" ht="13.2">
      <c r="A200" s="100">
        <v>45125</v>
      </c>
      <c r="B200" s="105">
        <v>0</v>
      </c>
      <c r="C200" s="102">
        <f>(('Historical Data'!C200-'Historical Data'!C199)/'Historical Data'!C199)</f>
        <v>-1.2436669221619376E-3</v>
      </c>
      <c r="D200" s="102">
        <f>(('Historical Data'!D200-'Historical Data'!D199)/'Historical Data'!D199)</f>
        <v>3.1754842403874641E-4</v>
      </c>
      <c r="E200" s="102">
        <f>(('Historical Data'!E200-'Historical Data'!E199)/'Historical Data'!E199)</f>
        <v>3.6719492462317808E-2</v>
      </c>
      <c r="F200" s="102">
        <f>(('Historical Data'!F200-'Historical Data'!F199)/'Historical Data'!F199)</f>
        <v>2.5229024262507413E-3</v>
      </c>
      <c r="G200" s="102">
        <f>(('Historical Data'!G200-'Historical Data'!G199)/'Historical Data'!G199)</f>
        <v>-6.5254457908445838E-3</v>
      </c>
      <c r="H200" s="102">
        <f>(('Historical Data'!H200-'Historical Data'!H199)/'Historical Data'!H199)</f>
        <v>8.4921892302122128E-3</v>
      </c>
      <c r="I200" s="102">
        <f>(('Historical Data'!I200-'Historical Data'!I199)/'Historical Data'!I199)</f>
        <v>-2.8027416493839473E-3</v>
      </c>
      <c r="J200" s="101">
        <f>'Historical Data'!J200/100</f>
        <v>7.0570000000000008E-2</v>
      </c>
      <c r="K200" s="103">
        <f>(('Historical Data'!K200-'Historical Data'!K199)/'Historical Data'!K199)</f>
        <v>4.3686635059054704E-3</v>
      </c>
      <c r="L200" s="104">
        <f>(('Historical Data'!L200-'Historical Data'!L199)/'Historical Data'!L199)</f>
        <v>-2.0097584273783774E-3</v>
      </c>
    </row>
    <row r="201" spans="1:12" ht="13.2">
      <c r="A201" s="100">
        <v>45126</v>
      </c>
      <c r="B201" s="105">
        <v>0</v>
      </c>
      <c r="C201" s="102">
        <f>(('Historical Data'!C201-'Historical Data'!C200)/'Historical Data'!C200)</f>
        <v>6.7448138204991568E-4</v>
      </c>
      <c r="D201" s="102">
        <f>(('Historical Data'!D201-'Historical Data'!D200)/'Historical Data'!D200)</f>
        <v>1.3439166137566154E-2</v>
      </c>
      <c r="E201" s="102">
        <f>(('Historical Data'!E201-'Historical Data'!E200)/'Historical Data'!E200)</f>
        <v>-1.6946855226678353E-4</v>
      </c>
      <c r="F201" s="102">
        <f>(('Historical Data'!F201-'Historical Data'!F200)/'Historical Data'!F200)</f>
        <v>4.6231078446574911E-3</v>
      </c>
      <c r="G201" s="102">
        <f>(('Historical Data'!G201-'Historical Data'!G200)/'Historical Data'!G200)</f>
        <v>1.2530336260348249E-2</v>
      </c>
      <c r="H201" s="102">
        <f>(('Historical Data'!H201-'Historical Data'!H200)/'Historical Data'!H200)</f>
        <v>7.5874542895808979E-3</v>
      </c>
      <c r="I201" s="102">
        <f>(('Historical Data'!I201-'Historical Data'!I200)/'Historical Data'!I200)</f>
        <v>-5.9571152192604551E-3</v>
      </c>
      <c r="J201" s="101">
        <f>'Historical Data'!J201/100</f>
        <v>7.1319999999999995E-2</v>
      </c>
      <c r="K201" s="103">
        <f>(('Historical Data'!K201-'Historical Data'!K200)/'Historical Data'!K200)</f>
        <v>5.6632944773905717E-3</v>
      </c>
      <c r="L201" s="104">
        <f>(('Historical Data'!L201-'Historical Data'!L200)/'Historical Data'!L200)</f>
        <v>7.7906696391123837E-3</v>
      </c>
    </row>
    <row r="202" spans="1:12" ht="13.2">
      <c r="A202" s="100">
        <v>45127</v>
      </c>
      <c r="B202" s="102">
        <f>(('Historical Data'!B202-'Historical Data'!B201)/'Historical Data'!B201)</f>
        <v>4.6288398623539626E-3</v>
      </c>
      <c r="C202" s="102">
        <f>(('Historical Data'!C202-'Historical Data'!C201)/'Historical Data'!C201)</f>
        <v>1.4103532271328875E-2</v>
      </c>
      <c r="D202" s="102">
        <f>(('Historical Data'!D202-'Historical Data'!D201)/'Historical Data'!D201)</f>
        <v>2.7774851902163254E-2</v>
      </c>
      <c r="E202" s="102">
        <f>(('Historical Data'!E202-'Historical Data'!E201)/'Historical Data'!E201)</f>
        <v>-1.7254789549126914E-2</v>
      </c>
      <c r="F202" s="102">
        <f>(('Historical Data'!F202-'Historical Data'!F201)/'Historical Data'!F201)</f>
        <v>-6.3671451488918679E-3</v>
      </c>
      <c r="G202" s="102">
        <f>(('Historical Data'!G202-'Historical Data'!G201)/'Historical Data'!G201)</f>
        <v>7.7844034838305655E-3</v>
      </c>
      <c r="H202" s="102">
        <f>(('Historical Data'!H202-'Historical Data'!H201)/'Historical Data'!H201)</f>
        <v>-7.8118108428101823E-2</v>
      </c>
      <c r="I202" s="102">
        <f>(('Historical Data'!I202-'Historical Data'!I201)/'Historical Data'!I201)</f>
        <v>-2.9734310420951893E-5</v>
      </c>
      <c r="J202" s="101">
        <f>'Historical Data'!J202/100</f>
        <v>7.109E-2</v>
      </c>
      <c r="K202" s="103">
        <f>(('Historical Data'!K202-'Historical Data'!K201)/'Historical Data'!K201)</f>
        <v>1.579767847788377E-2</v>
      </c>
      <c r="L202" s="104">
        <f>(('Historical Data'!L202-'Historical Data'!L201)/'Historical Data'!L201)</f>
        <v>-2.7891559850278104E-3</v>
      </c>
    </row>
    <row r="203" spans="1:12" ht="13.2">
      <c r="A203" s="100">
        <v>45128</v>
      </c>
      <c r="B203" s="102">
        <f>(('Historical Data'!B203-'Historical Data'!B202)/'Historical Data'!B202)</f>
        <v>9.5238943241936918E-4</v>
      </c>
      <c r="C203" s="102">
        <f>(('Historical Data'!C203-'Historical Data'!C202)/'Historical Data'!C202)</f>
        <v>-6.7491930033944303E-3</v>
      </c>
      <c r="D203" s="102">
        <f>(('Historical Data'!D203-'Historical Data'!D202)/'Historical Data'!D202)</f>
        <v>-3.4541949014023094E-3</v>
      </c>
      <c r="E203" s="102">
        <f>(('Historical Data'!E203-'Historical Data'!E202)/'Historical Data'!E202)</f>
        <v>-8.1338409106588502E-2</v>
      </c>
      <c r="F203" s="102">
        <f>(('Historical Data'!F203-'Historical Data'!F202)/'Historical Data'!F202)</f>
        <v>1.8945443410014204E-3</v>
      </c>
      <c r="G203" s="102">
        <f>(('Historical Data'!G203-'Historical Data'!G202)/'Historical Data'!G202)</f>
        <v>-8.5165373388061717E-3</v>
      </c>
      <c r="H203" s="102">
        <f>(('Historical Data'!H203-'Historical Data'!H202)/'Historical Data'!H202)</f>
        <v>-3.0956034951609236E-2</v>
      </c>
      <c r="I203" s="102">
        <f>(('Historical Data'!I203-'Historical Data'!I202)/'Historical Data'!I202)</f>
        <v>6.0957148881416049E-3</v>
      </c>
      <c r="J203" s="101">
        <f>'Historical Data'!J203/100</f>
        <v>7.0099999999999996E-2</v>
      </c>
      <c r="K203" s="103">
        <f>(('Historical Data'!K203-'Historical Data'!K202)/'Historical Data'!K202)</f>
        <v>-1.5770895799094753E-3</v>
      </c>
      <c r="L203" s="104">
        <f>(('Historical Data'!L203-'Historical Data'!L202)/'Historical Data'!L202)</f>
        <v>2.2694343522316417E-3</v>
      </c>
    </row>
    <row r="204" spans="1:12" ht="13.2">
      <c r="A204" s="100">
        <v>45131</v>
      </c>
      <c r="B204" s="102">
        <f>(('Historical Data'!B204-'Historical Data'!B203)/'Historical Data'!B203)</f>
        <v>-6.160006938951532E-3</v>
      </c>
      <c r="C204" s="102">
        <f>(('Historical Data'!C204-'Historical Data'!C203)/'Historical Data'!C203)</f>
        <v>2.0592196280354034E-4</v>
      </c>
      <c r="D204" s="102">
        <f>(('Historical Data'!D204-'Historical Data'!D203)/'Historical Data'!D203)</f>
        <v>-3.8943838378374854E-2</v>
      </c>
      <c r="E204" s="102">
        <f>(('Historical Data'!E204-'Historical Data'!E203)/'Historical Data'!E203)</f>
        <v>3.7548814134253186E-3</v>
      </c>
      <c r="F204" s="102">
        <f>(('Historical Data'!F204-'Historical Data'!F203)/'Historical Data'!F203)</f>
        <v>6.212701141403233E-3</v>
      </c>
      <c r="G204" s="102">
        <f>(('Historical Data'!G204-'Historical Data'!G203)/'Historical Data'!G203)</f>
        <v>-1.3583731481640776E-2</v>
      </c>
      <c r="H204" s="102">
        <f>(('Historical Data'!H204-'Historical Data'!H203)/'Historical Data'!H203)</f>
        <v>-2.0226467470905986E-2</v>
      </c>
      <c r="I204" s="102">
        <f>(('Historical Data'!I204-'Historical Data'!I203)/'Historical Data'!I203)</f>
        <v>-2.6250245172452853E-3</v>
      </c>
      <c r="J204" s="101">
        <f>'Historical Data'!J204/100</f>
        <v>7.0489999999999997E-2</v>
      </c>
      <c r="K204" s="103">
        <f>(('Historical Data'!K204-'Historical Data'!K203)/'Historical Data'!K203)</f>
        <v>7.9779673422278891E-3</v>
      </c>
      <c r="L204" s="104">
        <f>(('Historical Data'!L204-'Historical Data'!L203)/'Historical Data'!L203)</f>
        <v>4.1988184250670683E-3</v>
      </c>
    </row>
    <row r="205" spans="1:12" ht="13.2">
      <c r="A205" s="100">
        <v>45132</v>
      </c>
      <c r="B205" s="105">
        <v>0</v>
      </c>
      <c r="C205" s="102">
        <f>(('Historical Data'!C205-'Historical Data'!C204)/'Historical Data'!C204)</f>
        <v>-9.2640247040658777E-3</v>
      </c>
      <c r="D205" s="102">
        <f>(('Historical Data'!D205-'Historical Data'!D204)/'Historical Data'!D204)</f>
        <v>-1.9200207669033152E-2</v>
      </c>
      <c r="E205" s="102">
        <f>(('Historical Data'!E205-'Historical Data'!E204)/'Historical Data'!E204)</f>
        <v>-1.4963340086129105E-3</v>
      </c>
      <c r="F205" s="102">
        <f>(('Historical Data'!F205-'Historical Data'!F204)/'Historical Data'!F204)</f>
        <v>-1.9246143774306755E-3</v>
      </c>
      <c r="G205" s="102">
        <f>(('Historical Data'!G205-'Historical Data'!G204)/'Historical Data'!G204)</f>
        <v>-2.7946519351861366E-2</v>
      </c>
      <c r="H205" s="102">
        <f>(('Historical Data'!H205-'Historical Data'!H204)/'Historical Data'!H204)</f>
        <v>-6.4318950821688921E-4</v>
      </c>
      <c r="I205" s="102">
        <f>(('Historical Data'!I205-'Historical Data'!I204)/'Historical Data'!I204)</f>
        <v>4.4314538940222513E-3</v>
      </c>
      <c r="J205" s="101">
        <f>'Historical Data'!J205/100</f>
        <v>7.0519999999999999E-2</v>
      </c>
      <c r="K205" s="103">
        <f>(('Historical Data'!K205-'Historical Data'!K204)/'Historical Data'!K204)</f>
        <v>-4.9739023117883674E-3</v>
      </c>
      <c r="L205" s="104">
        <f>(('Historical Data'!L205-'Historical Data'!L204)/'Historical Data'!L204)</f>
        <v>7.4857303944946291E-3</v>
      </c>
    </row>
    <row r="206" spans="1:12" ht="13.2">
      <c r="A206" s="100">
        <v>45133</v>
      </c>
      <c r="B206" s="105">
        <v>0</v>
      </c>
      <c r="C206" s="102">
        <f>(('Historical Data'!C206-'Historical Data'!C205)/'Historical Data'!C205)</f>
        <v>1.4857130389610373E-2</v>
      </c>
      <c r="D206" s="102">
        <f>(('Historical Data'!D206-'Historical Data'!D205)/'Historical Data'!D205)</f>
        <v>2.1522847195055553E-2</v>
      </c>
      <c r="E206" s="102">
        <f>(('Historical Data'!E206-'Historical Data'!E205)/'Historical Data'!E205)</f>
        <v>1.0677356703324262E-2</v>
      </c>
      <c r="F206" s="102">
        <f>(('Historical Data'!F206-'Historical Data'!F205)/'Historical Data'!F205)</f>
        <v>-3.1274903172996789E-3</v>
      </c>
      <c r="G206" s="102">
        <f>(('Historical Data'!G206-'Historical Data'!G205)/'Historical Data'!G205)</f>
        <v>1.593748780817324E-2</v>
      </c>
      <c r="H206" s="102">
        <f>(('Historical Data'!H206-'Historical Data'!H205)/'Historical Data'!H205)</f>
        <v>1.6252222282005249E-2</v>
      </c>
      <c r="I206" s="102">
        <f>(('Historical Data'!I206-'Historical Data'!I205)/'Historical Data'!I205)</f>
        <v>3.1272210376687599E-3</v>
      </c>
      <c r="J206" s="101">
        <f>'Historical Data'!J206/100</f>
        <v>7.0110000000000006E-2</v>
      </c>
      <c r="K206" s="103">
        <f>(('Historical Data'!K206-'Historical Data'!K205)/'Historical Data'!K205)</f>
        <v>-5.5489919068241571E-3</v>
      </c>
      <c r="L206" s="104">
        <f>(('Historical Data'!L206-'Historical Data'!L205)/'Historical Data'!L205)</f>
        <v>5.531017375279404E-3</v>
      </c>
    </row>
    <row r="207" spans="1:12" ht="13.2">
      <c r="A207" s="100">
        <v>45134</v>
      </c>
      <c r="B207" s="105">
        <v>0</v>
      </c>
      <c r="C207" s="102">
        <f>(('Historical Data'!C207-'Historical Data'!C206)/'Historical Data'!C206)</f>
        <v>-1.7301355658902767E-2</v>
      </c>
      <c r="D207" s="102">
        <f>(('Historical Data'!D207-'Historical Data'!D206)/'Historical Data'!D206)</f>
        <v>-1.5246187400741166E-2</v>
      </c>
      <c r="E207" s="102">
        <f>(('Historical Data'!E207-'Historical Data'!E206)/'Historical Data'!E206)</f>
        <v>3.1879364469811584E-3</v>
      </c>
      <c r="F207" s="102">
        <f>(('Historical Data'!F207-'Historical Data'!F206)/'Historical Data'!F206)</f>
        <v>1.9372800981754003E-3</v>
      </c>
      <c r="G207" s="102">
        <f>(('Historical Data'!G207-'Historical Data'!G206)/'Historical Data'!G206)</f>
        <v>4.7472582941869644E-2</v>
      </c>
      <c r="H207" s="102">
        <f>(('Historical Data'!H207-'Historical Data'!H206)/'Historical Data'!H206)</f>
        <v>-9.3024928069407962E-3</v>
      </c>
      <c r="I207" s="102">
        <f>(('Historical Data'!I207-'Historical Data'!I206)/'Historical Data'!I206)</f>
        <v>-2.6469102002297883E-4</v>
      </c>
      <c r="J207" s="101">
        <f>'Historical Data'!J207/100</f>
        <v>7.014999999999999E-2</v>
      </c>
      <c r="K207" s="103">
        <f>(('Historical Data'!K207-'Historical Data'!K206)/'Historical Data'!K206)</f>
        <v>3.1403779862415812E-3</v>
      </c>
      <c r="L207" s="104">
        <f>(('Historical Data'!L207-'Historical Data'!L206)/'Historical Data'!L206)</f>
        <v>6.7088595671373024E-4</v>
      </c>
    </row>
    <row r="208" spans="1:12" ht="13.2">
      <c r="A208" s="100">
        <v>45135</v>
      </c>
      <c r="B208" s="105">
        <v>0</v>
      </c>
      <c r="C208" s="102">
        <f>(('Historical Data'!C208-'Historical Data'!C207)/'Historical Data'!C207)</f>
        <v>-1.0365675332038552E-2</v>
      </c>
      <c r="D208" s="102">
        <f>(('Historical Data'!D208-'Historical Data'!D207)/'Historical Data'!D207)</f>
        <v>7.3110936194670552E-3</v>
      </c>
      <c r="E208" s="102">
        <f>(('Historical Data'!E208-'Historical Data'!E207)/'Historical Data'!E207)</f>
        <v>-9.3485746411220028E-3</v>
      </c>
      <c r="F208" s="102">
        <f>(('Historical Data'!F208-'Historical Data'!F207)/'Historical Data'!F207)</f>
        <v>1.2792575423529479E-3</v>
      </c>
      <c r="G208" s="102">
        <f>(('Historical Data'!G208-'Historical Data'!G207)/'Historical Data'!G207)</f>
        <v>1.7363828351156126E-2</v>
      </c>
      <c r="H208" s="102">
        <f>(('Historical Data'!H208-'Historical Data'!H207)/'Historical Data'!H207)</f>
        <v>1.004926567379855E-2</v>
      </c>
      <c r="I208" s="102">
        <f>(('Historical Data'!I208-'Historical Data'!I207)/'Historical Data'!I207)</f>
        <v>6.2258973796674956E-3</v>
      </c>
      <c r="J208" s="101">
        <f>'Historical Data'!J208/100</f>
        <v>7.0220000000000005E-2</v>
      </c>
      <c r="K208" s="103">
        <f>(('Historical Data'!K208-'Historical Data'!K207)/'Historical Data'!K207)</f>
        <v>5.1574167688942189E-3</v>
      </c>
      <c r="L208" s="104">
        <f>(('Historical Data'!L208-'Historical Data'!L207)/'Historical Data'!L207)</f>
        <v>4.1238076462646748E-3</v>
      </c>
    </row>
    <row r="209" spans="1:12" ht="13.2">
      <c r="A209" s="100">
        <v>45138</v>
      </c>
      <c r="B209" s="105">
        <v>0</v>
      </c>
      <c r="C209" s="102">
        <f>(('Historical Data'!C209-'Historical Data'!C208)/'Historical Data'!C208)</f>
        <v>4.1581261646428773E-3</v>
      </c>
      <c r="D209" s="102">
        <f>(('Historical Data'!D209-'Historical Data'!D208)/'Historical Data'!D208)</f>
        <v>-5.8704235874798101E-3</v>
      </c>
      <c r="E209" s="102">
        <f>(('Historical Data'!E209-'Historical Data'!E208)/'Historical Data'!E208)</f>
        <v>1.1339016038791536E-2</v>
      </c>
      <c r="F209" s="102">
        <f>(('Historical Data'!F209-'Historical Data'!F208)/'Historical Data'!F208)</f>
        <v>4.1166925207871711E-3</v>
      </c>
      <c r="G209" s="102">
        <f>(('Historical Data'!G209-'Historical Data'!G208)/'Historical Data'!G208)</f>
        <v>6.1094339538914771E-3</v>
      </c>
      <c r="H209" s="102">
        <f>(('Historical Data'!H209-'Historical Data'!H208)/'Historical Data'!H208)</f>
        <v>8.4656086130620398E-3</v>
      </c>
      <c r="I209" s="102">
        <f>(('Historical Data'!I209-'Historical Data'!I208)/'Historical Data'!I208)</f>
        <v>-2.8784053156146951E-3</v>
      </c>
      <c r="J209" s="101">
        <f>'Historical Data'!J209/100</f>
        <v>7.0029999999999995E-2</v>
      </c>
      <c r="K209" s="103">
        <f>(('Historical Data'!K209-'Historical Data'!K208)/'Historical Data'!K208)</f>
        <v>5.7189502770426956E-3</v>
      </c>
      <c r="L209" s="104">
        <f>(('Historical Data'!L209-'Historical Data'!L208)/'Historical Data'!L208)</f>
        <v>-4.66001306124979E-4</v>
      </c>
    </row>
    <row r="210" spans="1:12" ht="13.2">
      <c r="A210" s="100">
        <v>45139</v>
      </c>
      <c r="B210" s="105">
        <v>0</v>
      </c>
      <c r="C210" s="102">
        <f>(('Historical Data'!C210-'Historical Data'!C209)/'Historical Data'!C209)</f>
        <v>6.2899673435798126E-3</v>
      </c>
      <c r="D210" s="102">
        <f>(('Historical Data'!D210-'Historical Data'!D209)/'Historical Data'!D209)</f>
        <v>-1.9326261043773182E-3</v>
      </c>
      <c r="E210" s="102">
        <f>(('Historical Data'!E210-'Historical Data'!E209)/'Historical Data'!E209)</f>
        <v>7.0074502790920283E-3</v>
      </c>
      <c r="F210" s="102">
        <f>(('Historical Data'!F210-'Historical Data'!F209)/'Historical Data'!F209)</f>
        <v>3.2003885145389425E-3</v>
      </c>
      <c r="G210" s="102">
        <f>(('Historical Data'!G210-'Historical Data'!G209)/'Historical Data'!G209)</f>
        <v>-3.6722868433734908E-2</v>
      </c>
      <c r="H210" s="102">
        <f>(('Historical Data'!H210-'Historical Data'!H209)/'Historical Data'!H209)</f>
        <v>-1.4141410759932258E-2</v>
      </c>
      <c r="I210" s="102">
        <f>(('Historical Data'!I210-'Historical Data'!I209)/'Historical Data'!I209)</f>
        <v>-7.4793358690929254E-3</v>
      </c>
      <c r="J210" s="101">
        <f>'Historical Data'!J210/100</f>
        <v>7.075999999999999E-2</v>
      </c>
      <c r="K210" s="103">
        <f>(('Historical Data'!K210-'Historical Data'!K209)/'Historical Data'!K209)</f>
        <v>-6.3255445319740609E-3</v>
      </c>
      <c r="L210" s="104">
        <f>(('Historical Data'!L210-'Historical Data'!L209)/'Historical Data'!L209)</f>
        <v>1.1151588676913392E-2</v>
      </c>
    </row>
    <row r="211" spans="1:12" ht="13.2">
      <c r="A211" s="100">
        <v>45140</v>
      </c>
      <c r="B211" s="105">
        <v>0</v>
      </c>
      <c r="C211" s="102">
        <f>(('Historical Data'!C211-'Historical Data'!C210)/'Historical Data'!C210)</f>
        <v>-1.526203108002009E-2</v>
      </c>
      <c r="D211" s="102">
        <f>(('Historical Data'!D211-'Historical Data'!D210)/'Historical Data'!D210)</f>
        <v>-1.0111837610460474E-2</v>
      </c>
      <c r="E211" s="102">
        <f>(('Historical Data'!E211-'Historical Data'!E210)/'Historical Data'!E210)</f>
        <v>-6.1163018603126841E-3</v>
      </c>
      <c r="F211" s="102">
        <f>(('Historical Data'!F211-'Historical Data'!F210)/'Historical Data'!F210)</f>
        <v>-6.743881658408832E-3</v>
      </c>
      <c r="G211" s="102">
        <f>(('Historical Data'!G211-'Historical Data'!G210)/'Historical Data'!G210)</f>
        <v>-1.2207336108689161E-2</v>
      </c>
      <c r="H211" s="102">
        <f>(('Historical Data'!H211-'Historical Data'!H210)/'Historical Data'!H210)</f>
        <v>-1.0683544008089709E-2</v>
      </c>
      <c r="I211" s="102">
        <f>(('Historical Data'!I211-'Historical Data'!I210)/'Historical Data'!I210)</f>
        <v>-2.9702358732519932E-3</v>
      </c>
      <c r="J211" s="101">
        <f>'Historical Data'!J211/100</f>
        <v>7.0919999999999997E-2</v>
      </c>
      <c r="K211" s="103">
        <f>(('Historical Data'!K211-'Historical Data'!K210)/'Historical Data'!K210)</f>
        <v>1.2695735396215968E-2</v>
      </c>
      <c r="L211" s="104">
        <f>(('Historical Data'!L211-'Historical Data'!L210)/'Historical Data'!L210)</f>
        <v>-2.3217811888287575E-3</v>
      </c>
    </row>
    <row r="212" spans="1:12" ht="13.2">
      <c r="A212" s="100">
        <v>45141</v>
      </c>
      <c r="B212" s="105">
        <v>0</v>
      </c>
      <c r="C212" s="102">
        <f>(('Historical Data'!C212-'Historical Data'!C211)/'Historical Data'!C211)</f>
        <v>-1.0261848188309986E-2</v>
      </c>
      <c r="D212" s="102">
        <f>(('Historical Data'!D212-'Historical Data'!D211)/'Historical Data'!D211)</f>
        <v>-8.8024732605633191E-3</v>
      </c>
      <c r="E212" s="102">
        <f>(('Historical Data'!E212-'Historical Data'!E211)/'Historical Data'!E211)</f>
        <v>5.4907124087239358E-3</v>
      </c>
      <c r="F212" s="102">
        <f>(('Historical Data'!F212-'Historical Data'!F211)/'Historical Data'!F211)</f>
        <v>4.2734988716679377E-2</v>
      </c>
      <c r="G212" s="102">
        <f>(('Historical Data'!G212-'Historical Data'!G211)/'Historical Data'!G211)</f>
        <v>-1.0636142496319174E-2</v>
      </c>
      <c r="H212" s="102">
        <f>(('Historical Data'!H212-'Historical Data'!H211)/'Historical Data'!H211)</f>
        <v>-4.2029943479796007E-3</v>
      </c>
      <c r="I212" s="102">
        <f>(('Historical Data'!I212-'Historical Data'!I211)/'Historical Data'!I211)</f>
        <v>-2.6935664166139175E-3</v>
      </c>
      <c r="J212" s="101">
        <f>'Historical Data'!J212/100</f>
        <v>7.0999999999999994E-2</v>
      </c>
      <c r="K212" s="103">
        <f>(('Historical Data'!K212-'Historical Data'!K211)/'Historical Data'!K211)</f>
        <v>4.3461003586140693E-3</v>
      </c>
      <c r="L212" s="104">
        <f>(('Historical Data'!L212-'Historical Data'!L211)/'Historical Data'!L211)</f>
        <v>-1.6003307294956022E-3</v>
      </c>
    </row>
    <row r="213" spans="1:12" ht="13.2">
      <c r="A213" s="100">
        <v>45142</v>
      </c>
      <c r="B213" s="102">
        <f>(('Historical Data'!B213-'Historical Data'!B212)/'Historical Data'!B212)</f>
        <v>-2.6831264144859439E-3</v>
      </c>
      <c r="C213" s="102">
        <f>(('Historical Data'!C213-'Historical Data'!C212)/'Historical Data'!C212)</f>
        <v>1.7850475350548574E-2</v>
      </c>
      <c r="D213" s="102">
        <f>(('Historical Data'!D213-'Historical Data'!D212)/'Historical Data'!D212)</f>
        <v>-2.4119636639481057E-3</v>
      </c>
      <c r="E213" s="102">
        <f>(('Historical Data'!E213-'Historical Data'!E212)/'Historical Data'!E212)</f>
        <v>1.0298267606380498E-2</v>
      </c>
      <c r="F213" s="102">
        <f>(('Historical Data'!F213-'Historical Data'!F212)/'Historical Data'!F212)</f>
        <v>4.0413321391112596E-2</v>
      </c>
      <c r="G213" s="102">
        <f>(('Historical Data'!G213-'Historical Data'!G212)/'Historical Data'!G212)</f>
        <v>2.6620005816074153E-3</v>
      </c>
      <c r="H213" s="102">
        <f>(('Historical Data'!H213-'Historical Data'!H212)/'Historical Data'!H212)</f>
        <v>1.3590994403713008E-2</v>
      </c>
      <c r="I213" s="102">
        <f>(('Historical Data'!I213-'Historical Data'!I212)/'Historical Data'!I212)</f>
        <v>-1.547582071815449E-3</v>
      </c>
      <c r="J213" s="101">
        <f>'Historical Data'!J213/100</f>
        <v>7.0999999999999994E-2</v>
      </c>
      <c r="K213" s="103">
        <f>(('Historical Data'!K213-'Historical Data'!K212)/'Historical Data'!K212)</f>
        <v>-7.0967492419006875E-4</v>
      </c>
      <c r="L213" s="104">
        <f>(('Historical Data'!L213-'Historical Data'!L212)/'Historical Data'!L212)</f>
        <v>-2.6091952378352406E-3</v>
      </c>
    </row>
    <row r="214" spans="1:12" ht="13.2">
      <c r="A214" s="100">
        <v>45145</v>
      </c>
      <c r="B214" s="102">
        <f>(('Historical Data'!B214-'Historical Data'!B213)/'Historical Data'!B213)</f>
        <v>7.0373067640000751E-3</v>
      </c>
      <c r="C214" s="102">
        <f>(('Historical Data'!C214-'Historical Data'!C213)/'Historical Data'!C213)</f>
        <v>-5.0931751115778105E-3</v>
      </c>
      <c r="D214" s="102">
        <f>(('Historical Data'!D214-'Historical Data'!D213)/'Historical Data'!D213)</f>
        <v>-1.0994174894103039E-4</v>
      </c>
      <c r="E214" s="102">
        <f>(('Historical Data'!E214-'Historical Data'!E213)/'Historical Data'!E213)</f>
        <v>1.0628667794891035E-2</v>
      </c>
      <c r="F214" s="102">
        <f>(('Historical Data'!F214-'Historical Data'!F213)/'Historical Data'!F213)</f>
        <v>-2.7676072473078669E-2</v>
      </c>
      <c r="G214" s="102">
        <f>(('Historical Data'!G214-'Historical Data'!G213)/'Historical Data'!G213)</f>
        <v>-1.0211375597402744E-3</v>
      </c>
      <c r="H214" s="102">
        <f>(('Historical Data'!H214-'Historical Data'!H213)/'Historical Data'!H213)</f>
        <v>5.69826931136325E-3</v>
      </c>
      <c r="I214" s="102">
        <f>(('Historical Data'!I214-'Historical Data'!I213)/'Historical Data'!I213)</f>
        <v>-1.1731704546069246E-2</v>
      </c>
      <c r="J214" s="101">
        <f>'Historical Data'!J214/100</f>
        <v>7.0610000000000006E-2</v>
      </c>
      <c r="K214" s="103">
        <f>(('Historical Data'!K214-'Historical Data'!K213)/'Historical Data'!K213)</f>
        <v>-1.4983498429130812E-2</v>
      </c>
      <c r="L214" s="104">
        <f>(('Historical Data'!L214-'Historical Data'!L213)/'Historical Data'!L213)</f>
        <v>-7.8809973318764506E-3</v>
      </c>
    </row>
    <row r="215" spans="1:12" ht="13.2">
      <c r="A215" s="100">
        <v>45146</v>
      </c>
      <c r="B215" s="102">
        <f>(('Historical Data'!B215-'Historical Data'!B214)/'Historical Data'!B214)</f>
        <v>1.4055062381178021E-3</v>
      </c>
      <c r="C215" s="102">
        <f>(('Historical Data'!C215-'Historical Data'!C214)/'Historical Data'!C214)</f>
        <v>5.8053618964231729E-3</v>
      </c>
      <c r="D215" s="102">
        <f>(('Historical Data'!D215-'Historical Data'!D214)/'Historical Data'!D214)</f>
        <v>-5.6056013049760227E-3</v>
      </c>
      <c r="E215" s="102">
        <f>(('Historical Data'!E215-'Historical Data'!E214)/'Historical Data'!E214)</f>
        <v>-2.0100854271356385E-3</v>
      </c>
      <c r="F215" s="102">
        <f>(('Historical Data'!F215-'Historical Data'!F214)/'Historical Data'!F214)</f>
        <v>-5.3725613020225351E-3</v>
      </c>
      <c r="G215" s="102">
        <f>(('Historical Data'!G215-'Historical Data'!G214)/'Historical Data'!G214)</f>
        <v>-1.8399141593365581E-3</v>
      </c>
      <c r="H215" s="102">
        <f>(('Historical Data'!H215-'Historical Data'!H214)/'Historical Data'!H214)</f>
        <v>-6.0226371309001353E-3</v>
      </c>
      <c r="I215" s="102">
        <f>(('Historical Data'!I215-'Historical Data'!I214)/'Historical Data'!I214)</f>
        <v>-1.2618210184893333E-3</v>
      </c>
      <c r="J215" s="101">
        <f>'Historical Data'!J215/100</f>
        <v>7.078000000000001E-2</v>
      </c>
      <c r="K215" s="103">
        <f>(('Historical Data'!K215-'Historical Data'!K214)/'Historical Data'!K214)</f>
        <v>-8.9758153492699323E-3</v>
      </c>
      <c r="L215" s="104">
        <f>(('Historical Data'!L215-'Historical Data'!L214)/'Historical Data'!L214)</f>
        <v>-4.7506137158841453E-3</v>
      </c>
    </row>
    <row r="216" spans="1:12" ht="13.2">
      <c r="A216" s="100">
        <v>45147</v>
      </c>
      <c r="B216" s="102">
        <f>(('Historical Data'!B216-'Historical Data'!B215)/'Historical Data'!B215)</f>
        <v>-8.2722871623508408E-3</v>
      </c>
      <c r="C216" s="102">
        <f>(('Historical Data'!C216-'Historical Data'!C215)/'Historical Data'!C215)</f>
        <v>-3.0433664885709251E-3</v>
      </c>
      <c r="D216" s="102">
        <f>(('Historical Data'!D216-'Historical Data'!D215)/'Historical Data'!D215)</f>
        <v>1.3927241994996203E-2</v>
      </c>
      <c r="E216" s="102">
        <f>(('Historical Data'!E216-'Historical Data'!E215)/'Historical Data'!E215)</f>
        <v>3.0212006531713472E-3</v>
      </c>
      <c r="F216" s="102">
        <f>(('Historical Data'!F216-'Historical Data'!F215)/'Historical Data'!F215)</f>
        <v>-1.131560184562634E-2</v>
      </c>
      <c r="G216" s="102">
        <f>(('Historical Data'!G216-'Historical Data'!G215)/'Historical Data'!G215)</f>
        <v>-5.2227096774193236E-3</v>
      </c>
      <c r="H216" s="102">
        <f>(('Historical Data'!H216-'Historical Data'!H215)/'Historical Data'!H215)</f>
        <v>6.5972539545153721E-3</v>
      </c>
      <c r="I216" s="102">
        <f>(('Historical Data'!I216-'Historical Data'!I215)/'Historical Data'!I215)</f>
        <v>-4.6179059646353363E-3</v>
      </c>
      <c r="J216" s="101">
        <f>'Historical Data'!J216/100</f>
        <v>7.0929999999999993E-2</v>
      </c>
      <c r="K216" s="103">
        <f>(('Historical Data'!K216-'Historical Data'!K215)/'Historical Data'!K215)</f>
        <v>-4.7229581579792894E-2</v>
      </c>
      <c r="L216" s="104">
        <f>(('Historical Data'!L216-'Historical Data'!L215)/'Historical Data'!L215)</f>
        <v>-2.4170132502990237E-3</v>
      </c>
    </row>
    <row r="217" spans="1:12" ht="13.2">
      <c r="A217" s="100">
        <v>45148</v>
      </c>
      <c r="B217" s="102">
        <f>(('Historical Data'!B217-'Historical Data'!B216)/'Historical Data'!B216)</f>
        <v>-1.2135658423748181E-2</v>
      </c>
      <c r="C217" s="102">
        <f>(('Historical Data'!C217-'Historical Data'!C216)/'Historical Data'!C216)</f>
        <v>-1.0789473684210526E-2</v>
      </c>
      <c r="D217" s="102">
        <f>(('Historical Data'!D217-'Historical Data'!D216)/'Historical Data'!D216)</f>
        <v>-1.50441384285726E-2</v>
      </c>
      <c r="E217" s="102">
        <f>(('Historical Data'!E217-'Historical Data'!E216)/'Historical Data'!E216)</f>
        <v>-3.8009523155315586E-3</v>
      </c>
      <c r="F217" s="102">
        <f>(('Historical Data'!F217-'Historical Data'!F216)/'Historical Data'!F216)</f>
        <v>-5.760069678756183E-4</v>
      </c>
      <c r="G217" s="102">
        <f>(('Historical Data'!G217-'Historical Data'!G216)/'Historical Data'!G216)</f>
        <v>1.019143890817935E-2</v>
      </c>
      <c r="H217" s="102">
        <f>(('Historical Data'!H217-'Historical Data'!H216)/'Historical Data'!H216)</f>
        <v>4.4551125663813539E-3</v>
      </c>
      <c r="I217" s="102">
        <f>(('Historical Data'!I217-'Historical Data'!I216)/'Historical Data'!I216)</f>
        <v>8.1332823052927307E-3</v>
      </c>
      <c r="J217" s="101">
        <f>'Historical Data'!J217/100</f>
        <v>7.0940000000000003E-2</v>
      </c>
      <c r="K217" s="103">
        <f>(('Historical Data'!K217-'Historical Data'!K216)/'Historical Data'!K216)</f>
        <v>-1.7889346273618632E-2</v>
      </c>
      <c r="L217" s="104">
        <f>(('Historical Data'!L217-'Historical Data'!L216)/'Historical Data'!L216)</f>
        <v>-4.6413787307319496E-3</v>
      </c>
    </row>
    <row r="218" spans="1:12" ht="13.2">
      <c r="A218" s="100">
        <v>45149</v>
      </c>
      <c r="B218" s="102">
        <f>(('Historical Data'!B218-'Historical Data'!B217)/'Historical Data'!B217)</f>
        <v>-3.9120621591839655E-3</v>
      </c>
      <c r="C218" s="102">
        <f>(('Historical Data'!C218-'Historical Data'!C217)/'Historical Data'!C217)</f>
        <v>-2.7134748603351794E-3</v>
      </c>
      <c r="D218" s="102">
        <f>(('Historical Data'!D218-'Historical Data'!D217)/'Historical Data'!D217)</f>
        <v>-6.6408411732152743E-3</v>
      </c>
      <c r="E218" s="102">
        <f>(('Historical Data'!E218-'Historical Data'!E217)/'Historical Data'!E217)</f>
        <v>-1.2418112661460446E-2</v>
      </c>
      <c r="F218" s="102">
        <f>(('Historical Data'!F218-'Historical Data'!F217)/'Historical Data'!F217)</f>
        <v>-3.4445911415676073E-3</v>
      </c>
      <c r="G218" s="102">
        <f>(('Historical Data'!G218-'Historical Data'!G217)/'Historical Data'!G217)</f>
        <v>-1.7629662907934312E-2</v>
      </c>
      <c r="H218" s="102">
        <f>(('Historical Data'!H218-'Historical Data'!H217)/'Historical Data'!H217)</f>
        <v>4.2184044859698505E-3</v>
      </c>
      <c r="I218" s="102">
        <f>(('Historical Data'!I218-'Historical Data'!I217)/'Historical Data'!I217)</f>
        <v>1.9800465925446467E-3</v>
      </c>
      <c r="J218" s="101">
        <f>'Historical Data'!J218/100</f>
        <v>7.0949999999999999E-2</v>
      </c>
      <c r="K218" s="103">
        <f>(('Historical Data'!K218-'Historical Data'!K217)/'Historical Data'!K217)</f>
        <v>4.8254518235313262E-3</v>
      </c>
      <c r="L218" s="104">
        <f>(('Historical Data'!L218-'Historical Data'!L217)/'Historical Data'!L217)</f>
        <v>7.2943422311765671E-3</v>
      </c>
    </row>
    <row r="219" spans="1:12" ht="13.2">
      <c r="A219" s="100">
        <v>45152</v>
      </c>
      <c r="B219" s="102">
        <f>(('Historical Data'!B219-'Historical Data'!B218)/'Historical Data'!B218)</f>
        <v>-1.6913123993721475E-2</v>
      </c>
      <c r="C219" s="102">
        <f>(('Historical Data'!C219-'Historical Data'!C218)/'Historical Data'!C218)</f>
        <v>2.934272262898776E-3</v>
      </c>
      <c r="D219" s="102">
        <f>(('Historical Data'!D219-'Historical Data'!D218)/'Historical Data'!D218)</f>
        <v>1.0028122562674433E-3</v>
      </c>
      <c r="E219" s="102">
        <f>(('Historical Data'!E219-'Historical Data'!E218)/'Historical Data'!E218)</f>
        <v>1.5818109399449356E-2</v>
      </c>
      <c r="F219" s="102">
        <f>(('Historical Data'!F219-'Historical Data'!F218)/'Historical Data'!F218)</f>
        <v>2.614430831428695E-3</v>
      </c>
      <c r="G219" s="102">
        <f>(('Historical Data'!G219-'Historical Data'!G218)/'Historical Data'!G218)</f>
        <v>-2.292528630705391E-2</v>
      </c>
      <c r="H219" s="102">
        <f>(('Historical Data'!H219-'Historical Data'!H218)/'Historical Data'!H218)</f>
        <v>1.1817166491625942E-2</v>
      </c>
      <c r="I219" s="102">
        <f>(('Historical Data'!I219-'Historical Data'!I218)/'Historical Data'!I218)</f>
        <v>3.5842977774628074E-3</v>
      </c>
      <c r="J219" s="101">
        <f>'Historical Data'!J219/100</f>
        <v>7.0669999999999997E-2</v>
      </c>
      <c r="K219" s="103">
        <f>(('Historical Data'!K219-'Historical Data'!K218)/'Historical Data'!K218)</f>
        <v>-1.5260500597602394E-2</v>
      </c>
      <c r="L219" s="104">
        <f>(('Historical Data'!L219-'Historical Data'!L218)/'Historical Data'!L218)</f>
        <v>3.7375444166915322E-3</v>
      </c>
    </row>
    <row r="220" spans="1:12" ht="13.2">
      <c r="A220" s="100">
        <v>45154</v>
      </c>
      <c r="B220" s="102">
        <f>(('Historical Data'!B220-'Historical Data'!B219)/'Historical Data'!B219)</f>
        <v>2.5339260313320126E-2</v>
      </c>
      <c r="C220" s="102">
        <f>(('Historical Data'!C220-'Historical Data'!C219)/'Historical Data'!C219)</f>
        <v>-7.3408414404063337E-3</v>
      </c>
      <c r="D220" s="102">
        <f>(('Historical Data'!D220-'Historical Data'!D219)/'Historical Data'!D219)</f>
        <v>2.3374620924987528E-3</v>
      </c>
      <c r="E220" s="102">
        <f>(('Historical Data'!E220-'Historical Data'!E219)/'Historical Data'!E219)</f>
        <v>1.7903878671529549E-2</v>
      </c>
      <c r="F220" s="102">
        <f>(('Historical Data'!F220-'Historical Data'!F219)/'Historical Data'!F219)</f>
        <v>1.8571406573885839E-3</v>
      </c>
      <c r="G220" s="102">
        <f>(('Historical Data'!G220-'Historical Data'!G219)/'Historical Data'!G219)</f>
        <v>1.5075859048921671E-2</v>
      </c>
      <c r="H220" s="102">
        <f>(('Historical Data'!H220-'Historical Data'!H219)/'Historical Data'!H219)</f>
        <v>-8.1479166051205243E-4</v>
      </c>
      <c r="I220" s="102">
        <f>(('Historical Data'!I220-'Historical Data'!I219)/'Historical Data'!I219)</f>
        <v>-3.3949586222443116E-4</v>
      </c>
      <c r="J220" s="101">
        <f>'Historical Data'!J220/100</f>
        <v>7.075999999999999E-2</v>
      </c>
      <c r="K220" s="103">
        <f>(('Historical Data'!K220-'Historical Data'!K219)/'Historical Data'!K219)</f>
        <v>-6.4579048204577285E-5</v>
      </c>
      <c r="L220" s="104">
        <f>(('Historical Data'!L220-'Historical Data'!L219)/'Historical Data'!L219)</f>
        <v>-6.0827569000035421E-3</v>
      </c>
    </row>
    <row r="221" spans="1:12" ht="13.2">
      <c r="A221" s="100">
        <v>45155</v>
      </c>
      <c r="B221" s="102">
        <f>(('Historical Data'!B221-'Historical Data'!B220)/'Historical Data'!B220)</f>
        <v>-1.0454035797490093E-2</v>
      </c>
      <c r="C221" s="102">
        <f>(('Historical Data'!C221-'Historical Data'!C220)/'Historical Data'!C220)</f>
        <v>3.7511387867892026E-3</v>
      </c>
      <c r="D221" s="102">
        <f>(('Historical Data'!D221-'Historical Data'!D220)/'Historical Data'!D220)</f>
        <v>-2.0544142143253747E-2</v>
      </c>
      <c r="E221" s="102">
        <f>(('Historical Data'!E221-'Historical Data'!E220)/'Historical Data'!E220)</f>
        <v>-4.8995072259429362E-3</v>
      </c>
      <c r="F221" s="102">
        <f>(('Historical Data'!F221-'Historical Data'!F220)/'Historical Data'!F220)</f>
        <v>8.6370403528116115E-5</v>
      </c>
      <c r="G221" s="102">
        <f>(('Historical Data'!G221-'Historical Data'!G220)/'Historical Data'!G220)</f>
        <v>-7.3209080385955294E-4</v>
      </c>
      <c r="H221" s="102">
        <f>(('Historical Data'!H221-'Historical Data'!H220)/'Historical Data'!H220)</f>
        <v>-1.4426365659189736E-2</v>
      </c>
      <c r="I221" s="102">
        <f>(('Historical Data'!I221-'Historical Data'!I220)/'Historical Data'!I220)</f>
        <v>-4.0345805666344263E-3</v>
      </c>
      <c r="J221" s="101">
        <f>'Historical Data'!J221/100</f>
        <v>7.034E-2</v>
      </c>
      <c r="K221" s="103">
        <f>(('Historical Data'!K221-'Historical Data'!K220)/'Historical Data'!K220)</f>
        <v>-7.3467890479289176E-4</v>
      </c>
      <c r="L221" s="104">
        <f>(('Historical Data'!L221-'Historical Data'!L220)/'Historical Data'!L220)</f>
        <v>3.1057311085825453E-3</v>
      </c>
    </row>
    <row r="222" spans="1:12" ht="13.2">
      <c r="A222" s="100">
        <v>45156</v>
      </c>
      <c r="B222" s="102">
        <f>(('Historical Data'!B222-'Historical Data'!B221)/'Historical Data'!B221)</f>
        <v>-7.8584464364906837E-3</v>
      </c>
      <c r="C222" s="102">
        <f>(('Historical Data'!C222-'Historical Data'!C221)/'Historical Data'!C221)</f>
        <v>6.9403663267144262E-3</v>
      </c>
      <c r="D222" s="102">
        <f>(('Historical Data'!D222-'Historical Data'!D221)/'Historical Data'!D221)</f>
        <v>1.473909297052137E-3</v>
      </c>
      <c r="E222" s="102">
        <f>(('Historical Data'!E222-'Historical Data'!E221)/'Historical Data'!E221)</f>
        <v>-1.6117033906177847E-2</v>
      </c>
      <c r="F222" s="102">
        <f>(('Historical Data'!F222-'Historical Data'!F221)/'Historical Data'!F221)</f>
        <v>1.2091838804873844E-2</v>
      </c>
      <c r="G222" s="102">
        <f>(('Historical Data'!G222-'Historical Data'!G221)/'Historical Data'!G221)</f>
        <v>-7.6408287802178874E-3</v>
      </c>
      <c r="H222" s="102">
        <f>(('Historical Data'!H222-'Historical Data'!H221)/'Historical Data'!H221)</f>
        <v>7.4074325462426824E-3</v>
      </c>
      <c r="I222" s="102">
        <f>(('Historical Data'!I222-'Historical Data'!I221)/'Historical Data'!I221)</f>
        <v>1.1211649203590602E-3</v>
      </c>
      <c r="J222" s="101">
        <f>'Historical Data'!J222/100</f>
        <v>7.0460000000000009E-2</v>
      </c>
      <c r="K222" s="103">
        <f>(('Historical Data'!K222-'Historical Data'!K221)/'Historical Data'!K221)</f>
        <v>9.7253036026652886E-3</v>
      </c>
      <c r="L222" s="104">
        <f>(('Historical Data'!L222-'Historical Data'!L221)/'Historical Data'!L221)</f>
        <v>-2.0784283168943834E-3</v>
      </c>
    </row>
    <row r="223" spans="1:12" ht="13.2">
      <c r="A223" s="100">
        <v>45159</v>
      </c>
      <c r="B223" s="102">
        <f>(('Historical Data'!B223-'Historical Data'!B222)/'Historical Data'!B222)</f>
        <v>1.836129859750631E-2</v>
      </c>
      <c r="C223" s="102">
        <f>(('Historical Data'!C223-'Historical Data'!C222)/'Historical Data'!C222)</f>
        <v>1.0126703909146315E-2</v>
      </c>
      <c r="D223" s="102">
        <f>(('Historical Data'!D223-'Historical Data'!D222)/'Historical Data'!D222)</f>
        <v>1.3925040379373338E-2</v>
      </c>
      <c r="E223" s="102">
        <f>(('Historical Data'!E223-'Historical Data'!E222)/'Historical Data'!E222)</f>
        <v>1.1952746554086626E-2</v>
      </c>
      <c r="F223" s="102">
        <f>(('Historical Data'!F223-'Historical Data'!F222)/'Historical Data'!F222)</f>
        <v>3.5357681603071656E-4</v>
      </c>
      <c r="G223" s="102">
        <f>(('Historical Data'!G223-'Historical Data'!G222)/'Historical Data'!G222)</f>
        <v>1.6453998939875564E-2</v>
      </c>
      <c r="H223" s="102">
        <f>(('Historical Data'!H223-'Historical Data'!H222)/'Historical Data'!H222)</f>
        <v>-1.0911393541620873E-2</v>
      </c>
      <c r="I223" s="102">
        <f>(('Historical Data'!I223-'Historical Data'!I222)/'Historical Data'!I222)</f>
        <v>-1.7520722409630676E-2</v>
      </c>
      <c r="J223" s="101">
        <f>'Historical Data'!J223/100</f>
        <v>7.0419999999999996E-2</v>
      </c>
      <c r="K223" s="103">
        <f>(('Historical Data'!K223-'Historical Data'!K222)/'Historical Data'!K222)</f>
        <v>-1.3553597229344809E-2</v>
      </c>
      <c r="L223" s="104">
        <f>(('Historical Data'!L223-'Historical Data'!L222)/'Historical Data'!L222)</f>
        <v>-1.8915428327382555E-3</v>
      </c>
    </row>
    <row r="224" spans="1:12" ht="13.2">
      <c r="A224" s="100">
        <v>45160</v>
      </c>
      <c r="B224" s="102">
        <f>(('Historical Data'!B224-'Historical Data'!B223)/'Historical Data'!B223)</f>
        <v>-2.9307175014784128E-3</v>
      </c>
      <c r="C224" s="102">
        <f>(('Historical Data'!C224-'Historical Data'!C223)/'Historical Data'!C223)</f>
        <v>4.671438286914271E-3</v>
      </c>
      <c r="D224" s="102">
        <f>(('Historical Data'!D224-'Historical Data'!D223)/'Historical Data'!D223)</f>
        <v>1.4403778858520237E-2</v>
      </c>
      <c r="E224" s="102">
        <f>(('Historical Data'!E224-'Historical Data'!E223)/'Historical Data'!E223)</f>
        <v>-1.1740600340277426E-3</v>
      </c>
      <c r="F224" s="102">
        <f>(('Historical Data'!F224-'Historical Data'!F223)/'Historical Data'!F223)</f>
        <v>5.6897268209292777E-3</v>
      </c>
      <c r="G224" s="102">
        <f>(('Historical Data'!G224-'Historical Data'!G223)/'Historical Data'!G223)</f>
        <v>-3.1130019328047907E-3</v>
      </c>
      <c r="H224" s="102">
        <f>(('Historical Data'!H224-'Historical Data'!H223)/'Historical Data'!H223)</f>
        <v>-2.3813412698408292E-4</v>
      </c>
      <c r="I224" s="102">
        <f>(('Historical Data'!I224-'Historical Data'!I223)/'Historical Data'!I223)</f>
        <v>7.1443627206265329E-3</v>
      </c>
      <c r="J224" s="101">
        <f>'Historical Data'!J224/100</f>
        <v>7.0440000000000003E-2</v>
      </c>
      <c r="K224" s="103">
        <f>(('Historical Data'!K224-'Historical Data'!K223)/'Historical Data'!K223)</f>
        <v>-2.4779228940944044E-3</v>
      </c>
      <c r="L224" s="104">
        <f>(('Historical Data'!L224-'Historical Data'!L223)/'Historical Data'!L223)</f>
        <v>-1.64443252310242E-3</v>
      </c>
    </row>
    <row r="225" spans="1:12" ht="13.2">
      <c r="A225" s="100">
        <v>45161</v>
      </c>
      <c r="B225" s="102">
        <f>(('Historical Data'!B225-'Historical Data'!B224)/'Historical Data'!B224)</f>
        <v>6.0718445521476469E-3</v>
      </c>
      <c r="C225" s="102">
        <f>(('Historical Data'!C225-'Historical Data'!C224)/'Historical Data'!C224)</f>
        <v>2.31962930655196E-2</v>
      </c>
      <c r="D225" s="102">
        <f>(('Historical Data'!D225-'Historical Data'!D224)/'Historical Data'!D224)</f>
        <v>-8.3654111172261642E-3</v>
      </c>
      <c r="E225" s="102">
        <f>(('Historical Data'!E225-'Historical Data'!E224)/'Historical Data'!E224)</f>
        <v>2.9919508459483922E-3</v>
      </c>
      <c r="F225" s="102">
        <f>(('Historical Data'!F225-'Historical Data'!F224)/'Historical Data'!F224)</f>
        <v>2.4328533204196097E-3</v>
      </c>
      <c r="G225" s="102">
        <f>(('Historical Data'!G225-'Historical Data'!G224)/'Historical Data'!G224)</f>
        <v>7.2864785183328925E-4</v>
      </c>
      <c r="H225" s="102">
        <f>(('Historical Data'!H225-'Historical Data'!H224)/'Historical Data'!H224)</f>
        <v>1.1113952166851931E-3</v>
      </c>
      <c r="I225" s="102">
        <f>(('Historical Data'!I225-'Historical Data'!I224)/'Historical Data'!I224)</f>
        <v>2.5224431348790698E-3</v>
      </c>
      <c r="J225" s="101">
        <f>'Historical Data'!J225/100</f>
        <v>7.0230000000000001E-2</v>
      </c>
      <c r="K225" s="103">
        <f>(('Historical Data'!K225-'Historical Data'!K224)/'Historical Data'!K224)</f>
        <v>-1.4769621890327839E-2</v>
      </c>
      <c r="L225" s="104">
        <f>(('Historical Data'!L225-'Historical Data'!L224)/'Historical Data'!L224)</f>
        <v>1.0423462098575059E-3</v>
      </c>
    </row>
    <row r="226" spans="1:12" ht="13.2">
      <c r="A226" s="100">
        <v>45162</v>
      </c>
      <c r="B226" s="102">
        <f>(('Historical Data'!B226-'Historical Data'!B225)/'Historical Data'!B225)</f>
        <v>-5.4690264860492626E-3</v>
      </c>
      <c r="C226" s="102">
        <f>(('Historical Data'!C226-'Historical Data'!C225)/'Historical Data'!C225)</f>
        <v>2.1444738320142657E-3</v>
      </c>
      <c r="D226" s="102">
        <f>(('Historical Data'!D226-'Historical Data'!D225)/'Historical Data'!D225)</f>
        <v>9.9896101234864037E-4</v>
      </c>
      <c r="E226" s="102">
        <f>(('Historical Data'!E226-'Historical Data'!E225)/'Historical Data'!E225)</f>
        <v>1.1115469686180567E-2</v>
      </c>
      <c r="F226" s="102">
        <f>(('Historical Data'!F226-'Historical Data'!F225)/'Historical Data'!F225)</f>
        <v>-7.3980246073637431E-4</v>
      </c>
      <c r="G226" s="102">
        <f>(('Historical Data'!G226-'Historical Data'!G225)/'Historical Data'!G225)</f>
        <v>5.9288036797468802E-3</v>
      </c>
      <c r="H226" s="102">
        <f>(('Historical Data'!H226-'Historical Data'!H225)/'Historical Data'!H225)</f>
        <v>-1.6810682270923614E-2</v>
      </c>
      <c r="I226" s="102">
        <f>(('Historical Data'!I226-'Historical Data'!I225)/'Historical Data'!I225)</f>
        <v>-4.7053200606498903E-3</v>
      </c>
      <c r="J226" s="101">
        <f>'Historical Data'!J226/100</f>
        <v>7.0110000000000006E-2</v>
      </c>
      <c r="K226" s="103">
        <f>(('Historical Data'!K226-'Historical Data'!K225)/'Historical Data'!K225)</f>
        <v>3.4491327335814358E-3</v>
      </c>
      <c r="L226" s="104">
        <f>(('Historical Data'!L226-'Historical Data'!L225)/'Historical Data'!L225)</f>
        <v>1.3478415052232168E-3</v>
      </c>
    </row>
    <row r="227" spans="1:12" ht="13.2">
      <c r="A227" s="100">
        <v>45163</v>
      </c>
      <c r="B227" s="102">
        <f>(('Historical Data'!B227-'Historical Data'!B226)/'Historical Data'!B226)</f>
        <v>-1.2146900788045079E-2</v>
      </c>
      <c r="C227" s="102">
        <f>(('Historical Data'!C227-'Historical Data'!C226)/'Historical Data'!C226)</f>
        <v>1.7832578007827863E-3</v>
      </c>
      <c r="D227" s="102">
        <f>(('Historical Data'!D227-'Historical Data'!D226)/'Historical Data'!D226)</f>
        <v>-1.6744262808750413E-2</v>
      </c>
      <c r="E227" s="102">
        <f>(('Historical Data'!E227-'Historical Data'!E226)/'Historical Data'!E226)</f>
        <v>-2.4585558155418232E-3</v>
      </c>
      <c r="F227" s="102">
        <f>(('Historical Data'!F227-'Historical Data'!F226)/'Historical Data'!F226)</f>
        <v>-4.8941816245453846E-4</v>
      </c>
      <c r="G227" s="102">
        <f>(('Historical Data'!G227-'Historical Data'!G226)/'Historical Data'!G226)</f>
        <v>-1.7164694873283679E-2</v>
      </c>
      <c r="H227" s="102">
        <f>(('Historical Data'!H227-'Historical Data'!H226)/'Historical Data'!H226)</f>
        <v>-4.6172879965130026E-3</v>
      </c>
      <c r="I227" s="102">
        <f>(('Historical Data'!I227-'Historical Data'!I226)/'Historical Data'!I226)</f>
        <v>-3.557402792381844E-3</v>
      </c>
      <c r="J227" s="101">
        <f>'Historical Data'!J227/100</f>
        <v>7.0910000000000001E-2</v>
      </c>
      <c r="K227" s="103">
        <f>(('Historical Data'!K227-'Historical Data'!K226)/'Historical Data'!K226)</f>
        <v>1.2018200513060481E-2</v>
      </c>
      <c r="L227" s="104">
        <f>(('Historical Data'!L227-'Historical Data'!L226)/'Historical Data'!L226)</f>
        <v>3.4959672592555658E-3</v>
      </c>
    </row>
    <row r="228" spans="1:12" ht="13.2">
      <c r="A228" s="100">
        <v>45166</v>
      </c>
      <c r="B228" s="102">
        <f>(('Historical Data'!B228-'Historical Data'!B227)/'Historical Data'!B227)</f>
        <v>9.3430814080710124E-3</v>
      </c>
      <c r="C228" s="102">
        <f>(('Historical Data'!C228-'Historical Data'!C227)/'Historical Data'!C227)</f>
        <v>7.222089485637467E-3</v>
      </c>
      <c r="D228" s="102">
        <f>(('Historical Data'!D228-'Historical Data'!D227)/'Historical Data'!D227)</f>
        <v>-4.3983578969434252E-3</v>
      </c>
      <c r="E228" s="102">
        <f>(('Historical Data'!E228-'Historical Data'!E227)/'Historical Data'!E227)</f>
        <v>-3.1335483946236891E-3</v>
      </c>
      <c r="F228" s="102">
        <f>(('Historical Data'!F228-'Historical Data'!F227)/'Historical Data'!F227)</f>
        <v>-2.3401079766357724E-3</v>
      </c>
      <c r="G228" s="102">
        <f>(('Historical Data'!G228-'Historical Data'!G227)/'Historical Data'!G227)</f>
        <v>1.5044700683850588E-2</v>
      </c>
      <c r="H228" s="102">
        <f>(('Historical Data'!H228-'Historical Data'!H227)/'Historical Data'!H227)</f>
        <v>-9.9662110411048704E-3</v>
      </c>
      <c r="I228" s="102">
        <f>(('Historical Data'!I228-'Historical Data'!I227)/'Historical Data'!I227)</f>
        <v>1.6701102882116146E-3</v>
      </c>
      <c r="J228" s="101">
        <f>'Historical Data'!J228/100</f>
        <v>7.0559999999999998E-2</v>
      </c>
      <c r="K228" s="103">
        <f>(('Historical Data'!K228-'Historical Data'!K227)/'Historical Data'!K227)</f>
        <v>9.9829648323358448E-3</v>
      </c>
      <c r="L228" s="104">
        <f>(('Historical Data'!L228-'Historical Data'!L227)/'Historical Data'!L227)</f>
        <v>-1.7544108100703119E-3</v>
      </c>
    </row>
    <row r="229" spans="1:12" ht="13.2">
      <c r="A229" s="100">
        <v>45167</v>
      </c>
      <c r="B229" s="102">
        <f>(('Historical Data'!B229-'Historical Data'!B228)/'Historical Data'!B228)</f>
        <v>-5.3725273158855384E-3</v>
      </c>
      <c r="C229" s="102">
        <f>(('Historical Data'!C229-'Historical Data'!C228)/'Historical Data'!C228)</f>
        <v>-9.59402129354852E-3</v>
      </c>
      <c r="D229" s="102">
        <f>(('Historical Data'!D229-'Historical Data'!D228)/'Historical Data'!D228)</f>
        <v>-2.9451472987559327E-3</v>
      </c>
      <c r="E229" s="102">
        <f>(('Historical Data'!E229-'Historical Data'!E228)/'Historical Data'!E228)</f>
        <v>1.4127785583253733E-3</v>
      </c>
      <c r="F229" s="102">
        <f>(('Historical Data'!F229-'Historical Data'!F228)/'Historical Data'!F228)</f>
        <v>4.8435653073286055E-3</v>
      </c>
      <c r="G229" s="102">
        <f>(('Historical Data'!G229-'Historical Data'!G228)/'Historical Data'!G228)</f>
        <v>2.4046447231091814E-2</v>
      </c>
      <c r="H229" s="102">
        <f>(('Historical Data'!H229-'Historical Data'!H228)/'Historical Data'!H228)</f>
        <v>-9.5754074680307368E-3</v>
      </c>
      <c r="I229" s="102">
        <f>(('Historical Data'!I229-'Historical Data'!I228)/'Historical Data'!I228)</f>
        <v>3.4590786297515556E-3</v>
      </c>
      <c r="J229" s="101">
        <f>'Historical Data'!J229/100</f>
        <v>7.0110000000000006E-2</v>
      </c>
      <c r="K229" s="103">
        <f>(('Historical Data'!K229-'Historical Data'!K228)/'Historical Data'!K228)</f>
        <v>2.1753708565481707E-2</v>
      </c>
      <c r="L229" s="104">
        <f>(('Historical Data'!L229-'Historical Data'!L228)/'Historical Data'!L228)</f>
        <v>-1.7486014900467634E-3</v>
      </c>
    </row>
    <row r="230" spans="1:12" ht="13.2">
      <c r="A230" s="100">
        <v>45168</v>
      </c>
      <c r="B230" s="102">
        <f>(('Historical Data'!B230-'Historical Data'!B229)/'Historical Data'!B229)</f>
        <v>-6.6622251832111927E-4</v>
      </c>
      <c r="C230" s="102">
        <f>(('Historical Data'!C230-'Historical Data'!C229)/'Historical Data'!C229)</f>
        <v>2.7021147828842429E-3</v>
      </c>
      <c r="D230" s="102">
        <f>(('Historical Data'!D230-'Historical Data'!D229)/'Historical Data'!D229)</f>
        <v>6.1349283417187163E-3</v>
      </c>
      <c r="E230" s="102">
        <f>(('Historical Data'!E230-'Historical Data'!E229)/'Historical Data'!E229)</f>
        <v>1.2344372520534023E-2</v>
      </c>
      <c r="F230" s="102">
        <f>(('Historical Data'!F230-'Historical Data'!F229)/'Historical Data'!F229)</f>
        <v>7.1816484778862719E-3</v>
      </c>
      <c r="G230" s="102">
        <f>(('Historical Data'!G230-'Historical Data'!G229)/'Historical Data'!G229)</f>
        <v>1.2246939271255031E-2</v>
      </c>
      <c r="H230" s="102">
        <f>(('Historical Data'!H230-'Historical Data'!H229)/'Historical Data'!H229)</f>
        <v>-9.5029599308816377E-4</v>
      </c>
      <c r="I230" s="102">
        <f>(('Historical Data'!I230-'Historical Data'!I229)/'Historical Data'!I229)</f>
        <v>-7.3407034289682625E-3</v>
      </c>
      <c r="J230" s="101">
        <f>'Historical Data'!J230/100</f>
        <v>7.014999999999999E-2</v>
      </c>
      <c r="K230" s="103">
        <f>(('Historical Data'!K230-'Historical Data'!K229)/'Historical Data'!K229)</f>
        <v>-2.8629513960542884E-2</v>
      </c>
      <c r="L230" s="104">
        <f>(('Historical Data'!L230-'Historical Data'!L229)/'Historical Data'!L229)</f>
        <v>-4.3454681627048391E-3</v>
      </c>
    </row>
    <row r="231" spans="1:12" ht="13.2">
      <c r="A231" s="100">
        <v>45169</v>
      </c>
      <c r="B231" s="102">
        <f>(('Historical Data'!B231-'Historical Data'!B230)/'Historical Data'!B230)</f>
        <v>-1.162049271794874E-2</v>
      </c>
      <c r="C231" s="102">
        <f>(('Historical Data'!C231-'Historical Data'!C230)/'Historical Data'!C230)</f>
        <v>-1.0016755214727304E-2</v>
      </c>
      <c r="D231" s="102">
        <f>(('Historical Data'!D231-'Historical Data'!D230)/'Historical Data'!D230)</f>
        <v>-7.0008493315495976E-3</v>
      </c>
      <c r="E231" s="102">
        <f>(('Historical Data'!E231-'Historical Data'!E230)/'Historical Data'!E230)</f>
        <v>2.0898651359394405E-4</v>
      </c>
      <c r="F231" s="102">
        <f>(('Historical Data'!F231-'Historical Data'!F230)/'Historical Data'!F230)</f>
        <v>-8.2824197788056563E-3</v>
      </c>
      <c r="G231" s="102">
        <f>(('Historical Data'!G231-'Historical Data'!G230)/'Historical Data'!G230)</f>
        <v>8.0992262717543007E-3</v>
      </c>
      <c r="H231" s="102">
        <f>(('Historical Data'!H231-'Historical Data'!H230)/'Historical Data'!H230)</f>
        <v>-4.5698181493678191E-3</v>
      </c>
      <c r="I231" s="102">
        <f>(('Historical Data'!I231-'Historical Data'!I230)/'Historical Data'!I230)</f>
        <v>-1.251374068686787E-2</v>
      </c>
      <c r="J231" s="101">
        <f>'Historical Data'!J231/100</f>
        <v>7.0220000000000005E-2</v>
      </c>
      <c r="K231" s="103">
        <f>(('Historical Data'!K231-'Historical Data'!K230)/'Historical Data'!K230)</f>
        <v>1.1569831808505765E-2</v>
      </c>
      <c r="L231" s="104">
        <f>(('Historical Data'!L231-'Historical Data'!L230)/'Historical Data'!L230)</f>
        <v>2.5721941327340641E-3</v>
      </c>
    </row>
    <row r="232" spans="1:12" ht="13.2">
      <c r="A232" s="100">
        <v>45170</v>
      </c>
      <c r="B232" s="102">
        <f>(('Historical Data'!B232-'Historical Data'!B231)/'Historical Data'!B231)</f>
        <v>4.0054798027256639E-3</v>
      </c>
      <c r="C232" s="102">
        <f>(('Historical Data'!C232-'Historical Data'!C231)/'Historical Data'!C231)</f>
        <v>1.8130481766820781E-2</v>
      </c>
      <c r="D232" s="102">
        <f>(('Historical Data'!D232-'Historical Data'!D231)/'Historical Data'!D231)</f>
        <v>3.0702205211674397E-3</v>
      </c>
      <c r="E232" s="102">
        <f>(('Historical Data'!E232-'Historical Data'!E231)/'Historical Data'!E231)</f>
        <v>5.8518410858895307E-3</v>
      </c>
      <c r="F232" s="102">
        <f>(('Historical Data'!F232-'Historical Data'!F231)/'Historical Data'!F231)</f>
        <v>-6.45989315115754E-3</v>
      </c>
      <c r="G232" s="102">
        <f>(('Historical Data'!G232-'Historical Data'!G231)/'Historical Data'!G231)</f>
        <v>-1.6861852606286371E-3</v>
      </c>
      <c r="H232" s="102">
        <f>(('Historical Data'!H232-'Historical Data'!H231)/'Historical Data'!H231)</f>
        <v>2.3472796011633199E-3</v>
      </c>
      <c r="I232" s="102">
        <f>(('Historical Data'!I232-'Historical Data'!I231)/'Historical Data'!I231)</f>
        <v>-2.8026401601186583E-3</v>
      </c>
      <c r="J232" s="101">
        <f>'Historical Data'!J232/100</f>
        <v>7.0029999999999995E-2</v>
      </c>
      <c r="K232" s="103">
        <f>(('Historical Data'!K232-'Historical Data'!K231)/'Historical Data'!K231)</f>
        <v>7.6261865489545199E-3</v>
      </c>
      <c r="L232" s="104">
        <f>(('Historical Data'!L232-'Historical Data'!L231)/'Historical Data'!L231)</f>
        <v>2.7386804651032127E-3</v>
      </c>
    </row>
    <row r="233" spans="1:12" ht="13.2">
      <c r="A233" s="100">
        <v>45173</v>
      </c>
      <c r="B233" s="102">
        <f>(('Historical Data'!B233-'Historical Data'!B232)/'Historical Data'!B232)</f>
        <v>-3.0180143862755405E-3</v>
      </c>
      <c r="C233" s="102">
        <f>(('Historical Data'!C233-'Historical Data'!C232)/'Historical Data'!C232)</f>
        <v>-8.9794922912699547E-3</v>
      </c>
      <c r="D233" s="102">
        <f>(('Historical Data'!D233-'Historical Data'!D232)/'Historical Data'!D232)</f>
        <v>-8.0489470504191123E-3</v>
      </c>
      <c r="E233" s="102">
        <f>(('Historical Data'!E233-'Historical Data'!E232)/'Historical Data'!E232)</f>
        <v>1.4717595562712397E-2</v>
      </c>
      <c r="F233" s="102">
        <f>(('Historical Data'!F233-'Historical Data'!F232)/'Historical Data'!F232)</f>
        <v>1.9563056527809814E-3</v>
      </c>
      <c r="G233" s="102">
        <f>(('Historical Data'!G233-'Historical Data'!G232)/'Historical Data'!G232)</f>
        <v>2.1162491803278748E-2</v>
      </c>
      <c r="H233" s="102">
        <f>(('Historical Data'!H233-'Historical Data'!H232)/'Historical Data'!H232)</f>
        <v>-8.0821962539347962E-4</v>
      </c>
      <c r="I233" s="102">
        <f>(('Historical Data'!I233-'Historical Data'!I232)/'Historical Data'!I232)</f>
        <v>-4.5441860071772306E-3</v>
      </c>
      <c r="J233" s="101">
        <f>'Historical Data'!J233/100</f>
        <v>7.0949999999999999E-2</v>
      </c>
      <c r="K233" s="103">
        <f>(('Historical Data'!K233-'Historical Data'!K232)/'Historical Data'!K232)</f>
        <v>2.2967179585768889E-2</v>
      </c>
      <c r="L233" s="104">
        <f>(('Historical Data'!L233-'Historical Data'!L232)/'Historical Data'!L232)</f>
        <v>1.5972750757330405E-3</v>
      </c>
    </row>
    <row r="234" spans="1:12" ht="13.2">
      <c r="A234" s="100">
        <v>45174</v>
      </c>
      <c r="B234" s="102">
        <f>(('Historical Data'!B234-'Historical Data'!B233)/'Historical Data'!B233)</f>
        <v>3.2666113635540249E-2</v>
      </c>
      <c r="C234" s="102">
        <f>(('Historical Data'!C234-'Historical Data'!C233)/'Historical Data'!C233)</f>
        <v>-8.1444438788494259E-4</v>
      </c>
      <c r="D234" s="102">
        <f>(('Historical Data'!D234-'Historical Data'!D233)/'Historical Data'!D233)</f>
        <v>1.2800013714285732E-2</v>
      </c>
      <c r="E234" s="102">
        <f>(('Historical Data'!E234-'Historical Data'!E233)/'Historical Data'!E233)</f>
        <v>9.4191851928609009E-3</v>
      </c>
      <c r="F234" s="102">
        <f>(('Historical Data'!F234-'Historical Data'!F233)/'Historical Data'!F233)</f>
        <v>3.0001420271676803E-3</v>
      </c>
      <c r="G234" s="102">
        <f>(('Historical Data'!G234-'Historical Data'!G233)/'Historical Data'!G233)</f>
        <v>1.4399617930354396E-2</v>
      </c>
      <c r="H234" s="102">
        <f>(('Historical Data'!H234-'Historical Data'!H233)/'Historical Data'!H233)</f>
        <v>5.3512039084949699E-3</v>
      </c>
      <c r="I234" s="102">
        <f>(('Historical Data'!I234-'Historical Data'!I233)/'Historical Data'!I233)</f>
        <v>4.2137814440697799E-3</v>
      </c>
      <c r="J234" s="101">
        <f>'Historical Data'!J234/100</f>
        <v>7.0980000000000001E-2</v>
      </c>
      <c r="K234" s="103">
        <f>(('Historical Data'!K234-'Historical Data'!K233)/'Historical Data'!K233)</f>
        <v>2.0296663236948797E-2</v>
      </c>
      <c r="L234" s="104">
        <f>(('Historical Data'!L234-'Historical Data'!L233)/'Historical Data'!L233)</f>
        <v>2.6851138615344937E-3</v>
      </c>
    </row>
    <row r="235" spans="1:12" ht="13.2">
      <c r="A235" s="100">
        <v>45175</v>
      </c>
      <c r="B235" s="102">
        <f>(('Historical Data'!B235-'Historical Data'!B234)/'Historical Data'!B234)</f>
        <v>1.0671385165282168E-2</v>
      </c>
      <c r="C235" s="102">
        <f>(('Historical Data'!C235-'Historical Data'!C234)/'Historical Data'!C234)</f>
        <v>-1.6709994191736816E-2</v>
      </c>
      <c r="D235" s="102">
        <f>(('Historical Data'!D235-'Historical Data'!D234)/'Historical Data'!D234)</f>
        <v>9.817210429015448E-3</v>
      </c>
      <c r="E235" s="102">
        <f>(('Historical Data'!E235-'Historical Data'!E234)/'Historical Data'!E234)</f>
        <v>-9.8050779394670898E-4</v>
      </c>
      <c r="F235" s="102">
        <f>(('Historical Data'!F235-'Historical Data'!F234)/'Historical Data'!F234)</f>
        <v>8.0699410246959091E-3</v>
      </c>
      <c r="G235" s="102">
        <f>(('Historical Data'!G235-'Historical Data'!G234)/'Historical Data'!G234)</f>
        <v>-4.4120238882491298E-3</v>
      </c>
      <c r="H235" s="102">
        <f>(('Historical Data'!H235-'Historical Data'!H234)/'Historical Data'!H234)</f>
        <v>2.1042469028651469E-3</v>
      </c>
      <c r="I235" s="102">
        <f>(('Historical Data'!I235-'Historical Data'!I234)/'Historical Data'!I234)</f>
        <v>-8.7108554347673246E-3</v>
      </c>
      <c r="J235" s="101">
        <f>'Historical Data'!J235/100</f>
        <v>7.1340000000000001E-2</v>
      </c>
      <c r="K235" s="103">
        <f>(('Historical Data'!K235-'Historical Data'!K234)/'Historical Data'!K234)</f>
        <v>1.8657840795658891E-3</v>
      </c>
      <c r="L235" s="104">
        <f>(('Historical Data'!L235-'Historical Data'!L234)/'Historical Data'!L234)</f>
        <v>-2.5258566454043542E-4</v>
      </c>
    </row>
    <row r="236" spans="1:12" ht="13.2">
      <c r="A236" s="100">
        <v>45176</v>
      </c>
      <c r="B236" s="102">
        <f>(('Historical Data'!B236-'Historical Data'!B235)/'Historical Data'!B235)</f>
        <v>-1.7680460888999476E-3</v>
      </c>
      <c r="C236" s="102">
        <f>(('Historical Data'!C236-'Historical Data'!C235)/'Historical Data'!C235)</f>
        <v>1.3626262021154526E-2</v>
      </c>
      <c r="D236" s="102">
        <f>(('Historical Data'!D236-'Historical Data'!D235)/'Historical Data'!D235)</f>
        <v>-3.4641143332900899E-3</v>
      </c>
      <c r="E236" s="102">
        <f>(('Historical Data'!E236-'Historical Data'!E235)/'Historical Data'!E235)</f>
        <v>-7.6144711314149955E-3</v>
      </c>
      <c r="F236" s="102">
        <f>(('Historical Data'!F236-'Historical Data'!F235)/'Historical Data'!F235)</f>
        <v>-1.7423123110358145E-3</v>
      </c>
      <c r="G236" s="102">
        <f>(('Historical Data'!G236-'Historical Data'!G235)/'Historical Data'!G235)</f>
        <v>2.2639691714836225E-2</v>
      </c>
      <c r="H236" s="102">
        <f>(('Historical Data'!H236-'Historical Data'!H235)/'Historical Data'!H235)</f>
        <v>1.3587717983199912E-3</v>
      </c>
      <c r="I236" s="102">
        <f>(('Historical Data'!I236-'Historical Data'!I235)/'Historical Data'!I235)</f>
        <v>-7.0265072853777782E-4</v>
      </c>
      <c r="J236" s="101">
        <f>'Historical Data'!J236/100</f>
        <v>7.1070000000000008E-2</v>
      </c>
      <c r="K236" s="103">
        <f>(('Historical Data'!K236-'Historical Data'!K235)/'Historical Data'!K235)</f>
        <v>9.7887905152165226E-3</v>
      </c>
      <c r="L236" s="104">
        <f>(('Historical Data'!L236-'Historical Data'!L235)/'Historical Data'!L235)</f>
        <v>2.6714916637979149E-5</v>
      </c>
    </row>
    <row r="237" spans="1:12" ht="13.2">
      <c r="A237" s="100">
        <v>45177</v>
      </c>
      <c r="B237" s="102">
        <f>(('Historical Data'!B237-'Historical Data'!B236)/'Historical Data'!B236)</f>
        <v>-8.0301097969191371E-3</v>
      </c>
      <c r="C237" s="102">
        <f>(('Historical Data'!C237-'Historical Data'!C236)/'Historical Data'!C236)</f>
        <v>2.1467756841532012E-3</v>
      </c>
      <c r="D237" s="102">
        <f>(('Historical Data'!D237-'Historical Data'!D236)/'Historical Data'!D236)</f>
        <v>-7.2886298356846357E-3</v>
      </c>
      <c r="E237" s="102">
        <f>(('Historical Data'!E237-'Historical Data'!E236)/'Historical Data'!E236)</f>
        <v>2.3189367846322578E-3</v>
      </c>
      <c r="F237" s="102">
        <f>(('Historical Data'!F237-'Historical Data'!F236)/'Historical Data'!F236)</f>
        <v>-3.1752165988480244E-3</v>
      </c>
      <c r="G237" s="102">
        <f>(('Historical Data'!G237-'Historical Data'!G236)/'Historical Data'!G236)</f>
        <v>1.7428167687235045E-2</v>
      </c>
      <c r="H237" s="102">
        <f>(('Historical Data'!H237-'Historical Data'!H236)/'Historical Data'!H236)</f>
        <v>6.6611640625000232E-3</v>
      </c>
      <c r="I237" s="102">
        <f>(('Historical Data'!I237-'Historical Data'!I236)/'Historical Data'!I236)</f>
        <v>-2.9435292175166022E-3</v>
      </c>
      <c r="J237" s="101">
        <f>'Historical Data'!J237/100</f>
        <v>7.0610000000000006E-2</v>
      </c>
      <c r="K237" s="103">
        <f>(('Historical Data'!K237-'Historical Data'!K236)/'Historical Data'!K236)</f>
        <v>-3.3117995874766415E-5</v>
      </c>
      <c r="L237" s="104">
        <f>(('Historical Data'!L237-'Historical Data'!L236)/'Historical Data'!L236)</f>
        <v>9.2818167832923472E-4</v>
      </c>
    </row>
    <row r="238" spans="1:12" ht="13.2">
      <c r="A238" s="100">
        <v>45180</v>
      </c>
      <c r="B238" s="102">
        <f>(('Historical Data'!B238-'Historical Data'!B237)/'Historical Data'!B237)</f>
        <v>2.2118567559434248E-2</v>
      </c>
      <c r="C238" s="102">
        <f>(('Historical Data'!C238-'Historical Data'!C237)/'Historical Data'!C237)</f>
        <v>2.0503964343616871E-2</v>
      </c>
      <c r="D238" s="102">
        <f>(('Historical Data'!D238-'Historical Data'!D237)/'Historical Data'!D237)</f>
        <v>1.027904227194008E-2</v>
      </c>
      <c r="E238" s="102">
        <f>(('Historical Data'!E238-'Historical Data'!E237)/'Historical Data'!E237)</f>
        <v>4.6611153455816921E-3</v>
      </c>
      <c r="F238" s="102">
        <f>(('Historical Data'!F238-'Historical Data'!F237)/'Historical Data'!F237)</f>
        <v>5.3468973947058736E-3</v>
      </c>
      <c r="G238" s="102">
        <f>(('Historical Data'!G238-'Historical Data'!G237)/'Historical Data'!G237)</f>
        <v>1.5740296296295733E-3</v>
      </c>
      <c r="H238" s="102">
        <f>(('Historical Data'!H238-'Historical Data'!H237)/'Historical Data'!H237)</f>
        <v>1.0783492986026872E-2</v>
      </c>
      <c r="I238" s="102">
        <f>(('Historical Data'!I238-'Historical Data'!I237)/'Historical Data'!I237)</f>
        <v>-1.4447029936187111E-3</v>
      </c>
      <c r="J238" s="101">
        <f>'Historical Data'!J238/100</f>
        <v>7.127E-2</v>
      </c>
      <c r="K238" s="103">
        <f>(('Historical Data'!K238-'Historical Data'!K237)/'Historical Data'!K237)</f>
        <v>-3.8064401173066732E-2</v>
      </c>
      <c r="L238" s="104">
        <f>(('Historical Data'!L238-'Historical Data'!L237)/'Historical Data'!L237)</f>
        <v>-2.5655898644672205E-3</v>
      </c>
    </row>
    <row r="239" spans="1:12" ht="13.2">
      <c r="A239" s="100">
        <v>45181</v>
      </c>
      <c r="B239" s="102">
        <f>(('Historical Data'!B239-'Historical Data'!B238)/'Historical Data'!B238)</f>
        <v>-2.3062956965503704E-2</v>
      </c>
      <c r="C239" s="102">
        <f>(('Historical Data'!C239-'Historical Data'!C238)/'Historical Data'!C238)</f>
        <v>4.9980006797760727E-4</v>
      </c>
      <c r="D239" s="102">
        <f>(('Historical Data'!D239-'Historical Data'!D238)/'Historical Data'!D238)</f>
        <v>8.8326965429508467E-3</v>
      </c>
      <c r="E239" s="102">
        <f>(('Historical Data'!E239-'Historical Data'!E238)/'Historical Data'!E238)</f>
        <v>1.669546941520398E-2</v>
      </c>
      <c r="F239" s="102">
        <f>(('Historical Data'!F239-'Historical Data'!F238)/'Historical Data'!F238)</f>
        <v>-1.392766528715887E-2</v>
      </c>
      <c r="G239" s="102">
        <f>(('Historical Data'!G239-'Historical Data'!G238)/'Historical Data'!G238)</f>
        <v>-3.0230150181239854E-2</v>
      </c>
      <c r="H239" s="102">
        <f>(('Historical Data'!H239-'Historical Data'!H238)/'Historical Data'!H238)</f>
        <v>-1.4446778705332453E-2</v>
      </c>
      <c r="I239" s="102">
        <f>(('Historical Data'!I239-'Historical Data'!I238)/'Historical Data'!I238)</f>
        <v>-1.0016040533083324E-2</v>
      </c>
      <c r="J239" s="101">
        <f>'Historical Data'!J239/100</f>
        <v>7.0929999999999993E-2</v>
      </c>
      <c r="K239" s="103">
        <f>(('Historical Data'!K239-'Historical Data'!K238)/'Historical Data'!K238)</f>
        <v>-2.8271463653255429E-2</v>
      </c>
      <c r="L239" s="104">
        <f>(('Historical Data'!L239-'Historical Data'!L238)/'Historical Data'!L238)</f>
        <v>-7.3004931693901294E-3</v>
      </c>
    </row>
    <row r="240" spans="1:12" ht="13.2">
      <c r="A240" s="100">
        <v>45182</v>
      </c>
      <c r="B240" s="102">
        <f>(('Historical Data'!B240-'Historical Data'!B239)/'Historical Data'!B239)</f>
        <v>6.3589134562258495E-3</v>
      </c>
      <c r="C240" s="102">
        <f>(('Historical Data'!C240-'Historical Data'!C239)/'Historical Data'!C239)</f>
        <v>1.3537803651806072E-2</v>
      </c>
      <c r="D240" s="102">
        <f>(('Historical Data'!D240-'Historical Data'!D239)/'Historical Data'!D239)</f>
        <v>5.2089239305187877E-3</v>
      </c>
      <c r="E240" s="102">
        <f>(('Historical Data'!E240-'Historical Data'!E239)/'Historical Data'!E239)</f>
        <v>-1.8319899033826911E-3</v>
      </c>
      <c r="F240" s="102">
        <f>(('Historical Data'!F240-'Historical Data'!F239)/'Historical Data'!F239)</f>
        <v>1.0586411307268681E-2</v>
      </c>
      <c r="G240" s="102">
        <f>(('Historical Data'!G240-'Historical Data'!G239)/'Historical Data'!G239)</f>
        <v>8.5795996186844616E-3</v>
      </c>
      <c r="H240" s="102">
        <f>(('Historical Data'!H240-'Historical Data'!H239)/'Historical Data'!H239)</f>
        <v>5.0023373761285007E-3</v>
      </c>
      <c r="I240" s="102">
        <f>(('Historical Data'!I240-'Historical Data'!I239)/'Historical Data'!I239)</f>
        <v>-7.2840490301412071E-3</v>
      </c>
      <c r="J240" s="101">
        <f>'Historical Data'!J240/100</f>
        <v>7.1129999999999999E-2</v>
      </c>
      <c r="K240" s="103">
        <f>(('Historical Data'!K240-'Historical Data'!K239)/'Historical Data'!K239)</f>
        <v>4.1387387485175391E-3</v>
      </c>
      <c r="L240" s="104">
        <f>(('Historical Data'!L240-'Historical Data'!L239)/'Historical Data'!L239)</f>
        <v>-8.8661692506792535E-3</v>
      </c>
    </row>
    <row r="241" spans="1:16" ht="13.2">
      <c r="A241" s="100">
        <v>45183</v>
      </c>
      <c r="B241" s="102">
        <f>(('Historical Data'!B241-'Historical Data'!B240)/'Historical Data'!B240)</f>
        <v>1.4823614257165085E-2</v>
      </c>
      <c r="C241" s="102">
        <f>(('Historical Data'!C241-'Historical Data'!C240)/'Historical Data'!C240)</f>
        <v>6.3581368462737181E-3</v>
      </c>
      <c r="D241" s="102">
        <f>(('Historical Data'!D241-'Historical Data'!D240)/'Historical Data'!D240)</f>
        <v>-7.8279779492833185E-3</v>
      </c>
      <c r="E241" s="102">
        <f>(('Historical Data'!E241-'Historical Data'!E240)/'Historical Data'!E240)</f>
        <v>5.7396303518878859E-3</v>
      </c>
      <c r="F241" s="102">
        <f>(('Historical Data'!F241-'Historical Data'!F240)/'Historical Data'!F240)</f>
        <v>1.7812448529511787E-2</v>
      </c>
      <c r="G241" s="102">
        <f>(('Historical Data'!G241-'Historical Data'!G240)/'Historical Data'!G240)</f>
        <v>1.5784453686200319E-2</v>
      </c>
      <c r="H241" s="102">
        <f>(('Historical Data'!H241-'Historical Data'!H240)/'Historical Data'!H240)</f>
        <v>9.1797391118878782E-4</v>
      </c>
      <c r="I241" s="102">
        <f>(('Historical Data'!I241-'Historical Data'!I240)/'Historical Data'!I240)</f>
        <v>-9.9704987285942487E-3</v>
      </c>
      <c r="J241" s="101">
        <f>'Historical Data'!J241/100</f>
        <v>7.1120000000000003E-2</v>
      </c>
      <c r="K241" s="103">
        <f>(('Historical Data'!K241-'Historical Data'!K240)/'Historical Data'!K240)</f>
        <v>9.9008628061421061E-3</v>
      </c>
      <c r="L241" s="104">
        <f>(('Historical Data'!L241-'Historical Data'!L240)/'Historical Data'!L240)</f>
        <v>-1.4495558039777766E-4</v>
      </c>
    </row>
    <row r="242" spans="1:16" ht="13.2">
      <c r="A242" s="100">
        <v>45184</v>
      </c>
      <c r="B242" s="102">
        <f>(('Historical Data'!B242-'Historical Data'!B241)/'Historical Data'!B241)</f>
        <v>1.7902478139429634E-3</v>
      </c>
      <c r="C242" s="102">
        <f>(('Historical Data'!C242-'Historical Data'!C241)/'Historical Data'!C241)</f>
        <v>6.1220490283777282E-3</v>
      </c>
      <c r="D242" s="102">
        <f>(('Historical Data'!D242-'Historical Data'!D241)/'Historical Data'!D241)</f>
        <v>-3.5559639011633307E-3</v>
      </c>
      <c r="E242" s="102">
        <f>(('Historical Data'!E242-'Historical Data'!E241)/'Historical Data'!E241)</f>
        <v>3.0857195999868439E-3</v>
      </c>
      <c r="F242" s="102">
        <f>(('Historical Data'!F242-'Historical Data'!F241)/'Historical Data'!F241)</f>
        <v>-1.5922329135933118E-2</v>
      </c>
      <c r="G242" s="102">
        <f>(('Historical Data'!G242-'Historical Data'!G241)/'Historical Data'!G241)</f>
        <v>-9.211784165037238E-3</v>
      </c>
      <c r="H242" s="102">
        <f>(('Historical Data'!H242-'Historical Data'!H241)/'Historical Data'!H241)</f>
        <v>1.8546647002492048E-3</v>
      </c>
      <c r="I242" s="102">
        <f>(('Historical Data'!I242-'Historical Data'!I241)/'Historical Data'!I241)</f>
        <v>6.4210504662240995E-3</v>
      </c>
      <c r="J242" s="101">
        <f>'Historical Data'!J242/100</f>
        <v>7.0970000000000005E-2</v>
      </c>
      <c r="K242" s="103">
        <f>(('Historical Data'!K242-'Historical Data'!K241)/'Historical Data'!K241)</f>
        <v>-1.7957415480402941E-2</v>
      </c>
      <c r="L242" s="104">
        <f>(('Historical Data'!L242-'Historical Data'!L241)/'Historical Data'!L241)</f>
        <v>2.1570987303687352E-3</v>
      </c>
    </row>
    <row r="243" spans="1:16" ht="13.2">
      <c r="A243" s="100">
        <v>45187</v>
      </c>
      <c r="B243" s="102">
        <f>(('Historical Data'!B243-'Historical Data'!B242)/'Historical Data'!B242)</f>
        <v>-3.7900348568903042E-3</v>
      </c>
      <c r="C243" s="102">
        <f>(('Historical Data'!C243-'Historical Data'!C242)/'Historical Data'!C242)</f>
        <v>-2.3365856436956384E-3</v>
      </c>
      <c r="D243" s="102">
        <f>(('Historical Data'!D243-'Historical Data'!D242)/'Historical Data'!D242)</f>
        <v>8.252441062753052E-3</v>
      </c>
      <c r="E243" s="102">
        <f>(('Historical Data'!E243-'Historical Data'!E242)/'Historical Data'!E242)</f>
        <v>-1.3098655275448368E-2</v>
      </c>
      <c r="F243" s="102">
        <f>(('Historical Data'!F243-'Historical Data'!F242)/'Historical Data'!F242)</f>
        <v>-2.1046446198723589E-3</v>
      </c>
      <c r="G243" s="102">
        <f>(('Historical Data'!G243-'Historical Data'!G242)/'Historical Data'!G242)</f>
        <v>-5.6348607527485755E-3</v>
      </c>
      <c r="H243" s="102">
        <f>(('Historical Data'!H243-'Historical Data'!H242)/'Historical Data'!H242)</f>
        <v>-8.7068560517232305E-3</v>
      </c>
      <c r="I243" s="102">
        <f>(('Historical Data'!I243-'Historical Data'!I242)/'Historical Data'!I242)</f>
        <v>-8.1787708192202161E-3</v>
      </c>
      <c r="J243" s="101">
        <f>'Historical Data'!J243/100</f>
        <v>7.1120000000000003E-2</v>
      </c>
      <c r="K243" s="103">
        <f>(('Historical Data'!K243-'Historical Data'!K242)/'Historical Data'!K242)</f>
        <v>-1.6363139939327614E-2</v>
      </c>
      <c r="L243" s="104">
        <f>(('Historical Data'!L243-'Historical Data'!L242)/'Historical Data'!L242)</f>
        <v>-3.807466343739577E-6</v>
      </c>
    </row>
    <row r="244" spans="1:16" ht="13.2">
      <c r="A244" s="100">
        <v>45189</v>
      </c>
      <c r="B244" s="102">
        <f>(('Historical Data'!B244-'Historical Data'!B243)/'Historical Data'!B243)</f>
        <v>-1.3828322239225274E-2</v>
      </c>
      <c r="C244" s="102">
        <f>(('Historical Data'!C244-'Historical Data'!C243)/'Historical Data'!C243)</f>
        <v>2.4884596242985553E-3</v>
      </c>
      <c r="D244" s="102">
        <f>(('Historical Data'!D244-'Historical Data'!D243)/'Historical Data'!D243)</f>
        <v>1.990983351159895E-3</v>
      </c>
      <c r="E244" s="102">
        <f>(('Historical Data'!E244-'Historical Data'!E243)/'Historical Data'!E243)</f>
        <v>-1.039046084653899E-3</v>
      </c>
      <c r="F244" s="102">
        <f>(('Historical Data'!F244-'Historical Data'!F243)/'Historical Data'!F243)</f>
        <v>5.5038858298287413E-3</v>
      </c>
      <c r="G244" s="102">
        <f>(('Historical Data'!G244-'Historical Data'!G243)/'Historical Data'!G243)</f>
        <v>-1.3317052664130706E-2</v>
      </c>
      <c r="H244" s="102">
        <f>(('Historical Data'!H244-'Historical Data'!H243)/'Historical Data'!H243)</f>
        <v>-2.228654398491272E-2</v>
      </c>
      <c r="I244" s="102">
        <f>(('Historical Data'!I244-'Historical Data'!I243)/'Historical Data'!I243)</f>
        <v>1.5158786001748794E-2</v>
      </c>
      <c r="J244" s="101">
        <f>'Historical Data'!J244/100</f>
        <v>7.034E-2</v>
      </c>
      <c r="K244" s="103">
        <f>(('Historical Data'!K244-'Historical Data'!K243)/'Historical Data'!K243)</f>
        <v>9.9246498354351332E-3</v>
      </c>
      <c r="L244" s="104">
        <f>(('Historical Data'!L244-'Historical Data'!L243)/'Historical Data'!L243)</f>
        <v>8.3347290100319067E-3</v>
      </c>
    </row>
    <row r="245" spans="1:16" ht="13.2">
      <c r="A245" s="100">
        <v>45190</v>
      </c>
      <c r="B245" s="102">
        <f>(('Historical Data'!B245-'Historical Data'!B244)/'Historical Data'!B244)</f>
        <v>3.3282143297758242E-3</v>
      </c>
      <c r="C245" s="102">
        <f>(('Historical Data'!C245-'Historical Data'!C244)/'Historical Data'!C244)</f>
        <v>-1.2508552893099229E-2</v>
      </c>
      <c r="D245" s="102">
        <f>(('Historical Data'!D245-'Historical Data'!D244)/'Historical Data'!D244)</f>
        <v>-1.2032259312535386E-2</v>
      </c>
      <c r="E245" s="102">
        <f>(('Historical Data'!E245-'Historical Data'!E244)/'Historical Data'!E244)</f>
        <v>7.7168260359000169E-3</v>
      </c>
      <c r="F245" s="102">
        <f>(('Historical Data'!F245-'Historical Data'!F244)/'Historical Data'!F244)</f>
        <v>-6.9545883938716326E-3</v>
      </c>
      <c r="G245" s="102">
        <f>(('Historical Data'!G245-'Historical Data'!G244)/'Historical Data'!G244)</f>
        <v>-1.0433525893375248E-2</v>
      </c>
      <c r="H245" s="102">
        <f>(('Historical Data'!H245-'Historical Data'!H244)/'Historical Data'!H244)</f>
        <v>-7.2832750724182455E-3</v>
      </c>
      <c r="I245" s="102">
        <f>(('Historical Data'!I245-'Historical Data'!I244)/'Historical Data'!I244)</f>
        <v>4.2717939794676323E-3</v>
      </c>
      <c r="J245" s="101">
        <f>'Historical Data'!J245/100</f>
        <v>7.0460000000000009E-2</v>
      </c>
      <c r="K245" s="103">
        <f>(('Historical Data'!K245-'Historical Data'!K244)/'Historical Data'!K244)</f>
        <v>-3.0552660572997874E-3</v>
      </c>
      <c r="L245" s="104">
        <f>(('Historical Data'!L245-'Historical Data'!L244)/'Historical Data'!L244)</f>
        <v>-3.4584151000937834E-3</v>
      </c>
    </row>
    <row r="246" spans="1:16" ht="13.2">
      <c r="A246" s="100">
        <v>45191</v>
      </c>
      <c r="B246" s="102">
        <f>(('Historical Data'!B246-'Historical Data'!B245)/'Historical Data'!B245)</f>
        <v>-6.4848323492529914E-3</v>
      </c>
      <c r="C246" s="102">
        <f>(('Historical Data'!C246-'Historical Data'!C245)/'Historical Data'!C245)</f>
        <v>3.7458602740890745E-3</v>
      </c>
      <c r="D246" s="102">
        <f>(('Historical Data'!D246-'Historical Data'!D245)/'Historical Data'!D245)</f>
        <v>-9.8323888268156256E-3</v>
      </c>
      <c r="E246" s="102">
        <f>(('Historical Data'!E246-'Historical Data'!E245)/'Historical Data'!E245)</f>
        <v>-3.7289668719826669E-3</v>
      </c>
      <c r="F246" s="102">
        <f>(('Historical Data'!F246-'Historical Data'!F245)/'Historical Data'!F245)</f>
        <v>-1.714431613981835E-3</v>
      </c>
      <c r="G246" s="102">
        <f>(('Historical Data'!G246-'Historical Data'!G245)/'Historical Data'!G245)</f>
        <v>-6.7718317614170879E-4</v>
      </c>
      <c r="H246" s="102">
        <f>(('Historical Data'!H246-'Historical Data'!H245)/'Historical Data'!H245)</f>
        <v>-4.1652984590241308E-3</v>
      </c>
      <c r="I246" s="102">
        <f>(('Historical Data'!I246-'Historical Data'!I245)/'Historical Data'!I245)</f>
        <v>9.9049071162269037E-4</v>
      </c>
      <c r="J246" s="101">
        <f>'Historical Data'!J246/100</f>
        <v>7.0419999999999996E-2</v>
      </c>
      <c r="K246" s="103">
        <f>(('Historical Data'!K246-'Historical Data'!K245)/'Historical Data'!K245)</f>
        <v>1.7617639079494957E-2</v>
      </c>
      <c r="L246" s="104">
        <f>(('Historical Data'!L246-'Historical Data'!L245)/'Historical Data'!L245)</f>
        <v>-6.4132792209798143E-3</v>
      </c>
    </row>
    <row r="247" spans="1:16" ht="13.2">
      <c r="A247" s="100">
        <v>45194</v>
      </c>
      <c r="B247" s="102">
        <f>(('Historical Data'!B247-'Historical Data'!B246)/'Historical Data'!B246)</f>
        <v>2.1817220144395879E-2</v>
      </c>
      <c r="C247" s="102">
        <f>(('Historical Data'!C247-'Historical Data'!C246)/'Historical Data'!C246)</f>
        <v>6.8746575006139467E-4</v>
      </c>
      <c r="D247" s="102">
        <f>(('Historical Data'!D247-'Historical Data'!D246)/'Historical Data'!D246)</f>
        <v>-1.1284134354085293E-3</v>
      </c>
      <c r="E247" s="102">
        <f>(('Historical Data'!E247-'Historical Data'!E246)/'Historical Data'!E246)</f>
        <v>-1.47044077446073E-2</v>
      </c>
      <c r="F247" s="102">
        <f>(('Historical Data'!F247-'Historical Data'!F246)/'Historical Data'!F246)</f>
        <v>6.489861909601242E-3</v>
      </c>
      <c r="G247" s="102">
        <f>(('Historical Data'!G247-'Historical Data'!G246)/'Historical Data'!G246)</f>
        <v>1.0744338648595584E-2</v>
      </c>
      <c r="H247" s="102">
        <f>(('Historical Data'!H247-'Historical Data'!H246)/'Historical Data'!H246)</f>
        <v>-6.1572433816874774E-3</v>
      </c>
      <c r="I247" s="102">
        <f>(('Historical Data'!I247-'Historical Data'!I246)/'Historical Data'!I246)</f>
        <v>-3.3176011724114058E-3</v>
      </c>
      <c r="J247" s="101">
        <f>'Historical Data'!J247/100</f>
        <v>7.0440000000000003E-2</v>
      </c>
      <c r="K247" s="103">
        <f>(('Historical Data'!K247-'Historical Data'!K246)/'Historical Data'!K246)</f>
        <v>7.5032779736559658E-3</v>
      </c>
      <c r="L247" s="104">
        <f>(('Historical Data'!L247-'Historical Data'!L246)/'Historical Data'!L246)</f>
        <v>3.4970058619384296E-3</v>
      </c>
    </row>
    <row r="248" spans="1:16" ht="13.2">
      <c r="A248" s="100">
        <v>45195</v>
      </c>
      <c r="B248" s="102">
        <f>(('Historical Data'!B248-'Historical Data'!B247)/'Historical Data'!B247)</f>
        <v>-8.3109475399583341E-3</v>
      </c>
      <c r="C248" s="102">
        <f>(('Historical Data'!C248-'Historical Data'!C247)/'Historical Data'!C247)</f>
        <v>-4.7107198032006938E-3</v>
      </c>
      <c r="D248" s="102">
        <f>(('Historical Data'!D248-'Historical Data'!D247)/'Historical Data'!D247)</f>
        <v>-3.3889290096392904E-4</v>
      </c>
      <c r="E248" s="102">
        <f>(('Historical Data'!E248-'Historical Data'!E247)/'Historical Data'!E247)</f>
        <v>-9.157819611445463E-3</v>
      </c>
      <c r="F248" s="102">
        <f>(('Historical Data'!F248-'Historical Data'!F247)/'Historical Data'!F247)</f>
        <v>3.2863731753424706E-3</v>
      </c>
      <c r="G248" s="102">
        <f>(('Historical Data'!G248-'Historical Data'!G247)/'Historical Data'!G247)</f>
        <v>-3.4475925737257359E-3</v>
      </c>
      <c r="H248" s="102">
        <f>(('Historical Data'!H248-'Historical Data'!H247)/'Historical Data'!H247)</f>
        <v>8.7592088825656095E-4</v>
      </c>
      <c r="I248" s="102">
        <f>(('Historical Data'!I248-'Historical Data'!I247)/'Historical Data'!I247)</f>
        <v>-2.2400328812166092E-2</v>
      </c>
      <c r="J248" s="101">
        <f>'Historical Data'!J248/100</f>
        <v>7.0230000000000001E-2</v>
      </c>
      <c r="K248" s="103">
        <f>(('Historical Data'!K248-'Historical Data'!K247)/'Historical Data'!K247)</f>
        <v>-2.1264417892766344E-2</v>
      </c>
      <c r="L248" s="104">
        <f>(('Historical Data'!L248-'Historical Data'!L247)/'Historical Data'!L247)</f>
        <v>5.3605979471333229E-5</v>
      </c>
    </row>
    <row r="249" spans="1:16" ht="13.2">
      <c r="A249" s="100">
        <v>45196</v>
      </c>
      <c r="B249" s="102">
        <f>(('Historical Data'!B249-'Historical Data'!B248)/'Historical Data'!B248)</f>
        <v>9.9537540492014853E-3</v>
      </c>
      <c r="C249" s="102">
        <f>(('Historical Data'!C249-'Historical Data'!C248)/'Historical Data'!C248)</f>
        <v>1.089575184982693E-2</v>
      </c>
      <c r="D249" s="102">
        <f>(('Historical Data'!D249-'Historical Data'!D248)/'Historical Data'!D248)</f>
        <v>1.5142912912837659E-2</v>
      </c>
      <c r="E249" s="102">
        <f>(('Historical Data'!E249-'Historical Data'!E248)/'Historical Data'!E248)</f>
        <v>4.3473630888051593E-3</v>
      </c>
      <c r="F249" s="102">
        <f>(('Historical Data'!F249-'Historical Data'!F248)/'Historical Data'!F248)</f>
        <v>5.156752913244262E-3</v>
      </c>
      <c r="G249" s="102">
        <f>(('Historical Data'!G249-'Historical Data'!G248)/'Historical Data'!G248)</f>
        <v>1.614457850035551E-2</v>
      </c>
      <c r="H249" s="102">
        <f>(('Historical Data'!H249-'Historical Data'!H248)/'Historical Data'!H248)</f>
        <v>1.1269968836712961E-2</v>
      </c>
      <c r="I249" s="102">
        <f>(('Historical Data'!I249-'Historical Data'!I248)/'Historical Data'!I248)</f>
        <v>1.225769584925995E-2</v>
      </c>
      <c r="J249" s="101">
        <f>'Historical Data'!J249/100</f>
        <v>7.0110000000000006E-2</v>
      </c>
      <c r="K249" s="103">
        <f>(('Historical Data'!K249-'Historical Data'!K248)/'Historical Data'!K248)</f>
        <v>-1.1223911896437179E-2</v>
      </c>
      <c r="L249" s="104">
        <f>(('Historical Data'!L249-'Historical Data'!L248)/'Historical Data'!L248)</f>
        <v>-3.2251553097351724E-3</v>
      </c>
    </row>
    <row r="250" spans="1:16" ht="13.2">
      <c r="A250" s="100">
        <v>45197</v>
      </c>
      <c r="B250" s="102">
        <f>(('Historical Data'!B250-'Historical Data'!B249)/'Historical Data'!B249)</f>
        <v>-1.5185210876167187E-2</v>
      </c>
      <c r="C250" s="102">
        <f>(('Historical Data'!C250-'Historical Data'!C249)/'Historical Data'!C249)</f>
        <v>5.5599622243836556E-3</v>
      </c>
      <c r="D250" s="102">
        <f>(('Historical Data'!D250-'Historical Data'!D249)/'Historical Data'!D249)</f>
        <v>-1.8701979544054035E-2</v>
      </c>
      <c r="E250" s="102">
        <f>(('Historical Data'!E250-'Historical Data'!E249)/'Historical Data'!E249)</f>
        <v>-1.877985616905245E-2</v>
      </c>
      <c r="F250" s="102">
        <f>(('Historical Data'!F250-'Historical Data'!F249)/'Historical Data'!F249)</f>
        <v>-1.4136050846988915E-2</v>
      </c>
      <c r="G250" s="102">
        <f>(('Historical Data'!G250-'Historical Data'!G249)/'Historical Data'!G249)</f>
        <v>-1.6266381321739114E-2</v>
      </c>
      <c r="H250" s="102">
        <f>(('Historical Data'!H250-'Historical Data'!H249)/'Historical Data'!H249)</f>
        <v>-1.4690280484464396E-2</v>
      </c>
      <c r="I250" s="102">
        <f>(('Historical Data'!I250-'Historical Data'!I249)/'Historical Data'!I249)</f>
        <v>-1.6160310277957338E-2</v>
      </c>
      <c r="J250" s="101">
        <f>'Historical Data'!J250/100</f>
        <v>7.0209999999999995E-2</v>
      </c>
      <c r="K250" s="103">
        <f>(('Historical Data'!K250-'Historical Data'!K249)/'Historical Data'!K249)</f>
        <v>5.9568909620306022E-3</v>
      </c>
      <c r="L250" s="104">
        <f>(('Historical Data'!L250-'Historical Data'!L249)/'Historical Data'!L249)</f>
        <v>-3.0680382463771599E-3</v>
      </c>
    </row>
    <row r="251" spans="1:16" ht="13.2">
      <c r="B251" s="18"/>
      <c r="C251" s="19"/>
      <c r="J251" s="65"/>
      <c r="K251" s="65"/>
      <c r="L251" s="65"/>
      <c r="M251" s="65"/>
      <c r="N251" s="65"/>
      <c r="O251" s="65"/>
      <c r="P251" s="65"/>
    </row>
    <row r="252" spans="1:16" ht="13.2">
      <c r="B252" s="18"/>
      <c r="C252" s="19"/>
      <c r="J252" s="65"/>
      <c r="K252" s="65"/>
      <c r="L252" s="65"/>
      <c r="M252" s="65"/>
      <c r="N252" s="65"/>
      <c r="O252" s="65"/>
      <c r="P252" s="65"/>
    </row>
    <row r="253" spans="1:16" ht="13.2">
      <c r="B253" s="118"/>
      <c r="J253" s="65"/>
      <c r="K253" s="65"/>
      <c r="L253" s="65"/>
      <c r="M253" s="65"/>
      <c r="N253" s="65"/>
      <c r="O253" s="65"/>
      <c r="P253" s="65"/>
    </row>
    <row r="254" spans="1:16" ht="13.2">
      <c r="A254" s="286" t="s">
        <v>65</v>
      </c>
      <c r="B254" s="287"/>
      <c r="C254" s="287"/>
      <c r="D254" s="287"/>
      <c r="E254" s="287"/>
      <c r="F254" s="287"/>
      <c r="G254" s="287"/>
      <c r="H254" s="287"/>
      <c r="I254" s="287"/>
      <c r="J254" s="287"/>
      <c r="K254" s="287"/>
      <c r="L254" s="287"/>
      <c r="M254" s="288"/>
      <c r="N254" s="65"/>
      <c r="O254" s="65"/>
      <c r="P254" s="65"/>
    </row>
    <row r="255" spans="1:16" ht="14.4">
      <c r="A255" s="119" t="s">
        <v>43</v>
      </c>
      <c r="B255" s="120" t="s">
        <v>2</v>
      </c>
      <c r="C255" s="121" t="s">
        <v>3</v>
      </c>
      <c r="D255" s="122" t="s">
        <v>4</v>
      </c>
      <c r="E255" s="122" t="s">
        <v>5</v>
      </c>
      <c r="F255" s="122" t="s">
        <v>6</v>
      </c>
      <c r="G255" s="122" t="s">
        <v>7</v>
      </c>
      <c r="H255" s="122" t="s">
        <v>8</v>
      </c>
      <c r="I255" s="122" t="s">
        <v>16</v>
      </c>
      <c r="J255" s="99"/>
      <c r="K255" s="126" t="s">
        <v>42</v>
      </c>
      <c r="L255" s="120" t="s">
        <v>11</v>
      </c>
      <c r="M255" s="121" t="s">
        <v>12</v>
      </c>
      <c r="N255" s="65"/>
      <c r="O255" s="65"/>
      <c r="P255" s="65"/>
    </row>
    <row r="256" spans="1:16" ht="14.4">
      <c r="A256" s="123" t="s">
        <v>17</v>
      </c>
      <c r="B256" s="124">
        <f t="shared" ref="B256:I256" si="0">AVERAGE(B4:B250)</f>
        <v>8.0916928669339211E-4</v>
      </c>
      <c r="C256" s="124">
        <f t="shared" si="0"/>
        <v>1.5475604169749421E-3</v>
      </c>
      <c r="D256" s="124">
        <f t="shared" si="0"/>
        <v>1.2866928648968194E-3</v>
      </c>
      <c r="E256" s="124">
        <f t="shared" si="0"/>
        <v>3.8223419863001192E-4</v>
      </c>
      <c r="F256" s="124">
        <f t="shared" si="0"/>
        <v>1.3523190545264208E-3</v>
      </c>
      <c r="G256" s="124">
        <f t="shared" si="0"/>
        <v>1.7637607321341364E-3</v>
      </c>
      <c r="H256" s="124">
        <f t="shared" si="0"/>
        <v>1.1139017768125929E-4</v>
      </c>
      <c r="I256" s="124">
        <f t="shared" si="0"/>
        <v>-5.8285424363405851E-4</v>
      </c>
      <c r="J256" s="99"/>
      <c r="K256" s="123" t="s">
        <v>17</v>
      </c>
      <c r="L256" s="124">
        <f>AVERAGE(K4:K254)</f>
        <v>8.5133658076516888E-4</v>
      </c>
      <c r="M256" s="124">
        <f>AVERAGE(L3:L264)</f>
        <v>1.9887456512490903E-3</v>
      </c>
      <c r="N256" s="65"/>
      <c r="O256" s="65"/>
      <c r="P256" s="65"/>
    </row>
    <row r="257" spans="1:16" ht="14.4">
      <c r="A257" s="123" t="s">
        <v>18</v>
      </c>
      <c r="B257" s="124">
        <f t="shared" ref="B257:I257" si="1">(1+B256)^252-1</f>
        <v>0.22608750039797676</v>
      </c>
      <c r="C257" s="124">
        <f t="shared" si="1"/>
        <v>0.47651380681164501</v>
      </c>
      <c r="D257" s="124">
        <f t="shared" si="1"/>
        <v>0.38270009459471921</v>
      </c>
      <c r="E257" s="124">
        <f t="shared" si="1"/>
        <v>0.10109442143545477</v>
      </c>
      <c r="F257" s="124">
        <f t="shared" si="1"/>
        <v>0.40572640673442706</v>
      </c>
      <c r="G257" s="124">
        <f t="shared" si="1"/>
        <v>0.55904927665684934</v>
      </c>
      <c r="H257" s="124">
        <f t="shared" si="1"/>
        <v>2.846640089541963E-2</v>
      </c>
      <c r="I257" s="124">
        <f t="shared" si="1"/>
        <v>-0.13663876128087415</v>
      </c>
      <c r="J257" s="99"/>
      <c r="K257" s="123" t="s">
        <v>18</v>
      </c>
      <c r="L257" s="124">
        <f t="shared" ref="L257:M257" si="2">(1+L256)^252-1</f>
        <v>0.23917464437948022</v>
      </c>
      <c r="M257" s="124">
        <f t="shared" si="2"/>
        <v>0.64982004789457393</v>
      </c>
      <c r="N257" s="65"/>
      <c r="O257" s="65"/>
      <c r="P257" s="65"/>
    </row>
    <row r="258" spans="1:16" ht="14.4">
      <c r="A258" s="123" t="s">
        <v>19</v>
      </c>
      <c r="B258" s="124">
        <f t="shared" ref="B258:I258" si="3">_xlfn.VAR.S(B4:B250)</f>
        <v>1.6547859115353115E-4</v>
      </c>
      <c r="C258" s="124">
        <f t="shared" si="3"/>
        <v>1.6109078361624697E-4</v>
      </c>
      <c r="D258" s="124">
        <f t="shared" si="3"/>
        <v>1.2763944408342593E-4</v>
      </c>
      <c r="E258" s="124">
        <f t="shared" si="3"/>
        <v>2.2504915446487368E-4</v>
      </c>
      <c r="F258" s="124">
        <f t="shared" si="3"/>
        <v>1.6645879114951764E-4</v>
      </c>
      <c r="G258" s="124">
        <f t="shared" si="3"/>
        <v>2.7063452190062543E-4</v>
      </c>
      <c r="H258" s="124">
        <f t="shared" si="3"/>
        <v>1.634897981786407E-4</v>
      </c>
      <c r="I258" s="124">
        <f t="shared" si="3"/>
        <v>4.189895888528168E-5</v>
      </c>
      <c r="J258" s="99"/>
      <c r="K258" s="123" t="s">
        <v>19</v>
      </c>
      <c r="L258" s="124">
        <f>_xlfn.VAR.S(K4:K254)</f>
        <v>3.3600395562086974E-4</v>
      </c>
      <c r="M258" s="124">
        <f>_xlfn.VAR.S(L4:L264)</f>
        <v>2.9077376911049207E-4</v>
      </c>
      <c r="N258" s="65"/>
      <c r="O258" s="65"/>
      <c r="P258" s="65"/>
    </row>
    <row r="259" spans="1:16" ht="14.4">
      <c r="A259" s="123" t="s">
        <v>20</v>
      </c>
      <c r="B259" s="124">
        <f t="shared" ref="B259:I259" si="4">B258*252</f>
        <v>4.170060497068985E-2</v>
      </c>
      <c r="C259" s="124">
        <f t="shared" si="4"/>
        <v>4.0594877471294234E-2</v>
      </c>
      <c r="D259" s="124">
        <f t="shared" si="4"/>
        <v>3.2165139909023338E-2</v>
      </c>
      <c r="E259" s="124">
        <f t="shared" si="4"/>
        <v>5.671238692514817E-2</v>
      </c>
      <c r="F259" s="124">
        <f t="shared" si="4"/>
        <v>4.1947615369678448E-2</v>
      </c>
      <c r="G259" s="124">
        <f t="shared" si="4"/>
        <v>6.8199899518957607E-2</v>
      </c>
      <c r="H259" s="124">
        <f t="shared" si="4"/>
        <v>4.1199429141017457E-2</v>
      </c>
      <c r="I259" s="124">
        <f t="shared" si="4"/>
        <v>1.0558537639090983E-2</v>
      </c>
      <c r="J259" s="127"/>
      <c r="K259" s="123" t="s">
        <v>20</v>
      </c>
      <c r="L259" s="124">
        <f>L258*252</f>
        <v>8.4672996816459178E-2</v>
      </c>
      <c r="M259" s="124">
        <f>M258*260</f>
        <v>7.5601179968727936E-2</v>
      </c>
      <c r="N259" s="65"/>
      <c r="O259" s="65"/>
      <c r="P259" s="65"/>
    </row>
    <row r="260" spans="1:16" ht="13.2">
      <c r="B260" s="18"/>
      <c r="C260" s="19"/>
      <c r="J260" s="65"/>
      <c r="K260" s="65"/>
      <c r="L260" s="65"/>
      <c r="M260" s="65"/>
      <c r="N260" s="65"/>
      <c r="O260" s="65"/>
      <c r="P260" s="65"/>
    </row>
    <row r="261" spans="1:16" ht="13.2">
      <c r="B261" s="18"/>
      <c r="C261" s="19"/>
      <c r="J261" s="65"/>
      <c r="K261" s="65"/>
      <c r="L261" s="65"/>
      <c r="M261" s="65"/>
      <c r="N261" s="65"/>
      <c r="O261" s="65"/>
      <c r="P261" s="65"/>
    </row>
    <row r="262" spans="1:16" ht="13.2">
      <c r="B262" s="18"/>
      <c r="C262" s="19"/>
      <c r="J262" s="65"/>
      <c r="K262" s="65"/>
      <c r="L262" s="65"/>
      <c r="M262" s="65"/>
      <c r="N262" s="65"/>
      <c r="O262" s="65"/>
      <c r="P262" s="65"/>
    </row>
    <row r="263" spans="1:16" ht="13.2">
      <c r="A263" s="65"/>
      <c r="B263" s="65"/>
      <c r="C263" s="65"/>
      <c r="D263" s="65"/>
      <c r="E263" s="65"/>
      <c r="J263" s="65"/>
      <c r="K263" s="65"/>
      <c r="L263" s="65"/>
      <c r="M263" s="65"/>
      <c r="N263" s="65"/>
      <c r="O263" s="65"/>
      <c r="P263" s="65"/>
    </row>
    <row r="264" spans="1:16" ht="13.2">
      <c r="A264" s="65"/>
      <c r="B264" s="65"/>
      <c r="C264" s="65"/>
      <c r="D264" s="65"/>
      <c r="E264" s="65"/>
      <c r="J264" s="65"/>
      <c r="K264" s="65"/>
      <c r="L264" s="65"/>
      <c r="M264" s="65"/>
      <c r="N264" s="65"/>
      <c r="O264" s="65"/>
      <c r="P264" s="65"/>
    </row>
    <row r="265" spans="1:16" ht="13.2">
      <c r="A265" s="65"/>
      <c r="B265" s="65"/>
      <c r="C265" s="65"/>
      <c r="D265" s="65"/>
      <c r="E265" s="65"/>
      <c r="J265" s="65"/>
      <c r="K265" s="65"/>
      <c r="L265" s="65"/>
      <c r="M265" s="65"/>
      <c r="N265" s="65"/>
      <c r="O265" s="65"/>
      <c r="P265" s="65"/>
    </row>
    <row r="266" spans="1:16" ht="13.2">
      <c r="A266" s="65"/>
      <c r="B266" s="65"/>
      <c r="C266" s="65"/>
      <c r="D266" s="65"/>
      <c r="E266" s="65"/>
      <c r="J266" s="65"/>
      <c r="K266" s="65"/>
      <c r="L266" s="65"/>
      <c r="M266" s="65"/>
      <c r="N266" s="65"/>
      <c r="O266" s="65"/>
      <c r="P266" s="65"/>
    </row>
    <row r="267" spans="1:16" ht="13.2">
      <c r="A267" s="65"/>
      <c r="B267" s="65"/>
      <c r="C267" s="65"/>
      <c r="D267" s="65"/>
      <c r="E267" s="65"/>
      <c r="J267" s="65"/>
      <c r="K267" s="65"/>
      <c r="L267" s="65"/>
      <c r="M267" s="65"/>
      <c r="N267" s="65"/>
      <c r="O267" s="65"/>
      <c r="P267" s="65"/>
    </row>
    <row r="268" spans="1:16" ht="14.4">
      <c r="A268" s="65"/>
      <c r="B268" s="65"/>
      <c r="C268" s="65"/>
      <c r="D268" s="65"/>
      <c r="E268" s="65"/>
      <c r="F268" s="21"/>
      <c r="J268" s="65"/>
      <c r="K268" s="65"/>
      <c r="L268" s="65"/>
      <c r="M268" s="65"/>
      <c r="N268" s="65"/>
      <c r="O268" s="65"/>
      <c r="P268" s="65"/>
    </row>
    <row r="269" spans="1:16" ht="14.4">
      <c r="A269" s="65"/>
      <c r="B269" s="65"/>
      <c r="C269" s="65"/>
      <c r="D269" s="65"/>
      <c r="E269" s="65"/>
      <c r="F269" s="21"/>
      <c r="J269" s="65"/>
      <c r="K269" s="65"/>
      <c r="L269" s="65"/>
      <c r="M269" s="65"/>
      <c r="N269" s="65"/>
      <c r="O269" s="65"/>
      <c r="P269" s="65"/>
    </row>
    <row r="270" spans="1:16" ht="14.4">
      <c r="A270" s="65"/>
      <c r="B270" s="65"/>
      <c r="C270" s="65"/>
      <c r="D270" s="65"/>
      <c r="E270" s="65"/>
      <c r="F270" s="21"/>
    </row>
    <row r="271" spans="1:16" ht="14.4">
      <c r="A271" s="99"/>
      <c r="B271" s="99"/>
      <c r="C271" s="99"/>
      <c r="D271" s="99"/>
      <c r="E271" s="99"/>
      <c r="F271" s="21"/>
    </row>
    <row r="272" spans="1:16" ht="14.4">
      <c r="A272" s="99"/>
      <c r="B272" s="99"/>
      <c r="C272" s="99"/>
      <c r="D272" s="99"/>
      <c r="E272" s="99"/>
      <c r="F272" s="21"/>
    </row>
    <row r="273" spans="1:12" ht="14.4">
      <c r="A273" s="158"/>
      <c r="B273" s="159"/>
      <c r="C273" s="160"/>
      <c r="D273" s="158"/>
      <c r="E273" s="158"/>
      <c r="F273" s="21"/>
    </row>
    <row r="274" spans="1:12" ht="14.4">
      <c r="A274" s="99"/>
      <c r="B274" s="99"/>
      <c r="C274" s="99"/>
      <c r="D274" s="99"/>
      <c r="E274" s="99"/>
      <c r="F274" s="21"/>
    </row>
    <row r="275" spans="1:12" ht="14.4">
      <c r="A275" s="99"/>
      <c r="B275" s="99"/>
      <c r="C275" s="99"/>
      <c r="D275" s="99"/>
      <c r="E275" s="99"/>
      <c r="F275" s="21"/>
      <c r="J275" s="65"/>
      <c r="K275" s="65"/>
      <c r="L275" s="65"/>
    </row>
    <row r="276" spans="1:12" ht="14.4">
      <c r="A276" s="99"/>
      <c r="B276" s="99"/>
      <c r="C276" s="99"/>
      <c r="D276" s="99"/>
      <c r="E276" s="99"/>
      <c r="F276" s="21"/>
      <c r="J276" s="65"/>
      <c r="K276" s="65"/>
      <c r="L276" s="65"/>
    </row>
    <row r="277" spans="1:12" ht="14.4">
      <c r="A277" s="99"/>
      <c r="B277" s="99"/>
      <c r="C277" s="99"/>
      <c r="D277" s="99"/>
      <c r="E277" s="99"/>
      <c r="F277" s="21"/>
      <c r="J277" s="65"/>
      <c r="K277" s="65"/>
      <c r="L277" s="65"/>
    </row>
    <row r="278" spans="1:12" ht="14.4">
      <c r="A278" s="99"/>
      <c r="B278" s="99"/>
      <c r="C278" s="99"/>
      <c r="D278" s="99"/>
      <c r="E278" s="99"/>
      <c r="F278" s="21"/>
      <c r="J278" s="65"/>
      <c r="K278" s="65"/>
      <c r="L278" s="65"/>
    </row>
    <row r="279" spans="1:12" ht="14.4">
      <c r="F279" s="21"/>
      <c r="J279" s="65"/>
      <c r="K279" s="65"/>
      <c r="L279" s="65"/>
    </row>
    <row r="280" spans="1:12" ht="13.2">
      <c r="J280" s="65"/>
      <c r="K280" s="65"/>
      <c r="L280" s="65"/>
    </row>
    <row r="281" spans="1:12" ht="13.2">
      <c r="B281" s="18"/>
      <c r="C281" s="19"/>
      <c r="J281" s="65"/>
      <c r="K281" s="65"/>
      <c r="L281" s="65"/>
    </row>
    <row r="282" spans="1:12" ht="13.2">
      <c r="B282" s="18"/>
      <c r="C282" s="19"/>
      <c r="J282" s="65"/>
      <c r="K282" s="65"/>
      <c r="L282" s="65"/>
    </row>
    <row r="283" spans="1:12" ht="13.2">
      <c r="B283" s="18"/>
      <c r="C283" s="19"/>
      <c r="J283" s="65"/>
      <c r="K283" s="65"/>
      <c r="L283" s="65"/>
    </row>
    <row r="284" spans="1:12" ht="13.2">
      <c r="B284" s="18"/>
      <c r="C284" s="19"/>
      <c r="J284" s="65"/>
      <c r="K284" s="65"/>
      <c r="L284" s="65"/>
    </row>
    <row r="285" spans="1:12" ht="13.2">
      <c r="B285" s="18"/>
      <c r="C285" s="19"/>
      <c r="J285" s="65"/>
      <c r="K285" s="65"/>
      <c r="L285" s="65"/>
    </row>
    <row r="286" spans="1:12" ht="13.2">
      <c r="B286" s="18"/>
      <c r="C286" s="19"/>
    </row>
    <row r="287" spans="1:12" ht="13.2">
      <c r="B287" s="18"/>
      <c r="C287" s="19"/>
    </row>
    <row r="288" spans="1:12" ht="13.2">
      <c r="B288" s="18"/>
      <c r="C288" s="19"/>
    </row>
    <row r="289" spans="2:3" ht="13.2">
      <c r="B289" s="18"/>
      <c r="C289" s="19"/>
    </row>
    <row r="290" spans="2:3" ht="13.2">
      <c r="B290" s="18"/>
      <c r="C290" s="19"/>
    </row>
    <row r="291" spans="2:3" ht="13.2">
      <c r="B291" s="18"/>
      <c r="C291" s="19"/>
    </row>
    <row r="292" spans="2:3" ht="13.2">
      <c r="B292" s="18"/>
      <c r="C292" s="19"/>
    </row>
    <row r="293" spans="2:3" ht="13.2">
      <c r="B293" s="18"/>
      <c r="C293" s="19"/>
    </row>
    <row r="294" spans="2:3" ht="13.2">
      <c r="B294" s="18"/>
      <c r="C294" s="19"/>
    </row>
    <row r="295" spans="2:3" ht="13.2">
      <c r="B295" s="18"/>
      <c r="C295" s="19"/>
    </row>
    <row r="296" spans="2:3" ht="13.2">
      <c r="B296" s="18"/>
      <c r="C296" s="19"/>
    </row>
    <row r="297" spans="2:3" ht="13.2">
      <c r="B297" s="18"/>
      <c r="C297" s="19"/>
    </row>
    <row r="298" spans="2:3" ht="13.2">
      <c r="B298" s="18"/>
      <c r="C298" s="19"/>
    </row>
    <row r="299" spans="2:3" ht="13.2">
      <c r="B299" s="18"/>
      <c r="C299" s="19"/>
    </row>
    <row r="300" spans="2:3" ht="13.2">
      <c r="B300" s="18"/>
      <c r="C300" s="19"/>
    </row>
    <row r="301" spans="2:3" ht="13.2">
      <c r="B301" s="18"/>
      <c r="C301" s="19"/>
    </row>
    <row r="302" spans="2:3" ht="13.2">
      <c r="B302" s="18"/>
      <c r="C302" s="19"/>
    </row>
    <row r="303" spans="2:3" ht="13.2">
      <c r="B303" s="18"/>
      <c r="C303" s="19"/>
    </row>
    <row r="304" spans="2:3" ht="13.2">
      <c r="B304" s="18"/>
      <c r="C304" s="19"/>
    </row>
    <row r="305" spans="2:3" ht="13.2">
      <c r="B305" s="18"/>
      <c r="C305" s="19"/>
    </row>
    <row r="306" spans="2:3" ht="13.2">
      <c r="B306" s="18"/>
      <c r="C306" s="19"/>
    </row>
    <row r="307" spans="2:3" ht="13.2">
      <c r="B307" s="18"/>
      <c r="C307" s="19"/>
    </row>
    <row r="308" spans="2:3" ht="13.2">
      <c r="B308" s="18"/>
      <c r="C308" s="19"/>
    </row>
    <row r="309" spans="2:3" ht="13.2">
      <c r="B309" s="18"/>
      <c r="C309" s="19"/>
    </row>
    <row r="310" spans="2:3" ht="13.2">
      <c r="B310" s="18"/>
      <c r="C310" s="19"/>
    </row>
    <row r="311" spans="2:3" ht="13.2">
      <c r="B311" s="18"/>
      <c r="C311" s="19"/>
    </row>
    <row r="312" spans="2:3" ht="13.2">
      <c r="B312" s="18"/>
      <c r="C312" s="19"/>
    </row>
    <row r="313" spans="2:3" ht="13.2">
      <c r="B313" s="18"/>
      <c r="C313" s="19"/>
    </row>
    <row r="314" spans="2:3" ht="13.2">
      <c r="B314" s="18"/>
      <c r="C314" s="19"/>
    </row>
    <row r="315" spans="2:3" ht="13.2">
      <c r="B315" s="18"/>
      <c r="C315" s="19"/>
    </row>
    <row r="316" spans="2:3" ht="13.2">
      <c r="B316" s="18"/>
      <c r="C316" s="19"/>
    </row>
    <row r="317" spans="2:3" ht="13.2">
      <c r="B317" s="18"/>
      <c r="C317" s="19"/>
    </row>
    <row r="318" spans="2:3" ht="13.2">
      <c r="B318" s="18"/>
      <c r="C318" s="19"/>
    </row>
    <row r="319" spans="2:3" ht="13.2">
      <c r="B319" s="18"/>
      <c r="C319" s="19"/>
    </row>
    <row r="320" spans="2:3" ht="13.2">
      <c r="B320" s="18"/>
      <c r="C320" s="19"/>
    </row>
    <row r="321" spans="2:3" ht="13.2">
      <c r="B321" s="18"/>
      <c r="C321" s="19"/>
    </row>
    <row r="322" spans="2:3" ht="13.2">
      <c r="B322" s="18"/>
      <c r="C322" s="19"/>
    </row>
    <row r="323" spans="2:3" ht="13.2">
      <c r="B323" s="18"/>
      <c r="C323" s="19"/>
    </row>
    <row r="324" spans="2:3" ht="13.2">
      <c r="B324" s="18"/>
      <c r="C324" s="19"/>
    </row>
    <row r="325" spans="2:3" ht="13.2">
      <c r="B325" s="18"/>
      <c r="C325" s="19"/>
    </row>
    <row r="326" spans="2:3" ht="13.2">
      <c r="B326" s="18"/>
      <c r="C326" s="19"/>
    </row>
    <row r="327" spans="2:3" ht="13.2">
      <c r="B327" s="18"/>
      <c r="C327" s="19"/>
    </row>
    <row r="328" spans="2:3" ht="13.2">
      <c r="B328" s="18"/>
      <c r="C328" s="19"/>
    </row>
    <row r="329" spans="2:3" ht="13.2">
      <c r="B329" s="18"/>
      <c r="C329" s="19"/>
    </row>
    <row r="330" spans="2:3" ht="13.2">
      <c r="B330" s="18"/>
      <c r="C330" s="19"/>
    </row>
    <row r="331" spans="2:3" ht="13.2">
      <c r="B331" s="18"/>
      <c r="C331" s="19"/>
    </row>
    <row r="332" spans="2:3" ht="13.2">
      <c r="B332" s="18"/>
      <c r="C332" s="19"/>
    </row>
    <row r="333" spans="2:3" ht="13.2">
      <c r="B333" s="18"/>
      <c r="C333" s="19"/>
    </row>
    <row r="334" spans="2:3" ht="13.2">
      <c r="B334" s="18"/>
      <c r="C334" s="19"/>
    </row>
    <row r="335" spans="2:3" ht="13.2">
      <c r="B335" s="18"/>
      <c r="C335" s="19"/>
    </row>
    <row r="336" spans="2:3" ht="13.2">
      <c r="B336" s="18"/>
      <c r="C336" s="19"/>
    </row>
    <row r="337" spans="2:3" ht="13.2">
      <c r="B337" s="18"/>
      <c r="C337" s="19"/>
    </row>
    <row r="338" spans="2:3" ht="13.2">
      <c r="B338" s="18"/>
      <c r="C338" s="19"/>
    </row>
    <row r="339" spans="2:3" ht="13.2">
      <c r="B339" s="18"/>
      <c r="C339" s="19"/>
    </row>
    <row r="340" spans="2:3" ht="13.2">
      <c r="B340" s="18"/>
      <c r="C340" s="19"/>
    </row>
    <row r="341" spans="2:3" ht="13.2">
      <c r="B341" s="18"/>
      <c r="C341" s="19"/>
    </row>
    <row r="342" spans="2:3" ht="13.2">
      <c r="B342" s="18"/>
      <c r="C342" s="19"/>
    </row>
    <row r="343" spans="2:3" ht="13.2">
      <c r="B343" s="18"/>
      <c r="C343" s="19"/>
    </row>
    <row r="344" spans="2:3" ht="13.2">
      <c r="B344" s="18"/>
      <c r="C344" s="19"/>
    </row>
    <row r="345" spans="2:3" ht="13.2">
      <c r="B345" s="18"/>
      <c r="C345" s="19"/>
    </row>
    <row r="346" spans="2:3" ht="13.2">
      <c r="B346" s="18"/>
      <c r="C346" s="19"/>
    </row>
    <row r="347" spans="2:3" ht="13.2">
      <c r="B347" s="18"/>
      <c r="C347" s="19"/>
    </row>
    <row r="348" spans="2:3" ht="13.2">
      <c r="B348" s="18"/>
      <c r="C348" s="19"/>
    </row>
    <row r="349" spans="2:3" ht="13.2">
      <c r="B349" s="18"/>
      <c r="C349" s="19"/>
    </row>
    <row r="350" spans="2:3" ht="13.2">
      <c r="B350" s="18"/>
      <c r="C350" s="19"/>
    </row>
    <row r="351" spans="2:3" ht="13.2">
      <c r="B351" s="18"/>
      <c r="C351" s="19"/>
    </row>
    <row r="352" spans="2:3" ht="13.2">
      <c r="B352" s="18"/>
      <c r="C352" s="19"/>
    </row>
    <row r="353" spans="2:3" ht="13.2">
      <c r="B353" s="18"/>
      <c r="C353" s="19"/>
    </row>
    <row r="354" spans="2:3" ht="13.2">
      <c r="B354" s="18"/>
      <c r="C354" s="19"/>
    </row>
    <row r="355" spans="2:3" ht="13.2">
      <c r="B355" s="18"/>
      <c r="C355" s="19"/>
    </row>
    <row r="356" spans="2:3" ht="13.2">
      <c r="B356" s="18"/>
      <c r="C356" s="19"/>
    </row>
    <row r="357" spans="2:3" ht="13.2">
      <c r="B357" s="18"/>
      <c r="C357" s="19"/>
    </row>
    <row r="358" spans="2:3" ht="13.2">
      <c r="B358" s="18"/>
      <c r="C358" s="19"/>
    </row>
    <row r="359" spans="2:3" ht="13.2">
      <c r="B359" s="18"/>
      <c r="C359" s="19"/>
    </row>
    <row r="360" spans="2:3" ht="13.2">
      <c r="B360" s="18"/>
      <c r="C360" s="19"/>
    </row>
    <row r="361" spans="2:3" ht="13.2">
      <c r="B361" s="18"/>
      <c r="C361" s="19"/>
    </row>
    <row r="362" spans="2:3" ht="13.2">
      <c r="B362" s="18"/>
      <c r="C362" s="19"/>
    </row>
    <row r="363" spans="2:3" ht="13.2">
      <c r="B363" s="18"/>
      <c r="C363" s="19"/>
    </row>
    <row r="364" spans="2:3" ht="13.2">
      <c r="B364" s="18"/>
      <c r="C364" s="19"/>
    </row>
    <row r="365" spans="2:3" ht="13.2">
      <c r="B365" s="18"/>
      <c r="C365" s="19"/>
    </row>
    <row r="366" spans="2:3" ht="13.2">
      <c r="B366" s="18"/>
      <c r="C366" s="19"/>
    </row>
    <row r="367" spans="2:3" ht="13.2">
      <c r="B367" s="18"/>
      <c r="C367" s="19"/>
    </row>
    <row r="368" spans="2:3" ht="13.2">
      <c r="B368" s="18"/>
      <c r="C368" s="19"/>
    </row>
    <row r="369" spans="2:3" ht="13.2">
      <c r="B369" s="18"/>
      <c r="C369" s="19"/>
    </row>
    <row r="370" spans="2:3" ht="13.2">
      <c r="B370" s="18"/>
      <c r="C370" s="19"/>
    </row>
    <row r="371" spans="2:3" ht="13.2">
      <c r="B371" s="18"/>
      <c r="C371" s="19"/>
    </row>
    <row r="372" spans="2:3" ht="13.2">
      <c r="B372" s="18"/>
      <c r="C372" s="19"/>
    </row>
    <row r="373" spans="2:3" ht="13.2">
      <c r="B373" s="18"/>
      <c r="C373" s="19"/>
    </row>
    <row r="374" spans="2:3" ht="13.2">
      <c r="B374" s="18"/>
      <c r="C374" s="19"/>
    </row>
    <row r="375" spans="2:3" ht="13.2">
      <c r="B375" s="18"/>
      <c r="C375" s="19"/>
    </row>
    <row r="376" spans="2:3" ht="13.2">
      <c r="B376" s="18"/>
      <c r="C376" s="19"/>
    </row>
    <row r="377" spans="2:3" ht="13.2">
      <c r="B377" s="18"/>
      <c r="C377" s="19"/>
    </row>
    <row r="378" spans="2:3" ht="13.2">
      <c r="B378" s="18"/>
      <c r="C378" s="19"/>
    </row>
    <row r="379" spans="2:3" ht="13.2">
      <c r="B379" s="18"/>
      <c r="C379" s="19"/>
    </row>
    <row r="380" spans="2:3" ht="13.2">
      <c r="B380" s="18"/>
      <c r="C380" s="19"/>
    </row>
    <row r="381" spans="2:3" ht="13.2">
      <c r="B381" s="18"/>
      <c r="C381" s="19"/>
    </row>
    <row r="382" spans="2:3" ht="13.2">
      <c r="B382" s="18"/>
      <c r="C382" s="19"/>
    </row>
    <row r="383" spans="2:3" ht="13.2">
      <c r="B383" s="18"/>
      <c r="C383" s="19"/>
    </row>
    <row r="384" spans="2:3" ht="13.2">
      <c r="B384" s="18"/>
      <c r="C384" s="19"/>
    </row>
    <row r="385" spans="2:3" ht="13.2">
      <c r="B385" s="18"/>
      <c r="C385" s="19"/>
    </row>
    <row r="386" spans="2:3" ht="13.2">
      <c r="B386" s="18"/>
      <c r="C386" s="19"/>
    </row>
    <row r="387" spans="2:3" ht="13.2">
      <c r="B387" s="18"/>
      <c r="C387" s="19"/>
    </row>
    <row r="388" spans="2:3" ht="13.2">
      <c r="B388" s="18"/>
      <c r="C388" s="19"/>
    </row>
    <row r="389" spans="2:3" ht="13.2">
      <c r="B389" s="18"/>
      <c r="C389" s="19"/>
    </row>
    <row r="390" spans="2:3" ht="13.2">
      <c r="B390" s="18"/>
      <c r="C390" s="19"/>
    </row>
    <row r="391" spans="2:3" ht="13.2">
      <c r="B391" s="18"/>
      <c r="C391" s="19"/>
    </row>
    <row r="392" spans="2:3" ht="13.2">
      <c r="B392" s="18"/>
      <c r="C392" s="19"/>
    </row>
    <row r="393" spans="2:3" ht="13.2">
      <c r="B393" s="18"/>
      <c r="C393" s="19"/>
    </row>
    <row r="394" spans="2:3" ht="13.2">
      <c r="B394" s="18"/>
      <c r="C394" s="19"/>
    </row>
    <row r="395" spans="2:3" ht="13.2">
      <c r="B395" s="18"/>
      <c r="C395" s="19"/>
    </row>
    <row r="396" spans="2:3" ht="13.2">
      <c r="B396" s="18"/>
      <c r="C396" s="19"/>
    </row>
    <row r="397" spans="2:3" ht="13.2">
      <c r="B397" s="18"/>
      <c r="C397" s="19"/>
    </row>
    <row r="398" spans="2:3" ht="13.2">
      <c r="B398" s="18"/>
      <c r="C398" s="19"/>
    </row>
    <row r="399" spans="2:3" ht="13.2">
      <c r="B399" s="18"/>
      <c r="C399" s="19"/>
    </row>
    <row r="400" spans="2:3" ht="13.2">
      <c r="B400" s="18"/>
      <c r="C400" s="19"/>
    </row>
    <row r="401" spans="2:3" ht="13.2">
      <c r="B401" s="18"/>
      <c r="C401" s="19"/>
    </row>
    <row r="402" spans="2:3" ht="13.2">
      <c r="B402" s="18"/>
      <c r="C402" s="19"/>
    </row>
    <row r="403" spans="2:3" ht="13.2">
      <c r="B403" s="18"/>
      <c r="C403" s="19"/>
    </row>
    <row r="404" spans="2:3" ht="13.2">
      <c r="B404" s="18"/>
      <c r="C404" s="19"/>
    </row>
    <row r="405" spans="2:3" ht="13.2">
      <c r="B405" s="18"/>
      <c r="C405" s="19"/>
    </row>
    <row r="406" spans="2:3" ht="13.2">
      <c r="B406" s="18"/>
      <c r="C406" s="19"/>
    </row>
    <row r="407" spans="2:3" ht="13.2">
      <c r="B407" s="18"/>
      <c r="C407" s="19"/>
    </row>
    <row r="408" spans="2:3" ht="13.2">
      <c r="B408" s="18"/>
      <c r="C408" s="19"/>
    </row>
    <row r="409" spans="2:3" ht="13.2">
      <c r="B409" s="18"/>
      <c r="C409" s="19"/>
    </row>
    <row r="410" spans="2:3" ht="13.2">
      <c r="B410" s="18"/>
      <c r="C410" s="19"/>
    </row>
    <row r="411" spans="2:3" ht="13.2">
      <c r="B411" s="18"/>
      <c r="C411" s="19"/>
    </row>
    <row r="412" spans="2:3" ht="13.2">
      <c r="B412" s="18"/>
      <c r="C412" s="19"/>
    </row>
    <row r="413" spans="2:3" ht="13.2">
      <c r="B413" s="18"/>
      <c r="C413" s="19"/>
    </row>
    <row r="414" spans="2:3" ht="13.2">
      <c r="B414" s="18"/>
      <c r="C414" s="19"/>
    </row>
    <row r="415" spans="2:3" ht="13.2">
      <c r="B415" s="18"/>
      <c r="C415" s="19"/>
    </row>
    <row r="416" spans="2:3" ht="13.2">
      <c r="B416" s="18"/>
      <c r="C416" s="19"/>
    </row>
    <row r="417" spans="2:3" ht="13.2">
      <c r="B417" s="18"/>
      <c r="C417" s="19"/>
    </row>
    <row r="418" spans="2:3" ht="13.2">
      <c r="B418" s="18"/>
      <c r="C418" s="19"/>
    </row>
    <row r="419" spans="2:3" ht="13.2">
      <c r="B419" s="18"/>
      <c r="C419" s="19"/>
    </row>
    <row r="420" spans="2:3" ht="13.2">
      <c r="B420" s="18"/>
      <c r="C420" s="19"/>
    </row>
    <row r="421" spans="2:3" ht="13.2">
      <c r="B421" s="18"/>
      <c r="C421" s="19"/>
    </row>
    <row r="422" spans="2:3" ht="13.2">
      <c r="B422" s="18"/>
      <c r="C422" s="19"/>
    </row>
    <row r="423" spans="2:3" ht="13.2">
      <c r="B423" s="18"/>
      <c r="C423" s="19"/>
    </row>
    <row r="424" spans="2:3" ht="13.2">
      <c r="B424" s="18"/>
      <c r="C424" s="19"/>
    </row>
    <row r="425" spans="2:3" ht="13.2">
      <c r="B425" s="18"/>
      <c r="C425" s="19"/>
    </row>
    <row r="426" spans="2:3" ht="13.2">
      <c r="B426" s="18"/>
      <c r="C426" s="19"/>
    </row>
    <row r="427" spans="2:3" ht="13.2">
      <c r="B427" s="18"/>
      <c r="C427" s="19"/>
    </row>
    <row r="428" spans="2:3" ht="13.2">
      <c r="B428" s="18"/>
      <c r="C428" s="19"/>
    </row>
    <row r="429" spans="2:3" ht="13.2">
      <c r="B429" s="18"/>
      <c r="C429" s="19"/>
    </row>
    <row r="430" spans="2:3" ht="13.2">
      <c r="B430" s="18"/>
      <c r="C430" s="19"/>
    </row>
    <row r="431" spans="2:3" ht="13.2">
      <c r="B431" s="18"/>
      <c r="C431" s="19"/>
    </row>
    <row r="432" spans="2:3" ht="13.2">
      <c r="B432" s="18"/>
      <c r="C432" s="19"/>
    </row>
    <row r="433" spans="2:3" ht="13.2">
      <c r="B433" s="18"/>
      <c r="C433" s="19"/>
    </row>
    <row r="434" spans="2:3" ht="13.2">
      <c r="B434" s="18"/>
      <c r="C434" s="19"/>
    </row>
    <row r="435" spans="2:3" ht="13.2">
      <c r="B435" s="18"/>
      <c r="C435" s="19"/>
    </row>
    <row r="436" spans="2:3" ht="13.2">
      <c r="B436" s="18"/>
      <c r="C436" s="19"/>
    </row>
    <row r="437" spans="2:3" ht="13.2">
      <c r="B437" s="18"/>
      <c r="C437" s="19"/>
    </row>
    <row r="438" spans="2:3" ht="13.2">
      <c r="B438" s="18"/>
      <c r="C438" s="19"/>
    </row>
    <row r="439" spans="2:3" ht="13.2">
      <c r="B439" s="18"/>
      <c r="C439" s="19"/>
    </row>
    <row r="440" spans="2:3" ht="13.2">
      <c r="B440" s="18"/>
      <c r="C440" s="19"/>
    </row>
    <row r="441" spans="2:3" ht="13.2">
      <c r="B441" s="18"/>
      <c r="C441" s="19"/>
    </row>
    <row r="442" spans="2:3" ht="13.2">
      <c r="B442" s="18"/>
      <c r="C442" s="19"/>
    </row>
    <row r="443" spans="2:3" ht="13.2">
      <c r="B443" s="18"/>
      <c r="C443" s="19"/>
    </row>
    <row r="444" spans="2:3" ht="13.2">
      <c r="B444" s="18"/>
      <c r="C444" s="19"/>
    </row>
    <row r="445" spans="2:3" ht="13.2">
      <c r="B445" s="18"/>
      <c r="C445" s="19"/>
    </row>
    <row r="446" spans="2:3" ht="13.2">
      <c r="B446" s="18"/>
      <c r="C446" s="19"/>
    </row>
    <row r="447" spans="2:3" ht="13.2">
      <c r="B447" s="18"/>
      <c r="C447" s="19"/>
    </row>
    <row r="448" spans="2:3" ht="13.2">
      <c r="B448" s="18"/>
      <c r="C448" s="19"/>
    </row>
    <row r="449" spans="2:3" ht="13.2">
      <c r="B449" s="18"/>
      <c r="C449" s="19"/>
    </row>
    <row r="450" spans="2:3" ht="13.2">
      <c r="B450" s="18"/>
      <c r="C450" s="19"/>
    </row>
    <row r="451" spans="2:3" ht="13.2">
      <c r="B451" s="18"/>
      <c r="C451" s="19"/>
    </row>
    <row r="452" spans="2:3" ht="13.2">
      <c r="B452" s="18"/>
      <c r="C452" s="19"/>
    </row>
    <row r="453" spans="2:3" ht="13.2">
      <c r="B453" s="18"/>
      <c r="C453" s="19"/>
    </row>
    <row r="454" spans="2:3" ht="13.2">
      <c r="B454" s="18"/>
      <c r="C454" s="19"/>
    </row>
    <row r="455" spans="2:3" ht="13.2">
      <c r="B455" s="18"/>
      <c r="C455" s="19"/>
    </row>
    <row r="456" spans="2:3" ht="13.2">
      <c r="B456" s="18"/>
      <c r="C456" s="19"/>
    </row>
    <row r="457" spans="2:3" ht="13.2">
      <c r="B457" s="18"/>
      <c r="C457" s="19"/>
    </row>
    <row r="458" spans="2:3" ht="13.2">
      <c r="B458" s="18"/>
      <c r="C458" s="19"/>
    </row>
    <row r="459" spans="2:3" ht="13.2">
      <c r="B459" s="18"/>
      <c r="C459" s="19"/>
    </row>
    <row r="460" spans="2:3" ht="13.2">
      <c r="B460" s="18"/>
      <c r="C460" s="19"/>
    </row>
    <row r="461" spans="2:3" ht="13.2">
      <c r="B461" s="18"/>
      <c r="C461" s="19"/>
    </row>
    <row r="462" spans="2:3" ht="13.2">
      <c r="B462" s="18"/>
      <c r="C462" s="19"/>
    </row>
    <row r="463" spans="2:3" ht="13.2">
      <c r="B463" s="18"/>
      <c r="C463" s="19"/>
    </row>
    <row r="464" spans="2:3" ht="13.2">
      <c r="B464" s="18"/>
      <c r="C464" s="19"/>
    </row>
    <row r="465" spans="2:3" ht="13.2">
      <c r="B465" s="18"/>
      <c r="C465" s="19"/>
    </row>
    <row r="466" spans="2:3" ht="13.2">
      <c r="B466" s="18"/>
      <c r="C466" s="19"/>
    </row>
    <row r="467" spans="2:3" ht="13.2">
      <c r="B467" s="18"/>
      <c r="C467" s="19"/>
    </row>
    <row r="468" spans="2:3" ht="13.2">
      <c r="B468" s="18"/>
      <c r="C468" s="19"/>
    </row>
    <row r="469" spans="2:3" ht="13.2">
      <c r="B469" s="18"/>
      <c r="C469" s="19"/>
    </row>
    <row r="470" spans="2:3" ht="13.2">
      <c r="B470" s="18"/>
      <c r="C470" s="19"/>
    </row>
    <row r="471" spans="2:3" ht="13.2">
      <c r="B471" s="18"/>
      <c r="C471" s="19"/>
    </row>
    <row r="472" spans="2:3" ht="13.2">
      <c r="B472" s="18"/>
      <c r="C472" s="19"/>
    </row>
    <row r="473" spans="2:3" ht="13.2">
      <c r="B473" s="18"/>
      <c r="C473" s="19"/>
    </row>
    <row r="474" spans="2:3" ht="13.2">
      <c r="B474" s="18"/>
      <c r="C474" s="19"/>
    </row>
    <row r="475" spans="2:3" ht="13.2">
      <c r="B475" s="18"/>
      <c r="C475" s="19"/>
    </row>
    <row r="476" spans="2:3" ht="13.2">
      <c r="B476" s="18"/>
      <c r="C476" s="19"/>
    </row>
    <row r="477" spans="2:3" ht="13.2">
      <c r="B477" s="18"/>
      <c r="C477" s="19"/>
    </row>
    <row r="478" spans="2:3" ht="13.2">
      <c r="B478" s="18"/>
      <c r="C478" s="19"/>
    </row>
    <row r="479" spans="2:3" ht="13.2">
      <c r="B479" s="18"/>
      <c r="C479" s="19"/>
    </row>
    <row r="480" spans="2:3" ht="13.2">
      <c r="B480" s="18"/>
      <c r="C480" s="19"/>
    </row>
    <row r="481" spans="2:3" ht="13.2">
      <c r="B481" s="18"/>
      <c r="C481" s="19"/>
    </row>
    <row r="482" spans="2:3" ht="13.2">
      <c r="B482" s="18"/>
      <c r="C482" s="19"/>
    </row>
    <row r="483" spans="2:3" ht="13.2">
      <c r="B483" s="18"/>
      <c r="C483" s="19"/>
    </row>
    <row r="484" spans="2:3" ht="13.2">
      <c r="B484" s="18"/>
      <c r="C484" s="19"/>
    </row>
    <row r="485" spans="2:3" ht="13.2">
      <c r="B485" s="18"/>
      <c r="C485" s="19"/>
    </row>
    <row r="486" spans="2:3" ht="13.2">
      <c r="B486" s="18"/>
      <c r="C486" s="19"/>
    </row>
    <row r="487" spans="2:3" ht="13.2">
      <c r="B487" s="18"/>
      <c r="C487" s="19"/>
    </row>
    <row r="488" spans="2:3" ht="13.2">
      <c r="B488" s="18"/>
      <c r="C488" s="19"/>
    </row>
    <row r="489" spans="2:3" ht="13.2">
      <c r="B489" s="18"/>
      <c r="C489" s="19"/>
    </row>
    <row r="490" spans="2:3" ht="13.2">
      <c r="B490" s="18"/>
      <c r="C490" s="19"/>
    </row>
    <row r="491" spans="2:3" ht="13.2">
      <c r="B491" s="18"/>
      <c r="C491" s="19"/>
    </row>
    <row r="492" spans="2:3" ht="13.2">
      <c r="B492" s="18"/>
      <c r="C492" s="19"/>
    </row>
    <row r="493" spans="2:3" ht="13.2">
      <c r="B493" s="18"/>
      <c r="C493" s="19"/>
    </row>
    <row r="494" spans="2:3" ht="13.2">
      <c r="B494" s="18"/>
      <c r="C494" s="19"/>
    </row>
    <row r="495" spans="2:3" ht="13.2">
      <c r="B495" s="18"/>
      <c r="C495" s="19"/>
    </row>
    <row r="496" spans="2:3" ht="13.2">
      <c r="B496" s="18"/>
      <c r="C496" s="19"/>
    </row>
    <row r="497" spans="2:3" ht="13.2">
      <c r="B497" s="18"/>
      <c r="C497" s="19"/>
    </row>
    <row r="498" spans="2:3" ht="13.2">
      <c r="B498" s="18"/>
      <c r="C498" s="19"/>
    </row>
    <row r="499" spans="2:3" ht="13.2">
      <c r="B499" s="18"/>
      <c r="C499" s="19"/>
    </row>
    <row r="500" spans="2:3" ht="13.2">
      <c r="B500" s="18"/>
      <c r="C500" s="19"/>
    </row>
    <row r="501" spans="2:3" ht="13.2">
      <c r="B501" s="18"/>
      <c r="C501" s="19"/>
    </row>
    <row r="502" spans="2:3" ht="13.2">
      <c r="B502" s="18"/>
      <c r="C502" s="19"/>
    </row>
    <row r="503" spans="2:3" ht="13.2">
      <c r="B503" s="18"/>
      <c r="C503" s="19"/>
    </row>
    <row r="504" spans="2:3" ht="13.2">
      <c r="B504" s="18"/>
      <c r="C504" s="19"/>
    </row>
    <row r="505" spans="2:3" ht="13.2">
      <c r="B505" s="18"/>
      <c r="C505" s="19"/>
    </row>
    <row r="506" spans="2:3" ht="13.2">
      <c r="B506" s="18"/>
      <c r="C506" s="19"/>
    </row>
    <row r="507" spans="2:3" ht="13.2">
      <c r="B507" s="18"/>
      <c r="C507" s="19"/>
    </row>
    <row r="508" spans="2:3" ht="13.2">
      <c r="B508" s="18"/>
      <c r="C508" s="19"/>
    </row>
    <row r="509" spans="2:3" ht="13.2">
      <c r="B509" s="18"/>
      <c r="C509" s="19"/>
    </row>
    <row r="510" spans="2:3" ht="13.2">
      <c r="B510" s="18"/>
      <c r="C510" s="19"/>
    </row>
    <row r="511" spans="2:3" ht="13.2">
      <c r="B511" s="18"/>
      <c r="C511" s="19"/>
    </row>
    <row r="512" spans="2:3" ht="13.2">
      <c r="B512" s="18"/>
      <c r="C512" s="19"/>
    </row>
    <row r="513" spans="2:3" ht="13.2">
      <c r="B513" s="18"/>
      <c r="C513" s="19"/>
    </row>
    <row r="514" spans="2:3" ht="13.2">
      <c r="B514" s="18"/>
      <c r="C514" s="19"/>
    </row>
    <row r="515" spans="2:3" ht="13.2">
      <c r="B515" s="18"/>
      <c r="C515" s="19"/>
    </row>
    <row r="516" spans="2:3" ht="13.2">
      <c r="B516" s="18"/>
      <c r="C516" s="19"/>
    </row>
    <row r="517" spans="2:3" ht="13.2">
      <c r="B517" s="18"/>
      <c r="C517" s="19"/>
    </row>
    <row r="518" spans="2:3" ht="13.2">
      <c r="B518" s="18"/>
      <c r="C518" s="19"/>
    </row>
    <row r="519" spans="2:3" ht="13.2">
      <c r="B519" s="18"/>
      <c r="C519" s="19"/>
    </row>
    <row r="520" spans="2:3" ht="13.2">
      <c r="B520" s="18"/>
      <c r="C520" s="19"/>
    </row>
    <row r="521" spans="2:3" ht="13.2">
      <c r="B521" s="18"/>
      <c r="C521" s="19"/>
    </row>
    <row r="522" spans="2:3" ht="13.2">
      <c r="B522" s="18"/>
      <c r="C522" s="19"/>
    </row>
    <row r="523" spans="2:3" ht="13.2">
      <c r="B523" s="18"/>
      <c r="C523" s="19"/>
    </row>
    <row r="524" spans="2:3" ht="13.2">
      <c r="B524" s="18"/>
      <c r="C524" s="19"/>
    </row>
    <row r="525" spans="2:3" ht="13.2">
      <c r="B525" s="18"/>
      <c r="C525" s="19"/>
    </row>
    <row r="526" spans="2:3" ht="13.2">
      <c r="B526" s="18"/>
      <c r="C526" s="19"/>
    </row>
    <row r="527" spans="2:3" ht="13.2">
      <c r="B527" s="18"/>
      <c r="C527" s="19"/>
    </row>
    <row r="528" spans="2:3" ht="13.2">
      <c r="B528" s="18"/>
      <c r="C528" s="19"/>
    </row>
    <row r="529" spans="2:3" ht="13.2">
      <c r="B529" s="18"/>
      <c r="C529" s="19"/>
    </row>
    <row r="530" spans="2:3" ht="13.2">
      <c r="B530" s="18"/>
      <c r="C530" s="19"/>
    </row>
    <row r="531" spans="2:3" ht="13.2">
      <c r="B531" s="18"/>
      <c r="C531" s="19"/>
    </row>
    <row r="532" spans="2:3" ht="13.2">
      <c r="B532" s="18"/>
      <c r="C532" s="19"/>
    </row>
    <row r="533" spans="2:3" ht="13.2">
      <c r="B533" s="18"/>
      <c r="C533" s="19"/>
    </row>
    <row r="534" spans="2:3" ht="13.2">
      <c r="B534" s="18"/>
      <c r="C534" s="19"/>
    </row>
    <row r="535" spans="2:3" ht="13.2">
      <c r="B535" s="18"/>
      <c r="C535" s="19"/>
    </row>
    <row r="536" spans="2:3" ht="13.2">
      <c r="B536" s="18"/>
      <c r="C536" s="19"/>
    </row>
    <row r="537" spans="2:3" ht="13.2">
      <c r="B537" s="18"/>
      <c r="C537" s="19"/>
    </row>
    <row r="538" spans="2:3" ht="13.2">
      <c r="B538" s="18"/>
      <c r="C538" s="19"/>
    </row>
    <row r="539" spans="2:3" ht="13.2">
      <c r="B539" s="18"/>
      <c r="C539" s="19"/>
    </row>
    <row r="540" spans="2:3" ht="13.2">
      <c r="B540" s="18"/>
      <c r="C540" s="19"/>
    </row>
    <row r="541" spans="2:3" ht="13.2">
      <c r="B541" s="18"/>
      <c r="C541" s="19"/>
    </row>
    <row r="542" spans="2:3" ht="13.2">
      <c r="B542" s="18"/>
      <c r="C542" s="19"/>
    </row>
    <row r="543" spans="2:3" ht="13.2">
      <c r="B543" s="18"/>
      <c r="C543" s="19"/>
    </row>
    <row r="544" spans="2:3" ht="13.2">
      <c r="B544" s="18"/>
      <c r="C544" s="19"/>
    </row>
    <row r="545" spans="2:3" ht="13.2">
      <c r="B545" s="18"/>
      <c r="C545" s="19"/>
    </row>
    <row r="546" spans="2:3" ht="13.2">
      <c r="B546" s="18"/>
      <c r="C546" s="19"/>
    </row>
    <row r="547" spans="2:3" ht="13.2">
      <c r="B547" s="18"/>
      <c r="C547" s="19"/>
    </row>
    <row r="548" spans="2:3" ht="13.2">
      <c r="B548" s="18"/>
      <c r="C548" s="19"/>
    </row>
    <row r="549" spans="2:3" ht="13.2">
      <c r="B549" s="18"/>
      <c r="C549" s="19"/>
    </row>
    <row r="550" spans="2:3" ht="13.2">
      <c r="B550" s="18"/>
      <c r="C550" s="19"/>
    </row>
    <row r="551" spans="2:3" ht="13.2">
      <c r="B551" s="18"/>
      <c r="C551" s="19"/>
    </row>
    <row r="552" spans="2:3" ht="13.2">
      <c r="B552" s="18"/>
      <c r="C552" s="19"/>
    </row>
    <row r="553" spans="2:3" ht="13.2">
      <c r="B553" s="18"/>
      <c r="C553" s="19"/>
    </row>
    <row r="554" spans="2:3" ht="13.2">
      <c r="B554" s="18"/>
      <c r="C554" s="19"/>
    </row>
    <row r="555" spans="2:3" ht="13.2">
      <c r="B555" s="18"/>
      <c r="C555" s="19"/>
    </row>
    <row r="556" spans="2:3" ht="13.2">
      <c r="B556" s="18"/>
      <c r="C556" s="19"/>
    </row>
    <row r="557" spans="2:3" ht="13.2">
      <c r="B557" s="18"/>
      <c r="C557" s="19"/>
    </row>
    <row r="558" spans="2:3" ht="13.2">
      <c r="B558" s="18"/>
      <c r="C558" s="19"/>
    </row>
    <row r="559" spans="2:3" ht="13.2">
      <c r="B559" s="18"/>
      <c r="C559" s="19"/>
    </row>
    <row r="560" spans="2:3" ht="13.2">
      <c r="B560" s="18"/>
      <c r="C560" s="19"/>
    </row>
    <row r="561" spans="2:3" ht="13.2">
      <c r="B561" s="18"/>
      <c r="C561" s="19"/>
    </row>
    <row r="562" spans="2:3" ht="13.2">
      <c r="B562" s="18"/>
      <c r="C562" s="19"/>
    </row>
    <row r="563" spans="2:3" ht="13.2">
      <c r="B563" s="18"/>
      <c r="C563" s="19"/>
    </row>
    <row r="564" spans="2:3" ht="13.2">
      <c r="B564" s="18"/>
      <c r="C564" s="19"/>
    </row>
    <row r="565" spans="2:3" ht="13.2">
      <c r="B565" s="18"/>
      <c r="C565" s="19"/>
    </row>
    <row r="566" spans="2:3" ht="13.2">
      <c r="B566" s="18"/>
      <c r="C566" s="19"/>
    </row>
    <row r="567" spans="2:3" ht="13.2">
      <c r="B567" s="18"/>
      <c r="C567" s="19"/>
    </row>
    <row r="568" spans="2:3" ht="13.2">
      <c r="B568" s="18"/>
      <c r="C568" s="19"/>
    </row>
    <row r="569" spans="2:3" ht="13.2">
      <c r="B569" s="18"/>
      <c r="C569" s="19"/>
    </row>
    <row r="570" spans="2:3" ht="13.2">
      <c r="B570" s="18"/>
      <c r="C570" s="19"/>
    </row>
    <row r="571" spans="2:3" ht="13.2">
      <c r="B571" s="18"/>
      <c r="C571" s="19"/>
    </row>
    <row r="572" spans="2:3" ht="13.2">
      <c r="B572" s="18"/>
      <c r="C572" s="19"/>
    </row>
    <row r="573" spans="2:3" ht="13.2">
      <c r="B573" s="18"/>
      <c r="C573" s="19"/>
    </row>
    <row r="574" spans="2:3" ht="13.2">
      <c r="B574" s="18"/>
      <c r="C574" s="19"/>
    </row>
    <row r="575" spans="2:3" ht="13.2">
      <c r="B575" s="18"/>
      <c r="C575" s="19"/>
    </row>
    <row r="576" spans="2:3" ht="13.2">
      <c r="B576" s="18"/>
      <c r="C576" s="19"/>
    </row>
    <row r="577" spans="2:3" ht="13.2">
      <c r="B577" s="18"/>
      <c r="C577" s="19"/>
    </row>
    <row r="578" spans="2:3" ht="13.2">
      <c r="B578" s="18"/>
      <c r="C578" s="19"/>
    </row>
    <row r="579" spans="2:3" ht="13.2">
      <c r="B579" s="18"/>
      <c r="C579" s="19"/>
    </row>
    <row r="580" spans="2:3" ht="13.2">
      <c r="B580" s="18"/>
      <c r="C580" s="19"/>
    </row>
    <row r="581" spans="2:3" ht="13.2">
      <c r="B581" s="18"/>
      <c r="C581" s="19"/>
    </row>
    <row r="582" spans="2:3" ht="13.2">
      <c r="B582" s="18"/>
      <c r="C582" s="19"/>
    </row>
    <row r="583" spans="2:3" ht="13.2">
      <c r="B583" s="18"/>
      <c r="C583" s="19"/>
    </row>
    <row r="584" spans="2:3" ht="13.2">
      <c r="B584" s="18"/>
      <c r="C584" s="19"/>
    </row>
    <row r="585" spans="2:3" ht="13.2">
      <c r="B585" s="18"/>
      <c r="C585" s="19"/>
    </row>
    <row r="586" spans="2:3" ht="13.2">
      <c r="B586" s="18"/>
      <c r="C586" s="19"/>
    </row>
    <row r="587" spans="2:3" ht="13.2">
      <c r="B587" s="18"/>
      <c r="C587" s="19"/>
    </row>
    <row r="588" spans="2:3" ht="13.2">
      <c r="B588" s="18"/>
      <c r="C588" s="19"/>
    </row>
    <row r="589" spans="2:3" ht="13.2">
      <c r="B589" s="18"/>
      <c r="C589" s="19"/>
    </row>
    <row r="590" spans="2:3" ht="13.2">
      <c r="B590" s="18"/>
      <c r="C590" s="19"/>
    </row>
    <row r="591" spans="2:3" ht="13.2">
      <c r="B591" s="18"/>
      <c r="C591" s="19"/>
    </row>
    <row r="592" spans="2:3" ht="13.2">
      <c r="B592" s="18"/>
      <c r="C592" s="19"/>
    </row>
    <row r="593" spans="2:3" ht="13.2">
      <c r="B593" s="18"/>
      <c r="C593" s="19"/>
    </row>
    <row r="594" spans="2:3" ht="13.2">
      <c r="B594" s="18"/>
      <c r="C594" s="19"/>
    </row>
    <row r="595" spans="2:3" ht="13.2">
      <c r="B595" s="18"/>
      <c r="C595" s="19"/>
    </row>
    <row r="596" spans="2:3" ht="13.2">
      <c r="B596" s="18"/>
      <c r="C596" s="19"/>
    </row>
    <row r="597" spans="2:3" ht="13.2">
      <c r="B597" s="18"/>
      <c r="C597" s="19"/>
    </row>
    <row r="598" spans="2:3" ht="13.2">
      <c r="B598" s="18"/>
      <c r="C598" s="19"/>
    </row>
    <row r="599" spans="2:3" ht="13.2">
      <c r="B599" s="18"/>
      <c r="C599" s="19"/>
    </row>
    <row r="600" spans="2:3" ht="13.2">
      <c r="B600" s="18"/>
      <c r="C600" s="19"/>
    </row>
    <row r="601" spans="2:3" ht="13.2">
      <c r="B601" s="18"/>
      <c r="C601" s="19"/>
    </row>
    <row r="602" spans="2:3" ht="13.2">
      <c r="B602" s="18"/>
      <c r="C602" s="19"/>
    </row>
    <row r="603" spans="2:3" ht="13.2">
      <c r="B603" s="18"/>
      <c r="C603" s="19"/>
    </row>
    <row r="604" spans="2:3" ht="13.2">
      <c r="B604" s="18"/>
      <c r="C604" s="19"/>
    </row>
    <row r="605" spans="2:3" ht="13.2">
      <c r="B605" s="18"/>
      <c r="C605" s="19"/>
    </row>
    <row r="606" spans="2:3" ht="13.2">
      <c r="B606" s="18"/>
      <c r="C606" s="19"/>
    </row>
    <row r="607" spans="2:3" ht="13.2">
      <c r="B607" s="18"/>
      <c r="C607" s="19"/>
    </row>
    <row r="608" spans="2:3" ht="13.2">
      <c r="B608" s="18"/>
      <c r="C608" s="19"/>
    </row>
    <row r="609" spans="2:3" ht="13.2">
      <c r="B609" s="18"/>
      <c r="C609" s="19"/>
    </row>
    <row r="610" spans="2:3" ht="13.2">
      <c r="B610" s="18"/>
      <c r="C610" s="19"/>
    </row>
    <row r="611" spans="2:3" ht="13.2">
      <c r="B611" s="18"/>
      <c r="C611" s="19"/>
    </row>
    <row r="612" spans="2:3" ht="13.2">
      <c r="B612" s="18"/>
      <c r="C612" s="19"/>
    </row>
    <row r="613" spans="2:3" ht="13.2">
      <c r="B613" s="18"/>
      <c r="C613" s="19"/>
    </row>
    <row r="614" spans="2:3" ht="13.2">
      <c r="B614" s="18"/>
      <c r="C614" s="19"/>
    </row>
    <row r="615" spans="2:3" ht="13.2">
      <c r="B615" s="18"/>
      <c r="C615" s="19"/>
    </row>
    <row r="616" spans="2:3" ht="13.2">
      <c r="B616" s="18"/>
      <c r="C616" s="19"/>
    </row>
    <row r="617" spans="2:3" ht="13.2">
      <c r="B617" s="18"/>
      <c r="C617" s="19"/>
    </row>
    <row r="618" spans="2:3" ht="13.2">
      <c r="B618" s="18"/>
      <c r="C618" s="19"/>
    </row>
    <row r="619" spans="2:3" ht="13.2">
      <c r="B619" s="18"/>
      <c r="C619" s="19"/>
    </row>
    <row r="620" spans="2:3" ht="13.2">
      <c r="B620" s="18"/>
      <c r="C620" s="19"/>
    </row>
    <row r="621" spans="2:3" ht="13.2">
      <c r="B621" s="18"/>
      <c r="C621" s="19"/>
    </row>
    <row r="622" spans="2:3" ht="13.2">
      <c r="B622" s="18"/>
      <c r="C622" s="19"/>
    </row>
    <row r="623" spans="2:3" ht="13.2">
      <c r="B623" s="18"/>
      <c r="C623" s="19"/>
    </row>
    <row r="624" spans="2:3" ht="13.2">
      <c r="B624" s="18"/>
      <c r="C624" s="19"/>
    </row>
    <row r="625" spans="2:3" ht="13.2">
      <c r="B625" s="18"/>
      <c r="C625" s="19"/>
    </row>
    <row r="626" spans="2:3" ht="13.2">
      <c r="B626" s="18"/>
      <c r="C626" s="19"/>
    </row>
    <row r="627" spans="2:3" ht="13.2">
      <c r="B627" s="18"/>
      <c r="C627" s="19"/>
    </row>
    <row r="628" spans="2:3" ht="13.2">
      <c r="B628" s="18"/>
      <c r="C628" s="19"/>
    </row>
    <row r="629" spans="2:3" ht="13.2">
      <c r="B629" s="18"/>
      <c r="C629" s="19"/>
    </row>
    <row r="630" spans="2:3" ht="13.2">
      <c r="B630" s="18"/>
      <c r="C630" s="19"/>
    </row>
    <row r="631" spans="2:3" ht="13.2">
      <c r="B631" s="18"/>
      <c r="C631" s="19"/>
    </row>
    <row r="632" spans="2:3" ht="13.2">
      <c r="B632" s="18"/>
      <c r="C632" s="19"/>
    </row>
    <row r="633" spans="2:3" ht="13.2">
      <c r="B633" s="18"/>
      <c r="C633" s="19"/>
    </row>
    <row r="634" spans="2:3" ht="13.2">
      <c r="B634" s="18"/>
      <c r="C634" s="19"/>
    </row>
    <row r="635" spans="2:3" ht="13.2">
      <c r="B635" s="18"/>
      <c r="C635" s="19"/>
    </row>
    <row r="636" spans="2:3" ht="13.2">
      <c r="B636" s="18"/>
      <c r="C636" s="19"/>
    </row>
    <row r="637" spans="2:3" ht="13.2">
      <c r="B637" s="18"/>
      <c r="C637" s="19"/>
    </row>
    <row r="638" spans="2:3" ht="13.2">
      <c r="B638" s="18"/>
      <c r="C638" s="19"/>
    </row>
    <row r="639" spans="2:3" ht="13.2">
      <c r="B639" s="18"/>
      <c r="C639" s="19"/>
    </row>
    <row r="640" spans="2:3" ht="13.2">
      <c r="B640" s="18"/>
      <c r="C640" s="19"/>
    </row>
    <row r="641" spans="2:3" ht="13.2">
      <c r="B641" s="18"/>
      <c r="C641" s="19"/>
    </row>
    <row r="642" spans="2:3" ht="13.2">
      <c r="B642" s="18"/>
      <c r="C642" s="19"/>
    </row>
    <row r="643" spans="2:3" ht="13.2">
      <c r="B643" s="18"/>
      <c r="C643" s="19"/>
    </row>
    <row r="644" spans="2:3" ht="13.2">
      <c r="B644" s="18"/>
      <c r="C644" s="19"/>
    </row>
    <row r="645" spans="2:3" ht="13.2">
      <c r="B645" s="18"/>
      <c r="C645" s="19"/>
    </row>
    <row r="646" spans="2:3" ht="13.2">
      <c r="B646" s="18"/>
      <c r="C646" s="19"/>
    </row>
    <row r="647" spans="2:3" ht="13.2">
      <c r="B647" s="18"/>
      <c r="C647" s="19"/>
    </row>
    <row r="648" spans="2:3" ht="13.2">
      <c r="B648" s="18"/>
      <c r="C648" s="19"/>
    </row>
    <row r="649" spans="2:3" ht="13.2">
      <c r="B649" s="18"/>
      <c r="C649" s="19"/>
    </row>
    <row r="650" spans="2:3" ht="13.2">
      <c r="B650" s="18"/>
      <c r="C650" s="19"/>
    </row>
    <row r="651" spans="2:3" ht="13.2">
      <c r="B651" s="18"/>
      <c r="C651" s="19"/>
    </row>
    <row r="652" spans="2:3" ht="13.2">
      <c r="B652" s="18"/>
      <c r="C652" s="19"/>
    </row>
    <row r="653" spans="2:3" ht="13.2">
      <c r="B653" s="18"/>
      <c r="C653" s="19"/>
    </row>
    <row r="654" spans="2:3" ht="13.2">
      <c r="B654" s="18"/>
      <c r="C654" s="19"/>
    </row>
    <row r="655" spans="2:3" ht="13.2">
      <c r="B655" s="18"/>
      <c r="C655" s="19"/>
    </row>
    <row r="656" spans="2:3" ht="13.2">
      <c r="B656" s="18"/>
      <c r="C656" s="19"/>
    </row>
    <row r="657" spans="2:3" ht="13.2">
      <c r="B657" s="18"/>
      <c r="C657" s="19"/>
    </row>
    <row r="658" spans="2:3" ht="13.2">
      <c r="B658" s="18"/>
      <c r="C658" s="19"/>
    </row>
    <row r="659" spans="2:3" ht="13.2">
      <c r="B659" s="18"/>
      <c r="C659" s="19"/>
    </row>
    <row r="660" spans="2:3" ht="13.2">
      <c r="B660" s="18"/>
      <c r="C660" s="19"/>
    </row>
    <row r="661" spans="2:3" ht="13.2">
      <c r="B661" s="18"/>
      <c r="C661" s="19"/>
    </row>
    <row r="662" spans="2:3" ht="13.2">
      <c r="B662" s="18"/>
      <c r="C662" s="19"/>
    </row>
    <row r="663" spans="2:3" ht="13.2">
      <c r="B663" s="18"/>
      <c r="C663" s="19"/>
    </row>
    <row r="664" spans="2:3" ht="13.2">
      <c r="B664" s="18"/>
      <c r="C664" s="19"/>
    </row>
    <row r="665" spans="2:3" ht="13.2">
      <c r="B665" s="18"/>
      <c r="C665" s="19"/>
    </row>
    <row r="666" spans="2:3" ht="13.2">
      <c r="B666" s="18"/>
      <c r="C666" s="19"/>
    </row>
    <row r="667" spans="2:3" ht="13.2">
      <c r="B667" s="18"/>
      <c r="C667" s="19"/>
    </row>
    <row r="668" spans="2:3" ht="13.2">
      <c r="B668" s="18"/>
      <c r="C668" s="19"/>
    </row>
    <row r="669" spans="2:3" ht="13.2">
      <c r="B669" s="18"/>
      <c r="C669" s="19"/>
    </row>
    <row r="670" spans="2:3" ht="13.2">
      <c r="B670" s="18"/>
      <c r="C670" s="19"/>
    </row>
    <row r="671" spans="2:3" ht="13.2">
      <c r="B671" s="18"/>
      <c r="C671" s="19"/>
    </row>
    <row r="672" spans="2:3" ht="13.2">
      <c r="B672" s="18"/>
      <c r="C672" s="19"/>
    </row>
    <row r="673" spans="2:3" ht="13.2">
      <c r="B673" s="18"/>
      <c r="C673" s="19"/>
    </row>
    <row r="674" spans="2:3" ht="13.2">
      <c r="B674" s="18"/>
      <c r="C674" s="19"/>
    </row>
    <row r="675" spans="2:3" ht="13.2">
      <c r="B675" s="18"/>
      <c r="C675" s="19"/>
    </row>
    <row r="676" spans="2:3" ht="13.2">
      <c r="B676" s="18"/>
      <c r="C676" s="19"/>
    </row>
    <row r="677" spans="2:3" ht="13.2">
      <c r="B677" s="18"/>
      <c r="C677" s="19"/>
    </row>
    <row r="678" spans="2:3" ht="13.2">
      <c r="B678" s="18"/>
      <c r="C678" s="19"/>
    </row>
    <row r="679" spans="2:3" ht="13.2">
      <c r="B679" s="18"/>
      <c r="C679" s="19"/>
    </row>
    <row r="680" spans="2:3" ht="13.2">
      <c r="B680" s="18"/>
      <c r="C680" s="19"/>
    </row>
    <row r="681" spans="2:3" ht="13.2">
      <c r="B681" s="18"/>
      <c r="C681" s="19"/>
    </row>
    <row r="682" spans="2:3" ht="13.2">
      <c r="B682" s="18"/>
      <c r="C682" s="19"/>
    </row>
    <row r="683" spans="2:3" ht="13.2">
      <c r="B683" s="18"/>
      <c r="C683" s="19"/>
    </row>
    <row r="684" spans="2:3" ht="13.2">
      <c r="B684" s="18"/>
      <c r="C684" s="19"/>
    </row>
    <row r="685" spans="2:3" ht="13.2">
      <c r="B685" s="18"/>
      <c r="C685" s="19"/>
    </row>
    <row r="686" spans="2:3" ht="13.2">
      <c r="B686" s="18"/>
      <c r="C686" s="19"/>
    </row>
    <row r="687" spans="2:3" ht="13.2">
      <c r="B687" s="18"/>
      <c r="C687" s="19"/>
    </row>
    <row r="688" spans="2:3" ht="13.2">
      <c r="B688" s="18"/>
      <c r="C688" s="19"/>
    </row>
    <row r="689" spans="2:3" ht="13.2">
      <c r="B689" s="18"/>
      <c r="C689" s="19"/>
    </row>
    <row r="690" spans="2:3" ht="13.2">
      <c r="B690" s="18"/>
      <c r="C690" s="19"/>
    </row>
    <row r="691" spans="2:3" ht="13.2">
      <c r="B691" s="18"/>
      <c r="C691" s="19"/>
    </row>
    <row r="692" spans="2:3" ht="13.2">
      <c r="B692" s="18"/>
      <c r="C692" s="19"/>
    </row>
    <row r="693" spans="2:3" ht="13.2">
      <c r="B693" s="18"/>
      <c r="C693" s="19"/>
    </row>
    <row r="694" spans="2:3" ht="13.2">
      <c r="B694" s="18"/>
      <c r="C694" s="19"/>
    </row>
    <row r="695" spans="2:3" ht="13.2">
      <c r="B695" s="18"/>
      <c r="C695" s="19"/>
    </row>
    <row r="696" spans="2:3" ht="13.2">
      <c r="B696" s="18"/>
      <c r="C696" s="19"/>
    </row>
    <row r="697" spans="2:3" ht="13.2">
      <c r="B697" s="18"/>
      <c r="C697" s="19"/>
    </row>
    <row r="698" spans="2:3" ht="13.2">
      <c r="B698" s="18"/>
      <c r="C698" s="19"/>
    </row>
    <row r="699" spans="2:3" ht="13.2">
      <c r="B699" s="18"/>
      <c r="C699" s="19"/>
    </row>
    <row r="700" spans="2:3" ht="13.2">
      <c r="B700" s="18"/>
      <c r="C700" s="19"/>
    </row>
    <row r="701" spans="2:3" ht="13.2">
      <c r="B701" s="18"/>
      <c r="C701" s="19"/>
    </row>
    <row r="702" spans="2:3" ht="13.2">
      <c r="B702" s="18"/>
      <c r="C702" s="19"/>
    </row>
    <row r="703" spans="2:3" ht="13.2">
      <c r="B703" s="18"/>
      <c r="C703" s="19"/>
    </row>
    <row r="704" spans="2:3" ht="13.2">
      <c r="B704" s="18"/>
      <c r="C704" s="19"/>
    </row>
    <row r="705" spans="2:3" ht="13.2">
      <c r="B705" s="18"/>
      <c r="C705" s="19"/>
    </row>
    <row r="706" spans="2:3" ht="13.2">
      <c r="B706" s="18"/>
      <c r="C706" s="19"/>
    </row>
    <row r="707" spans="2:3" ht="13.2">
      <c r="B707" s="18"/>
      <c r="C707" s="19"/>
    </row>
    <row r="708" spans="2:3" ht="13.2">
      <c r="B708" s="18"/>
      <c r="C708" s="19"/>
    </row>
    <row r="709" spans="2:3" ht="13.2">
      <c r="B709" s="18"/>
      <c r="C709" s="19"/>
    </row>
    <row r="710" spans="2:3" ht="13.2">
      <c r="B710" s="18"/>
      <c r="C710" s="19"/>
    </row>
    <row r="711" spans="2:3" ht="13.2">
      <c r="B711" s="18"/>
      <c r="C711" s="19"/>
    </row>
    <row r="712" spans="2:3" ht="13.2">
      <c r="B712" s="18"/>
      <c r="C712" s="19"/>
    </row>
    <row r="713" spans="2:3" ht="13.2">
      <c r="B713" s="18"/>
      <c r="C713" s="19"/>
    </row>
    <row r="714" spans="2:3" ht="13.2">
      <c r="B714" s="18"/>
      <c r="C714" s="19"/>
    </row>
    <row r="715" spans="2:3" ht="13.2">
      <c r="B715" s="18"/>
      <c r="C715" s="19"/>
    </row>
    <row r="716" spans="2:3" ht="13.2">
      <c r="B716" s="18"/>
      <c r="C716" s="19"/>
    </row>
    <row r="717" spans="2:3" ht="13.2">
      <c r="B717" s="18"/>
      <c r="C717" s="19"/>
    </row>
    <row r="718" spans="2:3" ht="13.2">
      <c r="B718" s="18"/>
      <c r="C718" s="19"/>
    </row>
    <row r="719" spans="2:3" ht="13.2">
      <c r="B719" s="18"/>
      <c r="C719" s="19"/>
    </row>
    <row r="720" spans="2:3" ht="13.2">
      <c r="B720" s="18"/>
      <c r="C720" s="19"/>
    </row>
    <row r="721" spans="2:3" ht="13.2">
      <c r="B721" s="18"/>
      <c r="C721" s="19"/>
    </row>
    <row r="722" spans="2:3" ht="13.2">
      <c r="B722" s="18"/>
      <c r="C722" s="19"/>
    </row>
    <row r="723" spans="2:3" ht="13.2">
      <c r="B723" s="18"/>
      <c r="C723" s="19"/>
    </row>
    <row r="724" spans="2:3" ht="13.2">
      <c r="B724" s="18"/>
      <c r="C724" s="19"/>
    </row>
    <row r="725" spans="2:3" ht="13.2">
      <c r="B725" s="18"/>
      <c r="C725" s="19"/>
    </row>
    <row r="726" spans="2:3" ht="13.2">
      <c r="B726" s="18"/>
      <c r="C726" s="19"/>
    </row>
    <row r="727" spans="2:3" ht="13.2">
      <c r="B727" s="18"/>
      <c r="C727" s="19"/>
    </row>
    <row r="728" spans="2:3" ht="13.2">
      <c r="B728" s="18"/>
      <c r="C728" s="19"/>
    </row>
    <row r="729" spans="2:3" ht="13.2">
      <c r="B729" s="18"/>
      <c r="C729" s="19"/>
    </row>
    <row r="730" spans="2:3" ht="13.2">
      <c r="B730" s="18"/>
      <c r="C730" s="19"/>
    </row>
    <row r="731" spans="2:3" ht="13.2">
      <c r="B731" s="18"/>
      <c r="C731" s="19"/>
    </row>
    <row r="732" spans="2:3" ht="13.2">
      <c r="B732" s="18"/>
      <c r="C732" s="19"/>
    </row>
    <row r="733" spans="2:3" ht="13.2">
      <c r="B733" s="18"/>
      <c r="C733" s="19"/>
    </row>
    <row r="734" spans="2:3" ht="13.2">
      <c r="B734" s="18"/>
      <c r="C734" s="19"/>
    </row>
    <row r="735" spans="2:3" ht="13.2">
      <c r="B735" s="18"/>
      <c r="C735" s="19"/>
    </row>
    <row r="736" spans="2:3" ht="13.2">
      <c r="B736" s="18"/>
      <c r="C736" s="19"/>
    </row>
    <row r="737" spans="2:3" ht="13.2">
      <c r="B737" s="18"/>
      <c r="C737" s="19"/>
    </row>
    <row r="738" spans="2:3" ht="13.2">
      <c r="B738" s="18"/>
      <c r="C738" s="19"/>
    </row>
    <row r="739" spans="2:3" ht="13.2">
      <c r="B739" s="18"/>
      <c r="C739" s="19"/>
    </row>
    <row r="740" spans="2:3" ht="13.2">
      <c r="B740" s="18"/>
      <c r="C740" s="19"/>
    </row>
    <row r="741" spans="2:3" ht="13.2">
      <c r="B741" s="18"/>
      <c r="C741" s="19"/>
    </row>
    <row r="742" spans="2:3" ht="13.2">
      <c r="B742" s="18"/>
      <c r="C742" s="19"/>
    </row>
    <row r="743" spans="2:3" ht="13.2">
      <c r="B743" s="18"/>
      <c r="C743" s="19"/>
    </row>
    <row r="744" spans="2:3" ht="13.2">
      <c r="B744" s="18"/>
      <c r="C744" s="19"/>
    </row>
    <row r="745" spans="2:3" ht="13.2">
      <c r="B745" s="18"/>
      <c r="C745" s="19"/>
    </row>
    <row r="746" spans="2:3" ht="13.2">
      <c r="B746" s="18"/>
      <c r="C746" s="19"/>
    </row>
    <row r="747" spans="2:3" ht="13.2">
      <c r="B747" s="18"/>
      <c r="C747" s="19"/>
    </row>
    <row r="748" spans="2:3" ht="13.2">
      <c r="B748" s="18"/>
      <c r="C748" s="19"/>
    </row>
    <row r="749" spans="2:3" ht="13.2">
      <c r="B749" s="18"/>
      <c r="C749" s="19"/>
    </row>
    <row r="750" spans="2:3" ht="13.2">
      <c r="B750" s="18"/>
      <c r="C750" s="19"/>
    </row>
    <row r="751" spans="2:3" ht="13.2">
      <c r="B751" s="18"/>
      <c r="C751" s="19"/>
    </row>
    <row r="752" spans="2:3" ht="13.2">
      <c r="B752" s="18"/>
      <c r="C752" s="19"/>
    </row>
    <row r="753" spans="2:3" ht="13.2">
      <c r="B753" s="18"/>
      <c r="C753" s="19"/>
    </row>
    <row r="754" spans="2:3" ht="13.2">
      <c r="B754" s="18"/>
      <c r="C754" s="19"/>
    </row>
    <row r="755" spans="2:3" ht="13.2">
      <c r="B755" s="18"/>
      <c r="C755" s="19"/>
    </row>
    <row r="756" spans="2:3" ht="13.2">
      <c r="B756" s="18"/>
      <c r="C756" s="19"/>
    </row>
    <row r="757" spans="2:3" ht="13.2">
      <c r="B757" s="18"/>
      <c r="C757" s="19"/>
    </row>
    <row r="758" spans="2:3" ht="13.2">
      <c r="B758" s="18"/>
      <c r="C758" s="19"/>
    </row>
    <row r="759" spans="2:3" ht="13.2">
      <c r="B759" s="18"/>
      <c r="C759" s="19"/>
    </row>
    <row r="760" spans="2:3" ht="13.2">
      <c r="B760" s="18"/>
      <c r="C760" s="19"/>
    </row>
    <row r="761" spans="2:3" ht="13.2">
      <c r="B761" s="18"/>
      <c r="C761" s="19"/>
    </row>
    <row r="762" spans="2:3" ht="13.2">
      <c r="B762" s="18"/>
      <c r="C762" s="19"/>
    </row>
    <row r="763" spans="2:3" ht="13.2">
      <c r="B763" s="18"/>
      <c r="C763" s="19"/>
    </row>
    <row r="764" spans="2:3" ht="13.2">
      <c r="B764" s="18"/>
      <c r="C764" s="19"/>
    </row>
    <row r="765" spans="2:3" ht="13.2">
      <c r="B765" s="18"/>
      <c r="C765" s="19"/>
    </row>
    <row r="766" spans="2:3" ht="13.2">
      <c r="B766" s="18"/>
      <c r="C766" s="19"/>
    </row>
    <row r="767" spans="2:3" ht="13.2">
      <c r="B767" s="18"/>
      <c r="C767" s="19"/>
    </row>
    <row r="768" spans="2:3" ht="13.2">
      <c r="B768" s="18"/>
      <c r="C768" s="19"/>
    </row>
    <row r="769" spans="2:3" ht="13.2">
      <c r="B769" s="18"/>
      <c r="C769" s="19"/>
    </row>
    <row r="770" spans="2:3" ht="13.2">
      <c r="B770" s="18"/>
      <c r="C770" s="19"/>
    </row>
    <row r="771" spans="2:3" ht="13.2">
      <c r="B771" s="18"/>
      <c r="C771" s="19"/>
    </row>
    <row r="772" spans="2:3" ht="13.2">
      <c r="B772" s="18"/>
      <c r="C772" s="19"/>
    </row>
    <row r="773" spans="2:3" ht="13.2">
      <c r="B773" s="18"/>
      <c r="C773" s="19"/>
    </row>
    <row r="774" spans="2:3" ht="13.2">
      <c r="B774" s="18"/>
      <c r="C774" s="19"/>
    </row>
    <row r="775" spans="2:3" ht="13.2">
      <c r="B775" s="18"/>
      <c r="C775" s="19"/>
    </row>
    <row r="776" spans="2:3" ht="13.2">
      <c r="B776" s="18"/>
      <c r="C776" s="19"/>
    </row>
    <row r="777" spans="2:3" ht="13.2">
      <c r="B777" s="18"/>
      <c r="C777" s="19"/>
    </row>
    <row r="778" spans="2:3" ht="13.2">
      <c r="B778" s="18"/>
      <c r="C778" s="19"/>
    </row>
    <row r="779" spans="2:3" ht="13.2">
      <c r="B779" s="18"/>
      <c r="C779" s="19"/>
    </row>
    <row r="780" spans="2:3" ht="13.2">
      <c r="B780" s="18"/>
      <c r="C780" s="19"/>
    </row>
    <row r="781" spans="2:3" ht="13.2">
      <c r="B781" s="18"/>
      <c r="C781" s="19"/>
    </row>
    <row r="782" spans="2:3" ht="13.2">
      <c r="B782" s="18"/>
      <c r="C782" s="19"/>
    </row>
    <row r="783" spans="2:3" ht="13.2">
      <c r="B783" s="18"/>
      <c r="C783" s="19"/>
    </row>
    <row r="784" spans="2:3" ht="13.2">
      <c r="B784" s="18"/>
      <c r="C784" s="19"/>
    </row>
    <row r="785" spans="2:3" ht="13.2">
      <c r="B785" s="18"/>
      <c r="C785" s="19"/>
    </row>
    <row r="786" spans="2:3" ht="13.2">
      <c r="B786" s="18"/>
      <c r="C786" s="19"/>
    </row>
    <row r="787" spans="2:3" ht="13.2">
      <c r="B787" s="18"/>
      <c r="C787" s="19"/>
    </row>
    <row r="788" spans="2:3" ht="13.2">
      <c r="B788" s="18"/>
      <c r="C788" s="19"/>
    </row>
    <row r="789" spans="2:3" ht="13.2">
      <c r="B789" s="18"/>
      <c r="C789" s="19"/>
    </row>
    <row r="790" spans="2:3" ht="13.2">
      <c r="B790" s="18"/>
      <c r="C790" s="19"/>
    </row>
    <row r="791" spans="2:3" ht="13.2">
      <c r="B791" s="18"/>
      <c r="C791" s="19"/>
    </row>
    <row r="792" spans="2:3" ht="13.2">
      <c r="B792" s="18"/>
      <c r="C792" s="19"/>
    </row>
    <row r="793" spans="2:3" ht="13.2">
      <c r="B793" s="18"/>
      <c r="C793" s="19"/>
    </row>
    <row r="794" spans="2:3" ht="13.2">
      <c r="B794" s="18"/>
      <c r="C794" s="19"/>
    </row>
    <row r="795" spans="2:3" ht="13.2">
      <c r="B795" s="18"/>
      <c r="C795" s="19"/>
    </row>
    <row r="796" spans="2:3" ht="13.2">
      <c r="B796" s="18"/>
      <c r="C796" s="19"/>
    </row>
    <row r="797" spans="2:3" ht="13.2">
      <c r="B797" s="18"/>
      <c r="C797" s="19"/>
    </row>
    <row r="798" spans="2:3" ht="13.2">
      <c r="B798" s="18"/>
      <c r="C798" s="19"/>
    </row>
    <row r="799" spans="2:3" ht="13.2">
      <c r="B799" s="18"/>
      <c r="C799" s="19"/>
    </row>
    <row r="800" spans="2:3" ht="13.2">
      <c r="B800" s="18"/>
      <c r="C800" s="19"/>
    </row>
    <row r="801" spans="2:3" ht="13.2">
      <c r="B801" s="18"/>
      <c r="C801" s="19"/>
    </row>
    <row r="802" spans="2:3" ht="13.2">
      <c r="B802" s="18"/>
      <c r="C802" s="19"/>
    </row>
    <row r="803" spans="2:3" ht="13.2">
      <c r="B803" s="18"/>
      <c r="C803" s="19"/>
    </row>
    <row r="804" spans="2:3" ht="13.2">
      <c r="B804" s="18"/>
      <c r="C804" s="19"/>
    </row>
    <row r="805" spans="2:3" ht="13.2">
      <c r="B805" s="18"/>
      <c r="C805" s="19"/>
    </row>
    <row r="806" spans="2:3" ht="13.2">
      <c r="B806" s="18"/>
      <c r="C806" s="19"/>
    </row>
    <row r="807" spans="2:3" ht="13.2">
      <c r="B807" s="18"/>
      <c r="C807" s="19"/>
    </row>
    <row r="808" spans="2:3" ht="13.2">
      <c r="B808" s="18"/>
      <c r="C808" s="19"/>
    </row>
    <row r="809" spans="2:3" ht="13.2">
      <c r="B809" s="18"/>
      <c r="C809" s="19"/>
    </row>
    <row r="810" spans="2:3" ht="13.2">
      <c r="B810" s="18"/>
      <c r="C810" s="19"/>
    </row>
    <row r="811" spans="2:3" ht="13.2">
      <c r="B811" s="18"/>
      <c r="C811" s="19"/>
    </row>
    <row r="812" spans="2:3" ht="13.2">
      <c r="B812" s="18"/>
      <c r="C812" s="19"/>
    </row>
    <row r="813" spans="2:3" ht="13.2">
      <c r="B813" s="18"/>
      <c r="C813" s="19"/>
    </row>
    <row r="814" spans="2:3" ht="13.2">
      <c r="B814" s="18"/>
      <c r="C814" s="19"/>
    </row>
    <row r="815" spans="2:3" ht="13.2">
      <c r="B815" s="18"/>
      <c r="C815" s="19"/>
    </row>
    <row r="816" spans="2:3" ht="13.2">
      <c r="B816" s="18"/>
      <c r="C816" s="19"/>
    </row>
    <row r="817" spans="2:3" ht="13.2">
      <c r="B817" s="18"/>
      <c r="C817" s="19"/>
    </row>
    <row r="818" spans="2:3" ht="13.2">
      <c r="B818" s="18"/>
      <c r="C818" s="19"/>
    </row>
    <row r="819" spans="2:3" ht="13.2">
      <c r="B819" s="18"/>
      <c r="C819" s="19"/>
    </row>
    <row r="820" spans="2:3" ht="13.2">
      <c r="B820" s="18"/>
      <c r="C820" s="19"/>
    </row>
    <row r="821" spans="2:3" ht="13.2">
      <c r="B821" s="18"/>
      <c r="C821" s="19"/>
    </row>
    <row r="822" spans="2:3" ht="13.2">
      <c r="B822" s="18"/>
      <c r="C822" s="19"/>
    </row>
    <row r="823" spans="2:3" ht="13.2">
      <c r="B823" s="18"/>
      <c r="C823" s="19"/>
    </row>
    <row r="824" spans="2:3" ht="13.2">
      <c r="B824" s="18"/>
      <c r="C824" s="19"/>
    </row>
    <row r="825" spans="2:3" ht="13.2">
      <c r="B825" s="18"/>
      <c r="C825" s="19"/>
    </row>
    <row r="826" spans="2:3" ht="13.2">
      <c r="B826" s="18"/>
      <c r="C826" s="19"/>
    </row>
    <row r="827" spans="2:3" ht="13.2">
      <c r="B827" s="18"/>
      <c r="C827" s="19"/>
    </row>
    <row r="828" spans="2:3" ht="13.2">
      <c r="B828" s="18"/>
      <c r="C828" s="19"/>
    </row>
    <row r="829" spans="2:3" ht="13.2">
      <c r="B829" s="18"/>
      <c r="C829" s="19"/>
    </row>
    <row r="830" spans="2:3" ht="13.2">
      <c r="B830" s="18"/>
      <c r="C830" s="19"/>
    </row>
    <row r="831" spans="2:3" ht="13.2">
      <c r="B831" s="18"/>
      <c r="C831" s="19"/>
    </row>
    <row r="832" spans="2:3" ht="13.2">
      <c r="B832" s="18"/>
      <c r="C832" s="19"/>
    </row>
    <row r="833" spans="2:3" ht="13.2">
      <c r="B833" s="18"/>
      <c r="C833" s="19"/>
    </row>
    <row r="834" spans="2:3" ht="13.2">
      <c r="B834" s="18"/>
      <c r="C834" s="19"/>
    </row>
    <row r="835" spans="2:3" ht="13.2">
      <c r="B835" s="18"/>
      <c r="C835" s="19"/>
    </row>
    <row r="836" spans="2:3" ht="13.2">
      <c r="B836" s="18"/>
      <c r="C836" s="19"/>
    </row>
    <row r="837" spans="2:3" ht="13.2">
      <c r="B837" s="18"/>
      <c r="C837" s="19"/>
    </row>
    <row r="838" spans="2:3" ht="13.2">
      <c r="B838" s="18"/>
      <c r="C838" s="19"/>
    </row>
    <row r="839" spans="2:3" ht="13.2">
      <c r="B839" s="18"/>
      <c r="C839" s="19"/>
    </row>
    <row r="840" spans="2:3" ht="13.2">
      <c r="B840" s="18"/>
      <c r="C840" s="19"/>
    </row>
    <row r="841" spans="2:3" ht="13.2">
      <c r="B841" s="18"/>
      <c r="C841" s="19"/>
    </row>
    <row r="842" spans="2:3" ht="13.2">
      <c r="B842" s="18"/>
      <c r="C842" s="19"/>
    </row>
    <row r="843" spans="2:3" ht="13.2">
      <c r="B843" s="18"/>
      <c r="C843" s="19"/>
    </row>
    <row r="844" spans="2:3" ht="13.2">
      <c r="B844" s="18"/>
      <c r="C844" s="19"/>
    </row>
    <row r="845" spans="2:3" ht="13.2">
      <c r="B845" s="18"/>
      <c r="C845" s="19"/>
    </row>
    <row r="846" spans="2:3" ht="13.2">
      <c r="B846" s="18"/>
      <c r="C846" s="19"/>
    </row>
    <row r="847" spans="2:3" ht="13.2">
      <c r="B847" s="18"/>
      <c r="C847" s="19"/>
    </row>
    <row r="848" spans="2:3" ht="13.2">
      <c r="B848" s="18"/>
      <c r="C848" s="19"/>
    </row>
    <row r="849" spans="2:3" ht="13.2">
      <c r="B849" s="18"/>
      <c r="C849" s="19"/>
    </row>
    <row r="850" spans="2:3" ht="13.2">
      <c r="B850" s="18"/>
      <c r="C850" s="19"/>
    </row>
    <row r="851" spans="2:3" ht="13.2">
      <c r="B851" s="18"/>
      <c r="C851" s="19"/>
    </row>
    <row r="852" spans="2:3" ht="13.2">
      <c r="B852" s="18"/>
      <c r="C852" s="19"/>
    </row>
    <row r="853" spans="2:3" ht="13.2">
      <c r="B853" s="18"/>
      <c r="C853" s="19"/>
    </row>
    <row r="854" spans="2:3" ht="13.2">
      <c r="B854" s="18"/>
      <c r="C854" s="19"/>
    </row>
    <row r="855" spans="2:3" ht="13.2">
      <c r="B855" s="18"/>
      <c r="C855" s="19"/>
    </row>
    <row r="856" spans="2:3" ht="13.2">
      <c r="B856" s="18"/>
      <c r="C856" s="19"/>
    </row>
    <row r="857" spans="2:3" ht="13.2">
      <c r="B857" s="18"/>
      <c r="C857" s="19"/>
    </row>
    <row r="858" spans="2:3" ht="13.2">
      <c r="B858" s="18"/>
      <c r="C858" s="19"/>
    </row>
    <row r="859" spans="2:3" ht="13.2">
      <c r="B859" s="18"/>
      <c r="C859" s="19"/>
    </row>
    <row r="860" spans="2:3" ht="13.2">
      <c r="B860" s="18"/>
      <c r="C860" s="19"/>
    </row>
    <row r="861" spans="2:3" ht="13.2">
      <c r="B861" s="18"/>
      <c r="C861" s="19"/>
    </row>
    <row r="862" spans="2:3" ht="13.2">
      <c r="B862" s="18"/>
      <c r="C862" s="19"/>
    </row>
    <row r="863" spans="2:3" ht="13.2">
      <c r="B863" s="18"/>
      <c r="C863" s="19"/>
    </row>
    <row r="864" spans="2:3" ht="13.2">
      <c r="B864" s="18"/>
      <c r="C864" s="19"/>
    </row>
    <row r="865" spans="2:3" ht="13.2">
      <c r="B865" s="18"/>
      <c r="C865" s="19"/>
    </row>
    <row r="866" spans="2:3" ht="13.2">
      <c r="B866" s="18"/>
      <c r="C866" s="19"/>
    </row>
    <row r="867" spans="2:3" ht="13.2">
      <c r="B867" s="18"/>
      <c r="C867" s="19"/>
    </row>
    <row r="868" spans="2:3" ht="13.2">
      <c r="B868" s="18"/>
      <c r="C868" s="19"/>
    </row>
    <row r="869" spans="2:3" ht="13.2">
      <c r="B869" s="18"/>
      <c r="C869" s="19"/>
    </row>
    <row r="870" spans="2:3" ht="13.2">
      <c r="B870" s="18"/>
      <c r="C870" s="19"/>
    </row>
    <row r="871" spans="2:3" ht="13.2">
      <c r="B871" s="18"/>
      <c r="C871" s="19"/>
    </row>
    <row r="872" spans="2:3" ht="13.2">
      <c r="B872" s="18"/>
      <c r="C872" s="19"/>
    </row>
    <row r="873" spans="2:3" ht="13.2">
      <c r="B873" s="18"/>
      <c r="C873" s="19"/>
    </row>
    <row r="874" spans="2:3" ht="13.2">
      <c r="B874" s="18"/>
      <c r="C874" s="19"/>
    </row>
    <row r="875" spans="2:3" ht="13.2">
      <c r="B875" s="18"/>
      <c r="C875" s="19"/>
    </row>
    <row r="876" spans="2:3" ht="13.2">
      <c r="B876" s="18"/>
      <c r="C876" s="19"/>
    </row>
    <row r="877" spans="2:3" ht="13.2">
      <c r="B877" s="18"/>
      <c r="C877" s="19"/>
    </row>
    <row r="878" spans="2:3" ht="13.2">
      <c r="B878" s="18"/>
      <c r="C878" s="19"/>
    </row>
    <row r="879" spans="2:3" ht="13.2">
      <c r="B879" s="18"/>
      <c r="C879" s="19"/>
    </row>
    <row r="880" spans="2:3" ht="13.2">
      <c r="B880" s="18"/>
      <c r="C880" s="19"/>
    </row>
    <row r="881" spans="2:3" ht="13.2">
      <c r="B881" s="18"/>
      <c r="C881" s="19"/>
    </row>
    <row r="882" spans="2:3" ht="13.2">
      <c r="B882" s="18"/>
      <c r="C882" s="19"/>
    </row>
    <row r="883" spans="2:3" ht="13.2">
      <c r="B883" s="18"/>
      <c r="C883" s="19"/>
    </row>
    <row r="884" spans="2:3" ht="13.2">
      <c r="B884" s="18"/>
      <c r="C884" s="19"/>
    </row>
    <row r="885" spans="2:3" ht="13.2">
      <c r="B885" s="18"/>
      <c r="C885" s="19"/>
    </row>
    <row r="886" spans="2:3" ht="13.2">
      <c r="B886" s="18"/>
      <c r="C886" s="19"/>
    </row>
    <row r="887" spans="2:3" ht="13.2">
      <c r="B887" s="18"/>
      <c r="C887" s="19"/>
    </row>
    <row r="888" spans="2:3" ht="13.2">
      <c r="B888" s="18"/>
      <c r="C888" s="19"/>
    </row>
    <row r="889" spans="2:3" ht="13.2">
      <c r="B889" s="18"/>
      <c r="C889" s="19"/>
    </row>
    <row r="890" spans="2:3" ht="13.2">
      <c r="B890" s="18"/>
      <c r="C890" s="19"/>
    </row>
    <row r="891" spans="2:3" ht="13.2">
      <c r="B891" s="18"/>
      <c r="C891" s="19"/>
    </row>
    <row r="892" spans="2:3" ht="13.2">
      <c r="B892" s="18"/>
      <c r="C892" s="19"/>
    </row>
    <row r="893" spans="2:3" ht="13.2">
      <c r="B893" s="18"/>
      <c r="C893" s="19"/>
    </row>
    <row r="894" spans="2:3" ht="13.2">
      <c r="B894" s="18"/>
      <c r="C894" s="19"/>
    </row>
    <row r="895" spans="2:3" ht="13.2">
      <c r="B895" s="18"/>
      <c r="C895" s="19"/>
    </row>
    <row r="896" spans="2:3" ht="13.2">
      <c r="B896" s="18"/>
      <c r="C896" s="19"/>
    </row>
    <row r="897" spans="2:3" ht="13.2">
      <c r="B897" s="18"/>
      <c r="C897" s="19"/>
    </row>
    <row r="898" spans="2:3" ht="13.2">
      <c r="B898" s="18"/>
      <c r="C898" s="19"/>
    </row>
    <row r="899" spans="2:3" ht="13.2">
      <c r="B899" s="18"/>
      <c r="C899" s="19"/>
    </row>
    <row r="900" spans="2:3" ht="13.2">
      <c r="B900" s="18"/>
      <c r="C900" s="19"/>
    </row>
    <row r="901" spans="2:3" ht="13.2">
      <c r="B901" s="18"/>
      <c r="C901" s="19"/>
    </row>
    <row r="902" spans="2:3" ht="13.2">
      <c r="B902" s="18"/>
      <c r="C902" s="19"/>
    </row>
    <row r="903" spans="2:3" ht="13.2">
      <c r="B903" s="18"/>
      <c r="C903" s="19"/>
    </row>
    <row r="904" spans="2:3" ht="13.2">
      <c r="B904" s="18"/>
      <c r="C904" s="19"/>
    </row>
    <row r="905" spans="2:3" ht="13.2">
      <c r="B905" s="18"/>
      <c r="C905" s="19"/>
    </row>
    <row r="906" spans="2:3" ht="13.2">
      <c r="B906" s="18"/>
      <c r="C906" s="19"/>
    </row>
    <row r="907" spans="2:3" ht="13.2">
      <c r="B907" s="18"/>
      <c r="C907" s="19"/>
    </row>
    <row r="908" spans="2:3" ht="13.2">
      <c r="B908" s="18"/>
      <c r="C908" s="19"/>
    </row>
    <row r="909" spans="2:3" ht="13.2">
      <c r="B909" s="18"/>
      <c r="C909" s="19"/>
    </row>
    <row r="910" spans="2:3" ht="13.2">
      <c r="B910" s="18"/>
      <c r="C910" s="19"/>
    </row>
    <row r="911" spans="2:3" ht="13.2">
      <c r="B911" s="18"/>
      <c r="C911" s="19"/>
    </row>
    <row r="912" spans="2:3" ht="13.2">
      <c r="B912" s="18"/>
      <c r="C912" s="19"/>
    </row>
    <row r="913" spans="2:3" ht="13.2">
      <c r="B913" s="18"/>
      <c r="C913" s="19"/>
    </row>
    <row r="914" spans="2:3" ht="13.2">
      <c r="B914" s="18"/>
      <c r="C914" s="19"/>
    </row>
    <row r="915" spans="2:3" ht="13.2">
      <c r="B915" s="18"/>
      <c r="C915" s="19"/>
    </row>
    <row r="916" spans="2:3" ht="13.2">
      <c r="B916" s="18"/>
      <c r="C916" s="19"/>
    </row>
    <row r="917" spans="2:3" ht="13.2">
      <c r="B917" s="18"/>
      <c r="C917" s="19"/>
    </row>
    <row r="918" spans="2:3" ht="13.2">
      <c r="B918" s="18"/>
      <c r="C918" s="19"/>
    </row>
    <row r="919" spans="2:3" ht="13.2">
      <c r="B919" s="18"/>
      <c r="C919" s="19"/>
    </row>
    <row r="920" spans="2:3" ht="13.2">
      <c r="B920" s="18"/>
      <c r="C920" s="19"/>
    </row>
    <row r="921" spans="2:3" ht="13.2">
      <c r="B921" s="18"/>
      <c r="C921" s="19"/>
    </row>
    <row r="922" spans="2:3" ht="13.2">
      <c r="B922" s="18"/>
      <c r="C922" s="19"/>
    </row>
    <row r="923" spans="2:3" ht="13.2">
      <c r="B923" s="18"/>
      <c r="C923" s="19"/>
    </row>
    <row r="924" spans="2:3" ht="13.2">
      <c r="B924" s="18"/>
      <c r="C924" s="19"/>
    </row>
    <row r="925" spans="2:3" ht="13.2">
      <c r="B925" s="18"/>
      <c r="C925" s="19"/>
    </row>
    <row r="926" spans="2:3" ht="13.2">
      <c r="B926" s="18"/>
      <c r="C926" s="19"/>
    </row>
    <row r="927" spans="2:3" ht="13.2">
      <c r="B927" s="18"/>
      <c r="C927" s="19"/>
    </row>
    <row r="928" spans="2:3" ht="13.2">
      <c r="B928" s="18"/>
      <c r="C928" s="19"/>
    </row>
    <row r="929" spans="2:3" ht="13.2">
      <c r="B929" s="18"/>
      <c r="C929" s="19"/>
    </row>
    <row r="930" spans="2:3" ht="13.2">
      <c r="B930" s="18"/>
      <c r="C930" s="19"/>
    </row>
    <row r="931" spans="2:3" ht="13.2">
      <c r="B931" s="18"/>
      <c r="C931" s="19"/>
    </row>
    <row r="932" spans="2:3" ht="13.2">
      <c r="B932" s="18"/>
      <c r="C932" s="19"/>
    </row>
    <row r="933" spans="2:3" ht="13.2">
      <c r="B933" s="18"/>
      <c r="C933" s="19"/>
    </row>
    <row r="934" spans="2:3" ht="13.2">
      <c r="B934" s="18"/>
      <c r="C934" s="19"/>
    </row>
    <row r="935" spans="2:3" ht="13.2">
      <c r="B935" s="18"/>
      <c r="C935" s="19"/>
    </row>
    <row r="936" spans="2:3" ht="13.2">
      <c r="B936" s="18"/>
      <c r="C936" s="19"/>
    </row>
    <row r="937" spans="2:3" ht="13.2">
      <c r="B937" s="18"/>
      <c r="C937" s="19"/>
    </row>
    <row r="938" spans="2:3" ht="13.2">
      <c r="B938" s="18"/>
      <c r="C938" s="19"/>
    </row>
    <row r="939" spans="2:3" ht="13.2">
      <c r="B939" s="18"/>
      <c r="C939" s="19"/>
    </row>
    <row r="940" spans="2:3" ht="13.2">
      <c r="B940" s="18"/>
      <c r="C940" s="19"/>
    </row>
    <row r="941" spans="2:3" ht="13.2">
      <c r="B941" s="18"/>
      <c r="C941" s="19"/>
    </row>
    <row r="942" spans="2:3" ht="13.2">
      <c r="B942" s="18"/>
      <c r="C942" s="19"/>
    </row>
    <row r="943" spans="2:3" ht="13.2">
      <c r="B943" s="18"/>
      <c r="C943" s="19"/>
    </row>
    <row r="944" spans="2:3" ht="13.2">
      <c r="B944" s="18"/>
      <c r="C944" s="19"/>
    </row>
    <row r="945" spans="2:3" ht="13.2">
      <c r="B945" s="18"/>
      <c r="C945" s="19"/>
    </row>
    <row r="946" spans="2:3" ht="13.2">
      <c r="B946" s="18"/>
      <c r="C946" s="19"/>
    </row>
    <row r="947" spans="2:3" ht="13.2">
      <c r="B947" s="18"/>
      <c r="C947" s="19"/>
    </row>
    <row r="948" spans="2:3" ht="13.2">
      <c r="B948" s="18"/>
      <c r="C948" s="19"/>
    </row>
    <row r="949" spans="2:3" ht="13.2">
      <c r="B949" s="18"/>
      <c r="C949" s="19"/>
    </row>
    <row r="950" spans="2:3" ht="13.2">
      <c r="B950" s="18"/>
      <c r="C950" s="19"/>
    </row>
    <row r="951" spans="2:3" ht="13.2">
      <c r="B951" s="18"/>
      <c r="C951" s="19"/>
    </row>
    <row r="952" spans="2:3" ht="13.2">
      <c r="B952" s="18"/>
      <c r="C952" s="19"/>
    </row>
    <row r="953" spans="2:3" ht="13.2">
      <c r="B953" s="18"/>
      <c r="C953" s="19"/>
    </row>
    <row r="954" spans="2:3" ht="13.2">
      <c r="B954" s="18"/>
      <c r="C954" s="19"/>
    </row>
    <row r="955" spans="2:3" ht="13.2">
      <c r="B955" s="18"/>
      <c r="C955" s="19"/>
    </row>
    <row r="956" spans="2:3" ht="13.2">
      <c r="B956" s="18"/>
      <c r="C956" s="19"/>
    </row>
    <row r="957" spans="2:3" ht="13.2">
      <c r="B957" s="18"/>
      <c r="C957" s="19"/>
    </row>
    <row r="958" spans="2:3" ht="13.2">
      <c r="B958" s="18"/>
      <c r="C958" s="19"/>
    </row>
    <row r="959" spans="2:3" ht="13.2">
      <c r="B959" s="18"/>
      <c r="C959" s="19"/>
    </row>
    <row r="960" spans="2:3" ht="13.2">
      <c r="B960" s="18"/>
      <c r="C960" s="19"/>
    </row>
    <row r="961" spans="2:3" ht="13.2">
      <c r="B961" s="18"/>
      <c r="C961" s="19"/>
    </row>
    <row r="962" spans="2:3" ht="13.2">
      <c r="B962" s="18"/>
      <c r="C962" s="19"/>
    </row>
    <row r="963" spans="2:3" ht="13.2">
      <c r="B963" s="18"/>
      <c r="C963" s="19"/>
    </row>
    <row r="964" spans="2:3" ht="13.2">
      <c r="B964" s="18"/>
      <c r="C964" s="19"/>
    </row>
    <row r="965" spans="2:3" ht="13.2">
      <c r="B965" s="18"/>
      <c r="C965" s="19"/>
    </row>
    <row r="966" spans="2:3" ht="13.2">
      <c r="B966" s="18"/>
      <c r="C966" s="19"/>
    </row>
    <row r="967" spans="2:3" ht="13.2">
      <c r="B967" s="18"/>
      <c r="C967" s="19"/>
    </row>
    <row r="968" spans="2:3" ht="13.2">
      <c r="B968" s="18"/>
      <c r="C968" s="19"/>
    </row>
    <row r="969" spans="2:3" ht="13.2">
      <c r="B969" s="18"/>
      <c r="C969" s="19"/>
    </row>
    <row r="970" spans="2:3" ht="13.2">
      <c r="B970" s="18"/>
      <c r="C970" s="19"/>
    </row>
    <row r="971" spans="2:3" ht="13.2">
      <c r="B971" s="18"/>
      <c r="C971" s="19"/>
    </row>
    <row r="972" spans="2:3" ht="13.2">
      <c r="B972" s="18"/>
      <c r="C972" s="19"/>
    </row>
    <row r="973" spans="2:3" ht="13.2">
      <c r="B973" s="18"/>
      <c r="C973" s="19"/>
    </row>
    <row r="974" spans="2:3" ht="13.2">
      <c r="B974" s="18"/>
      <c r="C974" s="19"/>
    </row>
    <row r="975" spans="2:3" ht="13.2">
      <c r="B975" s="18"/>
      <c r="C975" s="19"/>
    </row>
    <row r="976" spans="2:3" ht="13.2">
      <c r="B976" s="18"/>
      <c r="C976" s="19"/>
    </row>
    <row r="977" spans="2:3" ht="13.2">
      <c r="B977" s="18"/>
      <c r="C977" s="19"/>
    </row>
    <row r="978" spans="2:3" ht="13.2">
      <c r="B978" s="18"/>
      <c r="C978" s="19"/>
    </row>
    <row r="979" spans="2:3" ht="13.2">
      <c r="B979" s="18"/>
      <c r="C979" s="19"/>
    </row>
    <row r="980" spans="2:3" ht="13.2">
      <c r="B980" s="18"/>
      <c r="C980" s="19"/>
    </row>
    <row r="981" spans="2:3" ht="13.2">
      <c r="B981" s="18"/>
      <c r="C981" s="19"/>
    </row>
    <row r="982" spans="2:3" ht="13.2">
      <c r="B982" s="18"/>
      <c r="C982" s="19"/>
    </row>
    <row r="983" spans="2:3" ht="13.2">
      <c r="B983" s="18"/>
      <c r="C983" s="19"/>
    </row>
    <row r="984" spans="2:3" ht="13.2">
      <c r="B984" s="18"/>
      <c r="C984" s="19"/>
    </row>
    <row r="985" spans="2:3" ht="13.2">
      <c r="B985" s="18"/>
      <c r="C985" s="19"/>
    </row>
    <row r="986" spans="2:3" ht="13.2">
      <c r="B986" s="18"/>
      <c r="C986" s="19"/>
    </row>
    <row r="987" spans="2:3" ht="13.2">
      <c r="B987" s="18"/>
      <c r="C987" s="19"/>
    </row>
    <row r="988" spans="2:3" ht="13.2">
      <c r="B988" s="18"/>
      <c r="C988" s="19"/>
    </row>
    <row r="989" spans="2:3" ht="13.2">
      <c r="B989" s="18"/>
      <c r="C989" s="19"/>
    </row>
    <row r="990" spans="2:3" ht="13.2">
      <c r="B990" s="18"/>
      <c r="C990" s="19"/>
    </row>
    <row r="991" spans="2:3" ht="13.2">
      <c r="B991" s="18"/>
      <c r="C991" s="19"/>
    </row>
    <row r="992" spans="2:3" ht="13.2">
      <c r="B992" s="18"/>
      <c r="C992" s="19"/>
    </row>
    <row r="993" spans="2:3" ht="13.2">
      <c r="B993" s="18"/>
      <c r="C993" s="19"/>
    </row>
    <row r="994" spans="2:3" ht="13.2">
      <c r="B994" s="18"/>
      <c r="C994" s="19"/>
    </row>
    <row r="995" spans="2:3" ht="13.2">
      <c r="B995" s="18"/>
      <c r="C995" s="19"/>
    </row>
    <row r="996" spans="2:3" ht="13.2">
      <c r="B996" s="18"/>
      <c r="C996" s="19"/>
    </row>
    <row r="997" spans="2:3" ht="13.2">
      <c r="B997" s="18"/>
      <c r="C997" s="19"/>
    </row>
    <row r="998" spans="2:3" ht="13.2">
      <c r="B998" s="18"/>
      <c r="C998" s="19"/>
    </row>
    <row r="999" spans="2:3" ht="13.2">
      <c r="B999" s="18"/>
      <c r="C999" s="19"/>
    </row>
    <row r="1000" spans="2:3" ht="13.2">
      <c r="B1000" s="18"/>
      <c r="C1000" s="19"/>
    </row>
  </sheetData>
  <mergeCells count="2">
    <mergeCell ref="A1:L1"/>
    <mergeCell ref="A254:M25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22"/>
  <sheetViews>
    <sheetView workbookViewId="0">
      <selection activeCell="A12" sqref="A12:H12"/>
    </sheetView>
  </sheetViews>
  <sheetFormatPr defaultColWidth="12.6640625" defaultRowHeight="15.75" customHeight="1"/>
  <cols>
    <col min="1" max="1" width="19.5546875" bestFit="1" customWidth="1"/>
    <col min="2" max="2" width="36.109375" customWidth="1"/>
    <col min="3" max="3" width="14.21875" customWidth="1"/>
    <col min="4" max="4" width="15.6640625" customWidth="1"/>
    <col min="5" max="5" width="15.109375" customWidth="1"/>
    <col min="6" max="7" width="15.44140625" customWidth="1"/>
    <col min="8" max="8" width="17.33203125" customWidth="1"/>
    <col min="9" max="9" width="13.77734375" customWidth="1"/>
    <col min="10" max="10" width="15.21875" customWidth="1"/>
    <col min="12" max="12" width="21.77734375" customWidth="1"/>
  </cols>
  <sheetData>
    <row r="1" spans="1:11" ht="15.75" customHeight="1" thickBot="1"/>
    <row r="2" spans="1:11" ht="15.75" customHeight="1">
      <c r="A2" s="289" t="s">
        <v>66</v>
      </c>
      <c r="B2" s="290"/>
      <c r="C2" s="290"/>
      <c r="D2" s="290"/>
      <c r="E2" s="290"/>
      <c r="F2" s="290"/>
      <c r="G2" s="290"/>
      <c r="H2" s="291"/>
    </row>
    <row r="3" spans="1:11" ht="15.75" customHeight="1">
      <c r="A3" s="137"/>
      <c r="B3" s="122" t="s">
        <v>2</v>
      </c>
      <c r="C3" s="122" t="s">
        <v>3</v>
      </c>
      <c r="D3" s="122" t="s">
        <v>4</v>
      </c>
      <c r="E3" s="122" t="s">
        <v>5</v>
      </c>
      <c r="F3" s="122" t="s">
        <v>6</v>
      </c>
      <c r="G3" s="122" t="s">
        <v>7</v>
      </c>
      <c r="H3" s="138" t="s">
        <v>8</v>
      </c>
    </row>
    <row r="4" spans="1:11" ht="15.75" customHeight="1">
      <c r="A4" s="139" t="s">
        <v>2</v>
      </c>
      <c r="B4" s="133">
        <f>_xlfn.COVARIANCE.S(DailyReturn!B4:B250,DailyReturn!B4:B250)</f>
        <v>1.6547859115353115E-4</v>
      </c>
      <c r="C4" s="133">
        <f>_xlfn.COVARIANCE.S(DailyReturn!C4:C250,DailyReturn!B4:B250)</f>
        <v>1.7338853278366247E-5</v>
      </c>
      <c r="D4" s="133">
        <f>_xlfn.COVARIANCE.S(DailyReturn!D4:D250,DailyReturn!B4:B250)</f>
        <v>1.3061051455923819E-5</v>
      </c>
      <c r="E4" s="133">
        <f>_xlfn.COVARIANCE.S(DailyReturn!E4:E250,DailyReturn!B4:B250)</f>
        <v>2.8869218419726849E-5</v>
      </c>
      <c r="F4" s="133">
        <f>_xlfn.COVARIANCE.S(DailyReturn!F4:F250,DailyReturn!B4:B250)</f>
        <v>2.3597453083117663E-5</v>
      </c>
      <c r="G4" s="133">
        <f>_xlfn.COVARIANCE.S(DailyReturn!G4:G250,DailyReturn!B4:B250)</f>
        <v>5.8753823575249696E-5</v>
      </c>
      <c r="H4" s="140">
        <f>_xlfn.COVARIANCE.S(DailyReturn!H4:H250,DailyReturn!B4:B250)</f>
        <v>2.6017550117751698E-5</v>
      </c>
    </row>
    <row r="5" spans="1:11" ht="14.4">
      <c r="A5" s="139" t="s">
        <v>3</v>
      </c>
      <c r="B5" s="133">
        <f>_xlfn.COVARIANCE.S(DailyReturn!B4:B250,DailyReturn!C4:C250)</f>
        <v>1.7338853278366247E-5</v>
      </c>
      <c r="C5" s="133">
        <f>_xlfn.COVARIANCE.S(DailyReturn!C4:C250,DailyReturn!C4:C250)</f>
        <v>1.6109078361624689E-4</v>
      </c>
      <c r="D5" s="133">
        <f>_xlfn.COVARIANCE.S(DailyReturn!D4:D250,DailyReturn!C4:C250)</f>
        <v>1.4361110782640702E-5</v>
      </c>
      <c r="E5" s="133">
        <f>_xlfn.COVARIANCE.S(DailyReturn!E4:E250,DailyReturn!C4:C250)</f>
        <v>2.5273261131501571E-5</v>
      </c>
      <c r="F5" s="133">
        <f>_xlfn.COVARIANCE.S(DailyReturn!F4:F250,DailyReturn!C4:C250)</f>
        <v>2.3039505185392916E-5</v>
      </c>
      <c r="G5" s="133">
        <f>_xlfn.COVARIANCE.S(DailyReturn!G4:G250,DailyReturn!C4:C250)</f>
        <v>4.9017440755081394E-5</v>
      </c>
      <c r="H5" s="140">
        <f>_xlfn.COVARIANCE.S(DailyReturn!H4:H250,DailyReturn!C4:C250)</f>
        <v>3.7744181827455426E-5</v>
      </c>
      <c r="I5" s="21"/>
      <c r="J5" s="21"/>
      <c r="K5" s="21"/>
    </row>
    <row r="6" spans="1:11" ht="14.4">
      <c r="A6" s="139" t="s">
        <v>4</v>
      </c>
      <c r="B6" s="133">
        <f>_xlfn.COVARIANCE.S(DailyReturn!B4:B250,DailyReturn!D4:D250)</f>
        <v>1.3061051455923819E-5</v>
      </c>
      <c r="C6" s="133">
        <f>_xlfn.COVARIANCE.S(DailyReturn!C4:C250,DailyReturn!D4:D250)</f>
        <v>1.4361110782640702E-5</v>
      </c>
      <c r="D6" s="133">
        <f>_xlfn.COVARIANCE.S(DailyReturn!D4:D250,DailyReturn!D4:D250)</f>
        <v>1.2763944408342596E-4</v>
      </c>
      <c r="E6" s="133">
        <f>_xlfn.COVARIANCE.S(DailyReturn!E4:E250,DailyReturn!D4:D250)</f>
        <v>2.5374228235785473E-5</v>
      </c>
      <c r="F6" s="133">
        <f>_xlfn.COVARIANCE.S(DailyReturn!F4:F250,DailyReturn!D4:D250)</f>
        <v>1.3944193818931847E-5</v>
      </c>
      <c r="G6" s="133">
        <f>_xlfn.COVARIANCE.S(DailyReturn!G4:G250,DailyReturn!D4:D250)</f>
        <v>4.5239047922227145E-5</v>
      </c>
      <c r="H6" s="140">
        <f>_xlfn.COVARIANCE.S(DailyReturn!H4:H250,DailyReturn!D4:D250)</f>
        <v>3.5139694589704855E-5</v>
      </c>
      <c r="K6" s="21"/>
    </row>
    <row r="7" spans="1:11" ht="14.4">
      <c r="A7" s="139" t="s">
        <v>5</v>
      </c>
      <c r="B7" s="133">
        <f>_xlfn.COVARIANCE.S(DailyReturn!B4:B250,DailyReturn!E4:E250)</f>
        <v>2.8869218419726849E-5</v>
      </c>
      <c r="C7" s="133">
        <f>_xlfn.COVARIANCE.S(DailyReturn!C4:C250,DailyReturn!E4:E250)</f>
        <v>2.5273261131501571E-5</v>
      </c>
      <c r="D7" s="133">
        <f>_xlfn.COVARIANCE.S(DailyReturn!D4:D250,DailyReturn!E4:E250)</f>
        <v>2.5374228235785473E-5</v>
      </c>
      <c r="E7" s="133">
        <f>_xlfn.COVARIANCE.S(DailyReturn!E4:E250,DailyReturn!E4:E250)</f>
        <v>2.2504915446487373E-4</v>
      </c>
      <c r="F7" s="133">
        <f>_xlfn.COVARIANCE.S(DailyReturn!F4:F250,DailyReturn!E4:E250)</f>
        <v>1.5830579141531006E-5</v>
      </c>
      <c r="G7" s="133">
        <f>_xlfn.COVARIANCE.S(DailyReturn!G4:G250,DailyReturn!E4:E250)</f>
        <v>5.236104720217117E-5</v>
      </c>
      <c r="H7" s="140">
        <f>_xlfn.COVARIANCE.S(DailyReturn!H4:H250,DailyReturn!E4:E250)</f>
        <v>5.9923016461102991E-5</v>
      </c>
      <c r="J7" s="99"/>
      <c r="K7" s="145"/>
    </row>
    <row r="8" spans="1:11" ht="14.4">
      <c r="A8" s="139" t="s">
        <v>6</v>
      </c>
      <c r="B8" s="133">
        <f>_xlfn.COVARIANCE.S(DailyReturn!B4:B250,DailyReturn!F4:F250)</f>
        <v>2.3597453083117663E-5</v>
      </c>
      <c r="C8" s="133">
        <f>_xlfn.COVARIANCE.S(DailyReturn!C4:C250,DailyReturn!F4:F250)</f>
        <v>2.3039505185392916E-5</v>
      </c>
      <c r="D8" s="133">
        <f>_xlfn.COVARIANCE.S(DailyReturn!D4:D250,DailyReturn!F4:F250)</f>
        <v>1.3944193818931847E-5</v>
      </c>
      <c r="E8" s="133">
        <f>_xlfn.COVARIANCE.S(DailyReturn!E4:E250,DailyReturn!F4:F250)</f>
        <v>1.5830579141531006E-5</v>
      </c>
      <c r="F8" s="133">
        <f>_xlfn.COVARIANCE.S(DailyReturn!F4:F250,DailyReturn!F4:F250)</f>
        <v>1.6645879114951791E-4</v>
      </c>
      <c r="G8" s="133">
        <f>_xlfn.COVARIANCE.S(DailyReturn!G4:G250,DailyReturn!F4:F250)</f>
        <v>5.4084020724962713E-5</v>
      </c>
      <c r="H8" s="140">
        <f>_xlfn.COVARIANCE.S(DailyReturn!H4:H250,DailyReturn!F4:F250)</f>
        <v>3.9643732473368159E-5</v>
      </c>
      <c r="J8" s="99"/>
      <c r="K8" s="145"/>
    </row>
    <row r="9" spans="1:11" ht="14.4">
      <c r="A9" s="139" t="s">
        <v>7</v>
      </c>
      <c r="B9" s="133">
        <f>_xlfn.COVARIANCE.S(DailyReturn!B4:B250,DailyReturn!G4:G250)</f>
        <v>5.8753823575249696E-5</v>
      </c>
      <c r="C9" s="133">
        <f>_xlfn.COVARIANCE.S(DailyReturn!C4:C250,DailyReturn!G4:G250)</f>
        <v>4.9017440755081394E-5</v>
      </c>
      <c r="D9" s="133">
        <f>_xlfn.COVARIANCE.S(DailyReturn!D4:D250,DailyReturn!G4:G250)</f>
        <v>4.5239047922227145E-5</v>
      </c>
      <c r="E9" s="133">
        <f>_xlfn.COVARIANCE.S(DailyReturn!E4:E250,DailyReturn!G4:G250)</f>
        <v>5.236104720217117E-5</v>
      </c>
      <c r="F9" s="133">
        <f>_xlfn.COVARIANCE.S(DailyReturn!F4:F250,DailyReturn!G4:G250)</f>
        <v>5.4084020724962713E-5</v>
      </c>
      <c r="G9" s="133">
        <f>_xlfn.COVARIANCE.S(DailyReturn!G4:G250,DailyReturn!G4:G250)</f>
        <v>2.7063452190062521E-4</v>
      </c>
      <c r="H9" s="140">
        <f>_xlfn.COVARIANCE.S(DailyReturn!H4:H250,DailyReturn!G4:G250)</f>
        <v>5.6183112881852473E-5</v>
      </c>
      <c r="J9" s="99"/>
      <c r="K9" s="145"/>
    </row>
    <row r="10" spans="1:11" ht="15" thickBot="1">
      <c r="A10" s="141" t="s">
        <v>8</v>
      </c>
      <c r="B10" s="142">
        <f>_xlfn.COVARIANCE.S(DailyReturn!B4:B250,DailyReturn!H4:H250)</f>
        <v>2.6017550117751698E-5</v>
      </c>
      <c r="C10" s="142">
        <f>_xlfn.COVARIANCE.S(DailyReturn!C4:C250,DailyReturn!H4:H250)</f>
        <v>3.7744181827455426E-5</v>
      </c>
      <c r="D10" s="142">
        <f>_xlfn.COVARIANCE.S(DailyReturn!D4:D250,DailyReturn!H4:H250)</f>
        <v>3.5139694589704855E-5</v>
      </c>
      <c r="E10" s="142">
        <f>_xlfn.COVARIANCE.S(DailyReturn!E4:E250,DailyReturn!H4:H250)</f>
        <v>5.9923016461102991E-5</v>
      </c>
      <c r="F10" s="142">
        <f>_xlfn.COVARIANCE.S(DailyReturn!F4:F250,DailyReturn!H4:H250)</f>
        <v>3.9643732473368159E-5</v>
      </c>
      <c r="G10" s="142">
        <f>_xlfn.COVARIANCE.S(DailyReturn!G4:G250,DailyReturn!H4:H250)</f>
        <v>5.6183112881852473E-5</v>
      </c>
      <c r="H10" s="143">
        <f>_xlfn.COVARIANCE.S(DailyReturn!H4:H250,DailyReturn!H4:H250)</f>
        <v>1.6348979817864076E-4</v>
      </c>
      <c r="J10" s="99"/>
      <c r="K10" s="144"/>
    </row>
    <row r="11" spans="1:11" ht="15" thickBot="1">
      <c r="A11" s="65"/>
      <c r="J11" s="99"/>
      <c r="K11" s="144"/>
    </row>
    <row r="12" spans="1:11" ht="14.4">
      <c r="A12" s="292" t="s">
        <v>28</v>
      </c>
      <c r="B12" s="293"/>
      <c r="C12" s="293"/>
      <c r="D12" s="293"/>
      <c r="E12" s="293"/>
      <c r="F12" s="293"/>
      <c r="G12" s="293"/>
      <c r="H12" s="294"/>
      <c r="J12" s="99"/>
      <c r="K12" s="144"/>
    </row>
    <row r="13" spans="1:11" ht="14.4">
      <c r="A13" s="128"/>
      <c r="B13" s="23" t="s">
        <v>2</v>
      </c>
      <c r="C13" s="22" t="s">
        <v>3</v>
      </c>
      <c r="D13" s="22" t="s">
        <v>4</v>
      </c>
      <c r="E13" s="22" t="s">
        <v>5</v>
      </c>
      <c r="F13" s="22" t="s">
        <v>6</v>
      </c>
      <c r="G13" s="22" t="s">
        <v>7</v>
      </c>
      <c r="H13" s="129" t="s">
        <v>8</v>
      </c>
      <c r="J13" s="99"/>
      <c r="K13" s="144"/>
    </row>
    <row r="14" spans="1:11" ht="14.4">
      <c r="A14" s="130" t="s">
        <v>2</v>
      </c>
      <c r="B14" s="26">
        <f t="shared" ref="B14:H20" si="0">B4*252</f>
        <v>4.170060497068985E-2</v>
      </c>
      <c r="C14" s="26">
        <f t="shared" si="0"/>
        <v>4.3693910261482938E-3</v>
      </c>
      <c r="D14" s="26">
        <f t="shared" si="0"/>
        <v>3.2913849668928024E-3</v>
      </c>
      <c r="E14" s="26">
        <f t="shared" si="0"/>
        <v>7.2750430417711657E-3</v>
      </c>
      <c r="F14" s="26">
        <f t="shared" si="0"/>
        <v>5.9465581769456511E-3</v>
      </c>
      <c r="G14" s="26">
        <f t="shared" si="0"/>
        <v>1.4805963540962924E-2</v>
      </c>
      <c r="H14" s="134">
        <f t="shared" si="0"/>
        <v>6.5564226296734281E-3</v>
      </c>
      <c r="I14" s="144"/>
      <c r="J14" s="144"/>
      <c r="K14" s="146"/>
    </row>
    <row r="15" spans="1:11" ht="14.4">
      <c r="A15" s="131" t="s">
        <v>3</v>
      </c>
      <c r="B15" s="26">
        <f t="shared" si="0"/>
        <v>4.3693910261482938E-3</v>
      </c>
      <c r="C15" s="26">
        <f t="shared" si="0"/>
        <v>4.0594877471294213E-2</v>
      </c>
      <c r="D15" s="26">
        <f t="shared" si="0"/>
        <v>3.618999917225457E-3</v>
      </c>
      <c r="E15" s="26">
        <f t="shared" si="0"/>
        <v>6.368861805138396E-3</v>
      </c>
      <c r="F15" s="26">
        <f t="shared" si="0"/>
        <v>5.8059553067190146E-3</v>
      </c>
      <c r="G15" s="26">
        <f t="shared" si="0"/>
        <v>1.2352395070280511E-2</v>
      </c>
      <c r="H15" s="134">
        <f t="shared" si="0"/>
        <v>9.5115338205187666E-3</v>
      </c>
      <c r="I15" s="21"/>
      <c r="J15" s="146"/>
      <c r="K15" s="146"/>
    </row>
    <row r="16" spans="1:11" ht="14.4">
      <c r="A16" s="131" t="s">
        <v>4</v>
      </c>
      <c r="B16" s="26">
        <f t="shared" si="0"/>
        <v>3.2913849668928024E-3</v>
      </c>
      <c r="C16" s="26">
        <f t="shared" si="0"/>
        <v>3.618999917225457E-3</v>
      </c>
      <c r="D16" s="26">
        <f t="shared" si="0"/>
        <v>3.2165139909023345E-2</v>
      </c>
      <c r="E16" s="26">
        <f t="shared" si="0"/>
        <v>6.3943055154179395E-3</v>
      </c>
      <c r="F16" s="26">
        <f t="shared" si="0"/>
        <v>3.5139368423708255E-3</v>
      </c>
      <c r="G16" s="26">
        <f t="shared" si="0"/>
        <v>1.140024007640124E-2</v>
      </c>
      <c r="H16" s="134">
        <f t="shared" si="0"/>
        <v>8.8552030366056238E-3</v>
      </c>
      <c r="J16" s="99"/>
      <c r="K16" s="146"/>
    </row>
    <row r="17" spans="1:13" ht="14.4">
      <c r="A17" s="131" t="s">
        <v>5</v>
      </c>
      <c r="B17" s="26">
        <f t="shared" si="0"/>
        <v>7.2750430417711657E-3</v>
      </c>
      <c r="C17" s="26">
        <f t="shared" si="0"/>
        <v>6.368861805138396E-3</v>
      </c>
      <c r="D17" s="26">
        <f t="shared" si="0"/>
        <v>6.3943055154179395E-3</v>
      </c>
      <c r="E17" s="26">
        <f t="shared" si="0"/>
        <v>5.6712386925148184E-2</v>
      </c>
      <c r="F17" s="26">
        <f t="shared" si="0"/>
        <v>3.9893059436658133E-3</v>
      </c>
      <c r="G17" s="26">
        <f t="shared" si="0"/>
        <v>1.3194983894947134E-2</v>
      </c>
      <c r="H17" s="134">
        <f t="shared" si="0"/>
        <v>1.5100600148197954E-2</v>
      </c>
      <c r="J17" s="99"/>
      <c r="K17" s="145"/>
    </row>
    <row r="18" spans="1:13" ht="14.4">
      <c r="A18" s="131" t="s">
        <v>6</v>
      </c>
      <c r="B18" s="26">
        <f t="shared" si="0"/>
        <v>5.9465581769456511E-3</v>
      </c>
      <c r="C18" s="26">
        <f t="shared" si="0"/>
        <v>5.8059553067190146E-3</v>
      </c>
      <c r="D18" s="26">
        <f t="shared" si="0"/>
        <v>3.5139368423708255E-3</v>
      </c>
      <c r="E18" s="26">
        <f t="shared" si="0"/>
        <v>3.9893059436658133E-3</v>
      </c>
      <c r="F18" s="26">
        <f t="shared" si="0"/>
        <v>4.1947615369678511E-2</v>
      </c>
      <c r="G18" s="26">
        <f t="shared" si="0"/>
        <v>1.3629173222690603E-2</v>
      </c>
      <c r="H18" s="134">
        <f t="shared" si="0"/>
        <v>9.990220583288776E-3</v>
      </c>
      <c r="J18" s="99"/>
      <c r="K18" s="145"/>
    </row>
    <row r="19" spans="1:13" ht="14.4">
      <c r="A19" s="131" t="s">
        <v>7</v>
      </c>
      <c r="B19" s="26">
        <f t="shared" si="0"/>
        <v>1.4805963540962924E-2</v>
      </c>
      <c r="C19" s="26">
        <f t="shared" si="0"/>
        <v>1.2352395070280511E-2</v>
      </c>
      <c r="D19" s="26">
        <f t="shared" si="0"/>
        <v>1.140024007640124E-2</v>
      </c>
      <c r="E19" s="26">
        <f t="shared" si="0"/>
        <v>1.3194983894947134E-2</v>
      </c>
      <c r="F19" s="26">
        <f t="shared" si="0"/>
        <v>1.3629173222690603E-2</v>
      </c>
      <c r="G19" s="26">
        <f t="shared" si="0"/>
        <v>6.8199899518957552E-2</v>
      </c>
      <c r="H19" s="134">
        <f t="shared" si="0"/>
        <v>1.4158144446226824E-2</v>
      </c>
      <c r="J19" s="99"/>
      <c r="K19" s="145"/>
    </row>
    <row r="20" spans="1:13" ht="15" thickBot="1">
      <c r="A20" s="132" t="s">
        <v>8</v>
      </c>
      <c r="B20" s="135">
        <f t="shared" si="0"/>
        <v>6.5564226296734281E-3</v>
      </c>
      <c r="C20" s="135">
        <f t="shared" si="0"/>
        <v>9.5115338205187666E-3</v>
      </c>
      <c r="D20" s="135">
        <f t="shared" si="0"/>
        <v>8.8552030366056238E-3</v>
      </c>
      <c r="E20" s="135">
        <f t="shared" si="0"/>
        <v>1.5100600148197954E-2</v>
      </c>
      <c r="F20" s="135">
        <f t="shared" si="0"/>
        <v>9.990220583288776E-3</v>
      </c>
      <c r="G20" s="135">
        <f t="shared" si="0"/>
        <v>1.4158144446226824E-2</v>
      </c>
      <c r="H20" s="136">
        <f t="shared" si="0"/>
        <v>4.1199429141017471E-2</v>
      </c>
      <c r="J20" s="99"/>
      <c r="K20" s="144"/>
    </row>
    <row r="21" spans="1:13" ht="14.4">
      <c r="A21" s="65"/>
      <c r="J21" s="99"/>
      <c r="K21" s="144"/>
    </row>
    <row r="22" spans="1:13" ht="14.4">
      <c r="A22" s="65"/>
      <c r="J22" s="99"/>
      <c r="K22" s="144"/>
    </row>
    <row r="23" spans="1:13" ht="14.4">
      <c r="A23" s="65"/>
      <c r="J23" s="99"/>
      <c r="K23" s="144"/>
    </row>
    <row r="24" spans="1:13" ht="20.25" customHeight="1" thickBot="1">
      <c r="C24" s="99"/>
      <c r="D24" s="145"/>
      <c r="E24" s="65"/>
      <c r="F24" s="65"/>
      <c r="G24" s="65"/>
      <c r="H24" s="65"/>
      <c r="I24" s="65"/>
      <c r="J24" s="65"/>
      <c r="K24" s="65"/>
      <c r="L24" s="65"/>
      <c r="M24" s="65"/>
    </row>
    <row r="25" spans="1:13" ht="20.25" customHeight="1" thickBot="1">
      <c r="A25" s="147" t="s">
        <v>29</v>
      </c>
      <c r="B25" s="148">
        <v>0.22608750039798609</v>
      </c>
      <c r="C25" s="148">
        <v>0.47651380681164834</v>
      </c>
      <c r="D25" s="148">
        <v>0.38270009459473364</v>
      </c>
      <c r="E25" s="148">
        <v>0.10109442143545433</v>
      </c>
      <c r="F25" s="148">
        <v>0.40572640673442306</v>
      </c>
      <c r="G25" s="148">
        <v>0.55904927665683668</v>
      </c>
      <c r="H25" s="149">
        <v>2.8466400895422517E-2</v>
      </c>
      <c r="K25" s="27"/>
    </row>
    <row r="26" spans="1:13" ht="20.25" customHeight="1" thickBot="1">
      <c r="A26" s="150" t="s">
        <v>30</v>
      </c>
      <c r="B26" s="151">
        <v>4.7300000000000002E-2</v>
      </c>
      <c r="C26" s="151">
        <v>6.8000000000000005E-2</v>
      </c>
      <c r="D26" s="151">
        <v>4.0599999999999997E-2</v>
      </c>
      <c r="E26" s="151">
        <v>5.67E-2</v>
      </c>
      <c r="F26" s="151">
        <v>3.2300000000000002E-2</v>
      </c>
      <c r="G26" s="151">
        <v>4.1700000000000001E-2</v>
      </c>
      <c r="H26" s="152">
        <v>4.1000000000000002E-2</v>
      </c>
    </row>
    <row r="27" spans="1:13" ht="20.25" customHeight="1">
      <c r="E27" s="65"/>
      <c r="F27" s="65"/>
      <c r="G27" s="65"/>
      <c r="H27" s="65"/>
      <c r="I27" s="65"/>
      <c r="J27" s="65"/>
    </row>
    <row r="28" spans="1:13" ht="20.25" customHeight="1">
      <c r="E28" s="65"/>
      <c r="F28" s="65"/>
      <c r="G28" s="65"/>
      <c r="H28" s="65"/>
      <c r="I28" s="65"/>
      <c r="J28" s="65"/>
    </row>
    <row r="29" spans="1:13" ht="20.25" customHeight="1">
      <c r="E29" s="65"/>
      <c r="F29" s="65"/>
      <c r="G29" s="65"/>
      <c r="H29" s="65"/>
      <c r="I29" s="65"/>
      <c r="J29" s="65"/>
    </row>
    <row r="30" spans="1:13" ht="20.25" customHeight="1">
      <c r="E30" s="65"/>
      <c r="F30" s="65"/>
      <c r="G30" s="65"/>
      <c r="H30" s="65"/>
      <c r="I30" s="65"/>
      <c r="J30" s="65"/>
    </row>
    <row r="31" spans="1:13" ht="20.25" customHeight="1">
      <c r="E31" s="65"/>
      <c r="F31" s="65"/>
      <c r="G31" s="65"/>
      <c r="H31" s="65"/>
      <c r="I31" s="65"/>
      <c r="J31" s="65"/>
    </row>
    <row r="32" spans="1:13" ht="20.25" customHeight="1">
      <c r="E32" s="65"/>
      <c r="F32" s="65"/>
      <c r="G32" s="65"/>
      <c r="H32" s="65"/>
      <c r="I32" s="65"/>
      <c r="J32" s="65"/>
    </row>
    <row r="33" spans="5:25" ht="13.2">
      <c r="E33" s="65"/>
      <c r="F33" s="65"/>
      <c r="G33" s="65"/>
      <c r="H33" s="65"/>
      <c r="I33" s="65"/>
      <c r="J33" s="65"/>
      <c r="X33" s="20"/>
      <c r="Y33" s="20"/>
    </row>
    <row r="34" spans="5:25" ht="13.2">
      <c r="E34" s="65"/>
      <c r="F34" s="65"/>
      <c r="G34" s="65"/>
      <c r="H34" s="65"/>
      <c r="I34" s="65"/>
      <c r="J34" s="65"/>
      <c r="X34" s="20"/>
      <c r="Y34" s="20"/>
    </row>
    <row r="35" spans="5:25" ht="13.2">
      <c r="E35" s="65"/>
      <c r="F35" s="65"/>
      <c r="G35" s="65"/>
      <c r="H35" s="65"/>
      <c r="I35" s="65"/>
      <c r="J35" s="65"/>
      <c r="X35" s="20"/>
      <c r="Y35" s="20"/>
    </row>
    <row r="36" spans="5:25" ht="13.2">
      <c r="E36" s="65"/>
      <c r="F36" s="65"/>
      <c r="G36" s="65"/>
      <c r="H36" s="65"/>
      <c r="I36" s="65"/>
      <c r="J36" s="65"/>
      <c r="X36" s="20"/>
      <c r="Y36" s="20"/>
    </row>
    <row r="37" spans="5:25" ht="13.2">
      <c r="E37" s="65"/>
      <c r="F37" s="65"/>
      <c r="G37" s="65"/>
      <c r="H37" s="65"/>
      <c r="I37" s="65"/>
      <c r="J37" s="65"/>
      <c r="X37" s="20"/>
      <c r="Y37" s="20"/>
    </row>
    <row r="38" spans="5:25" ht="13.2">
      <c r="X38" s="20"/>
      <c r="Y38" s="20"/>
    </row>
    <row r="39" spans="5:25" ht="13.2">
      <c r="X39" s="20"/>
      <c r="Y39" s="20"/>
    </row>
    <row r="40" spans="5:25" ht="13.2">
      <c r="X40" s="20"/>
      <c r="Y40" s="20"/>
    </row>
    <row r="41" spans="5:25" ht="13.2">
      <c r="X41" s="20"/>
      <c r="Y41" s="20"/>
    </row>
    <row r="42" spans="5:25" ht="13.2">
      <c r="X42" s="20"/>
      <c r="Y42" s="20"/>
    </row>
    <row r="43" spans="5:25" ht="13.2">
      <c r="X43" s="20"/>
      <c r="Y43" s="20"/>
    </row>
    <row r="44" spans="5:25" ht="13.2">
      <c r="X44" s="20"/>
      <c r="Y44" s="20"/>
    </row>
    <row r="45" spans="5:25" ht="13.2">
      <c r="X45" s="20"/>
      <c r="Y45" s="20"/>
    </row>
    <row r="46" spans="5:25" ht="13.2">
      <c r="X46" s="20"/>
      <c r="Y46" s="20"/>
    </row>
    <row r="47" spans="5:25" ht="13.2">
      <c r="X47" s="20"/>
      <c r="Y47" s="20"/>
    </row>
    <row r="48" spans="5:25" ht="13.2">
      <c r="X48" s="20"/>
      <c r="Y48" s="20"/>
    </row>
    <row r="49" spans="24:25" ht="13.2">
      <c r="X49" s="20"/>
      <c r="Y49" s="20"/>
    </row>
    <row r="50" spans="24:25" ht="13.2">
      <c r="X50" s="20"/>
      <c r="Y50" s="20"/>
    </row>
    <row r="51" spans="24:25" ht="13.2">
      <c r="X51" s="20"/>
      <c r="Y51" s="20"/>
    </row>
    <row r="52" spans="24:25" ht="13.2">
      <c r="X52" s="20"/>
      <c r="Y52" s="20"/>
    </row>
    <row r="53" spans="24:25" ht="13.2">
      <c r="X53" s="20"/>
      <c r="Y53" s="20"/>
    </row>
    <row r="54" spans="24:25" ht="13.2">
      <c r="X54" s="20"/>
      <c r="Y54" s="20"/>
    </row>
    <row r="55" spans="24:25" ht="13.2">
      <c r="X55" s="20"/>
      <c r="Y55" s="20"/>
    </row>
    <row r="56" spans="24:25" ht="13.2">
      <c r="X56" s="20"/>
      <c r="Y56" s="20"/>
    </row>
    <row r="57" spans="24:25" ht="13.2">
      <c r="X57" s="20"/>
      <c r="Y57" s="20"/>
    </row>
    <row r="58" spans="24:25" ht="13.2">
      <c r="X58" s="20"/>
      <c r="Y58" s="20"/>
    </row>
    <row r="59" spans="24:25" ht="13.2">
      <c r="X59" s="20"/>
      <c r="Y59" s="20"/>
    </row>
    <row r="60" spans="24:25" ht="13.2">
      <c r="X60" s="20"/>
      <c r="Y60" s="20"/>
    </row>
    <row r="61" spans="24:25" ht="13.2">
      <c r="X61" s="20"/>
      <c r="Y61" s="20"/>
    </row>
    <row r="62" spans="24:25" ht="13.2">
      <c r="X62" s="20"/>
      <c r="Y62" s="20"/>
    </row>
    <row r="63" spans="24:25" ht="13.2">
      <c r="X63" s="20"/>
      <c r="Y63" s="20"/>
    </row>
    <row r="64" spans="24:25" ht="13.2">
      <c r="X64" s="20"/>
      <c r="Y64" s="20"/>
    </row>
    <row r="65" spans="24:25" ht="13.2">
      <c r="X65" s="20"/>
      <c r="Y65" s="20"/>
    </row>
    <row r="66" spans="24:25" ht="13.2">
      <c r="X66" s="20"/>
      <c r="Y66" s="20"/>
    </row>
    <row r="67" spans="24:25" ht="13.2">
      <c r="X67" s="20"/>
      <c r="Y67" s="20"/>
    </row>
    <row r="68" spans="24:25" ht="13.2">
      <c r="X68" s="20"/>
      <c r="Y68" s="20"/>
    </row>
    <row r="69" spans="24:25" ht="13.2">
      <c r="X69" s="20"/>
      <c r="Y69" s="20"/>
    </row>
    <row r="70" spans="24:25" ht="13.2">
      <c r="X70" s="20"/>
      <c r="Y70" s="20"/>
    </row>
    <row r="71" spans="24:25" ht="13.2">
      <c r="X71" s="20"/>
      <c r="Y71" s="20"/>
    </row>
    <row r="72" spans="24:25" ht="13.2">
      <c r="X72" s="20"/>
      <c r="Y72" s="20"/>
    </row>
    <row r="73" spans="24:25" ht="13.2">
      <c r="X73" s="20"/>
      <c r="Y73" s="20"/>
    </row>
    <row r="74" spans="24:25" ht="13.2">
      <c r="X74" s="20"/>
      <c r="Y74" s="20"/>
    </row>
    <row r="75" spans="24:25" ht="13.2">
      <c r="X75" s="20"/>
      <c r="Y75" s="20"/>
    </row>
    <row r="76" spans="24:25" ht="13.2">
      <c r="X76" s="20"/>
      <c r="Y76" s="20"/>
    </row>
    <row r="77" spans="24:25" ht="13.2">
      <c r="X77" s="20"/>
      <c r="Y77" s="20"/>
    </row>
    <row r="78" spans="24:25" ht="13.2">
      <c r="X78" s="20"/>
      <c r="Y78" s="20"/>
    </row>
    <row r="79" spans="24:25" ht="13.2">
      <c r="X79" s="20"/>
      <c r="Y79" s="20"/>
    </row>
    <row r="80" spans="24:25" ht="13.2">
      <c r="X80" s="20"/>
      <c r="Y80" s="20"/>
    </row>
    <row r="81" spans="24:25" ht="13.2">
      <c r="X81" s="20"/>
      <c r="Y81" s="20"/>
    </row>
    <row r="82" spans="24:25" ht="13.2">
      <c r="X82" s="20"/>
      <c r="Y82" s="20"/>
    </row>
    <row r="83" spans="24:25" ht="13.2">
      <c r="X83" s="20"/>
      <c r="Y83" s="20"/>
    </row>
    <row r="84" spans="24:25" ht="13.2">
      <c r="X84" s="20"/>
      <c r="Y84" s="20"/>
    </row>
    <row r="85" spans="24:25" ht="13.2">
      <c r="X85" s="20"/>
      <c r="Y85" s="20"/>
    </row>
    <row r="86" spans="24:25" ht="13.2">
      <c r="X86" s="20"/>
      <c r="Y86" s="20"/>
    </row>
    <row r="87" spans="24:25" ht="13.2">
      <c r="X87" s="20"/>
      <c r="Y87" s="20"/>
    </row>
    <row r="88" spans="24:25" ht="13.2">
      <c r="X88" s="20"/>
      <c r="Y88" s="20"/>
    </row>
    <row r="89" spans="24:25" ht="13.2">
      <c r="X89" s="20"/>
      <c r="Y89" s="20"/>
    </row>
    <row r="90" spans="24:25" ht="13.2">
      <c r="X90" s="20"/>
      <c r="Y90" s="20"/>
    </row>
    <row r="91" spans="24:25" ht="13.2">
      <c r="X91" s="20"/>
      <c r="Y91" s="20"/>
    </row>
    <row r="92" spans="24:25" ht="13.2">
      <c r="X92" s="20"/>
      <c r="Y92" s="20"/>
    </row>
    <row r="93" spans="24:25" ht="13.2">
      <c r="X93" s="20"/>
      <c r="Y93" s="20"/>
    </row>
    <row r="94" spans="24:25" ht="13.2">
      <c r="X94" s="20"/>
      <c r="Y94" s="20"/>
    </row>
    <row r="95" spans="24:25" ht="13.2">
      <c r="X95" s="20"/>
      <c r="Y95" s="20"/>
    </row>
    <row r="96" spans="24:25" ht="13.2">
      <c r="X96" s="20"/>
      <c r="Y96" s="20"/>
    </row>
    <row r="97" spans="24:25" ht="13.2">
      <c r="X97" s="20"/>
      <c r="Y97" s="20"/>
    </row>
    <row r="98" spans="24:25" ht="13.2">
      <c r="X98" s="20"/>
      <c r="Y98" s="20"/>
    </row>
    <row r="99" spans="24:25" ht="13.2">
      <c r="X99" s="20"/>
      <c r="Y99" s="20"/>
    </row>
    <row r="100" spans="24:25" ht="13.2">
      <c r="X100" s="20"/>
      <c r="Y100" s="20"/>
    </row>
    <row r="101" spans="24:25" ht="13.2">
      <c r="X101" s="20"/>
      <c r="Y101" s="20"/>
    </row>
    <row r="102" spans="24:25" ht="13.2">
      <c r="X102" s="20"/>
      <c r="Y102" s="20"/>
    </row>
    <row r="103" spans="24:25" ht="13.2">
      <c r="X103" s="20"/>
      <c r="Y103" s="20"/>
    </row>
    <row r="104" spans="24:25" ht="13.2">
      <c r="X104" s="20"/>
      <c r="Y104" s="20"/>
    </row>
    <row r="105" spans="24:25" ht="13.2">
      <c r="X105" s="20"/>
      <c r="Y105" s="20"/>
    </row>
    <row r="106" spans="24:25" ht="13.2">
      <c r="X106" s="20"/>
      <c r="Y106" s="20"/>
    </row>
    <row r="107" spans="24:25" ht="13.2">
      <c r="X107" s="20"/>
      <c r="Y107" s="20"/>
    </row>
    <row r="108" spans="24:25" ht="13.2">
      <c r="X108" s="20"/>
      <c r="Y108" s="20"/>
    </row>
    <row r="109" spans="24:25" ht="13.2">
      <c r="X109" s="20"/>
      <c r="Y109" s="20"/>
    </row>
    <row r="110" spans="24:25" ht="13.2">
      <c r="X110" s="20"/>
      <c r="Y110" s="20"/>
    </row>
    <row r="111" spans="24:25" ht="13.2">
      <c r="X111" s="20"/>
      <c r="Y111" s="20"/>
    </row>
    <row r="112" spans="24:25" ht="13.2">
      <c r="X112" s="20"/>
      <c r="Y112" s="20"/>
    </row>
    <row r="113" spans="24:25" ht="13.2">
      <c r="X113" s="20"/>
      <c r="Y113" s="20"/>
    </row>
    <row r="114" spans="24:25" ht="13.2">
      <c r="X114" s="20"/>
      <c r="Y114" s="20"/>
    </row>
    <row r="115" spans="24:25" ht="13.2">
      <c r="X115" s="20"/>
      <c r="Y115" s="20"/>
    </row>
    <row r="116" spans="24:25" ht="13.2">
      <c r="X116" s="20"/>
      <c r="Y116" s="20"/>
    </row>
    <row r="117" spans="24:25" ht="13.2">
      <c r="X117" s="20"/>
      <c r="Y117" s="20"/>
    </row>
    <row r="118" spans="24:25" ht="13.2">
      <c r="X118" s="20"/>
      <c r="Y118" s="20"/>
    </row>
    <row r="119" spans="24:25" ht="13.2">
      <c r="X119" s="20"/>
      <c r="Y119" s="20"/>
    </row>
    <row r="120" spans="24:25" ht="13.2">
      <c r="X120" s="20"/>
      <c r="Y120" s="20"/>
    </row>
    <row r="121" spans="24:25" ht="13.2">
      <c r="X121" s="20"/>
      <c r="Y121" s="20"/>
    </row>
    <row r="122" spans="24:25" ht="13.2">
      <c r="X122" s="20"/>
      <c r="Y122" s="20"/>
    </row>
  </sheetData>
  <mergeCells count="2">
    <mergeCell ref="A2:H2"/>
    <mergeCell ref="A12:H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2"/>
  <sheetViews>
    <sheetView workbookViewId="0">
      <selection sqref="A1:E11"/>
    </sheetView>
  </sheetViews>
  <sheetFormatPr defaultColWidth="12.6640625" defaultRowHeight="15.75" customHeight="1"/>
  <cols>
    <col min="1" max="1" width="14.21875" bestFit="1" customWidth="1"/>
    <col min="2" max="2" width="15.21875" bestFit="1" customWidth="1"/>
    <col min="3" max="3" width="18.109375" bestFit="1" customWidth="1"/>
    <col min="4" max="4" width="13.5546875" bestFit="1" customWidth="1"/>
    <col min="5" max="5" width="16.21875" customWidth="1"/>
    <col min="6" max="6" width="17.109375" customWidth="1"/>
    <col min="7" max="7" width="16.109375" customWidth="1"/>
    <col min="8" max="8" width="15.77734375" customWidth="1"/>
  </cols>
  <sheetData>
    <row r="1" spans="1:9" ht="15.75" customHeight="1">
      <c r="A1" s="295" t="s">
        <v>21</v>
      </c>
      <c r="B1" s="296"/>
      <c r="C1" s="296"/>
      <c r="D1" s="296"/>
      <c r="E1" s="296"/>
    </row>
    <row r="2" spans="1:9" ht="15.75" customHeight="1">
      <c r="A2" s="169" t="s">
        <v>22</v>
      </c>
      <c r="B2" s="170" t="s">
        <v>23</v>
      </c>
      <c r="C2" s="170" t="s">
        <v>24</v>
      </c>
      <c r="D2" s="170" t="s">
        <v>25</v>
      </c>
      <c r="E2" s="171" t="s">
        <v>26</v>
      </c>
    </row>
    <row r="3" spans="1:9" s="65" customFormat="1" ht="15.75" customHeight="1">
      <c r="A3" s="161"/>
      <c r="B3" s="162"/>
      <c r="C3" s="162"/>
      <c r="D3" s="162"/>
      <c r="E3" s="163"/>
    </row>
    <row r="4" spans="1:9" ht="15.75" customHeight="1">
      <c r="A4" s="164" t="s">
        <v>2</v>
      </c>
      <c r="B4" s="153">
        <v>5.0894017251808497E-2</v>
      </c>
      <c r="C4" s="154">
        <v>73872</v>
      </c>
      <c r="D4" s="155">
        <f t="shared" ref="D4:D10" si="0">C4/$C$11</f>
        <v>2.2339124555013783E-2</v>
      </c>
      <c r="E4" s="156" t="s">
        <v>31</v>
      </c>
    </row>
    <row r="5" spans="1:9" ht="15.75" customHeight="1">
      <c r="A5" s="165" t="s">
        <v>3</v>
      </c>
      <c r="B5" s="153">
        <v>0.42768446776688002</v>
      </c>
      <c r="C5" s="154">
        <v>319486</v>
      </c>
      <c r="D5" s="155">
        <f t="shared" si="0"/>
        <v>9.6613568707807199E-2</v>
      </c>
      <c r="E5" s="156" t="s">
        <v>31</v>
      </c>
    </row>
    <row r="6" spans="1:9" ht="15.75" customHeight="1">
      <c r="A6" s="165" t="s">
        <v>4</v>
      </c>
      <c r="B6" s="153">
        <v>0.42062448818485698</v>
      </c>
      <c r="C6" s="154">
        <v>554207</v>
      </c>
      <c r="D6" s="155">
        <f t="shared" si="0"/>
        <v>0.16759393548652432</v>
      </c>
      <c r="E6" s="156" t="s">
        <v>31</v>
      </c>
      <c r="F6" s="21"/>
      <c r="G6" s="21"/>
      <c r="H6" s="21"/>
      <c r="I6" s="21"/>
    </row>
    <row r="7" spans="1:9" ht="15.75" customHeight="1">
      <c r="A7" s="165" t="s">
        <v>5</v>
      </c>
      <c r="B7" s="153">
        <v>-4.60029122236758E-2</v>
      </c>
      <c r="C7" s="154">
        <v>595766</v>
      </c>
      <c r="D7" s="155">
        <f t="shared" si="0"/>
        <v>0.18016150746754306</v>
      </c>
      <c r="E7" s="157" t="s">
        <v>32</v>
      </c>
      <c r="I7" s="21"/>
    </row>
    <row r="8" spans="1:9" ht="15.75" customHeight="1">
      <c r="A8" s="165" t="s">
        <v>6</v>
      </c>
      <c r="B8" s="153">
        <v>0.31053907625925797</v>
      </c>
      <c r="C8" s="154">
        <v>45505</v>
      </c>
      <c r="D8" s="155">
        <f t="shared" si="0"/>
        <v>1.3760854760611629E-2</v>
      </c>
      <c r="E8" s="156" t="s">
        <v>31</v>
      </c>
      <c r="I8" s="21"/>
    </row>
    <row r="9" spans="1:9" ht="15.75" customHeight="1">
      <c r="A9" s="165" t="s">
        <v>7</v>
      </c>
      <c r="B9" s="153">
        <v>0.21300395681985901</v>
      </c>
      <c r="C9" s="154">
        <v>131414</v>
      </c>
      <c r="D9" s="155">
        <f t="shared" si="0"/>
        <v>3.974000587871699E-2</v>
      </c>
      <c r="E9" s="156" t="s">
        <v>31</v>
      </c>
      <c r="I9" s="21"/>
    </row>
    <row r="10" spans="1:9" ht="15.75" customHeight="1">
      <c r="A10" s="166" t="s">
        <v>8</v>
      </c>
      <c r="B10" s="153">
        <v>-0.37674409683444898</v>
      </c>
      <c r="C10" s="154">
        <v>1586594</v>
      </c>
      <c r="D10" s="155">
        <f t="shared" si="0"/>
        <v>0.47979100314378303</v>
      </c>
      <c r="E10" s="157" t="s">
        <v>32</v>
      </c>
      <c r="I10" s="21"/>
    </row>
    <row r="11" spans="1:9" ht="15.75" customHeight="1">
      <c r="A11" s="297" t="s">
        <v>67</v>
      </c>
      <c r="B11" s="298"/>
      <c r="C11" s="167">
        <f>SUM(C4:C10)</f>
        <v>3306844</v>
      </c>
      <c r="D11" s="168">
        <f>SUM(D4:D10)</f>
        <v>1</v>
      </c>
      <c r="E11" s="168"/>
      <c r="I11" s="21"/>
    </row>
    <row r="12" spans="1:9" ht="15.75" customHeight="1">
      <c r="A12" s="158"/>
      <c r="B12" s="99"/>
      <c r="C12" s="99"/>
      <c r="D12" s="99"/>
      <c r="E12" s="158"/>
      <c r="I12" s="21"/>
    </row>
  </sheetData>
  <mergeCells count="2">
    <mergeCell ref="A1:E1"/>
    <mergeCell ref="A11:B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24"/>
  <sheetViews>
    <sheetView workbookViewId="0">
      <selection activeCell="E26" sqref="E26"/>
    </sheetView>
  </sheetViews>
  <sheetFormatPr defaultColWidth="12.6640625" defaultRowHeight="15.75" customHeight="1"/>
  <cols>
    <col min="2" max="2" width="14.21875" bestFit="1" customWidth="1"/>
    <col min="3" max="8" width="12.5546875" bestFit="1" customWidth="1"/>
    <col min="9" max="12" width="13.33203125" bestFit="1" customWidth="1"/>
  </cols>
  <sheetData>
    <row r="1" spans="1:12" ht="15.75" customHeight="1">
      <c r="A1" s="299" t="s">
        <v>27</v>
      </c>
      <c r="B1" s="300"/>
      <c r="C1" s="300"/>
      <c r="D1" s="300"/>
      <c r="E1" s="300"/>
      <c r="F1" s="300"/>
      <c r="G1" s="300"/>
      <c r="H1" s="300"/>
      <c r="I1" s="300"/>
      <c r="J1" s="301"/>
      <c r="K1" s="65"/>
      <c r="L1" s="65"/>
    </row>
    <row r="2" spans="1:12" ht="15.75" customHeight="1">
      <c r="A2" s="172"/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23" t="s">
        <v>11</v>
      </c>
      <c r="J2" s="173" t="s">
        <v>12</v>
      </c>
      <c r="K2" s="65"/>
      <c r="L2" s="65"/>
    </row>
    <row r="3" spans="1:12" ht="15.75" customHeight="1">
      <c r="A3" s="130" t="s">
        <v>2</v>
      </c>
      <c r="B3" s="29">
        <f>_xlfn.COVARIANCE.S(DailyReturn!B4:B250,DailyReturn!B4:B250)</f>
        <v>1.6547859115353115E-4</v>
      </c>
      <c r="C3" s="29">
        <f>_xlfn.COVARIANCE.S(DailyReturn!C4:C250,DailyReturn!B4:B250)</f>
        <v>1.7338853278366247E-5</v>
      </c>
      <c r="D3" s="29">
        <f>_xlfn.COVARIANCE.S(DailyReturn!D4:D250,DailyReturn!B4:B250)</f>
        <v>1.3061051455923819E-5</v>
      </c>
      <c r="E3" s="29">
        <f>_xlfn.COVARIANCE.S(DailyReturn!E4:E250,DailyReturn!B4:B250)</f>
        <v>2.8869218419726849E-5</v>
      </c>
      <c r="F3" s="29">
        <f>_xlfn.COVARIANCE.S(DailyReturn!F4:F250,DailyReturn!B4:B250)</f>
        <v>2.3597453083117663E-5</v>
      </c>
      <c r="G3" s="29">
        <f>_xlfn.COVARIANCE.S(DailyReturn!G4:G250,DailyReturn!B4:B250)</f>
        <v>5.8753823575249696E-5</v>
      </c>
      <c r="H3" s="29">
        <f>_xlfn.COVARIANCE.S(DailyReturn!H4:H250,DailyReturn!B4:B250)</f>
        <v>2.6017550117751698E-5</v>
      </c>
      <c r="I3" s="29">
        <f>_xlfn.COVARIANCE.S(DailyReturn!K4:K250,DailyReturn!B4:B250)</f>
        <v>-7.4499992538569157E-6</v>
      </c>
      <c r="J3" s="174">
        <f>_xlfn.COVARIANCE.S(DailyReturn!L4:L250,DailyReturn!B4:B250)</f>
        <v>3.4201652927697299E-6</v>
      </c>
      <c r="K3" s="65"/>
      <c r="L3" s="65"/>
    </row>
    <row r="4" spans="1:12" ht="15.75" customHeight="1">
      <c r="A4" s="130" t="s">
        <v>3</v>
      </c>
      <c r="B4" s="29">
        <f>_xlfn.COVARIANCE.S(DailyReturn!B4:B250,DailyReturn!C4:C250)</f>
        <v>1.7338853278366247E-5</v>
      </c>
      <c r="C4" s="29">
        <f>_xlfn.COVARIANCE.S(DailyReturn!C4:C250,DailyReturn!C4:C250)</f>
        <v>1.6109078361624689E-4</v>
      </c>
      <c r="D4" s="29">
        <f>_xlfn.COVARIANCE.S(DailyReturn!D4:D250,DailyReturn!C4:C250)</f>
        <v>1.4361110782640702E-5</v>
      </c>
      <c r="E4" s="29">
        <f>_xlfn.COVARIANCE.S(DailyReturn!E4:E250,DailyReturn!C4:C250)</f>
        <v>2.5273261131501571E-5</v>
      </c>
      <c r="F4" s="29">
        <f>_xlfn.COVARIANCE.S(DailyReturn!F4:F250,DailyReturn!C4:C250)</f>
        <v>2.3039505185392916E-5</v>
      </c>
      <c r="G4" s="29">
        <f>_xlfn.COVARIANCE.S(DailyReturn!G4:G250,DailyReturn!C4:C250)</f>
        <v>4.9017440755081394E-5</v>
      </c>
      <c r="H4" s="29">
        <f>_xlfn.COVARIANCE.S(DailyReturn!H4:H250,DailyReturn!C4:C250)</f>
        <v>3.7744181827455426E-5</v>
      </c>
      <c r="I4" s="29">
        <f>_xlfn.COVARIANCE.S(DailyReturn!K4:K250,DailyReturn!C4:C250)</f>
        <v>1.5813032373290022E-5</v>
      </c>
      <c r="J4" s="174">
        <f>_xlfn.COVARIANCE.S(DailyReturn!L4:L250,DailyReturn!C4:C250)</f>
        <v>2.7124193512345138E-6</v>
      </c>
      <c r="K4" s="65"/>
      <c r="L4" s="65"/>
    </row>
    <row r="5" spans="1:12" ht="15.75" customHeight="1">
      <c r="A5" s="130" t="s">
        <v>4</v>
      </c>
      <c r="B5" s="29">
        <f>_xlfn.COVARIANCE.S(DailyReturn!B4:B250,DailyReturn!D4:D250)</f>
        <v>1.3061051455923819E-5</v>
      </c>
      <c r="C5" s="29">
        <f>_xlfn.COVARIANCE.S(DailyReturn!C4:C250,DailyReturn!D4:D250)</f>
        <v>1.4361110782640702E-5</v>
      </c>
      <c r="D5" s="29">
        <f>_xlfn.COVARIANCE.S(DailyReturn!D4:D250,DailyReturn!D4:D250)</f>
        <v>1.2763944408342596E-4</v>
      </c>
      <c r="E5" s="29">
        <f>_xlfn.COVARIANCE.S(DailyReturn!E4:E250,DailyReturn!D4:D250)</f>
        <v>2.5374228235785473E-5</v>
      </c>
      <c r="F5" s="29">
        <f>_xlfn.COVARIANCE.S(DailyReturn!F4:F250,DailyReturn!D4:D250)</f>
        <v>1.3944193818931847E-5</v>
      </c>
      <c r="G5" s="29">
        <f>_xlfn.COVARIANCE.S(DailyReturn!G4:G250,DailyReturn!D4:D250)</f>
        <v>4.5239047922227145E-5</v>
      </c>
      <c r="H5" s="29">
        <f>_xlfn.COVARIANCE.S(DailyReturn!H4:H250,DailyReturn!D4:D250)</f>
        <v>3.5139694589704855E-5</v>
      </c>
      <c r="I5" s="29">
        <f>_xlfn.COVARIANCE.S(DailyReturn!K4:K250,DailyReturn!D4:D250)</f>
        <v>1.921089577789252E-5</v>
      </c>
      <c r="J5" s="174">
        <f>_xlfn.COVARIANCE.S(DailyReturn!L4:L250,DailyReturn!D4:D250)</f>
        <v>1.8935980713166599E-6</v>
      </c>
    </row>
    <row r="6" spans="1:12" ht="15.75" customHeight="1">
      <c r="A6" s="130" t="s">
        <v>5</v>
      </c>
      <c r="B6" s="29">
        <f>_xlfn.COVARIANCE.S(DailyReturn!B4:B250,DailyReturn!E4:E250)</f>
        <v>2.8869218419726849E-5</v>
      </c>
      <c r="C6" s="29">
        <f>_xlfn.COVARIANCE.S(DailyReturn!C4:C250,DailyReturn!E4:E250)</f>
        <v>2.5273261131501571E-5</v>
      </c>
      <c r="D6" s="29">
        <f>_xlfn.COVARIANCE.S(DailyReturn!D4:D250,DailyReturn!E4:E250)</f>
        <v>2.5374228235785473E-5</v>
      </c>
      <c r="E6" s="29">
        <f>_xlfn.COVARIANCE.S(DailyReturn!E4:E250,DailyReturn!E4:E250)</f>
        <v>2.2504915446487373E-4</v>
      </c>
      <c r="F6" s="29">
        <f>_xlfn.COVARIANCE.S(DailyReturn!F4:F250,DailyReturn!E4:E250)</f>
        <v>1.5830579141531006E-5</v>
      </c>
      <c r="G6" s="29">
        <f>_xlfn.COVARIANCE.S(DailyReturn!G4:G250,DailyReturn!E4:E250)</f>
        <v>5.236104720217117E-5</v>
      </c>
      <c r="H6" s="29">
        <f>_xlfn.COVARIANCE.S(DailyReturn!H4:H250,DailyReturn!E4:E250)</f>
        <v>5.9923016461102991E-5</v>
      </c>
      <c r="I6" s="29">
        <f>_xlfn.COVARIANCE.S(DailyReturn!K4:K250,DailyReturn!E4:E250)</f>
        <v>1.3975107268856958E-5</v>
      </c>
      <c r="J6" s="174">
        <f>_xlfn.COVARIANCE.S(DailyReturn!L4:L250,DailyReturn!E4:E250)</f>
        <v>6.7956058781417469E-6</v>
      </c>
    </row>
    <row r="7" spans="1:12" ht="15.75" customHeight="1">
      <c r="A7" s="130" t="s">
        <v>6</v>
      </c>
      <c r="B7" s="29">
        <f>_xlfn.COVARIANCE.S(DailyReturn!B4:B250,DailyReturn!F4:F250)</f>
        <v>2.3597453083117663E-5</v>
      </c>
      <c r="C7" s="29">
        <f>_xlfn.COVARIANCE.S(DailyReturn!C4:C250,DailyReturn!F4:F250)</f>
        <v>2.3039505185392916E-5</v>
      </c>
      <c r="D7" s="29">
        <f>_xlfn.COVARIANCE.S(DailyReturn!D4:D250,DailyReturn!F4:F250)</f>
        <v>1.3944193818931847E-5</v>
      </c>
      <c r="E7" s="29">
        <f>_xlfn.COVARIANCE.S(DailyReturn!E4:E250,DailyReturn!F4:F250)</f>
        <v>1.5830579141531006E-5</v>
      </c>
      <c r="F7" s="29">
        <f>_xlfn.COVARIANCE.S(DailyReturn!F4:F250,DailyReturn!F4:F250)</f>
        <v>1.6645879114951791E-4</v>
      </c>
      <c r="G7" s="29">
        <f>_xlfn.COVARIANCE.S(DailyReturn!G4:G250,DailyReturn!F4:F250)</f>
        <v>5.4084020724962713E-5</v>
      </c>
      <c r="H7" s="29">
        <f>_xlfn.COVARIANCE.S(DailyReturn!H4:H250,DailyReturn!F4:F250)</f>
        <v>3.9643732473368159E-5</v>
      </c>
      <c r="I7" s="29">
        <f>_xlfn.COVARIANCE.S(DailyReturn!K4:K250,DailyReturn!F4:F250)</f>
        <v>2.190296968408503E-5</v>
      </c>
      <c r="J7" s="174">
        <f>_xlfn.COVARIANCE.S(DailyReturn!L4:L250,DailyReturn!F4:F250)</f>
        <v>2.9742668156574001E-6</v>
      </c>
    </row>
    <row r="8" spans="1:12" ht="15.75" customHeight="1">
      <c r="A8" s="130" t="s">
        <v>7</v>
      </c>
      <c r="B8" s="29">
        <f>_xlfn.COVARIANCE.S(DailyReturn!B4:B250,DailyReturn!G4:G250)</f>
        <v>5.8753823575249696E-5</v>
      </c>
      <c r="C8" s="29">
        <f>_xlfn.COVARIANCE.S(DailyReturn!C4:C250,DailyReturn!G4:G250)</f>
        <v>4.9017440755081394E-5</v>
      </c>
      <c r="D8" s="29">
        <f>_xlfn.COVARIANCE.S(DailyReturn!D4:D250,DailyReturn!G4:G250)</f>
        <v>4.5239047922227145E-5</v>
      </c>
      <c r="E8" s="29">
        <f>_xlfn.COVARIANCE.S(DailyReturn!E4:E250,DailyReturn!G4:G250)</f>
        <v>5.236104720217117E-5</v>
      </c>
      <c r="F8" s="29">
        <f>_xlfn.COVARIANCE.S(DailyReturn!F4:F250,DailyReturn!G4:G250)</f>
        <v>5.4084020724962713E-5</v>
      </c>
      <c r="G8" s="29">
        <f>_xlfn.COVARIANCE.S(DailyReturn!G4:G250,DailyReturn!G4:G250)</f>
        <v>2.7063452190062521E-4</v>
      </c>
      <c r="H8" s="29">
        <f>_xlfn.COVARIANCE.S(DailyReturn!H4:H250,DailyReturn!G4:G250)</f>
        <v>5.6183112881852473E-5</v>
      </c>
      <c r="I8" s="29">
        <f>_xlfn.COVARIANCE.S(DailyReturn!K4:K250,DailyReturn!G4:G250)</f>
        <v>3.4389199363711661E-5</v>
      </c>
      <c r="J8" s="174">
        <f>_xlfn.COVARIANCE.S(DailyReturn!L4:L250,DailyReturn!G4:G250)</f>
        <v>5.1055458629929015E-6</v>
      </c>
    </row>
    <row r="9" spans="1:12" ht="15.75" customHeight="1">
      <c r="A9" s="130" t="s">
        <v>8</v>
      </c>
      <c r="B9" s="29">
        <f>_xlfn.COVARIANCE.S(DailyReturn!B4:B250,DailyReturn!H4:H250)</f>
        <v>2.6017550117751698E-5</v>
      </c>
      <c r="C9" s="29">
        <f>_xlfn.COVARIANCE.S(DailyReturn!C4:C250,DailyReturn!H4:H250)</f>
        <v>3.7744181827455426E-5</v>
      </c>
      <c r="D9" s="29">
        <f>_xlfn.COVARIANCE.S(DailyReturn!D4:D250,DailyReturn!H4:H250)</f>
        <v>3.5139694589704855E-5</v>
      </c>
      <c r="E9" s="29">
        <f>_xlfn.COVARIANCE.S(DailyReturn!E4:E250,DailyReturn!H4:H250)</f>
        <v>5.9923016461102991E-5</v>
      </c>
      <c r="F9" s="29">
        <f>_xlfn.COVARIANCE.S(DailyReturn!F4:F250,DailyReturn!H4:H250)</f>
        <v>3.9643732473368159E-5</v>
      </c>
      <c r="G9" s="29">
        <f>_xlfn.COVARIANCE.S(DailyReturn!G4:G250,DailyReturn!H4:H250)</f>
        <v>5.6183112881852473E-5</v>
      </c>
      <c r="H9" s="29">
        <f>_xlfn.COVARIANCE.S(DailyReturn!H4:H250,DailyReturn!H4:H250)</f>
        <v>1.6348979817864076E-4</v>
      </c>
      <c r="I9" s="29">
        <f>_xlfn.COVARIANCE.S(DailyReturn!K4:K250,DailyReturn!H4:H250)</f>
        <v>7.5254951264488958E-6</v>
      </c>
      <c r="J9" s="174">
        <f>_xlfn.COVARIANCE.S(DailyReturn!L4:L250,DailyReturn!H4:H250)</f>
        <v>6.9328558495339623E-6</v>
      </c>
    </row>
    <row r="10" spans="1:12" ht="15.75" customHeight="1">
      <c r="A10" s="175" t="s">
        <v>11</v>
      </c>
      <c r="B10" s="29">
        <f>_xlfn.COVARIANCE.S(DailyReturn!B4:B250,DailyReturn!K4:K250)</f>
        <v>-7.4499992538569157E-6</v>
      </c>
      <c r="C10" s="29">
        <f>_xlfn.COVARIANCE.S(DailyReturn!C4:C250,DailyReturn!K4:K250)</f>
        <v>1.5813032373290022E-5</v>
      </c>
      <c r="D10" s="29">
        <f>_xlfn.COVARIANCE.S(DailyReturn!D4:D250,DailyReturn!K4:K250)</f>
        <v>1.921089577789252E-5</v>
      </c>
      <c r="E10" s="29">
        <f>_xlfn.COVARIANCE.S(DailyReturn!E4:E250,DailyReturn!K4:K250)</f>
        <v>1.3975107268856958E-5</v>
      </c>
      <c r="F10" s="29">
        <f>_xlfn.COVARIANCE.S(DailyReturn!F4:F250,DailyReturn!K4:K250)</f>
        <v>2.190296968408503E-5</v>
      </c>
      <c r="G10" s="29">
        <f>_xlfn.COVARIANCE.S(DailyReturn!G4:G250,DailyReturn!K4:K250)</f>
        <v>3.4389199363711661E-5</v>
      </c>
      <c r="H10" s="29">
        <f>_xlfn.COVARIANCE.S(DailyReturn!H4:H250,DailyReturn!K4:K250)</f>
        <v>7.5254951264488958E-6</v>
      </c>
      <c r="I10" s="29">
        <f>_xlfn.COVARIANCE.S(DailyReturn!K4:K250,DailyReturn!K4:K250)</f>
        <v>3.3600395562087012E-4</v>
      </c>
      <c r="J10" s="174">
        <f>_xlfn.COVARIANCE.S(DailyReturn!L4:L250,DailyReturn!K4:K250)</f>
        <v>-1.0093786120281468E-5</v>
      </c>
    </row>
    <row r="11" spans="1:12" ht="15.75" customHeight="1" thickBot="1">
      <c r="A11" s="176" t="s">
        <v>12</v>
      </c>
      <c r="B11" s="177">
        <f>_xlfn.COVARIANCE.S(DailyReturn!B4:B250,DailyReturn!L4:L250)</f>
        <v>3.4201652927697299E-6</v>
      </c>
      <c r="C11" s="177">
        <f>_xlfn.COVARIANCE.S(DailyReturn!C4:C250,DailyReturn!L4:L250)</f>
        <v>2.7124193512345138E-6</v>
      </c>
      <c r="D11" s="177">
        <f>_xlfn.COVARIANCE.S(DailyReturn!D4:D250,DailyReturn!L4:L250)</f>
        <v>1.8935980713166599E-6</v>
      </c>
      <c r="E11" s="177">
        <f>_xlfn.COVARIANCE.S(DailyReturn!E4:E250,DailyReturn!L4:L250)</f>
        <v>6.7956058781417469E-6</v>
      </c>
      <c r="F11" s="177">
        <f>_xlfn.COVARIANCE.S(DailyReturn!F4:F250,DailyReturn!L4:L250)</f>
        <v>2.9742668156574001E-6</v>
      </c>
      <c r="G11" s="177">
        <f>_xlfn.COVARIANCE.S(DailyReturn!G4:G250,DailyReturn!L4:L250)</f>
        <v>5.1055458629929015E-6</v>
      </c>
      <c r="H11" s="177">
        <f>_xlfn.COVARIANCE.S(DailyReturn!H4:H250,DailyReturn!L4:L250)</f>
        <v>6.9328558495339623E-6</v>
      </c>
      <c r="I11" s="177">
        <f>_xlfn.COVARIANCE.S(DailyReturn!K4:K250,DailyReturn!L4:L250)</f>
        <v>-1.0093786120281468E-5</v>
      </c>
      <c r="J11" s="178">
        <f>_xlfn.COVARIANCE.S(DailyReturn!L4:L250,DailyReturn!L4:L250)</f>
        <v>3.7351779074660939E-5</v>
      </c>
    </row>
    <row r="13" spans="1:12" ht="15.75" customHeight="1" thickBot="1"/>
    <row r="14" spans="1:12" ht="15.75" customHeight="1">
      <c r="A14" s="299" t="s">
        <v>28</v>
      </c>
      <c r="B14" s="300"/>
      <c r="C14" s="300"/>
      <c r="D14" s="300"/>
      <c r="E14" s="300"/>
      <c r="F14" s="300"/>
      <c r="G14" s="300"/>
      <c r="H14" s="300"/>
      <c r="I14" s="300"/>
      <c r="J14" s="301"/>
      <c r="K14" s="65"/>
      <c r="L14" s="65"/>
    </row>
    <row r="15" spans="1:12" ht="15.75" customHeight="1">
      <c r="A15" s="172"/>
      <c r="B15" s="23" t="s">
        <v>2</v>
      </c>
      <c r="C15" s="23" t="s">
        <v>3</v>
      </c>
      <c r="D15" s="23" t="s">
        <v>4</v>
      </c>
      <c r="E15" s="23" t="s">
        <v>5</v>
      </c>
      <c r="F15" s="23" t="s">
        <v>6</v>
      </c>
      <c r="G15" s="23" t="s">
        <v>7</v>
      </c>
      <c r="H15" s="23" t="s">
        <v>8</v>
      </c>
      <c r="I15" s="23" t="s">
        <v>11</v>
      </c>
      <c r="J15" s="173" t="s">
        <v>12</v>
      </c>
      <c r="K15" s="65"/>
      <c r="L15" s="65"/>
    </row>
    <row r="16" spans="1:12" ht="15.75" customHeight="1">
      <c r="A16" s="130" t="s">
        <v>2</v>
      </c>
      <c r="B16" s="29">
        <f t="shared" ref="B16:J16" si="0">B3*252</f>
        <v>4.170060497068985E-2</v>
      </c>
      <c r="C16" s="29">
        <f t="shared" si="0"/>
        <v>4.3693910261482938E-3</v>
      </c>
      <c r="D16" s="29">
        <f t="shared" si="0"/>
        <v>3.2913849668928024E-3</v>
      </c>
      <c r="E16" s="29">
        <f t="shared" si="0"/>
        <v>7.2750430417711657E-3</v>
      </c>
      <c r="F16" s="29">
        <f t="shared" si="0"/>
        <v>5.9465581769456511E-3</v>
      </c>
      <c r="G16" s="29">
        <f t="shared" si="0"/>
        <v>1.4805963540962924E-2</v>
      </c>
      <c r="H16" s="29">
        <f t="shared" si="0"/>
        <v>6.5564226296734281E-3</v>
      </c>
      <c r="I16" s="29">
        <f t="shared" si="0"/>
        <v>-1.8773998119719427E-3</v>
      </c>
      <c r="J16" s="174">
        <f t="shared" si="0"/>
        <v>8.6188165377797197E-4</v>
      </c>
      <c r="K16" s="30"/>
      <c r="L16" s="30"/>
    </row>
    <row r="17" spans="1:12" ht="15.75" customHeight="1">
      <c r="A17" s="130" t="s">
        <v>3</v>
      </c>
      <c r="B17" s="29">
        <f t="shared" ref="B17:J17" si="1">B4*252</f>
        <v>4.3693910261482938E-3</v>
      </c>
      <c r="C17" s="29">
        <f t="shared" si="1"/>
        <v>4.0594877471294213E-2</v>
      </c>
      <c r="D17" s="29">
        <f t="shared" si="1"/>
        <v>3.618999917225457E-3</v>
      </c>
      <c r="E17" s="29">
        <f t="shared" si="1"/>
        <v>6.368861805138396E-3</v>
      </c>
      <c r="F17" s="29">
        <f t="shared" si="1"/>
        <v>5.8059553067190146E-3</v>
      </c>
      <c r="G17" s="29">
        <f t="shared" si="1"/>
        <v>1.2352395070280511E-2</v>
      </c>
      <c r="H17" s="29">
        <f t="shared" si="1"/>
        <v>9.5115338205187666E-3</v>
      </c>
      <c r="I17" s="29">
        <f t="shared" si="1"/>
        <v>3.9848841580690858E-3</v>
      </c>
      <c r="J17" s="174">
        <f t="shared" si="1"/>
        <v>6.8352967651109746E-4</v>
      </c>
      <c r="K17" s="65"/>
      <c r="L17" s="65"/>
    </row>
    <row r="18" spans="1:12" ht="15.75" customHeight="1">
      <c r="A18" s="130" t="s">
        <v>4</v>
      </c>
      <c r="B18" s="29">
        <f t="shared" ref="B18:J18" si="2">B5*252</f>
        <v>3.2913849668928024E-3</v>
      </c>
      <c r="C18" s="29">
        <f t="shared" si="2"/>
        <v>3.618999917225457E-3</v>
      </c>
      <c r="D18" s="29">
        <f t="shared" si="2"/>
        <v>3.2165139909023345E-2</v>
      </c>
      <c r="E18" s="29">
        <f t="shared" si="2"/>
        <v>6.3943055154179395E-3</v>
      </c>
      <c r="F18" s="29">
        <f t="shared" si="2"/>
        <v>3.5139368423708255E-3</v>
      </c>
      <c r="G18" s="29">
        <f t="shared" si="2"/>
        <v>1.140024007640124E-2</v>
      </c>
      <c r="H18" s="29">
        <f t="shared" si="2"/>
        <v>8.8552030366056238E-3</v>
      </c>
      <c r="I18" s="29">
        <f t="shared" si="2"/>
        <v>4.8411457360289147E-3</v>
      </c>
      <c r="J18" s="174">
        <f t="shared" si="2"/>
        <v>4.7718671397179829E-4</v>
      </c>
    </row>
    <row r="19" spans="1:12" ht="15.75" customHeight="1">
      <c r="A19" s="130" t="s">
        <v>5</v>
      </c>
      <c r="B19" s="29">
        <f t="shared" ref="B19:J19" si="3">B6*252</f>
        <v>7.2750430417711657E-3</v>
      </c>
      <c r="C19" s="29">
        <f t="shared" si="3"/>
        <v>6.368861805138396E-3</v>
      </c>
      <c r="D19" s="29">
        <f t="shared" si="3"/>
        <v>6.3943055154179395E-3</v>
      </c>
      <c r="E19" s="29">
        <f t="shared" si="3"/>
        <v>5.6712386925148184E-2</v>
      </c>
      <c r="F19" s="29">
        <f t="shared" si="3"/>
        <v>3.9893059436658133E-3</v>
      </c>
      <c r="G19" s="29">
        <f t="shared" si="3"/>
        <v>1.3194983894947134E-2</v>
      </c>
      <c r="H19" s="29">
        <f t="shared" si="3"/>
        <v>1.5100600148197954E-2</v>
      </c>
      <c r="I19" s="29">
        <f t="shared" si="3"/>
        <v>3.5217270317519536E-3</v>
      </c>
      <c r="J19" s="174">
        <f t="shared" si="3"/>
        <v>1.7124926812917202E-3</v>
      </c>
    </row>
    <row r="20" spans="1:12" ht="15.75" customHeight="1">
      <c r="A20" s="130" t="s">
        <v>6</v>
      </c>
      <c r="B20" s="29">
        <f t="shared" ref="B20:J20" si="4">B7*252</f>
        <v>5.9465581769456511E-3</v>
      </c>
      <c r="C20" s="29">
        <f t="shared" si="4"/>
        <v>5.8059553067190146E-3</v>
      </c>
      <c r="D20" s="29">
        <f t="shared" si="4"/>
        <v>3.5139368423708255E-3</v>
      </c>
      <c r="E20" s="29">
        <f t="shared" si="4"/>
        <v>3.9893059436658133E-3</v>
      </c>
      <c r="F20" s="29">
        <f t="shared" si="4"/>
        <v>4.1947615369678511E-2</v>
      </c>
      <c r="G20" s="29">
        <f t="shared" si="4"/>
        <v>1.3629173222690603E-2</v>
      </c>
      <c r="H20" s="29">
        <f t="shared" si="4"/>
        <v>9.990220583288776E-3</v>
      </c>
      <c r="I20" s="29">
        <f t="shared" si="4"/>
        <v>5.5195483603894275E-3</v>
      </c>
      <c r="J20" s="174">
        <f t="shared" si="4"/>
        <v>7.4951523754566486E-4</v>
      </c>
    </row>
    <row r="21" spans="1:12" ht="15.75" customHeight="1">
      <c r="A21" s="130" t="s">
        <v>7</v>
      </c>
      <c r="B21" s="29">
        <f t="shared" ref="B21:J21" si="5">B8*252</f>
        <v>1.4805963540962924E-2</v>
      </c>
      <c r="C21" s="29">
        <f t="shared" si="5"/>
        <v>1.2352395070280511E-2</v>
      </c>
      <c r="D21" s="29">
        <f t="shared" si="5"/>
        <v>1.140024007640124E-2</v>
      </c>
      <c r="E21" s="29">
        <f t="shared" si="5"/>
        <v>1.3194983894947134E-2</v>
      </c>
      <c r="F21" s="29">
        <f t="shared" si="5"/>
        <v>1.3629173222690603E-2</v>
      </c>
      <c r="G21" s="29">
        <f t="shared" si="5"/>
        <v>6.8199899518957552E-2</v>
      </c>
      <c r="H21" s="29">
        <f t="shared" si="5"/>
        <v>1.4158144446226824E-2</v>
      </c>
      <c r="I21" s="29">
        <f t="shared" si="5"/>
        <v>8.6660782396553379E-3</v>
      </c>
      <c r="J21" s="174">
        <f t="shared" si="5"/>
        <v>1.2865975574742111E-3</v>
      </c>
    </row>
    <row r="22" spans="1:12" ht="15.75" customHeight="1">
      <c r="A22" s="130" t="s">
        <v>8</v>
      </c>
      <c r="B22" s="29">
        <f t="shared" ref="B22:J22" si="6">B9*252</f>
        <v>6.5564226296734281E-3</v>
      </c>
      <c r="C22" s="29">
        <f t="shared" si="6"/>
        <v>9.5115338205187666E-3</v>
      </c>
      <c r="D22" s="29">
        <f t="shared" si="6"/>
        <v>8.8552030366056238E-3</v>
      </c>
      <c r="E22" s="29">
        <f t="shared" si="6"/>
        <v>1.5100600148197954E-2</v>
      </c>
      <c r="F22" s="29">
        <f t="shared" si="6"/>
        <v>9.990220583288776E-3</v>
      </c>
      <c r="G22" s="29">
        <f t="shared" si="6"/>
        <v>1.4158144446226824E-2</v>
      </c>
      <c r="H22" s="29">
        <f t="shared" si="6"/>
        <v>4.1199429141017471E-2</v>
      </c>
      <c r="I22" s="29">
        <f t="shared" si="6"/>
        <v>1.8964247718651218E-3</v>
      </c>
      <c r="J22" s="174">
        <f t="shared" si="6"/>
        <v>1.7470796740825586E-3</v>
      </c>
    </row>
    <row r="23" spans="1:12" ht="15.75" customHeight="1">
      <c r="A23" s="175" t="s">
        <v>11</v>
      </c>
      <c r="B23" s="29">
        <f t="shared" ref="B23:J23" si="7">B10*252</f>
        <v>-1.8773998119719427E-3</v>
      </c>
      <c r="C23" s="29">
        <f t="shared" si="7"/>
        <v>3.9848841580690858E-3</v>
      </c>
      <c r="D23" s="29">
        <f t="shared" si="7"/>
        <v>4.8411457360289147E-3</v>
      </c>
      <c r="E23" s="29">
        <f t="shared" si="7"/>
        <v>3.5217270317519536E-3</v>
      </c>
      <c r="F23" s="29">
        <f t="shared" si="7"/>
        <v>5.5195483603894275E-3</v>
      </c>
      <c r="G23" s="29">
        <f t="shared" si="7"/>
        <v>8.6660782396553379E-3</v>
      </c>
      <c r="H23" s="29">
        <f t="shared" si="7"/>
        <v>1.8964247718651218E-3</v>
      </c>
      <c r="I23" s="29">
        <f t="shared" si="7"/>
        <v>8.4672996816459276E-2</v>
      </c>
      <c r="J23" s="174">
        <f t="shared" si="7"/>
        <v>-2.54363410231093E-3</v>
      </c>
    </row>
    <row r="24" spans="1:12" ht="15.75" customHeight="1" thickBot="1">
      <c r="A24" s="176" t="s">
        <v>12</v>
      </c>
      <c r="B24" s="177">
        <f t="shared" ref="B24:J24" si="8">B11*252</f>
        <v>8.6188165377797197E-4</v>
      </c>
      <c r="C24" s="177">
        <f t="shared" si="8"/>
        <v>6.8352967651109746E-4</v>
      </c>
      <c r="D24" s="177">
        <f t="shared" si="8"/>
        <v>4.7718671397179829E-4</v>
      </c>
      <c r="E24" s="177">
        <f t="shared" si="8"/>
        <v>1.7124926812917202E-3</v>
      </c>
      <c r="F24" s="177">
        <f t="shared" si="8"/>
        <v>7.4951523754566486E-4</v>
      </c>
      <c r="G24" s="177">
        <f t="shared" si="8"/>
        <v>1.2865975574742111E-3</v>
      </c>
      <c r="H24" s="177">
        <f t="shared" si="8"/>
        <v>1.7470796740825586E-3</v>
      </c>
      <c r="I24" s="177">
        <f t="shared" si="8"/>
        <v>-2.54363410231093E-3</v>
      </c>
      <c r="J24" s="178">
        <f t="shared" si="8"/>
        <v>9.4126483268145572E-3</v>
      </c>
    </row>
  </sheetData>
  <mergeCells count="2">
    <mergeCell ref="A1:J1"/>
    <mergeCell ref="A14:J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9"/>
  <sheetViews>
    <sheetView workbookViewId="0"/>
  </sheetViews>
  <sheetFormatPr defaultColWidth="12.6640625" defaultRowHeight="15.75" customHeight="1"/>
  <sheetData>
    <row r="1" spans="1:10">
      <c r="A1" s="31" t="s">
        <v>33</v>
      </c>
      <c r="B1" s="17" t="b">
        <f>International!H255 = International!C360</f>
        <v>0</v>
      </c>
      <c r="C1" s="17" t="b">
        <f>International!H255 &lt;= International!C360</f>
        <v>0</v>
      </c>
      <c r="D1" s="31" t="s">
        <v>34</v>
      </c>
      <c r="J1" s="32">
        <v>1</v>
      </c>
    </row>
    <row r="2" spans="1:10">
      <c r="A2" s="17">
        <f>MAX(Covariance!M82)</f>
        <v>0</v>
      </c>
      <c r="B2" s="17">
        <f>MAX(DailyReturn!J7)</f>
        <v>6.9089999999999999E-2</v>
      </c>
      <c r="C2" s="17" t="e">
        <f>MIN(#REF!)</f>
        <v>#REF!</v>
      </c>
      <c r="D2" s="33" t="e">
        <f>MAX(Domestic!#REF!)</f>
        <v>#REF!</v>
      </c>
      <c r="E2" s="33">
        <f>MAX(International!H258)</f>
        <v>2.3126569565572561</v>
      </c>
    </row>
    <row r="3" spans="1:10">
      <c r="A3" s="17" t="e">
        <f>Covariance!C77:C83</f>
        <v>#VALUE!</v>
      </c>
      <c r="C3" s="17" t="e">
        <f>#REF!</f>
        <v>#REF!</v>
      </c>
      <c r="D3" s="17" t="e">
        <f>Domestic!K256:K262</f>
        <v>#VALUE!</v>
      </c>
      <c r="E3" s="17" t="e">
        <f>International!E256:E264</f>
        <v>#VALUE!</v>
      </c>
    </row>
    <row r="4" spans="1:10">
      <c r="A4" s="31" t="s">
        <v>35</v>
      </c>
      <c r="B4" s="31" t="s">
        <v>35</v>
      </c>
      <c r="C4" s="31" t="s">
        <v>35</v>
      </c>
      <c r="D4" s="31" t="s">
        <v>35</v>
      </c>
      <c r="E4" s="31" t="s">
        <v>35</v>
      </c>
    </row>
    <row r="6" spans="1:10">
      <c r="A6" s="31" t="s">
        <v>36</v>
      </c>
      <c r="B6" s="31" t="s">
        <v>37</v>
      </c>
      <c r="C6" s="31" t="s">
        <v>38</v>
      </c>
      <c r="D6" s="31" t="s">
        <v>39</v>
      </c>
      <c r="E6" s="31" t="s">
        <v>40</v>
      </c>
    </row>
    <row r="7" spans="1:10">
      <c r="A7" s="17" t="b">
        <f>Covariance!M77 &lt;= 1</f>
        <v>1</v>
      </c>
      <c r="C7" s="17" t="e">
        <f>#REF! &lt;= 1</f>
        <v>#REF!</v>
      </c>
      <c r="D7" s="17" t="b">
        <f>Domestic!K263 &lt;= 1</f>
        <v>1</v>
      </c>
      <c r="E7" s="17" t="b">
        <f>International!E265 &lt;= 1</f>
        <v>1</v>
      </c>
    </row>
    <row r="8" spans="1:10">
      <c r="C8" s="17" t="e">
        <f>#REF! &lt;= 0</f>
        <v>#REF!</v>
      </c>
      <c r="D8" s="17" t="b">
        <f>Domestic!K265 &lt;= Domestic!C354</f>
        <v>1</v>
      </c>
      <c r="E8" s="17" t="e">
        <f>International!E256:E264 &lt;= 0</f>
        <v>#VALUE!</v>
      </c>
    </row>
    <row r="9" spans="1:10">
      <c r="D9" s="17" t="e">
        <f>Domestic!K256:K262 &lt;= 0</f>
        <v>#VALUE!</v>
      </c>
      <c r="E9" s="17" t="b">
        <f>International!H255 &lt;= International!C361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2.6640625" defaultRowHeight="15.75" customHeight="1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D993"/>
  <sheetViews>
    <sheetView topLeftCell="A253" zoomScale="63" workbookViewId="0">
      <selection activeCell="N288" sqref="N288"/>
    </sheetView>
  </sheetViews>
  <sheetFormatPr defaultColWidth="12.6640625" defaultRowHeight="15.75" customHeight="1"/>
  <cols>
    <col min="2" max="2" width="18" bestFit="1" customWidth="1"/>
    <col min="3" max="3" width="15.21875" bestFit="1" customWidth="1"/>
    <col min="4" max="4" width="17.44140625" bestFit="1" customWidth="1"/>
    <col min="5" max="5" width="12.88671875" bestFit="1" customWidth="1"/>
    <col min="6" max="7" width="12.5546875" bestFit="1" customWidth="1"/>
    <col min="8" max="8" width="13.21875" bestFit="1" customWidth="1"/>
    <col min="17" max="17" width="16" customWidth="1"/>
    <col min="18" max="19" width="15.21875" customWidth="1"/>
    <col min="27" max="27" width="17.109375" customWidth="1"/>
    <col min="28" max="29" width="11.5546875" bestFit="1" customWidth="1"/>
  </cols>
  <sheetData>
    <row r="1" spans="1:26" ht="13.2" hidden="1">
      <c r="A1" s="307" t="s">
        <v>41</v>
      </c>
      <c r="B1" s="308"/>
      <c r="C1" s="308"/>
      <c r="D1" s="308"/>
      <c r="E1" s="308"/>
      <c r="F1" s="308"/>
      <c r="G1" s="308"/>
      <c r="H1" s="308"/>
      <c r="I1" s="309"/>
      <c r="J1" s="191" t="s">
        <v>15</v>
      </c>
      <c r="K1" s="305" t="s">
        <v>42</v>
      </c>
      <c r="L1" s="30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3.2" hidden="1">
      <c r="A2" s="179" t="s">
        <v>1</v>
      </c>
      <c r="B2" s="186" t="s">
        <v>2</v>
      </c>
      <c r="C2" s="187" t="s">
        <v>3</v>
      </c>
      <c r="D2" s="188" t="s">
        <v>4</v>
      </c>
      <c r="E2" s="189" t="s">
        <v>5</v>
      </c>
      <c r="F2" s="188" t="s">
        <v>6</v>
      </c>
      <c r="G2" s="188" t="s">
        <v>7</v>
      </c>
      <c r="H2" s="188" t="s">
        <v>8</v>
      </c>
      <c r="I2" s="188" t="s">
        <v>9</v>
      </c>
      <c r="K2" s="190" t="s">
        <v>11</v>
      </c>
      <c r="L2" s="190" t="s">
        <v>12</v>
      </c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3.2" hidden="1">
      <c r="A3" s="180">
        <v>44833</v>
      </c>
      <c r="B3" s="181"/>
      <c r="C3" s="181"/>
      <c r="D3" s="181"/>
      <c r="E3" s="181"/>
      <c r="F3" s="181"/>
      <c r="G3" s="181"/>
      <c r="H3" s="181"/>
      <c r="I3" s="181"/>
      <c r="J3" s="101">
        <f>'Historical Data'!J3/100</f>
        <v>6.7990000000000009E-2</v>
      </c>
      <c r="K3" s="182"/>
      <c r="L3" s="182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3.2" hidden="1">
      <c r="A4" s="180">
        <v>44834</v>
      </c>
      <c r="B4" s="183">
        <f>(('Historical Data'!B4-'Historical Data'!B3)/'Historical Data'!B3)</f>
        <v>-1.8786123728474428E-3</v>
      </c>
      <c r="C4" s="183">
        <f>(('Historical Data'!C4-'Historical Data'!C3)/'Historical Data'!C3)</f>
        <v>1.9749723585848904E-2</v>
      </c>
      <c r="D4" s="183">
        <f>(('Historical Data'!D4-'Historical Data'!D3)/'Historical Data'!D3)</f>
        <v>-2.5521266415773096E-3</v>
      </c>
      <c r="E4" s="183">
        <f>(('Historical Data'!E4-'Historical Data'!E3)/'Historical Data'!E3)</f>
        <v>1.0581505032099411E-2</v>
      </c>
      <c r="F4" s="183">
        <f>(('Historical Data'!F4-'Historical Data'!F3)/'Historical Data'!F3)</f>
        <v>2.5527520357152514E-2</v>
      </c>
      <c r="G4" s="183">
        <f>(('Historical Data'!G4-'Historical Data'!G3)/'Historical Data'!G3)</f>
        <v>1.7398786386809188E-2</v>
      </c>
      <c r="H4" s="183">
        <f>(('Historical Data'!H4-'Historical Data'!H3)/'Historical Data'!H3)</f>
        <v>2.2556231013809186E-2</v>
      </c>
      <c r="I4" s="183">
        <f>(('Historical Data'!I4-'Historical Data'!I3)/'Historical Data'!I3)</f>
        <v>9.8803752391343515E-3</v>
      </c>
      <c r="J4" s="101">
        <f>'Historical Data'!J4/100</f>
        <v>6.8140000000000006E-2</v>
      </c>
      <c r="K4" s="184">
        <f>(('Historical Data'!K4-'Historical Data'!K3)/'Historical Data'!K3)</f>
        <v>-5.256190158349959E-2</v>
      </c>
      <c r="L4" s="184">
        <f>(('Historical Data'!L4-'Historical Data'!L3)/'Historical Data'!L3)</f>
        <v>9.626265884935304E-3</v>
      </c>
      <c r="M4" s="45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hidden="1" customHeight="1">
      <c r="A5" s="180">
        <v>44837</v>
      </c>
      <c r="B5" s="183">
        <f>(('Historical Data'!B5-'Historical Data'!B4)/'Historical Data'!B4)</f>
        <v>-4.7225803131718917E-3</v>
      </c>
      <c r="C5" s="183">
        <f>(('Historical Data'!C5-'Historical Data'!C4)/'Historical Data'!C4)</f>
        <v>-1.4252649502699787E-2</v>
      </c>
      <c r="D5" s="183">
        <f>(('Historical Data'!D5-'Historical Data'!D4)/'Historical Data'!D4)</f>
        <v>-2.3479891624193311E-2</v>
      </c>
      <c r="E5" s="183">
        <f>(('Historical Data'!E5-'Historical Data'!E4)/'Historical Data'!E4)</f>
        <v>-1.3937392553408604E-2</v>
      </c>
      <c r="F5" s="183">
        <f>(('Historical Data'!F5-'Historical Data'!F4)/'Historical Data'!F4)</f>
        <v>-1.261774385324421E-2</v>
      </c>
      <c r="G5" s="183">
        <f>(('Historical Data'!G5-'Historical Data'!G4)/'Historical Data'!G4)</f>
        <v>-2.4810773735537139E-2</v>
      </c>
      <c r="H5" s="183">
        <f>(('Historical Data'!H5-'Historical Data'!H4)/'Historical Data'!H4)</f>
        <v>-3.469661140364132E-3</v>
      </c>
      <c r="I5" s="183">
        <f>(('Historical Data'!I5-'Historical Data'!I4)/'Historical Data'!I4)</f>
        <v>-2.6247118522857815E-3</v>
      </c>
      <c r="J5" s="101">
        <f>'Historical Data'!J5/100</f>
        <v>6.8600000000000008E-2</v>
      </c>
      <c r="K5" s="184">
        <f>(('Historical Data'!K5-'Historical Data'!K4)/'Historical Data'!K4)</f>
        <v>-2.9421135940905344E-2</v>
      </c>
      <c r="L5" s="184">
        <f>(('Historical Data'!L5-'Historical Data'!L4)/'Historical Data'!L4)</f>
        <v>2.5215739942400835E-2</v>
      </c>
      <c r="M5" s="45"/>
      <c r="N5" s="46"/>
      <c r="O5" s="46"/>
      <c r="P5" s="46"/>
      <c r="Q5" s="46"/>
      <c r="R5" s="46"/>
      <c r="S5" s="46"/>
      <c r="T5" s="46"/>
      <c r="U5" s="46"/>
      <c r="V5" s="46"/>
      <c r="W5" s="47"/>
      <c r="X5" s="47"/>
      <c r="Y5" s="36"/>
      <c r="Z5" s="36"/>
    </row>
    <row r="6" spans="1:26" ht="13.2" hidden="1">
      <c r="A6" s="180">
        <v>44838</v>
      </c>
      <c r="B6" s="183">
        <f>(('Historical Data'!B6-'Historical Data'!B5)/'Historical Data'!B5)</f>
        <v>9.0773360343218406E-3</v>
      </c>
      <c r="C6" s="183">
        <f>(('Historical Data'!C6-'Historical Data'!C5)/'Historical Data'!C5)</f>
        <v>2.7741199741886106E-2</v>
      </c>
      <c r="D6" s="183">
        <f>(('Historical Data'!D6-'Historical Data'!D5)/'Historical Data'!D5)</f>
        <v>2.6048045585873217E-2</v>
      </c>
      <c r="E6" s="183">
        <f>(('Historical Data'!E6-'Historical Data'!E5)/'Historical Data'!E5)</f>
        <v>2.5578453013896243E-2</v>
      </c>
      <c r="F6" s="183">
        <f>(('Historical Data'!F6-'Historical Data'!F5)/'Historical Data'!F5)</f>
        <v>2.7302060739106286E-2</v>
      </c>
      <c r="G6" s="183">
        <f>(('Historical Data'!G6-'Historical Data'!G5)/'Historical Data'!G5)</f>
        <v>3.2341503598751986E-2</v>
      </c>
      <c r="H6" s="183">
        <f>(('Historical Data'!H6-'Historical Data'!H5)/'Historical Data'!H5)</f>
        <v>1.8442694532768724E-2</v>
      </c>
      <c r="I6" s="183">
        <f>(('Historical Data'!I6-'Historical Data'!I5)/'Historical Data'!I5)</f>
        <v>5.0089754738178284E-4</v>
      </c>
      <c r="J6" s="101">
        <f>'Historical Data'!J6/100</f>
        <v>6.8659999999999999E-2</v>
      </c>
      <c r="K6" s="184">
        <f>(('Historical Data'!K6-'Historical Data'!K5)/'Historical Data'!K5)</f>
        <v>3.1267437319428319E-2</v>
      </c>
      <c r="L6" s="184">
        <f>(('Historical Data'!L6-'Historical Data'!L5)/'Historical Data'!L5)</f>
        <v>1.1230833438024971E-3</v>
      </c>
      <c r="M6" s="45"/>
      <c r="N6" s="47"/>
      <c r="O6" s="48"/>
      <c r="P6" s="48"/>
      <c r="Q6" s="48"/>
      <c r="R6" s="48"/>
      <c r="S6" s="48"/>
      <c r="T6" s="48"/>
      <c r="U6" s="48"/>
      <c r="V6" s="48"/>
      <c r="W6" s="48"/>
      <c r="X6" s="48"/>
      <c r="Y6" s="36"/>
      <c r="Z6" s="36"/>
    </row>
    <row r="7" spans="1:26" ht="13.2" hidden="1">
      <c r="A7" s="180">
        <v>44840</v>
      </c>
      <c r="B7" s="183">
        <f>(('Historical Data'!B7-'Historical Data'!B6)/'Historical Data'!B6)</f>
        <v>-2.5441559716540317E-3</v>
      </c>
      <c r="C7" s="183">
        <f>(('Historical Data'!C7-'Historical Data'!C6)/'Historical Data'!C6)</f>
        <v>1.6558929699073084E-2</v>
      </c>
      <c r="D7" s="183">
        <f>(('Historical Data'!D7-'Historical Data'!D6)/'Historical Data'!D6)</f>
        <v>1.1416600833530598E-2</v>
      </c>
      <c r="E7" s="183">
        <f>(('Historical Data'!E7-'Historical Data'!E6)/'Historical Data'!E6)</f>
        <v>1.8014553558196568E-2</v>
      </c>
      <c r="F7" s="183">
        <f>(('Historical Data'!F7-'Historical Data'!F6)/'Historical Data'!F6)</f>
        <v>-4.6520535966463553E-3</v>
      </c>
      <c r="G7" s="183">
        <f>(('Historical Data'!G7-'Historical Data'!G6)/'Historical Data'!G6)</f>
        <v>2.2974101118378238E-2</v>
      </c>
      <c r="H7" s="183">
        <f>(('Historical Data'!H7-'Historical Data'!H6)/'Historical Data'!H6)</f>
        <v>3.6880411162985576E-3</v>
      </c>
      <c r="I7" s="183">
        <f>(('Historical Data'!I7-'Historical Data'!I6)/'Historical Data'!I6)</f>
        <v>-1.5248125115912304E-5</v>
      </c>
      <c r="J7" s="101">
        <f>'Historical Data'!J7/100</f>
        <v>6.9089999999999999E-2</v>
      </c>
      <c r="K7" s="184">
        <f>(('Historical Data'!K7-'Historical Data'!K6)/'Historical Data'!K6)</f>
        <v>2.5292233532814856E-2</v>
      </c>
      <c r="L7" s="184">
        <f>(('Historical Data'!L7-'Historical Data'!L6)/'Historical Data'!L6)</f>
        <v>1.6667152502364477E-2</v>
      </c>
      <c r="M7" s="45"/>
      <c r="N7" s="49"/>
      <c r="O7" s="47"/>
      <c r="P7" s="50"/>
      <c r="Q7" s="50"/>
      <c r="R7" s="50"/>
      <c r="S7" s="50"/>
      <c r="T7" s="50"/>
      <c r="U7" s="50"/>
      <c r="V7" s="50"/>
      <c r="W7" s="50"/>
      <c r="X7" s="50"/>
      <c r="Y7" s="36"/>
      <c r="Z7" s="36"/>
    </row>
    <row r="8" spans="1:26" ht="13.2" hidden="1">
      <c r="A8" s="180">
        <v>44841</v>
      </c>
      <c r="B8" s="183">
        <f>(('Historical Data'!B8-'Historical Data'!B7)/'Historical Data'!B7)</f>
        <v>9.6787080947742304E-4</v>
      </c>
      <c r="C8" s="183">
        <f>(('Historical Data'!C8-'Historical Data'!C7)/'Historical Data'!C7)</f>
        <v>7.9466027723092581E-4</v>
      </c>
      <c r="D8" s="183">
        <f>(('Historical Data'!D8-'Historical Data'!D7)/'Historical Data'!D7)</f>
        <v>-7.5745968575823153E-3</v>
      </c>
      <c r="E8" s="183">
        <f>(('Historical Data'!E8-'Historical Data'!E7)/'Historical Data'!E7)</f>
        <v>-2.7146004914617126E-3</v>
      </c>
      <c r="F8" s="183">
        <f>(('Historical Data'!F8-'Historical Data'!F7)/'Historical Data'!F7)</f>
        <v>3.9968624287948949E-3</v>
      </c>
      <c r="G8" s="183">
        <f>(('Historical Data'!G8-'Historical Data'!G7)/'Historical Data'!G7)</f>
        <v>4.2194363259415047E-3</v>
      </c>
      <c r="H8" s="183">
        <f>(('Historical Data'!H8-'Historical Data'!H7)/'Historical Data'!H7)</f>
        <v>4.2318429321936404E-3</v>
      </c>
      <c r="I8" s="183">
        <f>(('Historical Data'!I8-'Historical Data'!I7)/'Historical Data'!I7)</f>
        <v>3.4613771808327406E-3</v>
      </c>
      <c r="J8" s="101">
        <f>'Historical Data'!J8/100</f>
        <v>6.9000000000000006E-2</v>
      </c>
      <c r="K8" s="184">
        <f>(('Historical Data'!K8-'Historical Data'!K7)/'Historical Data'!K7)</f>
        <v>3.9444256379245124E-3</v>
      </c>
      <c r="L8" s="184">
        <f>(('Historical Data'!L8-'Historical Data'!L7)/'Historical Data'!L7)</f>
        <v>1.2342913781125892E-2</v>
      </c>
      <c r="M8" s="45"/>
      <c r="N8" s="47"/>
      <c r="O8" s="50"/>
      <c r="P8" s="51"/>
      <c r="Q8" s="51"/>
      <c r="R8" s="51"/>
      <c r="S8" s="51"/>
      <c r="T8" s="51"/>
      <c r="U8" s="51"/>
      <c r="V8" s="51"/>
      <c r="W8" s="51"/>
      <c r="X8" s="51"/>
      <c r="Y8" s="36"/>
      <c r="Z8" s="36"/>
    </row>
    <row r="9" spans="1:26" ht="13.2" hidden="1">
      <c r="A9" s="180">
        <v>44844</v>
      </c>
      <c r="B9" s="183">
        <f>(('Historical Data'!B9-'Historical Data'!B8)/'Historical Data'!B8)</f>
        <v>-1.2456810664549962E-2</v>
      </c>
      <c r="C9" s="183">
        <f>(('Historical Data'!C9-'Historical Data'!C8)/'Historical Data'!C8)</f>
        <v>2.7987282382696939E-2</v>
      </c>
      <c r="D9" s="183">
        <f>(('Historical Data'!D9-'Historical Data'!D8)/'Historical Data'!D8)</f>
        <v>-1.8707003715826464E-2</v>
      </c>
      <c r="E9" s="183">
        <f>(('Historical Data'!E9-'Historical Data'!E8)/'Historical Data'!E8)</f>
        <v>7.8901547686020743E-3</v>
      </c>
      <c r="F9" s="183">
        <f>(('Historical Data'!F9-'Historical Data'!F8)/'Historical Data'!F8)</f>
        <v>-5.6487260761317161E-3</v>
      </c>
      <c r="G9" s="183">
        <f>(('Historical Data'!G9-'Historical Data'!G8)/'Historical Data'!G8)</f>
        <v>-7.1835014884789779E-3</v>
      </c>
      <c r="H9" s="183">
        <f>(('Historical Data'!H9-'Historical Data'!H8)/'Historical Data'!H8)</f>
        <v>-1.091536968632506E-2</v>
      </c>
      <c r="I9" s="183">
        <f>(('Historical Data'!I9-'Historical Data'!I8)/'Historical Data'!I8)</f>
        <v>8.0562850927069427E-3</v>
      </c>
      <c r="J9" s="101">
        <f>'Historical Data'!J9/100</f>
        <v>6.9029999999999994E-2</v>
      </c>
      <c r="K9" s="184">
        <f>(('Historical Data'!K9-'Historical Data'!K8)/'Historical Data'!K8)</f>
        <v>1.8931818140254498E-3</v>
      </c>
      <c r="L9" s="184">
        <f>(('Historical Data'!L9-'Historical Data'!L8)/'Historical Data'!L8)</f>
        <v>-9.1994758668465342E-3</v>
      </c>
      <c r="M9" s="45"/>
      <c r="N9" s="47"/>
      <c r="O9" s="50"/>
      <c r="P9" s="51"/>
      <c r="Q9" s="51"/>
      <c r="R9" s="51"/>
      <c r="S9" s="51"/>
      <c r="T9" s="51"/>
      <c r="U9" s="51"/>
      <c r="V9" s="51"/>
      <c r="W9" s="51"/>
      <c r="X9" s="51"/>
      <c r="Y9" s="36"/>
      <c r="Z9" s="36"/>
    </row>
    <row r="10" spans="1:26" ht="13.2" hidden="1">
      <c r="A10" s="180">
        <v>44845</v>
      </c>
      <c r="B10" s="183">
        <f>(('Historical Data'!B10-'Historical Data'!B9)/'Historical Data'!B9)</f>
        <v>-1.5850853165673629E-2</v>
      </c>
      <c r="C10" s="183">
        <f>(('Historical Data'!C10-'Historical Data'!C9)/'Historical Data'!C9)</f>
        <v>1.1199061290622921E-2</v>
      </c>
      <c r="D10" s="183">
        <f>(('Historical Data'!D10-'Historical Data'!D9)/'Historical Data'!D9)</f>
        <v>-4.7278031774502282E-3</v>
      </c>
      <c r="E10" s="183">
        <f>(('Historical Data'!E10-'Historical Data'!E9)/'Historical Data'!E9)</f>
        <v>-2.6561405307671083E-2</v>
      </c>
      <c r="F10" s="183">
        <f>(('Historical Data'!F10-'Historical Data'!F9)/'Historical Data'!F9)</f>
        <v>-1.4836320096639377E-2</v>
      </c>
      <c r="G10" s="183">
        <f>(('Historical Data'!G10-'Historical Data'!G9)/'Historical Data'!G9)</f>
        <v>-2.1160464438908608E-2</v>
      </c>
      <c r="H10" s="183">
        <f>(('Historical Data'!H10-'Historical Data'!H9)/'Historical Data'!H9)</f>
        <v>-1.9910239424067805E-2</v>
      </c>
      <c r="I10" s="183">
        <f>(('Historical Data'!I10-'Historical Data'!I9)/'Historical Data'!I9)</f>
        <v>1.1652446561548324E-2</v>
      </c>
      <c r="J10" s="101">
        <f>'Historical Data'!J10/100</f>
        <v>6.8989999999999996E-2</v>
      </c>
      <c r="K10" s="184">
        <f>(('Historical Data'!K10-'Historical Data'!K9)/'Historical Data'!K9)</f>
        <v>-3.1065264212880576E-2</v>
      </c>
      <c r="L10" s="184">
        <f>(('Historical Data'!L10-'Historical Data'!L9)/'Historical Data'!L9)</f>
        <v>-7.7859436874875331E-3</v>
      </c>
      <c r="M10" s="45"/>
      <c r="N10" s="47"/>
      <c r="O10" s="50"/>
      <c r="P10" s="51"/>
      <c r="Q10" s="51"/>
      <c r="R10" s="51"/>
      <c r="S10" s="51"/>
      <c r="T10" s="51"/>
      <c r="U10" s="51"/>
      <c r="V10" s="51"/>
      <c r="W10" s="51"/>
      <c r="X10" s="51"/>
      <c r="Y10" s="36"/>
      <c r="Z10" s="36"/>
    </row>
    <row r="11" spans="1:26" ht="13.2" hidden="1">
      <c r="A11" s="180">
        <v>44846</v>
      </c>
      <c r="B11" s="183">
        <f>(('Historical Data'!B11-'Historical Data'!B10)/'Historical Data'!B10)</f>
        <v>4.0031153958271564E-3</v>
      </c>
      <c r="C11" s="183">
        <f>(('Historical Data'!C11-'Historical Data'!C10)/'Historical Data'!C10)</f>
        <v>2.9469885020572316E-2</v>
      </c>
      <c r="D11" s="183">
        <f>(('Historical Data'!D11-'Historical Data'!D10)/'Historical Data'!D10)</f>
        <v>1.164577232676401E-2</v>
      </c>
      <c r="E11" s="183">
        <f>(('Historical Data'!E11-'Historical Data'!E10)/'Historical Data'!E10)</f>
        <v>3.441392988783128E-3</v>
      </c>
      <c r="F11" s="183">
        <f>(('Historical Data'!F11-'Historical Data'!F10)/'Historical Data'!F10)</f>
        <v>1.7274778406956556E-2</v>
      </c>
      <c r="G11" s="183">
        <f>(('Historical Data'!G11-'Historical Data'!G10)/'Historical Data'!G10)</f>
        <v>2.3291562352232776E-2</v>
      </c>
      <c r="H11" s="183">
        <f>(('Historical Data'!H11-'Historical Data'!H10)/'Historical Data'!H10)</f>
        <v>7.3582998292845182E-3</v>
      </c>
      <c r="I11" s="183">
        <f>(('Historical Data'!I11-'Historical Data'!I10)/'Historical Data'!I10)</f>
        <v>2.9329518757481026E-3</v>
      </c>
      <c r="J11" s="101">
        <f>'Historical Data'!J11/100</f>
        <v>6.8639999999999993E-2</v>
      </c>
      <c r="K11" s="184">
        <f>(('Historical Data'!K11-'Historical Data'!K10)/'Historical Data'!K10)</f>
        <v>-2.6251148065512585E-3</v>
      </c>
      <c r="L11" s="184">
        <f>(('Historical Data'!L11-'Historical Data'!L10)/'Historical Data'!L10)</f>
        <v>-1.8963526538298145E-3</v>
      </c>
      <c r="M11" s="45"/>
      <c r="N11" s="47"/>
      <c r="O11" s="50"/>
      <c r="P11" s="51"/>
      <c r="Q11" s="51"/>
      <c r="R11" s="51"/>
      <c r="S11" s="51"/>
      <c r="T11" s="51"/>
      <c r="U11" s="51"/>
      <c r="V11" s="51"/>
      <c r="W11" s="51"/>
      <c r="X11" s="51"/>
      <c r="Y11" s="36"/>
      <c r="Z11" s="36"/>
    </row>
    <row r="12" spans="1:26" ht="13.2" hidden="1">
      <c r="A12" s="180">
        <v>44847</v>
      </c>
      <c r="B12" s="183">
        <f>(('Historical Data'!B12-'Historical Data'!B11)/'Historical Data'!B11)</f>
        <v>-4.3252328204771949E-3</v>
      </c>
      <c r="C12" s="183">
        <f>(('Historical Data'!C12-'Historical Data'!C11)/'Historical Data'!C11)</f>
        <v>-8.284943997565181E-3</v>
      </c>
      <c r="D12" s="183">
        <f>(('Historical Data'!D12-'Historical Data'!D11)/'Historical Data'!D11)</f>
        <v>-4.3926566177053513E-3</v>
      </c>
      <c r="E12" s="183">
        <f>(('Historical Data'!E12-'Historical Data'!E11)/'Historical Data'!E11)</f>
        <v>-6.1594060693660772E-3</v>
      </c>
      <c r="F12" s="183">
        <f>(('Historical Data'!F12-'Historical Data'!F11)/'Historical Data'!F11)</f>
        <v>-4.4779802748852737E-3</v>
      </c>
      <c r="G12" s="183">
        <f>(('Historical Data'!G12-'Historical Data'!G11)/'Historical Data'!G11)</f>
        <v>-1.172149313150497E-2</v>
      </c>
      <c r="H12" s="183">
        <f>(('Historical Data'!H12-'Historical Data'!H11)/'Historical Data'!H11)</f>
        <v>3.1786186388211412E-3</v>
      </c>
      <c r="I12" s="183">
        <f>(('Historical Data'!I12-'Historical Data'!I11)/'Historical Data'!I11)</f>
        <v>-4.4199907390670232E-3</v>
      </c>
      <c r="J12" s="101">
        <f>'Historical Data'!J12/100</f>
        <v>6.6769999999999996E-2</v>
      </c>
      <c r="K12" s="184">
        <f>(('Historical Data'!K12-'Historical Data'!K11)/'Historical Data'!K11)</f>
        <v>-1.2017768642314103E-2</v>
      </c>
      <c r="L12" s="184">
        <f>(('Historical Data'!L12-'Historical Data'!L11)/'Historical Data'!L11)</f>
        <v>-6.0103341500213842E-3</v>
      </c>
      <c r="M12" s="45"/>
      <c r="N12" s="47"/>
      <c r="O12" s="50"/>
      <c r="P12" s="51"/>
      <c r="Q12" s="51"/>
      <c r="R12" s="51"/>
      <c r="S12" s="51"/>
      <c r="T12" s="51"/>
      <c r="U12" s="51"/>
      <c r="V12" s="51"/>
      <c r="W12" s="51"/>
      <c r="X12" s="51"/>
      <c r="Y12" s="36"/>
      <c r="Z12" s="36"/>
    </row>
    <row r="13" spans="1:26" ht="13.2" hidden="1">
      <c r="A13" s="180">
        <v>44848</v>
      </c>
      <c r="B13" s="183">
        <f>(('Historical Data'!B13-'Historical Data'!B12)/'Historical Data'!B12)</f>
        <v>5.8662474397760808E-3</v>
      </c>
      <c r="C13" s="183">
        <f>(('Historical Data'!C13-'Historical Data'!C12)/'Historical Data'!C12)</f>
        <v>-1.870283673605198E-3</v>
      </c>
      <c r="D13" s="183">
        <f>(('Historical Data'!D13-'Historical Data'!D12)/'Historical Data'!D12)</f>
        <v>1.0497592948149283E-2</v>
      </c>
      <c r="E13" s="183">
        <f>(('Historical Data'!E13-'Historical Data'!E12)/'Historical Data'!E12)</f>
        <v>3.8277349782044466E-2</v>
      </c>
      <c r="F13" s="183">
        <f>(('Historical Data'!F13-'Historical Data'!F12)/'Historical Data'!F12)</f>
        <v>-9.2824533528871878E-3</v>
      </c>
      <c r="G13" s="183">
        <f>(('Historical Data'!G13-'Historical Data'!G12)/'Historical Data'!G12)</f>
        <v>-1.0619149782967352E-2</v>
      </c>
      <c r="H13" s="183">
        <f>(('Historical Data'!H13-'Historical Data'!H12)/'Historical Data'!H12)</f>
        <v>-5.0781477533248078E-3</v>
      </c>
      <c r="I13" s="183">
        <f>(('Historical Data'!I13-'Historical Data'!I12)/'Historical Data'!I12)</f>
        <v>-1.6465122294570761E-3</v>
      </c>
      <c r="J13" s="101">
        <f>'Historical Data'!J13/100</f>
        <v>6.8690000000000001E-2</v>
      </c>
      <c r="K13" s="184">
        <f>(('Historical Data'!K13-'Historical Data'!K12)/'Historical Data'!K12)</f>
        <v>-5.4991344642586247E-3</v>
      </c>
      <c r="L13" s="184">
        <f>(('Historical Data'!L13-'Historical Data'!L12)/'Historical Data'!L12)</f>
        <v>-8.5799245331041486E-3</v>
      </c>
      <c r="M13" s="45"/>
      <c r="N13" s="47"/>
      <c r="O13" s="50"/>
      <c r="P13" s="51"/>
      <c r="Q13" s="51"/>
      <c r="R13" s="51"/>
      <c r="S13" s="51"/>
      <c r="T13" s="51"/>
      <c r="U13" s="51"/>
      <c r="V13" s="51"/>
      <c r="W13" s="51"/>
      <c r="X13" s="51"/>
      <c r="Y13" s="36"/>
      <c r="Z13" s="36"/>
    </row>
    <row r="14" spans="1:26" ht="13.2" hidden="1">
      <c r="A14" s="180">
        <v>44851</v>
      </c>
      <c r="B14" s="183">
        <f>(('Historical Data'!B14-'Historical Data'!B13)/'Historical Data'!B13)</f>
        <v>-1.0943548303288505E-3</v>
      </c>
      <c r="C14" s="183">
        <f>(('Historical Data'!C14-'Historical Data'!C13)/'Historical Data'!C13)</f>
        <v>1.7051808250328836E-2</v>
      </c>
      <c r="D14" s="183">
        <f>(('Historical Data'!D14-'Historical Data'!D13)/'Historical Data'!D13)</f>
        <v>4.5164694445149899E-4</v>
      </c>
      <c r="E14" s="183">
        <f>(('Historical Data'!E14-'Historical Data'!E13)/'Historical Data'!E13)</f>
        <v>1.064946273371241E-2</v>
      </c>
      <c r="F14" s="183">
        <f>(('Historical Data'!F14-'Historical Data'!F13)/'Historical Data'!F13)</f>
        <v>1.1282174418387641E-2</v>
      </c>
      <c r="G14" s="183">
        <f>(('Historical Data'!G14-'Historical Data'!G13)/'Historical Data'!G13)</f>
        <v>1.9514060148566165E-3</v>
      </c>
      <c r="H14" s="183">
        <f>(('Historical Data'!H14-'Historical Data'!H13)/'Historical Data'!H13)</f>
        <v>1.6050195809268242E-2</v>
      </c>
      <c r="I14" s="183">
        <f>(('Historical Data'!I14-'Historical Data'!I13)/'Historical Data'!I13)</f>
        <v>-3.8266068759341939E-3</v>
      </c>
      <c r="J14" s="101">
        <f>'Historical Data'!J14/100</f>
        <v>6.7400000000000002E-2</v>
      </c>
      <c r="K14" s="184">
        <f>(('Historical Data'!K14-'Historical Data'!K13)/'Historical Data'!K13)</f>
        <v>3.3513616158510347E-2</v>
      </c>
      <c r="L14" s="184">
        <f>(('Historical Data'!L14-'Historical Data'!L13)/'Historical Data'!L13)</f>
        <v>9.7610537991237884E-3</v>
      </c>
      <c r="M14" s="45"/>
      <c r="N14" s="47"/>
      <c r="O14" s="50"/>
      <c r="P14" s="51"/>
      <c r="Q14" s="51"/>
      <c r="R14" s="51"/>
      <c r="S14" s="51"/>
      <c r="T14" s="51"/>
      <c r="U14" s="51"/>
      <c r="V14" s="51"/>
      <c r="W14" s="51"/>
      <c r="X14" s="51"/>
      <c r="Y14" s="36"/>
      <c r="Z14" s="36"/>
    </row>
    <row r="15" spans="1:26" ht="13.2" hidden="1">
      <c r="A15" s="180">
        <v>44852</v>
      </c>
      <c r="B15" s="183">
        <f>(('Historical Data'!B15-'Historical Data'!B14)/'Historical Data'!B14)</f>
        <v>1.6851045863320792E-2</v>
      </c>
      <c r="C15" s="183">
        <f>(('Historical Data'!C15-'Historical Data'!C14)/'Historical Data'!C14)</f>
        <v>2.7021440650622417E-3</v>
      </c>
      <c r="D15" s="183">
        <f>(('Historical Data'!D15-'Historical Data'!D14)/'Historical Data'!D14)</f>
        <v>2.4228670100214476E-2</v>
      </c>
      <c r="E15" s="183">
        <f>(('Historical Data'!E15-'Historical Data'!E14)/'Historical Data'!E14)</f>
        <v>9.2285761250084589E-3</v>
      </c>
      <c r="F15" s="183">
        <f>(('Historical Data'!F15-'Historical Data'!F14)/'Historical Data'!F14)</f>
        <v>9.9696925304358919E-3</v>
      </c>
      <c r="G15" s="183">
        <f>(('Historical Data'!G15-'Historical Data'!G14)/'Historical Data'!G14)</f>
        <v>1.739016243032444E-2</v>
      </c>
      <c r="H15" s="183">
        <f>(('Historical Data'!H15-'Historical Data'!H14)/'Historical Data'!H14)</f>
        <v>1.7643981769327112E-2</v>
      </c>
      <c r="I15" s="183">
        <f>(('Historical Data'!I15-'Historical Data'!I14)/'Historical Data'!I14)</f>
        <v>1.575535682130833E-4</v>
      </c>
      <c r="J15" s="101">
        <f>'Historical Data'!J15/100</f>
        <v>6.7979999999999999E-2</v>
      </c>
      <c r="K15" s="184">
        <f>(('Historical Data'!K15-'Historical Data'!K14)/'Historical Data'!K14)</f>
        <v>-2.9641377197166061E-2</v>
      </c>
      <c r="L15" s="184">
        <f>(('Historical Data'!L15-'Historical Data'!L14)/'Historical Data'!L14)</f>
        <v>1.9782016243069699E-2</v>
      </c>
      <c r="M15" s="45"/>
      <c r="N15" s="47"/>
      <c r="O15" s="50"/>
      <c r="P15" s="51"/>
      <c r="Q15" s="51"/>
      <c r="R15" s="51"/>
      <c r="S15" s="51"/>
      <c r="T15" s="51"/>
      <c r="U15" s="51"/>
      <c r="V15" s="51"/>
      <c r="W15" s="51"/>
      <c r="X15" s="51"/>
      <c r="Y15" s="36"/>
      <c r="Z15" s="36"/>
    </row>
    <row r="16" spans="1:26" ht="13.2" hidden="1">
      <c r="A16" s="180">
        <v>44853</v>
      </c>
      <c r="B16" s="183">
        <f>(('Historical Data'!B16-'Historical Data'!B15)/'Historical Data'!B15)</f>
        <v>6.2000933696264859E-3</v>
      </c>
      <c r="C16" s="183">
        <f>(('Historical Data'!C16-'Historical Data'!C15)/'Historical Data'!C15)</f>
        <v>1.6537033005658331E-2</v>
      </c>
      <c r="D16" s="183">
        <f>(('Historical Data'!D16-'Historical Data'!D15)/'Historical Data'!D15)</f>
        <v>1.7778491539629574E-2</v>
      </c>
      <c r="E16" s="183">
        <f>(('Historical Data'!E16-'Historical Data'!E15)/'Historical Data'!E15)</f>
        <v>-1.2136789229863519E-2</v>
      </c>
      <c r="F16" s="183">
        <f>(('Historical Data'!F16-'Historical Data'!F15)/'Historical Data'!F15)</f>
        <v>7.3786877426753759E-4</v>
      </c>
      <c r="G16" s="183">
        <f>(('Historical Data'!G16-'Historical Data'!G15)/'Historical Data'!G15)</f>
        <v>1.2716994890980765E-2</v>
      </c>
      <c r="H16" s="183">
        <f>(('Historical Data'!H16-'Historical Data'!H15)/'Historical Data'!H15)</f>
        <v>1.7399238716789372E-2</v>
      </c>
      <c r="I16" s="183">
        <f>(('Historical Data'!I16-'Historical Data'!I15)/'Historical Data'!I15)</f>
        <v>-8.8216099438146369E-3</v>
      </c>
      <c r="J16" s="101">
        <f>'Historical Data'!J16/100</f>
        <v>6.7110000000000003E-2</v>
      </c>
      <c r="K16" s="184">
        <f>(('Historical Data'!K16-'Historical Data'!K15)/'Historical Data'!K15)</f>
        <v>2.6399167534603009E-2</v>
      </c>
      <c r="L16" s="184">
        <f>(('Historical Data'!L16-'Historical Data'!L15)/'Historical Data'!L15)</f>
        <v>-5.1762379483559443E-3</v>
      </c>
      <c r="M16" s="45"/>
      <c r="N16" s="47"/>
      <c r="O16" s="50"/>
      <c r="P16" s="51"/>
      <c r="Q16" s="51"/>
      <c r="R16" s="51"/>
      <c r="S16" s="51"/>
      <c r="T16" s="51"/>
      <c r="U16" s="51"/>
      <c r="V16" s="51"/>
      <c r="W16" s="51"/>
      <c r="X16" s="51"/>
      <c r="Y16" s="36"/>
      <c r="Z16" s="36"/>
    </row>
    <row r="17" spans="1:26" ht="13.2" hidden="1">
      <c r="A17" s="180">
        <v>44854</v>
      </c>
      <c r="B17" s="183">
        <f>(('Historical Data'!B17-'Historical Data'!B16)/'Historical Data'!B16)</f>
        <v>-1.5387538961674678E-2</v>
      </c>
      <c r="C17" s="183">
        <f>(('Historical Data'!C17-'Historical Data'!C16)/'Historical Data'!C16)</f>
        <v>-4.8201148628049069E-3</v>
      </c>
      <c r="D17" s="183">
        <f>(('Historical Data'!D17-'Historical Data'!D16)/'Historical Data'!D16)</f>
        <v>9.6723190856312351E-3</v>
      </c>
      <c r="E17" s="183">
        <f>(('Historical Data'!E17-'Historical Data'!E16)/'Historical Data'!E16)</f>
        <v>1.0400992686563753E-2</v>
      </c>
      <c r="F17" s="183">
        <f>(('Historical Data'!F17-'Historical Data'!F16)/'Historical Data'!F16)</f>
        <v>1.2295270975777838E-2</v>
      </c>
      <c r="G17" s="183">
        <f>(('Historical Data'!G17-'Historical Data'!G16)/'Historical Data'!G16)</f>
        <v>8.3716446888891967E-3</v>
      </c>
      <c r="H17" s="183">
        <f>(('Historical Data'!H17-'Historical Data'!H16)/'Historical Data'!H16)</f>
        <v>2.6865947742307885E-3</v>
      </c>
      <c r="I17" s="183">
        <f>(('Historical Data'!I17-'Historical Data'!I16)/'Historical Data'!I16)</f>
        <v>-4.6871964863686062E-3</v>
      </c>
      <c r="J17" s="101">
        <f>'Historical Data'!J17/100</f>
        <v>6.7180000000000004E-2</v>
      </c>
      <c r="K17" s="184">
        <f>(('Historical Data'!K17-'Historical Data'!K16)/'Historical Data'!K16)</f>
        <v>1.0535539967345362E-2</v>
      </c>
      <c r="L17" s="184">
        <f>(('Historical Data'!L17-'Historical Data'!L16)/'Historical Data'!L16)</f>
        <v>8.5262765045604049E-3</v>
      </c>
      <c r="M17" s="45"/>
      <c r="N17" s="47"/>
      <c r="O17" s="47"/>
      <c r="P17" s="47"/>
      <c r="Q17" s="47"/>
      <c r="R17" s="47"/>
      <c r="S17" s="47"/>
      <c r="T17" s="47"/>
      <c r="U17" s="47"/>
      <c r="V17" s="47"/>
      <c r="W17" s="52"/>
      <c r="X17" s="52"/>
      <c r="Y17" s="36"/>
      <c r="Z17" s="36"/>
    </row>
    <row r="18" spans="1:26" ht="13.2" hidden="1">
      <c r="A18" s="180">
        <v>44855</v>
      </c>
      <c r="B18" s="183">
        <f>(('Historical Data'!B18-'Historical Data'!B17)/'Historical Data'!B17)</f>
        <v>1.6194881311129696E-2</v>
      </c>
      <c r="C18" s="183">
        <f>(('Historical Data'!C18-'Historical Data'!C17)/'Historical Data'!C17)</f>
        <v>9.0270665033574768E-2</v>
      </c>
      <c r="D18" s="183">
        <f>(('Historical Data'!D18-'Historical Data'!D17)/'Historical Data'!D17)</f>
        <v>-1.1724332531046031E-2</v>
      </c>
      <c r="E18" s="183">
        <f>(('Historical Data'!E18-'Historical Data'!E17)/'Historical Data'!E17)</f>
        <v>-2.6659714416895974E-4</v>
      </c>
      <c r="F18" s="183">
        <f>(('Historical Data'!F18-'Historical Data'!F17)/'Historical Data'!F17)</f>
        <v>2.4390606733240765E-2</v>
      </c>
      <c r="G18" s="183">
        <f>(('Historical Data'!G18-'Historical Data'!G17)/'Historical Data'!G17)</f>
        <v>-9.641133198302794E-3</v>
      </c>
      <c r="H18" s="183">
        <f>(('Historical Data'!H18-'Historical Data'!H17)/'Historical Data'!H17)</f>
        <v>-1.1597130953783404E-2</v>
      </c>
      <c r="I18" s="183">
        <f>(('Historical Data'!I18-'Historical Data'!I17)/'Historical Data'!I17)</f>
        <v>-5.8802507217247382E-3</v>
      </c>
      <c r="J18" s="101">
        <f>'Historical Data'!J18/100</f>
        <v>6.7769999999999997E-2</v>
      </c>
      <c r="K18" s="184">
        <f>(('Historical Data'!K18-'Historical Data'!K17)/'Historical Data'!K17)</f>
        <v>9.4075487776732556E-3</v>
      </c>
      <c r="L18" s="184">
        <f>(('Historical Data'!L18-'Historical Data'!L17)/'Historical Data'!L17)</f>
        <v>-1.5170398440732282E-3</v>
      </c>
      <c r="M18" s="45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36"/>
      <c r="Z18" s="36"/>
    </row>
    <row r="19" spans="1:26" ht="13.2" hidden="1">
      <c r="A19" s="180">
        <v>44858</v>
      </c>
      <c r="B19" s="183">
        <f>(('Historical Data'!B19-'Historical Data'!B18)/'Historical Data'!B18)</f>
        <v>3.5288813101644542E-3</v>
      </c>
      <c r="C19" s="183">
        <f>(('Historical Data'!C19-'Historical Data'!C18)/'Historical Data'!C18)</f>
        <v>1.0051102771963347E-2</v>
      </c>
      <c r="D19" s="183">
        <f>(('Historical Data'!D19-'Historical Data'!D18)/'Historical Data'!D18)</f>
        <v>6.0763349368671516E-3</v>
      </c>
      <c r="E19" s="183">
        <f>(('Historical Data'!E19-'Historical Data'!E18)/'Historical Data'!E18)</f>
        <v>1.1562859068541527E-2</v>
      </c>
      <c r="F19" s="183">
        <f>(('Historical Data'!F19-'Historical Data'!F18)/'Historical Data'!F18)</f>
        <v>7.7419696805225836E-4</v>
      </c>
      <c r="G19" s="183">
        <f>(('Historical Data'!G19-'Historical Data'!G18)/'Historical Data'!G18)</f>
        <v>-5.8139926596195296E-3</v>
      </c>
      <c r="H19" s="183">
        <f>(('Historical Data'!H19-'Historical Data'!H18)/'Historical Data'!H18)</f>
        <v>3.3379136435359711E-3</v>
      </c>
      <c r="I19" s="183">
        <f>(('Historical Data'!I19-'Historical Data'!I18)/'Historical Data'!I18)</f>
        <v>-1.8433485203493856E-3</v>
      </c>
      <c r="J19" s="101">
        <f>'Historical Data'!J19/100</f>
        <v>6.7720000000000002E-2</v>
      </c>
      <c r="K19" s="184">
        <f>(('Historical Data'!K19-'Historical Data'!K18)/'Historical Data'!K18)</f>
        <v>-5.3243017301082638E-3</v>
      </c>
      <c r="L19" s="184">
        <f>(('Historical Data'!L19-'Historical Data'!L18)/'Historical Data'!L18)</f>
        <v>-1.8967164372509506E-3</v>
      </c>
      <c r="M19" s="45"/>
      <c r="N19" s="47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36"/>
      <c r="Z19" s="36"/>
    </row>
    <row r="20" spans="1:26" ht="13.2" hidden="1">
      <c r="A20" s="180">
        <v>44859</v>
      </c>
      <c r="B20" s="183">
        <f>(('Historical Data'!B20-'Historical Data'!B19)/'Historical Data'!B19)</f>
        <v>-7.145628829468959E-4</v>
      </c>
      <c r="C20" s="183">
        <f>(('Historical Data'!C20-'Historical Data'!C19)/'Historical Data'!C19)</f>
        <v>-7.257174084703966E-3</v>
      </c>
      <c r="D20" s="183">
        <f>(('Historical Data'!D20-'Historical Data'!D19)/'Historical Data'!D19)</f>
        <v>-4.0264240567447936E-3</v>
      </c>
      <c r="E20" s="183">
        <f>(('Historical Data'!E20-'Historical Data'!E19)/'Historical Data'!E19)</f>
        <v>5.5670838852859977E-3</v>
      </c>
      <c r="F20" s="183">
        <f>(('Historical Data'!F20-'Historical Data'!F19)/'Historical Data'!F19)</f>
        <v>1.2183126348241738E-2</v>
      </c>
      <c r="G20" s="183">
        <f>(('Historical Data'!G20-'Historical Data'!G19)/'Historical Data'!G19)</f>
        <v>5.7120417856941575E-3</v>
      </c>
      <c r="H20" s="183">
        <f>(('Historical Data'!H20-'Historical Data'!H19)/'Historical Data'!H19)</f>
        <v>-1.5444521554474769E-2</v>
      </c>
      <c r="I20" s="183">
        <f>(('Historical Data'!I20-'Historical Data'!I19)/'Historical Data'!I19)</f>
        <v>-2.3550567308135511E-3</v>
      </c>
      <c r="J20" s="101">
        <f>'Historical Data'!J20/100</f>
        <v>6.7790000000000003E-2</v>
      </c>
      <c r="K20" s="184">
        <f>(('Historical Data'!K20-'Historical Data'!K19)/'Historical Data'!K19)</f>
        <v>2.3532462160240186E-2</v>
      </c>
      <c r="L20" s="184">
        <f>(('Historical Data'!L20-'Historical Data'!L19)/'Historical Data'!L19)</f>
        <v>-1.1535900258322208E-3</v>
      </c>
      <c r="M20" s="45"/>
      <c r="N20" s="49"/>
      <c r="O20" s="47"/>
      <c r="P20" s="50"/>
      <c r="Q20" s="50"/>
      <c r="R20" s="50"/>
      <c r="S20" s="50"/>
      <c r="T20" s="50"/>
      <c r="U20" s="50"/>
      <c r="V20" s="50"/>
      <c r="W20" s="50"/>
      <c r="X20" s="50"/>
      <c r="Y20" s="36"/>
      <c r="Z20" s="36"/>
    </row>
    <row r="21" spans="1:26" ht="13.2" hidden="1">
      <c r="A21" s="180">
        <v>44861</v>
      </c>
      <c r="B21" s="183">
        <f>(('Historical Data'!B21-'Historical Data'!B20)/'Historical Data'!B20)</f>
        <v>6.0162962674546443E-3</v>
      </c>
      <c r="C21" s="183">
        <f>(('Historical Data'!C21-'Historical Data'!C20)/'Historical Data'!C20)</f>
        <v>1.3623561663091579E-2</v>
      </c>
      <c r="D21" s="183">
        <f>(('Historical Data'!D21-'Historical Data'!D20)/'Historical Data'!D20)</f>
        <v>-1.4439383962942599E-3</v>
      </c>
      <c r="E21" s="183">
        <f>(('Historical Data'!E21-'Historical Data'!E20)/'Historical Data'!E20)</f>
        <v>9.3720109818946802E-3</v>
      </c>
      <c r="F21" s="183">
        <f>(('Historical Data'!F21-'Historical Data'!F20)/'Historical Data'!F20)</f>
        <v>2.2892760135672863E-4</v>
      </c>
      <c r="G21" s="183">
        <f>(('Historical Data'!G21-'Historical Data'!G20)/'Historical Data'!G20)</f>
        <v>3.7187228258279151E-2</v>
      </c>
      <c r="H21" s="183">
        <f>(('Historical Data'!H21-'Historical Data'!H20)/'Historical Data'!H20)</f>
        <v>3.9318091831961506E-3</v>
      </c>
      <c r="I21" s="183">
        <f>(('Historical Data'!I21-'Historical Data'!I20)/'Historical Data'!I20)</f>
        <v>-4.787800581704969E-3</v>
      </c>
      <c r="J21" s="101">
        <f>'Historical Data'!J21/100</f>
        <v>6.7210000000000006E-2</v>
      </c>
      <c r="K21" s="184">
        <f>(('Historical Data'!K21-'Historical Data'!K20)/'Historical Data'!K20)</f>
        <v>1.7509928335132718E-2</v>
      </c>
      <c r="L21" s="184">
        <f>(('Historical Data'!L21-'Historical Data'!L20)/'Historical Data'!L20)</f>
        <v>4.6525171088836054E-3</v>
      </c>
      <c r="M21" s="45"/>
      <c r="N21" s="47"/>
      <c r="O21" s="50"/>
      <c r="P21" s="51"/>
      <c r="Q21" s="51"/>
      <c r="R21" s="51"/>
      <c r="S21" s="51"/>
      <c r="T21" s="51"/>
      <c r="U21" s="51"/>
      <c r="V21" s="51"/>
      <c r="W21" s="51"/>
      <c r="X21" s="51"/>
      <c r="Y21" s="36"/>
      <c r="Z21" s="36"/>
    </row>
    <row r="22" spans="1:26" ht="13.2" hidden="1">
      <c r="A22" s="180">
        <v>44862</v>
      </c>
      <c r="B22" s="183">
        <f>(('Historical Data'!B22-'Historical Data'!B21)/'Historical Data'!B21)</f>
        <v>3.1131386429801969E-2</v>
      </c>
      <c r="C22" s="183">
        <f>(('Historical Data'!C22-'Historical Data'!C21)/'Historical Data'!C21)</f>
        <v>-1.3221916203708437E-2</v>
      </c>
      <c r="D22" s="183">
        <f>(('Historical Data'!D22-'Historical Data'!D21)/'Historical Data'!D21)</f>
        <v>0</v>
      </c>
      <c r="E22" s="183">
        <f>(('Historical Data'!E22-'Historical Data'!E21)/'Historical Data'!E21)</f>
        <v>-7.0212504134205033E-3</v>
      </c>
      <c r="F22" s="183">
        <f>(('Historical Data'!F22-'Historical Data'!F21)/'Historical Data'!F21)</f>
        <v>2.2955421112768007E-2</v>
      </c>
      <c r="G22" s="183">
        <f>(('Historical Data'!G22-'Historical Data'!G21)/'Historical Data'!G21)</f>
        <v>2.8683548363712804E-3</v>
      </c>
      <c r="H22" s="183">
        <f>(('Historical Data'!H22-'Historical Data'!H21)/'Historical Data'!H21)</f>
        <v>3.0597919810767881E-2</v>
      </c>
      <c r="I22" s="183">
        <f>(('Historical Data'!I22-'Historical Data'!I21)/'Historical Data'!I21)</f>
        <v>-9.3386775609329425E-3</v>
      </c>
      <c r="J22" s="101">
        <f>'Historical Data'!J22/100</f>
        <v>6.7180000000000004E-2</v>
      </c>
      <c r="K22" s="184">
        <f>(('Historical Data'!K22-'Historical Data'!K21)/'Historical Data'!K21)</f>
        <v>1.0569424602387642E-2</v>
      </c>
      <c r="L22" s="184">
        <f>(('Historical Data'!L22-'Historical Data'!L21)/'Historical Data'!L21)</f>
        <v>2.5191174577779314E-3</v>
      </c>
      <c r="M22" s="45"/>
      <c r="N22" s="47"/>
      <c r="O22" s="50"/>
      <c r="P22" s="51"/>
      <c r="Q22" s="51"/>
      <c r="R22" s="51"/>
      <c r="S22" s="51"/>
      <c r="T22" s="51"/>
      <c r="U22" s="51"/>
      <c r="V22" s="51"/>
      <c r="W22" s="51"/>
      <c r="X22" s="51"/>
      <c r="Y22" s="36"/>
      <c r="Z22" s="36"/>
    </row>
    <row r="23" spans="1:26" ht="13.2" hidden="1">
      <c r="A23" s="180">
        <v>44865</v>
      </c>
      <c r="B23" s="183">
        <f>(('Historical Data'!B23-'Historical Data'!B22)/'Historical Data'!B22)</f>
        <v>-1.1161907996211314E-2</v>
      </c>
      <c r="C23" s="183">
        <f>(('Historical Data'!C23-'Historical Data'!C22)/'Historical Data'!C22)</f>
        <v>3.2667367057419507E-3</v>
      </c>
      <c r="D23" s="183">
        <f>(('Historical Data'!D23-'Historical Data'!D22)/'Historical Data'!D22)</f>
        <v>8.3865350271498697E-3</v>
      </c>
      <c r="E23" s="183">
        <f>(('Historical Data'!E23-'Historical Data'!E22)/'Historical Data'!E22)</f>
        <v>1.6124270995191061E-2</v>
      </c>
      <c r="F23" s="183">
        <f>(('Historical Data'!F23-'Historical Data'!F22)/'Historical Data'!F22)</f>
        <v>1.5650971087994809E-2</v>
      </c>
      <c r="G23" s="183">
        <f>(('Historical Data'!G23-'Historical Data'!G22)/'Historical Data'!G22)</f>
        <v>2.3400720111782683E-3</v>
      </c>
      <c r="H23" s="183">
        <f>(('Historical Data'!H23-'Historical Data'!H22)/'Historical Data'!H22)</f>
        <v>9.2829883690582326E-3</v>
      </c>
      <c r="I23" s="183">
        <f>(('Historical Data'!I23-'Historical Data'!I22)/'Historical Data'!I22)</f>
        <v>4.8639749036554578E-3</v>
      </c>
      <c r="J23" s="101">
        <f>'Historical Data'!J23/100</f>
        <v>6.7140000000000005E-2</v>
      </c>
      <c r="K23" s="184">
        <f>(('Historical Data'!K23-'Historical Data'!K22)/'Historical Data'!K22)</f>
        <v>-1.4932527057353644E-2</v>
      </c>
      <c r="L23" s="184">
        <f>(('Historical Data'!L23-'Historical Data'!L22)/'Historical Data'!L22)</f>
        <v>9.0762354917544499E-3</v>
      </c>
      <c r="M23" s="45"/>
      <c r="N23" s="47"/>
      <c r="O23" s="50"/>
      <c r="P23" s="51"/>
      <c r="Q23" s="51"/>
      <c r="R23" s="51"/>
      <c r="S23" s="51"/>
      <c r="T23" s="51"/>
      <c r="U23" s="51"/>
      <c r="V23" s="51"/>
      <c r="W23" s="51"/>
      <c r="X23" s="51"/>
      <c r="Y23" s="36"/>
      <c r="Z23" s="36"/>
    </row>
    <row r="24" spans="1:26" ht="13.2" hidden="1">
      <c r="A24" s="180">
        <v>44866</v>
      </c>
      <c r="B24" s="183">
        <f>(('Historical Data'!B24-'Historical Data'!B23)/'Historical Data'!B23)</f>
        <v>-1.9807711351652081E-3</v>
      </c>
      <c r="C24" s="183">
        <f>(('Historical Data'!C24-'Historical Data'!C23)/'Historical Data'!C23)</f>
        <v>-3.7803536774130814E-2</v>
      </c>
      <c r="D24" s="183">
        <f>(('Historical Data'!D24-'Historical Data'!D23)/'Historical Data'!D23)</f>
        <v>2.2941134750829205E-3</v>
      </c>
      <c r="E24" s="183">
        <f>(('Historical Data'!E24-'Historical Data'!E23)/'Historical Data'!E23)</f>
        <v>2.29896822777148E-2</v>
      </c>
      <c r="F24" s="183">
        <f>(('Historical Data'!F24-'Historical Data'!F23)/'Historical Data'!F23)</f>
        <v>6.9631050275239235E-4</v>
      </c>
      <c r="G24" s="183">
        <f>(('Historical Data'!G24-'Historical Data'!G23)/'Historical Data'!G23)</f>
        <v>1.0765216667472304E-2</v>
      </c>
      <c r="H24" s="183">
        <f>(('Historical Data'!H24-'Historical Data'!H23)/'Historical Data'!H23)</f>
        <v>-7.7462892870104666E-3</v>
      </c>
      <c r="I24" s="183">
        <f>(('Historical Data'!I24-'Historical Data'!I23)/'Historical Data'!I23)</f>
        <v>-2.4809471015556426E-4</v>
      </c>
      <c r="J24" s="101">
        <f>'Historical Data'!J24/100</f>
        <v>6.7199999999999996E-2</v>
      </c>
      <c r="K24" s="184">
        <f>(('Historical Data'!K24-'Historical Data'!K23)/'Historical Data'!K23)</f>
        <v>-3.2856203571165109E-2</v>
      </c>
      <c r="L24" s="184">
        <f>(('Historical Data'!L24-'Historical Data'!L23)/'Historical Data'!L23)</f>
        <v>9.3485485566196617E-3</v>
      </c>
      <c r="M24" s="45"/>
      <c r="N24" s="47"/>
      <c r="O24" s="50"/>
      <c r="P24" s="51"/>
      <c r="Q24" s="51"/>
      <c r="R24" s="51"/>
      <c r="S24" s="51"/>
      <c r="T24" s="51"/>
      <c r="U24" s="51"/>
      <c r="V24" s="51"/>
      <c r="W24" s="51"/>
      <c r="X24" s="51"/>
      <c r="Y24" s="36"/>
      <c r="Z24" s="36"/>
    </row>
    <row r="25" spans="1:26" ht="13.2" hidden="1">
      <c r="A25" s="180">
        <v>44867</v>
      </c>
      <c r="B25" s="183">
        <f>(('Historical Data'!B25-'Historical Data'!B24)/'Historical Data'!B24)</f>
        <v>-2.8131283777560464E-2</v>
      </c>
      <c r="C25" s="183">
        <f>(('Historical Data'!C25-'Historical Data'!C24)/'Historical Data'!C24)</f>
        <v>-9.4063675317327972E-3</v>
      </c>
      <c r="D25" s="183">
        <f>(('Historical Data'!D25-'Historical Data'!D24)/'Historical Data'!D24)</f>
        <v>1.4735263903413417E-2</v>
      </c>
      <c r="E25" s="183">
        <f>(('Historical Data'!E25-'Historical Data'!E24)/'Historical Data'!E24)</f>
        <v>-1.2523826661344484E-2</v>
      </c>
      <c r="F25" s="183">
        <f>(('Historical Data'!F25-'Historical Data'!F24)/'Historical Data'!F24)</f>
        <v>-2.3054620961801085E-3</v>
      </c>
      <c r="G25" s="183">
        <f>(('Historical Data'!G25-'Historical Data'!G24)/'Historical Data'!G24)</f>
        <v>-1.1548802593730522E-2</v>
      </c>
      <c r="H25" s="183">
        <f>(('Historical Data'!H25-'Historical Data'!H24)/'Historical Data'!H24)</f>
        <v>6.2453328316633226E-3</v>
      </c>
      <c r="I25" s="183">
        <f>(('Historical Data'!I25-'Historical Data'!I24)/'Historical Data'!I24)</f>
        <v>-1.8921916076650397E-3</v>
      </c>
      <c r="J25" s="101">
        <f>'Historical Data'!J25/100</f>
        <v>6.724999999999999E-2</v>
      </c>
      <c r="K25" s="184">
        <f>(('Historical Data'!K25-'Historical Data'!K24)/'Historical Data'!K24)</f>
        <v>8.1958258339753176E-2</v>
      </c>
      <c r="L25" s="184">
        <f>(('Historical Data'!L25-'Historical Data'!L24)/'Historical Data'!L24)</f>
        <v>-5.6144422148995531E-4</v>
      </c>
      <c r="M25" s="45"/>
      <c r="N25" s="47"/>
      <c r="O25" s="50"/>
      <c r="P25" s="51"/>
      <c r="Q25" s="51"/>
      <c r="R25" s="51"/>
      <c r="S25" s="51"/>
      <c r="T25" s="51"/>
      <c r="U25" s="51"/>
      <c r="V25" s="51"/>
      <c r="W25" s="51"/>
      <c r="X25" s="51"/>
      <c r="Y25" s="36"/>
      <c r="Z25" s="36"/>
    </row>
    <row r="26" spans="1:26" ht="13.2" hidden="1">
      <c r="A26" s="180">
        <v>44868</v>
      </c>
      <c r="B26" s="183">
        <f>(('Historical Data'!B26-'Historical Data'!B25)/'Historical Data'!B25)</f>
        <v>2.4529282493406307E-3</v>
      </c>
      <c r="C26" s="183">
        <f>(('Historical Data'!C26-'Historical Data'!C25)/'Historical Data'!C25)</f>
        <v>5.7892116186416707E-4</v>
      </c>
      <c r="D26" s="183">
        <f>(('Historical Data'!D26-'Historical Data'!D25)/'Historical Data'!D25)</f>
        <v>-2.6785548994101177E-3</v>
      </c>
      <c r="E26" s="183">
        <f>(('Historical Data'!E26-'Historical Data'!E25)/'Historical Data'!E25)</f>
        <v>-1.4517486219748063E-2</v>
      </c>
      <c r="F26" s="183">
        <f>(('Historical Data'!F26-'Historical Data'!F25)/'Historical Data'!F25)</f>
        <v>4.1219069411085359E-4</v>
      </c>
      <c r="G26" s="183">
        <f>(('Historical Data'!G26-'Historical Data'!G25)/'Historical Data'!G25)</f>
        <v>-1.0385128259555903E-3</v>
      </c>
      <c r="H26" s="183">
        <f>(('Historical Data'!H26-'Historical Data'!H25)/'Historical Data'!H25)</f>
        <v>3.7318536959171289E-3</v>
      </c>
      <c r="I26" s="183">
        <f>(('Historical Data'!I26-'Historical Data'!I25)/'Historical Data'!I25)</f>
        <v>-2.0848386904623161E-3</v>
      </c>
      <c r="J26" s="101">
        <f>'Historical Data'!J26/100</f>
        <v>6.7089999999999997E-2</v>
      </c>
      <c r="K26" s="184">
        <f>(('Historical Data'!K26-'Historical Data'!K25)/'Historical Data'!K25)</f>
        <v>-1.5939896373579815E-2</v>
      </c>
      <c r="L26" s="184">
        <f>(('Historical Data'!L26-'Historical Data'!L25)/'Historical Data'!L25)</f>
        <v>2.6241545637385546E-3</v>
      </c>
      <c r="M26" s="45"/>
      <c r="N26" s="47"/>
      <c r="O26" s="50"/>
      <c r="P26" s="51"/>
      <c r="Q26" s="51"/>
      <c r="R26" s="51"/>
      <c r="S26" s="51"/>
      <c r="T26" s="51"/>
      <c r="U26" s="51"/>
      <c r="V26" s="51"/>
      <c r="W26" s="51"/>
      <c r="X26" s="51"/>
      <c r="Y26" s="36"/>
      <c r="Z26" s="36"/>
    </row>
    <row r="27" spans="1:26" ht="13.2" hidden="1">
      <c r="A27" s="180">
        <v>44869</v>
      </c>
      <c r="B27" s="183">
        <f>(('Historical Data'!B27-'Historical Data'!B26)/'Historical Data'!B26)</f>
        <v>-7.5914362935015443E-3</v>
      </c>
      <c r="C27" s="183">
        <f>(('Historical Data'!C27-'Historical Data'!C26)/'Historical Data'!C26)</f>
        <v>4.6873019721212191E-3</v>
      </c>
      <c r="D27" s="183">
        <f>(('Historical Data'!D27-'Historical Data'!D26)/'Historical Data'!D26)</f>
        <v>-2.8270933807451648E-4</v>
      </c>
      <c r="E27" s="183">
        <f>(('Historical Data'!E27-'Historical Data'!E26)/'Historical Data'!E26)</f>
        <v>-1.0942363424377573E-2</v>
      </c>
      <c r="F27" s="183">
        <f>(('Historical Data'!F27-'Historical Data'!F26)/'Historical Data'!F26)</f>
        <v>6.5079095832687841E-3</v>
      </c>
      <c r="G27" s="183">
        <f>(('Historical Data'!G27-'Historical Data'!G26)/'Historical Data'!G26)</f>
        <v>6.627595430594338E-3</v>
      </c>
      <c r="H27" s="183">
        <f>(('Historical Data'!H27-'Historical Data'!H26)/'Historical Data'!H26)</f>
        <v>1.4715428474245996E-2</v>
      </c>
      <c r="I27" s="183">
        <f>(('Historical Data'!I27-'Historical Data'!I26)/'Historical Data'!I26)</f>
        <v>6.2753687882154624E-3</v>
      </c>
      <c r="J27" s="101">
        <f>'Historical Data'!J27/100</f>
        <v>6.694E-2</v>
      </c>
      <c r="K27" s="184">
        <f>(('Historical Data'!K27-'Historical Data'!K26)/'Historical Data'!K26)</f>
        <v>-1.5120048971730929E-2</v>
      </c>
      <c r="L27" s="184">
        <f>(('Historical Data'!L27-'Historical Data'!L26)/'Historical Data'!L26)</f>
        <v>-7.0559004167147542E-3</v>
      </c>
      <c r="M27" s="45"/>
      <c r="N27" s="47"/>
      <c r="O27" s="50"/>
      <c r="P27" s="51"/>
      <c r="Q27" s="51"/>
      <c r="R27" s="51"/>
      <c r="S27" s="51"/>
      <c r="T27" s="51"/>
      <c r="U27" s="51"/>
      <c r="V27" s="51"/>
      <c r="W27" s="51"/>
      <c r="X27" s="51"/>
      <c r="Y27" s="36"/>
      <c r="Z27" s="36"/>
    </row>
    <row r="28" spans="1:26" ht="13.2" hidden="1">
      <c r="A28" s="180">
        <v>44872</v>
      </c>
      <c r="B28" s="183">
        <f>(('Historical Data'!B28-'Historical Data'!B27)/'Historical Data'!B27)</f>
        <v>1.1582739085333432E-3</v>
      </c>
      <c r="C28" s="183">
        <f>(('Historical Data'!C28-'Historical Data'!C27)/'Historical Data'!C27)</f>
        <v>5.5869662206354297E-3</v>
      </c>
      <c r="D28" s="183">
        <f>(('Historical Data'!D28-'Historical Data'!D27)/'Historical Data'!D27)</f>
        <v>-2.8296848715616966E-4</v>
      </c>
      <c r="E28" s="183">
        <f>(('Historical Data'!E28-'Historical Data'!E27)/'Historical Data'!E27)</f>
        <v>-4.3263605655927606E-3</v>
      </c>
      <c r="F28" s="183">
        <f>(('Historical Data'!F28-'Historical Data'!F27)/'Historical Data'!F27)</f>
        <v>4.0022281771567116E-2</v>
      </c>
      <c r="G28" s="183">
        <f>(('Historical Data'!G28-'Historical Data'!G27)/'Historical Data'!G27)</f>
        <v>2.7110791611116063E-2</v>
      </c>
      <c r="H28" s="183">
        <f>(('Historical Data'!H28-'Historical Data'!H27)/'Historical Data'!H27)</f>
        <v>5.3418270166051612E-3</v>
      </c>
      <c r="I28" s="183">
        <f>(('Historical Data'!I28-'Historical Data'!I27)/'Historical Data'!I27)</f>
        <v>2.9556345329529664E-3</v>
      </c>
      <c r="J28" s="101">
        <f>'Historical Data'!J28/100</f>
        <v>6.7330000000000001E-2</v>
      </c>
      <c r="K28" s="184">
        <f>(('Historical Data'!K28-'Historical Data'!K27)/'Historical Data'!K27)</f>
        <v>-3.9704458232113965E-2</v>
      </c>
      <c r="L28" s="184">
        <f>(('Historical Data'!L28-'Historical Data'!L27)/'Historical Data'!L27)</f>
        <v>1.120255843791462E-3</v>
      </c>
      <c r="M28" s="45"/>
      <c r="N28" s="47"/>
      <c r="O28" s="50"/>
      <c r="P28" s="51"/>
      <c r="Q28" s="51"/>
      <c r="R28" s="51"/>
      <c r="S28" s="51"/>
      <c r="T28" s="51"/>
      <c r="U28" s="51"/>
      <c r="V28" s="51"/>
      <c r="W28" s="51"/>
      <c r="X28" s="51"/>
      <c r="Y28" s="36"/>
      <c r="Z28" s="36"/>
    </row>
    <row r="29" spans="1:26" ht="13.2" hidden="1">
      <c r="A29" s="180">
        <v>44874</v>
      </c>
      <c r="B29" s="183">
        <f>(('Historical Data'!B29-'Historical Data'!B28)/'Historical Data'!B28)</f>
        <v>-9.2788137126432178E-4</v>
      </c>
      <c r="C29" s="183">
        <f>(('Historical Data'!C29-'Historical Data'!C28)/'Historical Data'!C28)</f>
        <v>8.5910149483052608E-4</v>
      </c>
      <c r="D29" s="183">
        <f>(('Historical Data'!D29-'Historical Data'!D28)/'Historical Data'!D28)</f>
        <v>2.0367814606888791E-2</v>
      </c>
      <c r="E29" s="183">
        <f>(('Historical Data'!E29-'Historical Data'!E28)/'Historical Data'!E28)</f>
        <v>2.4876296037082664E-3</v>
      </c>
      <c r="F29" s="183">
        <f>(('Historical Data'!F29-'Historical Data'!F28)/'Historical Data'!F28)</f>
        <v>-8.3062539969156884E-2</v>
      </c>
      <c r="G29" s="183">
        <f>(('Historical Data'!G29-'Historical Data'!G28)/'Historical Data'!G28)</f>
        <v>-1.885402879955709E-3</v>
      </c>
      <c r="H29" s="183">
        <f>(('Historical Data'!H29-'Historical Data'!H28)/'Historical Data'!H28)</f>
        <v>-9.9745755681278814E-4</v>
      </c>
      <c r="I29" s="183">
        <f>(('Historical Data'!I29-'Historical Data'!I28)/'Historical Data'!I28)</f>
        <v>-2.4454844682163788E-3</v>
      </c>
      <c r="J29" s="101">
        <f>'Historical Data'!J29/100</f>
        <v>6.7599999999999993E-2</v>
      </c>
      <c r="K29" s="184">
        <f>(('Historical Data'!K29-'Historical Data'!K28)/'Historical Data'!K28)</f>
        <v>-5.0590952562578624E-2</v>
      </c>
      <c r="L29" s="184">
        <f>(('Historical Data'!L29-'Historical Data'!L28)/'Historical Data'!L28)</f>
        <v>-6.2040341806284807E-3</v>
      </c>
      <c r="M29" s="45"/>
      <c r="N29" s="47"/>
      <c r="O29" s="50"/>
      <c r="P29" s="51"/>
      <c r="Q29" s="51"/>
      <c r="R29" s="51"/>
      <c r="S29" s="51"/>
      <c r="T29" s="51"/>
      <c r="U29" s="51"/>
      <c r="V29" s="51"/>
      <c r="W29" s="51"/>
      <c r="X29" s="51"/>
      <c r="Y29" s="36"/>
      <c r="Z29" s="36"/>
    </row>
    <row r="30" spans="1:26" ht="13.2" hidden="1">
      <c r="A30" s="180">
        <v>44875</v>
      </c>
      <c r="B30" s="183">
        <f>(('Historical Data'!B30-'Historical Data'!B29)/'Historical Data'!B29)</f>
        <v>-1.8001420587111537E-2</v>
      </c>
      <c r="C30" s="183">
        <f>(('Historical Data'!C30-'Historical Data'!C29)/'Historical Data'!C29)</f>
        <v>-3.4336737464606956E-2</v>
      </c>
      <c r="D30" s="183">
        <f>(('Historical Data'!D30-'Historical Data'!D29)/'Historical Data'!D29)</f>
        <v>-1.3030131000636254E-2</v>
      </c>
      <c r="E30" s="183">
        <f>(('Historical Data'!E30-'Historical Data'!E29)/'Historical Data'!E29)</f>
        <v>-6.1209268324892664E-3</v>
      </c>
      <c r="F30" s="183">
        <f>(('Historical Data'!F30-'Historical Data'!F29)/'Historical Data'!F29)</f>
        <v>5.1851062423060165E-3</v>
      </c>
      <c r="G30" s="183">
        <f>(('Historical Data'!G30-'Historical Data'!G29)/'Historical Data'!G29)</f>
        <v>-1.4859570183824741E-2</v>
      </c>
      <c r="H30" s="183">
        <f>(('Historical Data'!H30-'Historical Data'!H29)/'Historical Data'!H29)</f>
        <v>-1.2096789310433096E-2</v>
      </c>
      <c r="I30" s="183">
        <f>(('Historical Data'!I30-'Historical Data'!I29)/'Historical Data'!I29)</f>
        <v>-1.4693410392119087E-4</v>
      </c>
      <c r="J30" s="101">
        <f>'Historical Data'!J30/100</f>
        <v>6.7879999999999996E-2</v>
      </c>
      <c r="K30" s="184">
        <f>(('Historical Data'!K30-'Historical Data'!K29)/'Historical Data'!K29)</f>
        <v>-1.0526117064569931E-2</v>
      </c>
      <c r="L30" s="184">
        <f>(('Historical Data'!L30-'Historical Data'!L29)/'Historical Data'!L29)</f>
        <v>-2.1874638857671221E-2</v>
      </c>
      <c r="M30" s="45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36"/>
      <c r="Z30" s="36"/>
    </row>
    <row r="31" spans="1:26" ht="13.2" hidden="1">
      <c r="A31" s="180">
        <v>44876</v>
      </c>
      <c r="B31" s="183">
        <f>(('Historical Data'!B31-'Historical Data'!B30)/'Historical Data'!B30)</f>
        <v>3.1630622379667669E-2</v>
      </c>
      <c r="C31" s="183">
        <f>(('Historical Data'!C31-'Historical Data'!C30)/'Historical Data'!C30)</f>
        <v>8.2968217049488209E-3</v>
      </c>
      <c r="D31" s="183">
        <f>(('Historical Data'!D31-'Historical Data'!D30)/'Historical Data'!D30)</f>
        <v>9.8309425994326364E-4</v>
      </c>
      <c r="E31" s="183">
        <f>(('Historical Data'!E31-'Historical Data'!E30)/'Historical Data'!E30)</f>
        <v>4.5374371724161568E-2</v>
      </c>
      <c r="F31" s="183">
        <f>(('Historical Data'!F31-'Historical Data'!F30)/'Historical Data'!F30)</f>
        <v>-1.500258258533722E-2</v>
      </c>
      <c r="G31" s="183">
        <f>(('Historical Data'!G31-'Historical Data'!G30)/'Historical Data'!G30)</f>
        <v>2.4031689599865201E-2</v>
      </c>
      <c r="H31" s="183">
        <f>(('Historical Data'!H31-'Historical Data'!H30)/'Historical Data'!H30)</f>
        <v>2.3051523655498E-2</v>
      </c>
      <c r="I31" s="183">
        <f>(('Historical Data'!I31-'Historical Data'!I30)/'Historical Data'!I30)</f>
        <v>-4.302965926903571E-3</v>
      </c>
      <c r="J31" s="101">
        <f>'Historical Data'!J31/100</f>
        <v>6.7889999999999992E-2</v>
      </c>
      <c r="K31" s="184">
        <f>(('Historical Data'!K31-'Historical Data'!K30)/'Historical Data'!K30)</f>
        <v>3.1451262166963092E-3</v>
      </c>
      <c r="L31" s="184">
        <f>(('Historical Data'!L31-'Historical Data'!L30)/'Historical Data'!L30)</f>
        <v>1.0314973563239335E-2</v>
      </c>
      <c r="M31" s="45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36"/>
      <c r="Z31" s="36"/>
    </row>
    <row r="32" spans="1:26" ht="13.2" hidden="1">
      <c r="A32" s="180">
        <v>44879</v>
      </c>
      <c r="B32" s="183">
        <f>(('Historical Data'!B32-'Historical Data'!B31)/'Historical Data'!B31)</f>
        <v>3.2165910957460742E-2</v>
      </c>
      <c r="C32" s="183">
        <f>(('Historical Data'!C32-'Historical Data'!C31)/'Historical Data'!C31)</f>
        <v>3.5264358197927123E-4</v>
      </c>
      <c r="D32" s="183">
        <f>(('Historical Data'!D32-'Historical Data'!D31)/'Historical Data'!D31)</f>
        <v>-2.5676945519577651E-2</v>
      </c>
      <c r="E32" s="183">
        <f>(('Historical Data'!E32-'Historical Data'!E31)/'Historical Data'!E31)</f>
        <v>9.6809165998861507E-3</v>
      </c>
      <c r="F32" s="183">
        <f>(('Historical Data'!F32-'Historical Data'!F31)/'Historical Data'!F31)</f>
        <v>2.7222865098856943E-4</v>
      </c>
      <c r="G32" s="183">
        <f>(('Historical Data'!G32-'Historical Data'!G31)/'Historical Data'!G31)</f>
        <v>1.485458980452418E-2</v>
      </c>
      <c r="H32" s="183">
        <f>(('Historical Data'!H32-'Historical Data'!H31)/'Historical Data'!H31)</f>
        <v>-4.8445769116882394E-3</v>
      </c>
      <c r="I32" s="183">
        <f>(('Historical Data'!I32-'Historical Data'!I31)/'Historical Data'!I31)</f>
        <v>2.8534216461290327E-3</v>
      </c>
      <c r="J32" s="101">
        <f>'Historical Data'!J32/100</f>
        <v>6.7900000000000002E-2</v>
      </c>
      <c r="K32" s="184">
        <f>(('Historical Data'!K32-'Historical Data'!K31)/'Historical Data'!K31)</f>
        <v>-6.4525811634798128E-3</v>
      </c>
      <c r="L32" s="184">
        <f>(('Historical Data'!L32-'Historical Data'!L31)/'Historical Data'!L31)</f>
        <v>1.0032149402556329E-2</v>
      </c>
      <c r="M32" s="45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36"/>
      <c r="Z32" s="36"/>
    </row>
    <row r="33" spans="1:26" ht="13.2" hidden="1">
      <c r="A33" s="180">
        <v>44880</v>
      </c>
      <c r="B33" s="183">
        <f>(('Historical Data'!B33-'Historical Data'!B32)/'Historical Data'!B32)</f>
        <v>1.0921601676494235E-2</v>
      </c>
      <c r="C33" s="183">
        <f>(('Historical Data'!C33-'Historical Data'!C32)/'Historical Data'!C32)</f>
        <v>8.9894756658160397E-3</v>
      </c>
      <c r="D33" s="183">
        <f>(('Historical Data'!D33-'Historical Data'!D32)/'Historical Data'!D32)</f>
        <v>-5.6164171055622962E-3</v>
      </c>
      <c r="E33" s="183">
        <f>(('Historical Data'!E33-'Historical Data'!E32)/'Historical Data'!E32)</f>
        <v>5.4879505987835558E-3</v>
      </c>
      <c r="F33" s="183">
        <f>(('Historical Data'!F33-'Historical Data'!F32)/'Historical Data'!F32)</f>
        <v>1.6180074230447254E-2</v>
      </c>
      <c r="G33" s="183">
        <f>(('Historical Data'!G33-'Historical Data'!G32)/'Historical Data'!G32)</f>
        <v>-2.582952532131642E-3</v>
      </c>
      <c r="H33" s="183">
        <f>(('Historical Data'!H33-'Historical Data'!H32)/'Historical Data'!H32)</f>
        <v>-4.4863980668664082E-3</v>
      </c>
      <c r="I33" s="183">
        <f>(('Historical Data'!I33-'Historical Data'!I32)/'Historical Data'!I32)</f>
        <v>5.1509792024373559E-3</v>
      </c>
      <c r="J33" s="101">
        <f>'Historical Data'!J33/100</f>
        <v>6.7739999999999995E-2</v>
      </c>
      <c r="K33" s="184">
        <f>(('Historical Data'!K33-'Historical Data'!K32)/'Historical Data'!K32)</f>
        <v>-3.302063404820451E-2</v>
      </c>
      <c r="L33" s="184">
        <f>(('Historical Data'!L33-'Historical Data'!L32)/'Historical Data'!L32)</f>
        <v>-2.6471316046167326E-3</v>
      </c>
      <c r="M33" s="45"/>
      <c r="N33" s="47"/>
      <c r="O33" s="53"/>
      <c r="P33" s="53"/>
      <c r="Q33" s="54"/>
      <c r="R33" s="54"/>
      <c r="S33" s="55"/>
      <c r="T33" s="55"/>
      <c r="U33" s="54"/>
      <c r="V33" s="54"/>
      <c r="W33" s="54"/>
      <c r="X33" s="47"/>
      <c r="Y33" s="36"/>
      <c r="Z33" s="36"/>
    </row>
    <row r="34" spans="1:26" ht="13.2" hidden="1">
      <c r="A34" s="180">
        <v>44881</v>
      </c>
      <c r="B34" s="183">
        <f>(('Historical Data'!B34-'Historical Data'!B33)/'Historical Data'!B33)</f>
        <v>-2.9134867688505605E-2</v>
      </c>
      <c r="C34" s="183">
        <f>(('Historical Data'!C34-'Historical Data'!C33)/'Historical Data'!C33)</f>
        <v>-3.7850337518225683E-3</v>
      </c>
      <c r="D34" s="183">
        <f>(('Historical Data'!D34-'Historical Data'!D33)/'Historical Data'!D33)</f>
        <v>-3.3309235749016662E-3</v>
      </c>
      <c r="E34" s="183">
        <f>(('Historical Data'!E34-'Historical Data'!E33)/'Historical Data'!E33)</f>
        <v>5.5206843888747923E-3</v>
      </c>
      <c r="F34" s="183">
        <f>(('Historical Data'!F34-'Historical Data'!F33)/'Historical Data'!F33)</f>
        <v>1.2761049701786422E-3</v>
      </c>
      <c r="G34" s="183">
        <f>(('Historical Data'!G34-'Historical Data'!G33)/'Historical Data'!G33)</f>
        <v>-1.0358869087448099E-2</v>
      </c>
      <c r="H34" s="183">
        <f>(('Historical Data'!H34-'Historical Data'!H33)/'Historical Data'!H33)</f>
        <v>-5.7338393653472534E-3</v>
      </c>
      <c r="I34" s="183">
        <f>(('Historical Data'!I34-'Historical Data'!I33)/'Historical Data'!I33)</f>
        <v>-1.5643462625225136E-3</v>
      </c>
      <c r="J34" s="101">
        <f>'Historical Data'!J34/100</f>
        <v>6.7470000000000002E-2</v>
      </c>
      <c r="K34" s="184">
        <f>(('Historical Data'!K34-'Historical Data'!K33)/'Historical Data'!K33)</f>
        <v>9.5670931506881829E-2</v>
      </c>
      <c r="L34" s="184">
        <f>(('Historical Data'!L34-'Historical Data'!L33)/'Historical Data'!L33)</f>
        <v>-1.576601512278113E-2</v>
      </c>
      <c r="M34" s="45"/>
      <c r="N34" s="47"/>
      <c r="O34" s="56"/>
      <c r="P34" s="57"/>
      <c r="Q34" s="54"/>
      <c r="R34" s="54"/>
      <c r="S34" s="56"/>
      <c r="T34" s="58"/>
      <c r="U34" s="54"/>
      <c r="V34" s="54"/>
      <c r="W34" s="54"/>
      <c r="X34" s="47"/>
      <c r="Y34" s="36"/>
      <c r="Z34" s="36"/>
    </row>
    <row r="35" spans="1:26" ht="13.2" hidden="1">
      <c r="A35" s="180">
        <v>44882</v>
      </c>
      <c r="B35" s="183">
        <f>(('Historical Data'!B35-'Historical Data'!B34)/'Historical Data'!B34)</f>
        <v>-1.6714053072899464E-2</v>
      </c>
      <c r="C35" s="183">
        <f>(('Historical Data'!C35-'Historical Data'!C34)/'Historical Data'!C34)</f>
        <v>3.2733205625119048E-3</v>
      </c>
      <c r="D35" s="183">
        <f>(('Historical Data'!D35-'Historical Data'!D34)/'Historical Data'!D34)</f>
        <v>-1.1624815360179862E-3</v>
      </c>
      <c r="E35" s="183">
        <f>(('Historical Data'!E35-'Historical Data'!E34)/'Historical Data'!E34)</f>
        <v>-9.6081741192312088E-3</v>
      </c>
      <c r="F35" s="183">
        <f>(('Historical Data'!F35-'Historical Data'!F34)/'Historical Data'!F34)</f>
        <v>2.3659070962219284E-3</v>
      </c>
      <c r="G35" s="183">
        <f>(('Historical Data'!G35-'Historical Data'!G34)/'Historical Data'!G34)</f>
        <v>4.1120864023087853E-3</v>
      </c>
      <c r="H35" s="183">
        <f>(('Historical Data'!H35-'Historical Data'!H34)/'Historical Data'!H34)</f>
        <v>2.5844704765252509E-3</v>
      </c>
      <c r="I35" s="183">
        <f>(('Historical Data'!I35-'Historical Data'!I34)/'Historical Data'!I34)</f>
        <v>-3.2159221592473197E-4</v>
      </c>
      <c r="J35" s="101">
        <f>'Historical Data'!J35/100</f>
        <v>6.7199999999999996E-2</v>
      </c>
      <c r="K35" s="184">
        <f>(('Historical Data'!K35-'Historical Data'!K34)/'Historical Data'!K34)</f>
        <v>2.0268077959995388E-2</v>
      </c>
      <c r="L35" s="184">
        <f>(('Historical Data'!L35-'Historical Data'!L34)/'Historical Data'!L34)</f>
        <v>1.8892036649676966E-2</v>
      </c>
      <c r="M35" s="45"/>
      <c r="N35" s="47"/>
      <c r="O35" s="56"/>
      <c r="P35" s="57"/>
      <c r="Q35" s="54"/>
      <c r="R35" s="54"/>
      <c r="S35" s="56"/>
      <c r="T35" s="58"/>
      <c r="U35" s="54"/>
      <c r="V35" s="54"/>
      <c r="W35" s="59"/>
      <c r="X35" s="47"/>
      <c r="Y35" s="36"/>
      <c r="Z35" s="36"/>
    </row>
    <row r="36" spans="1:26" ht="13.2" hidden="1">
      <c r="A36" s="180">
        <v>44883</v>
      </c>
      <c r="B36" s="183">
        <f>(('Historical Data'!B36-'Historical Data'!B35)/'Historical Data'!B35)</f>
        <v>-5.5668730482781169E-4</v>
      </c>
      <c r="C36" s="183">
        <f>(('Historical Data'!C36-'Historical Data'!C35)/'Historical Data'!C35)</f>
        <v>1.1652038697809648E-3</v>
      </c>
      <c r="D36" s="183">
        <f>(('Historical Data'!D36-'Historical Data'!D35)/'Historical Data'!D35)</f>
        <v>-7.710253210478875E-3</v>
      </c>
      <c r="E36" s="183">
        <f>(('Historical Data'!E36-'Historical Data'!E35)/'Historical Data'!E35)</f>
        <v>3.7797425698689732E-3</v>
      </c>
      <c r="F36" s="183">
        <f>(('Historical Data'!F36-'Historical Data'!F35)/'Historical Data'!F35)</f>
        <v>2.3012011865857231E-3</v>
      </c>
      <c r="G36" s="183">
        <f>(('Historical Data'!G36-'Historical Data'!G35)/'Historical Data'!G35)</f>
        <v>-6.2049766964651799E-3</v>
      </c>
      <c r="H36" s="183">
        <f>(('Historical Data'!H36-'Historical Data'!H35)/'Historical Data'!H35)</f>
        <v>-5.3873209913630126E-4</v>
      </c>
      <c r="I36" s="183">
        <f>(('Historical Data'!I36-'Historical Data'!I35)/'Historical Data'!I35)</f>
        <v>5.9089060803054969E-3</v>
      </c>
      <c r="J36" s="101">
        <f>'Historical Data'!J36/100</f>
        <v>6.7140000000000005E-2</v>
      </c>
      <c r="K36" s="184">
        <f>(('Historical Data'!K36-'Historical Data'!K35)/'Historical Data'!K35)</f>
        <v>-4.3065478750222994E-3</v>
      </c>
      <c r="L36" s="184">
        <f>(('Historical Data'!L36-'Historical Data'!L35)/'Historical Data'!L35)</f>
        <v>9.7974964091663355E-3</v>
      </c>
      <c r="M36" s="45"/>
      <c r="N36" s="47"/>
      <c r="O36" s="56"/>
      <c r="P36" s="57"/>
      <c r="Q36" s="54"/>
      <c r="R36" s="54"/>
      <c r="S36" s="56"/>
      <c r="T36" s="58"/>
      <c r="U36" s="54"/>
      <c r="V36" s="54"/>
      <c r="W36" s="54"/>
      <c r="X36" s="47"/>
      <c r="Y36" s="36"/>
      <c r="Z36" s="36"/>
    </row>
    <row r="37" spans="1:26" ht="13.2" hidden="1">
      <c r="A37" s="180">
        <v>44886</v>
      </c>
      <c r="B37" s="183">
        <f>(('Historical Data'!B37-'Historical Data'!B36)/'Historical Data'!B36)</f>
        <v>4.2063819195942891E-3</v>
      </c>
      <c r="C37" s="183">
        <f>(('Historical Data'!C37-'Historical Data'!C36)/'Historical Data'!C36)</f>
        <v>1.262799504338543E-2</v>
      </c>
      <c r="D37" s="183">
        <f>(('Historical Data'!D37-'Historical Data'!D36)/'Historical Data'!D36)</f>
        <v>-1.1288616300381481E-2</v>
      </c>
      <c r="E37" s="183">
        <f>(('Historical Data'!E37-'Historical Data'!E36)/'Historical Data'!E36)</f>
        <v>-1.581528317931799E-2</v>
      </c>
      <c r="F37" s="183">
        <f>(('Historical Data'!F37-'Historical Data'!F36)/'Historical Data'!F36)</f>
        <v>1.1402747603788456E-2</v>
      </c>
      <c r="G37" s="183">
        <f>(('Historical Data'!G37-'Historical Data'!G36)/'Historical Data'!G36)</f>
        <v>-1.4235766422295702E-2</v>
      </c>
      <c r="H37" s="183">
        <f>(('Historical Data'!H37-'Historical Data'!H36)/'Historical Data'!H36)</f>
        <v>-1.7997040813622914E-2</v>
      </c>
      <c r="I37" s="183">
        <f>(('Historical Data'!I37-'Historical Data'!I36)/'Historical Data'!I36)</f>
        <v>4.577063004334048E-3</v>
      </c>
      <c r="J37" s="101">
        <f>'Historical Data'!J37/100</f>
        <v>6.7330000000000001E-2</v>
      </c>
      <c r="K37" s="184">
        <f>(('Historical Data'!K37-'Historical Data'!K36)/'Historical Data'!K36)</f>
        <v>1.2236943467060122E-2</v>
      </c>
      <c r="L37" s="184">
        <f>(('Historical Data'!L37-'Historical Data'!L36)/'Historical Data'!L36)</f>
        <v>3.2645877647066707E-4</v>
      </c>
      <c r="M37" s="45"/>
      <c r="N37" s="47"/>
      <c r="O37" s="56"/>
      <c r="P37" s="57"/>
      <c r="Q37" s="54"/>
      <c r="R37" s="54"/>
      <c r="S37" s="56"/>
      <c r="T37" s="58"/>
      <c r="U37" s="54"/>
      <c r="V37" s="54"/>
      <c r="W37" s="54"/>
      <c r="X37" s="47"/>
      <c r="Y37" s="36"/>
      <c r="Z37" s="36"/>
    </row>
    <row r="38" spans="1:26" ht="13.2" hidden="1">
      <c r="A38" s="180">
        <v>44887</v>
      </c>
      <c r="B38" s="183">
        <f>(('Historical Data'!B38-'Historical Data'!B37)/'Historical Data'!B37)</f>
        <v>1.0154978716795941E-2</v>
      </c>
      <c r="C38" s="183">
        <f>(('Historical Data'!C38-'Historical Data'!C37)/'Historical Data'!C37)</f>
        <v>0</v>
      </c>
      <c r="D38" s="183">
        <f>(('Historical Data'!D38-'Historical Data'!D37)/'Historical Data'!D37)</f>
        <v>9.0450570688198617E-3</v>
      </c>
      <c r="E38" s="183">
        <f>(('Historical Data'!E38-'Historical Data'!E37)/'Historical Data'!E37)</f>
        <v>1.0744849913829287E-2</v>
      </c>
      <c r="F38" s="183">
        <f>(('Historical Data'!F38-'Historical Data'!F37)/'Historical Data'!F37)</f>
        <v>-1.5825675502859125E-3</v>
      </c>
      <c r="G38" s="183">
        <f>(('Historical Data'!G38-'Historical Data'!G37)/'Historical Data'!G37)</f>
        <v>-1.0134231767882336E-2</v>
      </c>
      <c r="H38" s="183">
        <f>(('Historical Data'!H38-'Historical Data'!H37)/'Historical Data'!H37)</f>
        <v>5.5471212202519767E-3</v>
      </c>
      <c r="I38" s="183">
        <f>(('Historical Data'!I38-'Historical Data'!I37)/'Historical Data'!I37)</f>
        <v>-3.1427399904750391E-3</v>
      </c>
      <c r="J38" s="101">
        <f>'Historical Data'!J38/100</f>
        <v>6.7390000000000005E-2</v>
      </c>
      <c r="K38" s="184">
        <f>(('Historical Data'!K38-'Historical Data'!K37)/'Historical Data'!K37)</f>
        <v>-8.39199360969696E-3</v>
      </c>
      <c r="L38" s="184">
        <f>(('Historical Data'!L38-'Historical Data'!L37)/'Historical Data'!L37)</f>
        <v>1.0115154111437583E-2</v>
      </c>
      <c r="M38" s="45"/>
      <c r="N38" s="47"/>
      <c r="O38" s="56"/>
      <c r="P38" s="57"/>
      <c r="Q38" s="54"/>
      <c r="R38" s="54"/>
      <c r="S38" s="56"/>
      <c r="T38" s="58"/>
      <c r="U38" s="54"/>
      <c r="V38" s="54"/>
      <c r="W38" s="54"/>
      <c r="X38" s="47"/>
      <c r="Y38" s="36"/>
      <c r="Z38" s="36"/>
    </row>
    <row r="39" spans="1:26" ht="13.2" hidden="1">
      <c r="A39" s="180">
        <v>44888</v>
      </c>
      <c r="B39" s="183">
        <f>(('Historical Data'!B39-'Historical Data'!B38)/'Historical Data'!B38)</f>
        <v>3.2265764558627896E-2</v>
      </c>
      <c r="C39" s="183">
        <f>(('Historical Data'!C39-'Historical Data'!C38)/'Historical Data'!C38)</f>
        <v>5.3445777171484913E-3</v>
      </c>
      <c r="D39" s="183">
        <f>(('Historical Data'!D39-'Historical Data'!D38)/'Historical Data'!D38)</f>
        <v>-1.3225761988225769E-3</v>
      </c>
      <c r="E39" s="183">
        <f>(('Historical Data'!E39-'Historical Data'!E38)/'Historical Data'!E38)</f>
        <v>-1.198661063323652E-3</v>
      </c>
      <c r="F39" s="183">
        <f>(('Historical Data'!F39-'Historical Data'!F38)/'Historical Data'!F38)</f>
        <v>1.9045897038855628E-4</v>
      </c>
      <c r="G39" s="183">
        <f>(('Historical Data'!G39-'Historical Data'!G38)/'Historical Data'!G38)</f>
        <v>2.3035363773635385E-3</v>
      </c>
      <c r="H39" s="183">
        <f>(('Historical Data'!H39-'Historical Data'!H38)/'Historical Data'!H38)</f>
        <v>-3.1187850226877031E-3</v>
      </c>
      <c r="I39" s="183">
        <f>(('Historical Data'!I39-'Historical Data'!I38)/'Historical Data'!I38)</f>
        <v>1.3514998071111233E-3</v>
      </c>
      <c r="J39" s="101">
        <f>'Historical Data'!J39/100</f>
        <v>6.7530000000000007E-2</v>
      </c>
      <c r="K39" s="184">
        <f>(('Historical Data'!K39-'Historical Data'!K38)/'Historical Data'!K38)</f>
        <v>1.5553517651229386E-2</v>
      </c>
      <c r="L39" s="184">
        <f>(('Historical Data'!L39-'Historical Data'!L38)/'Historical Data'!L38)</f>
        <v>9.3583426292852129E-3</v>
      </c>
      <c r="M39" s="45"/>
      <c r="N39" s="47"/>
      <c r="O39" s="56"/>
      <c r="P39" s="57"/>
      <c r="Q39" s="54"/>
      <c r="R39" s="54"/>
      <c r="S39" s="56"/>
      <c r="T39" s="58"/>
      <c r="U39" s="54"/>
      <c r="V39" s="54"/>
      <c r="W39" s="54"/>
      <c r="X39" s="47"/>
      <c r="Y39" s="36"/>
      <c r="Z39" s="36"/>
    </row>
    <row r="40" spans="1:26" ht="13.2" hidden="1">
      <c r="A40" s="180">
        <v>44889</v>
      </c>
      <c r="B40" s="183">
        <f>(('Historical Data'!B40-'Historical Data'!B39)/'Historical Data'!B39)</f>
        <v>4.4947731770976718E-2</v>
      </c>
      <c r="C40" s="183">
        <f>(('Historical Data'!C40-'Historical Data'!C39)/'Historical Data'!C39)</f>
        <v>4.4015160444244522E-3</v>
      </c>
      <c r="D40" s="183">
        <f>(('Historical Data'!D40-'Historical Data'!D39)/'Historical Data'!D39)</f>
        <v>2.7957969556171389E-3</v>
      </c>
      <c r="E40" s="183">
        <f>(('Historical Data'!E40-'Historical Data'!E39)/'Historical Data'!E39)</f>
        <v>2.9466515423938831E-2</v>
      </c>
      <c r="F40" s="183">
        <f>(('Historical Data'!F40-'Historical Data'!F39)/'Historical Data'!F39)</f>
        <v>4.8498418084060588E-3</v>
      </c>
      <c r="G40" s="183">
        <f>(('Historical Data'!G40-'Historical Data'!G39)/'Historical Data'!G39)</f>
        <v>1.4044736797138386E-3</v>
      </c>
      <c r="H40" s="183">
        <f>(('Historical Data'!H40-'Historical Data'!H39)/'Historical Data'!H39)</f>
        <v>8.6232290960886401E-3</v>
      </c>
      <c r="I40" s="183">
        <f>(('Historical Data'!I40-'Historical Data'!I39)/'Historical Data'!I39)</f>
        <v>-4.0975032274853818E-3</v>
      </c>
      <c r="J40" s="101">
        <f>'Historical Data'!J40/100</f>
        <v>6.7569999999999991E-2</v>
      </c>
      <c r="K40" s="184">
        <f>(('Historical Data'!K40-'Historical Data'!K39)/'Historical Data'!K39)</f>
        <v>3.6257748060454617E-3</v>
      </c>
      <c r="L40" s="184">
        <f>(('Historical Data'!L40-'Historical Data'!L39)/'Historical Data'!L39)</f>
        <v>-3.3446897832534401E-3</v>
      </c>
      <c r="M40" s="45"/>
      <c r="N40" s="47"/>
      <c r="O40" s="56"/>
      <c r="P40" s="57"/>
      <c r="Q40" s="54"/>
      <c r="R40" s="54"/>
      <c r="S40" s="56"/>
      <c r="T40" s="58"/>
      <c r="U40" s="54"/>
      <c r="V40" s="54"/>
      <c r="W40" s="54"/>
      <c r="X40" s="47"/>
      <c r="Y40" s="36"/>
      <c r="Z40" s="36"/>
    </row>
    <row r="41" spans="1:26" ht="13.2" hidden="1">
      <c r="A41" s="180">
        <v>44890</v>
      </c>
      <c r="B41" s="183">
        <f>(('Historical Data'!B41-'Historical Data'!B40)/'Historical Data'!B40)</f>
        <v>-6.9404555966299944E-3</v>
      </c>
      <c r="C41" s="183">
        <f>(('Historical Data'!C41-'Historical Data'!C40)/'Historical Data'!C40)</f>
        <v>1.0471775703042542E-2</v>
      </c>
      <c r="D41" s="183">
        <f>(('Historical Data'!D41-'Historical Data'!D40)/'Historical Data'!D40)</f>
        <v>-1.3206384938053489E-3</v>
      </c>
      <c r="E41" s="183">
        <f>(('Historical Data'!E41-'Historical Data'!E40)/'Historical Data'!E40)</f>
        <v>3.5894065113929053E-3</v>
      </c>
      <c r="F41" s="183">
        <f>(('Historical Data'!F41-'Historical Data'!F40)/'Historical Data'!F40)</f>
        <v>5.5919765298779057E-3</v>
      </c>
      <c r="G41" s="183">
        <f>(('Historical Data'!G41-'Historical Data'!G40)/'Historical Data'!G40)</f>
        <v>1.1347719877199715E-2</v>
      </c>
      <c r="H41" s="183">
        <f>(('Historical Data'!H41-'Historical Data'!H40)/'Historical Data'!H40)</f>
        <v>1.4927695189148348E-2</v>
      </c>
      <c r="I41" s="183">
        <f>(('Historical Data'!I41-'Historical Data'!I40)/'Historical Data'!I40)</f>
        <v>-6.9349797612337219E-3</v>
      </c>
      <c r="J41" s="101">
        <f>'Historical Data'!J41/100</f>
        <v>6.7539999999999989E-2</v>
      </c>
      <c r="K41" s="184">
        <f>(('Historical Data'!K41-'Historical Data'!K40)/'Historical Data'!K40)</f>
        <v>-2.2393672057583282E-2</v>
      </c>
      <c r="L41" s="184">
        <f>(('Historical Data'!L41-'Historical Data'!L40)/'Historical Data'!L40)</f>
        <v>1.4167563806461612E-3</v>
      </c>
      <c r="M41" s="45"/>
      <c r="N41" s="47"/>
      <c r="O41" s="56"/>
      <c r="P41" s="57"/>
      <c r="Q41" s="54"/>
      <c r="R41" s="54"/>
      <c r="S41" s="56"/>
      <c r="T41" s="58"/>
      <c r="U41" s="54"/>
      <c r="V41" s="54"/>
      <c r="W41" s="54"/>
      <c r="X41" s="47"/>
      <c r="Y41" s="36"/>
      <c r="Z41" s="36"/>
    </row>
    <row r="42" spans="1:26" ht="13.2" hidden="1">
      <c r="A42" s="180">
        <v>44893</v>
      </c>
      <c r="B42" s="183">
        <f>(('Historical Data'!B42-'Historical Data'!B41)/'Historical Data'!B41)</f>
        <v>-1.1854124557315649E-2</v>
      </c>
      <c r="C42" s="183">
        <f>(('Historical Data'!C42-'Historical Data'!C41)/'Historical Data'!C41)</f>
        <v>4.4494558707246492E-3</v>
      </c>
      <c r="D42" s="183">
        <f>(('Historical Data'!D42-'Historical Data'!D41)/'Historical Data'!D41)</f>
        <v>-7.3469864804557195E-4</v>
      </c>
      <c r="E42" s="183">
        <f>(('Historical Data'!E42-'Historical Data'!E41)/'Historical Data'!E41)</f>
        <v>-7.4893316428942215E-3</v>
      </c>
      <c r="F42" s="183">
        <f>(('Historical Data'!F42-'Historical Data'!F41)/'Historical Data'!F41)</f>
        <v>1.8121387622218394E-2</v>
      </c>
      <c r="G42" s="183">
        <f>(('Historical Data'!G42-'Historical Data'!G41)/'Historical Data'!G41)</f>
        <v>-3.530007994296445E-3</v>
      </c>
      <c r="H42" s="183">
        <f>(('Historical Data'!H42-'Historical Data'!H41)/'Historical Data'!H41)</f>
        <v>3.4363507968679867E-2</v>
      </c>
      <c r="I42" s="183">
        <f>(('Historical Data'!I42-'Historical Data'!I41)/'Historical Data'!I41)</f>
        <v>7.4761436719782788E-3</v>
      </c>
      <c r="J42" s="101">
        <f>'Historical Data'!J42/100</f>
        <v>6.7729999999999999E-2</v>
      </c>
      <c r="K42" s="184">
        <f>(('Historical Data'!K42-'Historical Data'!K41)/'Historical Data'!K41)</f>
        <v>1.483882702799319E-2</v>
      </c>
      <c r="L42" s="184">
        <f>(('Historical Data'!L42-'Historical Data'!L41)/'Historical Data'!L41)</f>
        <v>-2.1791245231655124E-3</v>
      </c>
      <c r="M42" s="45"/>
      <c r="N42" s="47"/>
      <c r="O42" s="56"/>
      <c r="P42" s="54"/>
      <c r="Q42" s="54"/>
      <c r="R42" s="54"/>
      <c r="S42" s="56"/>
      <c r="T42" s="58"/>
      <c r="U42" s="54"/>
      <c r="V42" s="54"/>
      <c r="W42" s="54"/>
      <c r="X42" s="47"/>
      <c r="Y42" s="36"/>
      <c r="Z42" s="36"/>
    </row>
    <row r="43" spans="1:26" ht="13.2" hidden="1">
      <c r="A43" s="180">
        <v>44894</v>
      </c>
      <c r="B43" s="183">
        <f>(('Historical Data'!B43-'Historical Data'!B42)/'Historical Data'!B42)</f>
        <v>-3.1844920070128208E-5</v>
      </c>
      <c r="C43" s="183">
        <f>(('Historical Data'!C43-'Historical Data'!C42)/'Historical Data'!C42)</f>
        <v>9.5317927826446482E-4</v>
      </c>
      <c r="D43" s="183">
        <f>(('Historical Data'!D43-'Historical Data'!D42)/'Historical Data'!D42)</f>
        <v>6.6167797634589425E-3</v>
      </c>
      <c r="E43" s="183">
        <f>(('Historical Data'!E43-'Historical Data'!E42)/'Historical Data'!E42)</f>
        <v>3.4803744242968425E-3</v>
      </c>
      <c r="F43" s="183">
        <f>(('Historical Data'!F43-'Historical Data'!F42)/'Historical Data'!F42)</f>
        <v>1.1267493888851652E-2</v>
      </c>
      <c r="G43" s="183">
        <f>(('Historical Data'!G43-'Historical Data'!G42)/'Historical Data'!G42)</f>
        <v>-6.7055260455512501E-3</v>
      </c>
      <c r="H43" s="183">
        <f>(('Historical Data'!H43-'Historical Data'!H42)/'Historical Data'!H42)</f>
        <v>1.7173874935896972E-3</v>
      </c>
      <c r="I43" s="183">
        <f>(('Historical Data'!I43-'Historical Data'!I42)/'Historical Data'!I42)</f>
        <v>1.0600951012851733E-2</v>
      </c>
      <c r="J43" s="101">
        <f>'Historical Data'!J43/100</f>
        <v>6.794E-2</v>
      </c>
      <c r="K43" s="184">
        <f>(('Historical Data'!K43-'Historical Data'!K42)/'Historical Data'!K42)</f>
        <v>5.6873410338083037E-3</v>
      </c>
      <c r="L43" s="184">
        <f>(('Historical Data'!L43-'Historical Data'!L42)/'Historical Data'!L42)</f>
        <v>5.439188607463741E-3</v>
      </c>
      <c r="M43" s="45"/>
      <c r="N43" s="47"/>
      <c r="O43" s="54"/>
      <c r="P43" s="57"/>
      <c r="Q43" s="54"/>
      <c r="R43" s="54"/>
      <c r="S43" s="56"/>
      <c r="T43" s="58"/>
      <c r="U43" s="54"/>
      <c r="V43" s="54"/>
      <c r="W43" s="60"/>
      <c r="X43" s="47"/>
      <c r="Y43" s="36"/>
      <c r="Z43" s="36"/>
    </row>
    <row r="44" spans="1:26" ht="13.2" hidden="1">
      <c r="A44" s="180">
        <v>44895</v>
      </c>
      <c r="B44" s="183">
        <f>(('Historical Data'!B44-'Historical Data'!B43)/'Historical Data'!B43)</f>
        <v>2.350691672076812E-3</v>
      </c>
      <c r="C44" s="183">
        <f>(('Historical Data'!C44-'Historical Data'!C43)/'Historical Data'!C43)</f>
        <v>9.7474111795547609E-3</v>
      </c>
      <c r="D44" s="183">
        <f>(('Historical Data'!D44-'Historical Data'!D43)/'Historical Data'!D43)</f>
        <v>-6.7192570812242055E-3</v>
      </c>
      <c r="E44" s="183">
        <f>(('Historical Data'!E44-'Historical Data'!E43)/'Historical Data'!E43)</f>
        <v>3.6216897421699301E-3</v>
      </c>
      <c r="F44" s="183">
        <f>(('Historical Data'!F44-'Historical Data'!F43)/'Historical Data'!F43)</f>
        <v>1.0721017674000891E-2</v>
      </c>
      <c r="G44" s="183">
        <f>(('Historical Data'!G44-'Historical Data'!G43)/'Historical Data'!G43)</f>
        <v>2.5729196246742716E-2</v>
      </c>
      <c r="H44" s="183">
        <f>(('Historical Data'!H44-'Historical Data'!H43)/'Historical Data'!H43)</f>
        <v>7.0606620470292022E-3</v>
      </c>
      <c r="I44" s="183">
        <f>(('Historical Data'!I44-'Historical Data'!I43)/'Historical Data'!I43)</f>
        <v>1.0261711653503805E-3</v>
      </c>
      <c r="J44" s="101">
        <f>'Historical Data'!J44/100</f>
        <v>6.7970000000000003E-2</v>
      </c>
      <c r="K44" s="184">
        <f>(('Historical Data'!K44-'Historical Data'!K43)/'Historical Data'!K43)</f>
        <v>-1.9826560178798594E-2</v>
      </c>
      <c r="L44" s="184">
        <f>(('Historical Data'!L44-'Historical Data'!L43)/'Historical Data'!L43)</f>
        <v>1.2493308771495026E-2</v>
      </c>
      <c r="M44" s="45"/>
      <c r="N44" s="47"/>
      <c r="O44" s="54"/>
      <c r="P44" s="54"/>
      <c r="Q44" s="54"/>
      <c r="R44" s="54"/>
      <c r="S44" s="54"/>
      <c r="T44" s="57"/>
      <c r="U44" s="54"/>
      <c r="V44" s="54"/>
      <c r="W44" s="54"/>
      <c r="X44" s="47"/>
      <c r="Y44" s="36"/>
      <c r="Z44" s="36"/>
    </row>
    <row r="45" spans="1:26" ht="13.2" hidden="1">
      <c r="A45" s="180">
        <v>44896</v>
      </c>
      <c r="B45" s="183">
        <f>(('Historical Data'!B45-'Historical Data'!B44)/'Historical Data'!B44)</f>
        <v>8.6305194208784793E-3</v>
      </c>
      <c r="C45" s="183">
        <f>(('Historical Data'!C45-'Historical Data'!C44)/'Historical Data'!C44)</f>
        <v>2.8848185575205869E-3</v>
      </c>
      <c r="D45" s="183">
        <f>(('Historical Data'!D45-'Historical Data'!D44)/'Historical Data'!D44)</f>
        <v>-1.3235516338229898E-3</v>
      </c>
      <c r="E45" s="183">
        <f>(('Historical Data'!E45-'Historical Data'!E44)/'Historical Data'!E44)</f>
        <v>1.3547777999292229E-2</v>
      </c>
      <c r="F45" s="183">
        <f>(('Historical Data'!F45-'Historical Data'!F44)/'Historical Data'!F44)</f>
        <v>8.208352785896867E-3</v>
      </c>
      <c r="G45" s="183">
        <f>(('Historical Data'!G45-'Historical Data'!G44)/'Historical Data'!G44)</f>
        <v>2.4959753941712161E-2</v>
      </c>
      <c r="H45" s="183">
        <f>(('Historical Data'!H45-'Historical Data'!H44)/'Historical Data'!H44)</f>
        <v>-2.9471948016511931E-3</v>
      </c>
      <c r="I45" s="183">
        <f>(('Historical Data'!I45-'Historical Data'!I44)/'Historical Data'!I44)</f>
        <v>-5.4546467008879307E-3</v>
      </c>
      <c r="J45" s="101">
        <f>'Historical Data'!J45/100</f>
        <v>6.7919999999999994E-2</v>
      </c>
      <c r="K45" s="184">
        <f>(('Historical Data'!K45-'Historical Data'!K44)/'Historical Data'!K44)</f>
        <v>-3.014818828630372E-2</v>
      </c>
      <c r="L45" s="184">
        <f>(('Historical Data'!L45-'Historical Data'!L44)/'Historical Data'!L44)</f>
        <v>6.048200478378272E-3</v>
      </c>
      <c r="M45" s="45"/>
      <c r="N45" s="47"/>
      <c r="O45" s="54"/>
      <c r="P45" s="54"/>
      <c r="Q45" s="54"/>
      <c r="R45" s="54"/>
      <c r="S45" s="54"/>
      <c r="T45" s="57"/>
      <c r="U45" s="54"/>
      <c r="V45" s="54"/>
      <c r="W45" s="54"/>
      <c r="X45" s="47"/>
      <c r="Y45" s="36"/>
      <c r="Z45" s="36"/>
    </row>
    <row r="46" spans="1:26" ht="13.2" hidden="1">
      <c r="A46" s="180">
        <v>44897</v>
      </c>
      <c r="B46" s="183">
        <f>(('Historical Data'!B46-'Historical Data'!B45)/'Historical Data'!B45)</f>
        <v>2.0422632573103072E-2</v>
      </c>
      <c r="C46" s="183">
        <f>(('Historical Data'!C46-'Historical Data'!C45)/'Historical Data'!C45)</f>
        <v>1.4383948606753961E-3</v>
      </c>
      <c r="D46" s="183">
        <f>(('Historical Data'!D46-'Historical Data'!D45)/'Historical Data'!D45)</f>
        <v>-7.0681668722674977E-3</v>
      </c>
      <c r="E46" s="183">
        <f>(('Historical Data'!E46-'Historical Data'!E45)/'Historical Data'!E45)</f>
        <v>-1.1586496807581245E-2</v>
      </c>
      <c r="F46" s="183">
        <f>(('Historical Data'!F46-'Historical Data'!F45)/'Historical Data'!F45)</f>
        <v>2.4246282884306685E-3</v>
      </c>
      <c r="G46" s="183">
        <f>(('Historical Data'!G46-'Historical Data'!G45)/'Historical Data'!G45)</f>
        <v>-4.7250381190134397E-3</v>
      </c>
      <c r="H46" s="183">
        <f>(('Historical Data'!H46-'Historical Data'!H45)/'Historical Data'!H45)</f>
        <v>-4.2238789832477669E-4</v>
      </c>
      <c r="I46" s="183">
        <f>(('Historical Data'!I46-'Historical Data'!I45)/'Historical Data'!I45)</f>
        <v>7.0497631839490295E-4</v>
      </c>
      <c r="J46" s="101">
        <f>'Historical Data'!J46/100</f>
        <v>6.7320000000000005E-2</v>
      </c>
      <c r="K46" s="184">
        <f>(('Historical Data'!K46-'Historical Data'!K45)/'Historical Data'!K45)</f>
        <v>-2.2871041872498176E-2</v>
      </c>
      <c r="L46" s="184">
        <f>(('Historical Data'!L46-'Historical Data'!L45)/'Historical Data'!L45)</f>
        <v>-3.1988692506385958E-3</v>
      </c>
      <c r="M46" s="45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36"/>
      <c r="Z46" s="36"/>
    </row>
    <row r="47" spans="1:26" ht="13.2" hidden="1">
      <c r="A47" s="180">
        <v>44900</v>
      </c>
      <c r="B47" s="183">
        <f>(('Historical Data'!B47-'Historical Data'!B46)/'Historical Data'!B46)</f>
        <v>-1.9192900437010336E-2</v>
      </c>
      <c r="C47" s="183">
        <f>(('Historical Data'!C47-'Historical Data'!C46)/'Historical Data'!C46)</f>
        <v>-6.5735184818715136E-3</v>
      </c>
      <c r="D47" s="183">
        <f>(('Historical Data'!D47-'Historical Data'!D46)/'Historical Data'!D46)</f>
        <v>-1.186444905453709E-3</v>
      </c>
      <c r="E47" s="183">
        <f>(('Historical Data'!E47-'Historical Data'!E46)/'Historical Data'!E46)</f>
        <v>1.1295191158287947E-3</v>
      </c>
      <c r="F47" s="183">
        <f>(('Historical Data'!F47-'Historical Data'!F46)/'Historical Data'!F46)</f>
        <v>1.263881608442559E-3</v>
      </c>
      <c r="G47" s="183">
        <f>(('Historical Data'!G47-'Historical Data'!G46)/'Historical Data'!G46)</f>
        <v>1.5824702381874004E-2</v>
      </c>
      <c r="H47" s="183">
        <f>(('Historical Data'!H47-'Historical Data'!H46)/'Historical Data'!H46)</f>
        <v>-1.458398826548662E-2</v>
      </c>
      <c r="I47" s="183">
        <f>(('Historical Data'!I47-'Historical Data'!I46)/'Historical Data'!I46)</f>
        <v>6.0224111007684579E-3</v>
      </c>
      <c r="J47" s="101">
        <f>'Historical Data'!J47/100</f>
        <v>6.7269999999999996E-2</v>
      </c>
      <c r="K47" s="184">
        <f>(('Historical Data'!K47-'Historical Data'!K46)/'Historical Data'!K46)</f>
        <v>5.1956908071452736E-2</v>
      </c>
      <c r="L47" s="184">
        <f>(('Historical Data'!L47-'Historical Data'!L46)/'Historical Data'!L46)</f>
        <v>-1.0115925469437702E-2</v>
      </c>
      <c r="M47" s="45"/>
      <c r="N47" s="47"/>
      <c r="O47" s="47"/>
      <c r="P47" s="47"/>
      <c r="Q47" s="47"/>
      <c r="R47" s="54"/>
      <c r="S47" s="54"/>
      <c r="T47" s="57"/>
      <c r="U47" s="54"/>
      <c r="V47" s="54"/>
      <c r="W47" s="60"/>
      <c r="X47" s="47"/>
      <c r="Y47" s="36"/>
      <c r="Z47" s="36"/>
    </row>
    <row r="48" spans="1:26" ht="13.2" hidden="1">
      <c r="A48" s="180">
        <v>44901</v>
      </c>
      <c r="B48" s="183">
        <f>(('Historical Data'!B48-'Historical Data'!B47)/'Historical Data'!B47)</f>
        <v>2.1451940866427091E-3</v>
      </c>
      <c r="C48" s="183">
        <f>(('Historical Data'!C48-'Historical Data'!C47)/'Historical Data'!C47)</f>
        <v>6.0609105720506769E-3</v>
      </c>
      <c r="D48" s="183">
        <f>(('Historical Data'!D48-'Historical Data'!D47)/'Historical Data'!D47)</f>
        <v>1.6331705783535534E-3</v>
      </c>
      <c r="E48" s="183">
        <f>(('Historical Data'!E48-'Historical Data'!E47)/'Historical Data'!E47)</f>
        <v>-1.6374377846092882E-2</v>
      </c>
      <c r="F48" s="183">
        <f>(('Historical Data'!F48-'Historical Data'!F47)/'Historical Data'!F47)</f>
        <v>-1.6563218875357605E-3</v>
      </c>
      <c r="G48" s="183">
        <f>(('Historical Data'!G48-'Historical Data'!G47)/'Historical Data'!G47)</f>
        <v>-6.8304734971767209E-3</v>
      </c>
      <c r="H48" s="183">
        <f>(('Historical Data'!H48-'Historical Data'!H47)/'Historical Data'!H47)</f>
        <v>2.8891258613017437E-3</v>
      </c>
      <c r="I48" s="183">
        <f>(('Historical Data'!I48-'Historical Data'!I47)/'Historical Data'!I47)</f>
        <v>-4.9397572086580105E-3</v>
      </c>
      <c r="J48" s="101">
        <f>'Historical Data'!J48/100</f>
        <v>6.7400000000000002E-2</v>
      </c>
      <c r="K48" s="184">
        <f>(('Historical Data'!K48-'Historical Data'!K47)/'Historical Data'!K47)</f>
        <v>7.7547740309583208E-3</v>
      </c>
      <c r="L48" s="184">
        <f>(('Historical Data'!L48-'Historical Data'!L47)/'Historical Data'!L47)</f>
        <v>-1.05640200607535E-3</v>
      </c>
      <c r="M48" s="45"/>
      <c r="N48" s="47"/>
      <c r="O48" s="47"/>
      <c r="P48" s="47"/>
      <c r="Q48" s="47"/>
      <c r="R48" s="54"/>
      <c r="S48" s="54"/>
      <c r="T48" s="57"/>
      <c r="U48" s="54"/>
      <c r="V48" s="54"/>
      <c r="W48" s="54"/>
      <c r="X48" s="47"/>
      <c r="Y48" s="36"/>
      <c r="Z48" s="36"/>
    </row>
    <row r="49" spans="1:26" ht="13.2" hidden="1">
      <c r="A49" s="180">
        <v>44902</v>
      </c>
      <c r="B49" s="183">
        <f>(('Historical Data'!B49-'Historical Data'!B48)/'Historical Data'!B48)</f>
        <v>-1.2499070216966475E-2</v>
      </c>
      <c r="C49" s="183">
        <f>(('Historical Data'!C49-'Historical Data'!C48)/'Historical Data'!C48)</f>
        <v>1.1054023502460032E-2</v>
      </c>
      <c r="D49" s="183">
        <f>(('Historical Data'!D49-'Historical Data'!D48)/'Historical Data'!D48)</f>
        <v>8.3013280343197469E-3</v>
      </c>
      <c r="E49" s="183">
        <f>(('Historical Data'!E49-'Historical Data'!E48)/'Historical Data'!E48)</f>
        <v>-4.5880273926712399E-3</v>
      </c>
      <c r="F49" s="183">
        <f>(('Historical Data'!F49-'Historical Data'!F48)/'Historical Data'!F48)</f>
        <v>-1.7261430255644753E-2</v>
      </c>
      <c r="G49" s="183">
        <f>(('Historical Data'!G49-'Historical Data'!G48)/'Historical Data'!G48)</f>
        <v>-1.4237435398340176E-2</v>
      </c>
      <c r="H49" s="183">
        <f>(('Historical Data'!H49-'Historical Data'!H48)/'Historical Data'!H48)</f>
        <v>-1.4757284798854652E-2</v>
      </c>
      <c r="I49" s="183">
        <f>(('Historical Data'!I49-'Historical Data'!I48)/'Historical Data'!I48)</f>
        <v>-4.1919453675192834E-4</v>
      </c>
      <c r="J49" s="101">
        <f>'Historical Data'!J49/100</f>
        <v>6.7519999999999997E-2</v>
      </c>
      <c r="K49" s="184">
        <f>(('Historical Data'!K49-'Historical Data'!K48)/'Historical Data'!K48)</f>
        <v>2.3870284661708405E-3</v>
      </c>
      <c r="L49" s="184">
        <f>(('Historical Data'!L49-'Historical Data'!L48)/'Historical Data'!L48)</f>
        <v>6.5128481378174995E-3</v>
      </c>
      <c r="M49" s="45"/>
      <c r="N49" s="47"/>
      <c r="O49" s="47"/>
      <c r="P49" s="47"/>
      <c r="Q49" s="47"/>
      <c r="R49" s="54"/>
      <c r="S49" s="54"/>
      <c r="T49" s="57"/>
      <c r="U49" s="54"/>
      <c r="V49" s="54"/>
      <c r="W49" s="54"/>
      <c r="X49" s="47"/>
      <c r="Y49" s="36"/>
      <c r="Z49" s="36"/>
    </row>
    <row r="50" spans="1:26" ht="13.2" hidden="1">
      <c r="A50" s="180">
        <v>44903</v>
      </c>
      <c r="B50" s="183">
        <f>(('Historical Data'!B50-'Historical Data'!B49)/'Historical Data'!B49)</f>
        <v>-5.0014995703205863E-3</v>
      </c>
      <c r="C50" s="183">
        <f>(('Historical Data'!C50-'Historical Data'!C49)/'Historical Data'!C49)</f>
        <v>2.7004799818529206E-2</v>
      </c>
      <c r="D50" s="183">
        <f>(('Historical Data'!D50-'Historical Data'!D49)/'Historical Data'!D49)</f>
        <v>-4.9985363889022971E-3</v>
      </c>
      <c r="E50" s="183">
        <f>(('Historical Data'!E50-'Historical Data'!E49)/'Historical Data'!E49)</f>
        <v>9.1248738105253659E-3</v>
      </c>
      <c r="F50" s="183">
        <f>(('Historical Data'!F50-'Historical Data'!F49)/'Historical Data'!F49)</f>
        <v>-1.9303381793589994E-2</v>
      </c>
      <c r="G50" s="183">
        <f>(('Historical Data'!G50-'Historical Data'!G49)/'Historical Data'!G49)</f>
        <v>-8.6902949971369593E-3</v>
      </c>
      <c r="H50" s="183">
        <f>(('Historical Data'!H50-'Historical Data'!H49)/'Historical Data'!H49)</f>
        <v>-4.7161103666656695E-4</v>
      </c>
      <c r="I50" s="183">
        <f>(('Historical Data'!I50-'Historical Data'!I49)/'Historical Data'!I49)</f>
        <v>3.6930005820352656E-3</v>
      </c>
      <c r="J50" s="101">
        <f>'Historical Data'!J50/100</f>
        <v>6.7309999999999995E-2</v>
      </c>
      <c r="K50" s="184">
        <f>(('Historical Data'!K50-'Historical Data'!K49)/'Historical Data'!K49)</f>
        <v>-9.4126667864881473E-3</v>
      </c>
      <c r="L50" s="184">
        <f>(('Historical Data'!L50-'Historical Data'!L49)/'Historical Data'!L49)</f>
        <v>1.422977123539328E-2</v>
      </c>
      <c r="M50" s="45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3.2" hidden="1">
      <c r="A51" s="180">
        <v>44904</v>
      </c>
      <c r="B51" s="183">
        <f>(('Historical Data'!B51-'Historical Data'!B50)/'Historical Data'!B50)</f>
        <v>-3.9108469787059296E-3</v>
      </c>
      <c r="C51" s="183">
        <f>(('Historical Data'!C51-'Historical Data'!C50)/'Historical Data'!C50)</f>
        <v>-6.0147621030322493E-3</v>
      </c>
      <c r="D51" s="183">
        <f>(('Historical Data'!D51-'Historical Data'!D50)/'Historical Data'!D50)</f>
        <v>8.8652351984062194E-3</v>
      </c>
      <c r="E51" s="183">
        <f>(('Historical Data'!E51-'Historical Data'!E50)/'Historical Data'!E50)</f>
        <v>-3.1385975496801499E-2</v>
      </c>
      <c r="F51" s="183">
        <f>(('Historical Data'!F51-'Historical Data'!F50)/'Historical Data'!F50)</f>
        <v>4.5920827198586839E-3</v>
      </c>
      <c r="G51" s="183">
        <f>(('Historical Data'!G51-'Historical Data'!G50)/'Historical Data'!G50)</f>
        <v>-6.6675054364478455E-3</v>
      </c>
      <c r="H51" s="183">
        <f>(('Historical Data'!H51-'Historical Data'!H50)/'Historical Data'!H50)</f>
        <v>-1.5155184959090082E-2</v>
      </c>
      <c r="I51" s="183">
        <f>(('Historical Data'!I51-'Historical Data'!I50)/'Historical Data'!I50)</f>
        <v>1.185869840465948E-2</v>
      </c>
      <c r="J51" s="101">
        <f>'Historical Data'!J51/100</f>
        <v>6.7350000000000007E-2</v>
      </c>
      <c r="K51" s="184">
        <f>(('Historical Data'!K51-'Historical Data'!K50)/'Historical Data'!K50)</f>
        <v>-2.5065509973826974E-2</v>
      </c>
      <c r="L51" s="184">
        <f>(('Historical Data'!L51-'Historical Data'!L50)/'Historical Data'!L50)</f>
        <v>4.2673820686006721E-3</v>
      </c>
      <c r="M51" s="45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3.2" hidden="1">
      <c r="A52" s="180">
        <v>44907</v>
      </c>
      <c r="B52" s="183">
        <f>(('Historical Data'!B52-'Historical Data'!B51)/'Historical Data'!B51)</f>
        <v>1.1703766576737055E-2</v>
      </c>
      <c r="C52" s="183">
        <f>(('Historical Data'!C52-'Historical Data'!C51)/'Historical Data'!C51)</f>
        <v>5.3015343385484975E-3</v>
      </c>
      <c r="D52" s="183">
        <f>(('Historical Data'!D52-'Historical Data'!D51)/'Historical Data'!D51)</f>
        <v>5.2724904604783719E-3</v>
      </c>
      <c r="E52" s="183">
        <f>(('Historical Data'!E52-'Historical Data'!E51)/'Historical Data'!E51)</f>
        <v>-1.4082736997440453E-2</v>
      </c>
      <c r="F52" s="183">
        <f>(('Historical Data'!F52-'Historical Data'!F51)/'Historical Data'!F51)</f>
        <v>-1.2790642541366168E-3</v>
      </c>
      <c r="G52" s="183">
        <f>(('Historical Data'!G52-'Historical Data'!G51)/'Historical Data'!G51)</f>
        <v>1.1187721338146845E-3</v>
      </c>
      <c r="H52" s="183">
        <f>(('Historical Data'!H52-'Historical Data'!H51)/'Historical Data'!H51)</f>
        <v>1.5330645203425453E-3</v>
      </c>
      <c r="I52" s="183">
        <f>(('Historical Data'!I52-'Historical Data'!I51)/'Historical Data'!I51)</f>
        <v>-7.3076181919651227E-3</v>
      </c>
      <c r="J52" s="101">
        <f>'Historical Data'!J52/100</f>
        <v>6.7519999999999997E-2</v>
      </c>
      <c r="K52" s="184">
        <f>(('Historical Data'!K52-'Historical Data'!K51)/'Historical Data'!K51)</f>
        <v>-1.2181111540042635E-2</v>
      </c>
      <c r="L52" s="184">
        <f>(('Historical Data'!L52-'Historical Data'!L51)/'Historical Data'!L51)</f>
        <v>-1.487791552240499E-3</v>
      </c>
      <c r="M52" s="45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3.2" hidden="1">
      <c r="A53" s="180">
        <v>44908</v>
      </c>
      <c r="B53" s="183">
        <f>(('Historical Data'!B53-'Historical Data'!B52)/'Historical Data'!B52)</f>
        <v>-1.367763064039907E-2</v>
      </c>
      <c r="C53" s="183">
        <f>(('Historical Data'!C53-'Historical Data'!C52)/'Historical Data'!C52)</f>
        <v>6.3387834474145982E-3</v>
      </c>
      <c r="D53" s="183">
        <f>(('Historical Data'!D53-'Historical Data'!D52)/'Historical Data'!D52)</f>
        <v>6.9929980175376487E-3</v>
      </c>
      <c r="E53" s="183">
        <f>(('Historical Data'!E53-'Historical Data'!E52)/'Historical Data'!E52)</f>
        <v>1.6125871086933859E-2</v>
      </c>
      <c r="F53" s="183">
        <f>(('Historical Data'!F53-'Historical Data'!F52)/'Historical Data'!F52)</f>
        <v>-4.6359421403732656E-3</v>
      </c>
      <c r="G53" s="183">
        <f>(('Historical Data'!G53-'Historical Data'!G52)/'Historical Data'!G52)</f>
        <v>-5.8356255715181415E-3</v>
      </c>
      <c r="H53" s="183">
        <f>(('Historical Data'!H53-'Historical Data'!H52)/'Historical Data'!H52)</f>
        <v>4.5539946051460899E-3</v>
      </c>
      <c r="I53" s="183">
        <f>(('Historical Data'!I53-'Historical Data'!I52)/'Historical Data'!I52)</f>
        <v>-4.2302912043725507E-3</v>
      </c>
      <c r="J53" s="101">
        <f>'Historical Data'!J53/100</f>
        <v>6.7580000000000001E-2</v>
      </c>
      <c r="K53" s="184">
        <f>(('Historical Data'!K53-'Historical Data'!K52)/'Historical Data'!K52)</f>
        <v>1.4978288955430723E-2</v>
      </c>
      <c r="L53" s="184">
        <f>(('Historical Data'!L53-'Historical Data'!L52)/'Historical Data'!L52)</f>
        <v>6.0492160993396891E-4</v>
      </c>
      <c r="M53" s="45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3.2" hidden="1">
      <c r="A54" s="180">
        <v>44909</v>
      </c>
      <c r="B54" s="183">
        <f>(('Historical Data'!B54-'Historical Data'!B53)/'Historical Data'!B53)</f>
        <v>-2.3201378333828049E-3</v>
      </c>
      <c r="C54" s="183">
        <f>(('Historical Data'!C54-'Historical Data'!C53)/'Historical Data'!C53)</f>
        <v>-2.3289770413615694E-3</v>
      </c>
      <c r="D54" s="183">
        <f>(('Historical Data'!D54-'Historical Data'!D53)/'Historical Data'!D53)</f>
        <v>-5.7885403278812916E-4</v>
      </c>
      <c r="E54" s="183">
        <f>(('Historical Data'!E54-'Historical Data'!E53)/'Historical Data'!E53)</f>
        <v>4.6114911575220767E-3</v>
      </c>
      <c r="F54" s="183">
        <f>(('Historical Data'!F54-'Historical Data'!F53)/'Historical Data'!F53)</f>
        <v>2.1490620843407512E-3</v>
      </c>
      <c r="G54" s="183">
        <f>(('Historical Data'!G54-'Historical Data'!G53)/'Historical Data'!G53)</f>
        <v>1.7110023821234215E-2</v>
      </c>
      <c r="H54" s="183">
        <f>(('Historical Data'!H54-'Historical Data'!H53)/'Historical Data'!H53)</f>
        <v>-3.6190449291254932E-3</v>
      </c>
      <c r="I54" s="183">
        <f>(('Historical Data'!I54-'Historical Data'!I53)/'Historical Data'!I53)</f>
        <v>-1.9139967340531551E-3</v>
      </c>
      <c r="J54" s="101">
        <f>'Historical Data'!J54/100</f>
        <v>6.7199999999999996E-2</v>
      </c>
      <c r="K54" s="184">
        <f>(('Historical Data'!K54-'Historical Data'!K53)/'Historical Data'!K53)</f>
        <v>-6.3554983952343342E-3</v>
      </c>
      <c r="L54" s="184">
        <f>(('Historical Data'!L54-'Historical Data'!L53)/'Historical Data'!L53)</f>
        <v>4.5678902446170963E-3</v>
      </c>
      <c r="M54" s="45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3.2" hidden="1">
      <c r="A55" s="180">
        <v>44910</v>
      </c>
      <c r="B55" s="183">
        <f>(('Historical Data'!B55-'Historical Data'!B54)/'Historical Data'!B54)</f>
        <v>-5.9049655066132902E-3</v>
      </c>
      <c r="C55" s="183">
        <f>(('Historical Data'!C55-'Historical Data'!C54)/'Historical Data'!C54)</f>
        <v>-4.5097595901500507E-3</v>
      </c>
      <c r="D55" s="183">
        <f>(('Historical Data'!D55-'Historical Data'!D54)/'Historical Data'!D54)</f>
        <v>-1.8963413365937813E-2</v>
      </c>
      <c r="E55" s="183">
        <f>(('Historical Data'!E55-'Historical Data'!E54)/'Historical Data'!E54)</f>
        <v>-2.4629583603838111E-2</v>
      </c>
      <c r="F55" s="183">
        <f>(('Historical Data'!F55-'Historical Data'!F54)/'Historical Data'!F54)</f>
        <v>-3.2096413998503222E-3</v>
      </c>
      <c r="G55" s="183">
        <f>(('Historical Data'!G55-'Historical Data'!G54)/'Historical Data'!G54)</f>
        <v>-1.8418507470825962E-2</v>
      </c>
      <c r="H55" s="183">
        <f>(('Historical Data'!H55-'Historical Data'!H54)/'Historical Data'!H54)</f>
        <v>-1.4203806137245763E-2</v>
      </c>
      <c r="I55" s="183">
        <f>(('Historical Data'!I55-'Historical Data'!I54)/'Historical Data'!I54)</f>
        <v>-7.4550578470889113E-3</v>
      </c>
      <c r="J55" s="101">
        <f>'Historical Data'!J55/100</f>
        <v>6.7269999999999996E-2</v>
      </c>
      <c r="K55" s="184">
        <f>(('Historical Data'!K55-'Historical Data'!K54)/'Historical Data'!K54)</f>
        <v>1.7691361601314706E-2</v>
      </c>
      <c r="L55" s="184">
        <f>(('Historical Data'!L55-'Historical Data'!L54)/'Historical Data'!L54)</f>
        <v>2.8385015200134561E-3</v>
      </c>
      <c r="M55" s="45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3.2" hidden="1">
      <c r="A56" s="180">
        <v>44911</v>
      </c>
      <c r="B56" s="183">
        <f>(('Historical Data'!B56-'Historical Data'!B55)/'Historical Data'!B55)</f>
        <v>-1.5954876495798614E-2</v>
      </c>
      <c r="C56" s="183">
        <f>(('Historical Data'!C56-'Historical Data'!C55)/'Historical Data'!C55)</f>
        <v>-3.2511046518445413E-3</v>
      </c>
      <c r="D56" s="183">
        <f>(('Historical Data'!D56-'Historical Data'!D55)/'Historical Data'!D55)</f>
        <v>-1.1066805391159175E-2</v>
      </c>
      <c r="E56" s="183">
        <f>(('Historical Data'!E56-'Historical Data'!E55)/'Historical Data'!E55)</f>
        <v>-1.1879285164058492E-2</v>
      </c>
      <c r="F56" s="183">
        <f>(('Historical Data'!F56-'Historical Data'!F55)/'Historical Data'!F55)</f>
        <v>-1.9368772334706377E-2</v>
      </c>
      <c r="G56" s="183">
        <f>(('Historical Data'!G56-'Historical Data'!G55)/'Historical Data'!G55)</f>
        <v>-1.5136353970409994E-2</v>
      </c>
      <c r="H56" s="183">
        <f>(('Historical Data'!H56-'Historical Data'!H55)/'Historical Data'!H55)</f>
        <v>-4.9450067059211341E-3</v>
      </c>
      <c r="I56" s="183">
        <f>(('Historical Data'!I56-'Historical Data'!I55)/'Historical Data'!I55)</f>
        <v>-7.7052825270259914E-3</v>
      </c>
      <c r="J56" s="101">
        <f>'Historical Data'!J56/100</f>
        <v>6.6970000000000002E-2</v>
      </c>
      <c r="K56" s="184">
        <f>(('Historical Data'!K56-'Historical Data'!K55)/'Historical Data'!K55)</f>
        <v>1.1052011598960739E-2</v>
      </c>
      <c r="L56" s="184">
        <f>(('Historical Data'!L56-'Historical Data'!L55)/'Historical Data'!L55)</f>
        <v>3.9614143639941863E-3</v>
      </c>
      <c r="M56" s="45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3.2" hidden="1">
      <c r="A57" s="180">
        <v>44914</v>
      </c>
      <c r="B57" s="183">
        <f>(('Historical Data'!B57-'Historical Data'!B56)/'Historical Data'!B56)</f>
        <v>1.0484057351921689E-2</v>
      </c>
      <c r="C57" s="183">
        <f>(('Historical Data'!C57-'Historical Data'!C56)/'Historical Data'!C56)</f>
        <v>1.1870451478600634E-2</v>
      </c>
      <c r="D57" s="183">
        <f>(('Historical Data'!D57-'Historical Data'!D56)/'Historical Data'!D56)</f>
        <v>1.6114478372828096E-2</v>
      </c>
      <c r="E57" s="183">
        <f>(('Historical Data'!E57-'Historical Data'!E56)/'Historical Data'!E56)</f>
        <v>-9.7555904531647121E-3</v>
      </c>
      <c r="F57" s="183">
        <f>(('Historical Data'!F57-'Historical Data'!F56)/'Historical Data'!F56)</f>
        <v>9.0245407912863795E-3</v>
      </c>
      <c r="G57" s="183">
        <f>(('Historical Data'!G57-'Historical Data'!G56)/'Historical Data'!G56)</f>
        <v>7.4939949606596329E-3</v>
      </c>
      <c r="H57" s="183">
        <f>(('Historical Data'!H57-'Historical Data'!H56)/'Historical Data'!H56)</f>
        <v>1.3135298828841487E-2</v>
      </c>
      <c r="I57" s="183">
        <f>(('Historical Data'!I57-'Historical Data'!I56)/'Historical Data'!I56)</f>
        <v>-1.516966067864309E-3</v>
      </c>
      <c r="J57" s="101">
        <f>'Historical Data'!J57/100</f>
        <v>6.7049999999999998E-2</v>
      </c>
      <c r="K57" s="184">
        <f>(('Historical Data'!K57-'Historical Data'!K56)/'Historical Data'!K56)</f>
        <v>-1.7103018181626326E-2</v>
      </c>
      <c r="L57" s="184">
        <f>(('Historical Data'!L57-'Historical Data'!L56)/'Historical Data'!L56)</f>
        <v>3.2147251569791617E-3</v>
      </c>
      <c r="M57" s="45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3.2" hidden="1">
      <c r="A58" s="180">
        <v>44915</v>
      </c>
      <c r="B58" s="183">
        <f>(('Historical Data'!B58-'Historical Data'!B57)/'Historical Data'!B57)</f>
        <v>-3.4582857520328641E-3</v>
      </c>
      <c r="C58" s="183">
        <f>(('Historical Data'!C58-'Historical Data'!C57)/'Historical Data'!C57)</f>
        <v>3.7518634510190761E-3</v>
      </c>
      <c r="D58" s="183">
        <f>(('Historical Data'!D58-'Historical Data'!D57)/'Historical Data'!D57)</f>
        <v>-1.0279391630767681E-3</v>
      </c>
      <c r="E58" s="183">
        <f>(('Historical Data'!E58-'Historical Data'!E57)/'Historical Data'!E57)</f>
        <v>-3.3104063752694767E-5</v>
      </c>
      <c r="F58" s="183">
        <f>(('Historical Data'!F58-'Historical Data'!F57)/'Historical Data'!F57)</f>
        <v>-1.014216824855736E-2</v>
      </c>
      <c r="G58" s="183">
        <f>(('Historical Data'!G58-'Historical Data'!G57)/'Historical Data'!G57)</f>
        <v>-1.82804099778901E-2</v>
      </c>
      <c r="H58" s="183">
        <f>(('Historical Data'!H58-'Historical Data'!H57)/'Historical Data'!H57)</f>
        <v>8.6562147425515452E-3</v>
      </c>
      <c r="I58" s="183">
        <f>(('Historical Data'!I58-'Historical Data'!I57)/'Historical Data'!I57)</f>
        <v>2.8425065645910443E-3</v>
      </c>
      <c r="J58" s="101">
        <f>'Historical Data'!J58/100</f>
        <v>6.7479999999999998E-2</v>
      </c>
      <c r="K58" s="184">
        <f>(('Historical Data'!K58-'Historical Data'!K57)/'Historical Data'!K57)</f>
        <v>-4.8514550168781485E-2</v>
      </c>
      <c r="L58" s="184">
        <f>(('Historical Data'!L58-'Historical Data'!L57)/'Historical Data'!L57)</f>
        <v>4.42625525898231E-3</v>
      </c>
      <c r="M58" s="45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3.2" hidden="1">
      <c r="A59" s="180">
        <v>44916</v>
      </c>
      <c r="B59" s="183">
        <f>(('Historical Data'!B59-'Historical Data'!B58)/'Historical Data'!B58)</f>
        <v>3.7859276183518441E-2</v>
      </c>
      <c r="C59" s="183">
        <f>(('Historical Data'!C59-'Historical Data'!C58)/'Historical Data'!C58)</f>
        <v>-1.8373266362282578E-2</v>
      </c>
      <c r="D59" s="183">
        <f>(('Historical Data'!D59-'Historical Data'!D58)/'Historical Data'!D58)</f>
        <v>-1.4699348050869573E-2</v>
      </c>
      <c r="E59" s="183">
        <f>(('Historical Data'!E59-'Historical Data'!E58)/'Historical Data'!E58)</f>
        <v>1.49264312780413E-3</v>
      </c>
      <c r="F59" s="183">
        <f>(('Historical Data'!F59-'Historical Data'!F58)/'Historical Data'!F58)</f>
        <v>-9.1235654992818851E-3</v>
      </c>
      <c r="G59" s="183">
        <f>(('Historical Data'!G59-'Historical Data'!G58)/'Historical Data'!G58)</f>
        <v>-2.2858575877152256E-2</v>
      </c>
      <c r="H59" s="183">
        <f>(('Historical Data'!H59-'Historical Data'!H58)/'Historical Data'!H58)</f>
        <v>-1.4226865753480328E-2</v>
      </c>
      <c r="I59" s="183">
        <f>(('Historical Data'!I59-'Historical Data'!I58)/'Historical Data'!I58)</f>
        <v>-4.2954000637879771E-3</v>
      </c>
      <c r="J59" s="101">
        <f>'Historical Data'!J59/100</f>
        <v>6.7309999999999995E-2</v>
      </c>
      <c r="K59" s="184">
        <f>(('Historical Data'!K59-'Historical Data'!K58)/'Historical Data'!K58)</f>
        <v>-1.3922495441581719E-2</v>
      </c>
      <c r="L59" s="184">
        <f>(('Historical Data'!L59-'Historical Data'!L58)/'Historical Data'!L58)</f>
        <v>6.2438865992271633E-3</v>
      </c>
      <c r="M59" s="45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3.2" hidden="1">
      <c r="A60" s="180">
        <v>44917</v>
      </c>
      <c r="B60" s="183">
        <f>(('Historical Data'!B60-'Historical Data'!B59)/'Historical Data'!B59)</f>
        <v>1.7715639013333149E-3</v>
      </c>
      <c r="C60" s="183">
        <f>(('Historical Data'!C60-'Historical Data'!C59)/'Historical Data'!C59)</f>
        <v>-1.3675912139115148E-2</v>
      </c>
      <c r="D60" s="183">
        <f>(('Historical Data'!D60-'Historical Data'!D59)/'Historical Data'!D59)</f>
        <v>-8.056034920015399E-3</v>
      </c>
      <c r="E60" s="183">
        <f>(('Historical Data'!E60-'Historical Data'!E59)/'Historical Data'!E59)</f>
        <v>8.2806459836430625E-3</v>
      </c>
      <c r="F60" s="183">
        <f>(('Historical Data'!F60-'Historical Data'!F59)/'Historical Data'!F59)</f>
        <v>-2.307061551590497E-6</v>
      </c>
      <c r="G60" s="183">
        <f>(('Historical Data'!G60-'Historical Data'!G59)/'Historical Data'!G59)</f>
        <v>-6.8340418544307604E-3</v>
      </c>
      <c r="H60" s="183">
        <f>(('Historical Data'!H60-'Historical Data'!H59)/'Historical Data'!H59)</f>
        <v>-2.592415660024867E-3</v>
      </c>
      <c r="I60" s="183">
        <f>(('Historical Data'!I60-'Historical Data'!I59)/'Historical Data'!I59)</f>
        <v>-1.2450983937715209E-3</v>
      </c>
      <c r="J60" s="101">
        <f>'Historical Data'!J60/100</f>
        <v>6.724999999999999E-2</v>
      </c>
      <c r="K60" s="184">
        <f>(('Historical Data'!K60-'Historical Data'!K59)/'Historical Data'!K59)</f>
        <v>-1.3031299521015201E-2</v>
      </c>
      <c r="L60" s="184">
        <f>(('Historical Data'!L60-'Historical Data'!L59)/'Historical Data'!L59)</f>
        <v>-1.4873704565751763E-2</v>
      </c>
      <c r="M60" s="45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3.2" hidden="1">
      <c r="A61" s="180">
        <v>44918</v>
      </c>
      <c r="B61" s="183">
        <f>(('Historical Data'!B61-'Historical Data'!B60)/'Historical Data'!B60)</f>
        <v>-1.6888510713586925E-2</v>
      </c>
      <c r="C61" s="183">
        <f>(('Historical Data'!C61-'Historical Data'!C60)/'Historical Data'!C60)</f>
        <v>-1.4082962425116337E-2</v>
      </c>
      <c r="D61" s="183">
        <f>(('Historical Data'!D61-'Historical Data'!D60)/'Historical Data'!D60)</f>
        <v>-1.7295848479033062E-2</v>
      </c>
      <c r="E61" s="183">
        <f>(('Historical Data'!E61-'Historical Data'!E60)/'Historical Data'!E60)</f>
        <v>-1.6392414044072157E-2</v>
      </c>
      <c r="F61" s="183">
        <f>(('Historical Data'!F61-'Historical Data'!F60)/'Historical Data'!F60)</f>
        <v>-2.4058093363487906E-2</v>
      </c>
      <c r="G61" s="183">
        <f>(('Historical Data'!G61-'Historical Data'!G60)/'Historical Data'!G60)</f>
        <v>-5.5180654549151699E-2</v>
      </c>
      <c r="H61" s="183">
        <f>(('Historical Data'!H61-'Historical Data'!H60)/'Historical Data'!H60)</f>
        <v>-2.932737155686314E-2</v>
      </c>
      <c r="I61" s="183">
        <f>(('Historical Data'!I61-'Historical Data'!I60)/'Historical Data'!I60)</f>
        <v>8.5610238053362864E-3</v>
      </c>
      <c r="J61" s="101">
        <f>'Historical Data'!J61/100</f>
        <v>6.6460000000000005E-2</v>
      </c>
      <c r="K61" s="184">
        <f>(('Historical Data'!K61-'Historical Data'!K60)/'Historical Data'!K60)</f>
        <v>-5.7338040442483831E-4</v>
      </c>
      <c r="L61" s="184">
        <f>(('Historical Data'!L61-'Historical Data'!L60)/'Historical Data'!L60)</f>
        <v>-4.6678779318642559E-3</v>
      </c>
      <c r="M61" s="45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3.2" hidden="1">
      <c r="A62" s="180">
        <v>44921</v>
      </c>
      <c r="B62" s="183">
        <f>(('Historical Data'!B62-'Historical Data'!B61)/'Historical Data'!B61)</f>
        <v>-2.2245562527075657E-3</v>
      </c>
      <c r="C62" s="183">
        <f>(('Historical Data'!C62-'Historical Data'!C61)/'Historical Data'!C61)</f>
        <v>2.4376859092006545E-2</v>
      </c>
      <c r="D62" s="183">
        <f>(('Historical Data'!D62-'Historical Data'!D61)/'Historical Data'!D61)</f>
        <v>2.4181251029497971E-2</v>
      </c>
      <c r="E62" s="183">
        <f>(('Historical Data'!E62-'Historical Data'!E61)/'Historical Data'!E61)</f>
        <v>3.5402571259494017E-3</v>
      </c>
      <c r="F62" s="183">
        <f>(('Historical Data'!F62-'Historical Data'!F61)/'Historical Data'!F61)</f>
        <v>1.772481261911097E-2</v>
      </c>
      <c r="G62" s="183">
        <f>(('Historical Data'!G62-'Historical Data'!G61)/'Historical Data'!G61)</f>
        <v>3.8515430424834581E-2</v>
      </c>
      <c r="H62" s="183">
        <f>(('Historical Data'!H62-'Historical Data'!H61)/'Historical Data'!H61)</f>
        <v>8.7323582549746499E-3</v>
      </c>
      <c r="I62" s="183">
        <f>(('Historical Data'!I62-'Historical Data'!I61)/'Historical Data'!I61)</f>
        <v>-5.0673683022777142E-3</v>
      </c>
      <c r="J62" s="101">
        <f>'Historical Data'!J62/100</f>
        <v>6.6780000000000006E-2</v>
      </c>
      <c r="K62" s="184">
        <f>(('Historical Data'!K62-'Historical Data'!K61)/'Historical Data'!K61)</f>
        <v>2.4155380706962475E-2</v>
      </c>
      <c r="L62" s="184">
        <f>(('Historical Data'!L62-'Historical Data'!L61)/'Historical Data'!L61)</f>
        <v>-1.3173333427815826E-3</v>
      </c>
      <c r="M62" s="45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3.2" hidden="1">
      <c r="A63" s="180">
        <v>44922</v>
      </c>
      <c r="B63" s="183">
        <f>(('Historical Data'!B63-'Historical Data'!B62)/'Historical Data'!B62)</f>
        <v>-9.0564280210559834E-3</v>
      </c>
      <c r="C63" s="183">
        <f>(('Historical Data'!C63-'Historical Data'!C62)/'Historical Data'!C62)</f>
        <v>3.7686252567987869E-3</v>
      </c>
      <c r="D63" s="183">
        <f>(('Historical Data'!D63-'Historical Data'!D62)/'Historical Data'!D62)</f>
        <v>-4.3335801251341496E-3</v>
      </c>
      <c r="E63" s="183">
        <f>(('Historical Data'!E63-'Historical Data'!E62)/'Historical Data'!E62)</f>
        <v>8.2866735573750572E-3</v>
      </c>
      <c r="F63" s="183">
        <f>(('Historical Data'!F63-'Historical Data'!F62)/'Historical Data'!F62)</f>
        <v>5.6343207211765611E-3</v>
      </c>
      <c r="G63" s="183">
        <f>(('Historical Data'!G63-'Historical Data'!G62)/'Historical Data'!G62)</f>
        <v>1.348643297638921E-3</v>
      </c>
      <c r="H63" s="183">
        <f>(('Historical Data'!H63-'Historical Data'!H62)/'Historical Data'!H62)</f>
        <v>8.181328336186339E-3</v>
      </c>
      <c r="I63" s="183">
        <f>(('Historical Data'!I63-'Historical Data'!I62)/'Historical Data'!I62)</f>
        <v>-4.8972858726190169E-4</v>
      </c>
      <c r="J63" s="101">
        <f>'Historical Data'!J63/100</f>
        <v>6.6970000000000002E-2</v>
      </c>
      <c r="K63" s="184">
        <f>(('Historical Data'!K63-'Historical Data'!K62)/'Historical Data'!K62)</f>
        <v>-2.5265769454985963E-2</v>
      </c>
      <c r="L63" s="184">
        <f>(('Historical Data'!L63-'Historical Data'!L62)/'Historical Data'!L62)</f>
        <v>4.0159205358033349E-3</v>
      </c>
      <c r="M63" s="45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3.2" hidden="1">
      <c r="A64" s="180">
        <v>44923</v>
      </c>
      <c r="B64" s="183">
        <f>(('Historical Data'!B64-'Historical Data'!B63)/'Historical Data'!B63)</f>
        <v>-1.2422494470390795E-2</v>
      </c>
      <c r="C64" s="183">
        <f>(('Historical Data'!C64-'Historical Data'!C63)/'Historical Data'!C63)</f>
        <v>-8.0454364893773958E-3</v>
      </c>
      <c r="D64" s="183">
        <f>(('Historical Data'!D64-'Historical Data'!D63)/'Historical Data'!D63)</f>
        <v>3.7520507151705971E-3</v>
      </c>
      <c r="E64" s="183">
        <f>(('Historical Data'!E64-'Historical Data'!E63)/'Historical Data'!E63)</f>
        <v>-3.1025821523283145E-3</v>
      </c>
      <c r="F64" s="183">
        <f>(('Historical Data'!F64-'Historical Data'!F63)/'Historical Data'!F63)</f>
        <v>-1.8946203127317676E-3</v>
      </c>
      <c r="G64" s="183">
        <f>(('Historical Data'!G64-'Historical Data'!G63)/'Historical Data'!G63)</f>
        <v>2.4242200208694723E-3</v>
      </c>
      <c r="H64" s="183">
        <f>(('Historical Data'!H64-'Historical Data'!H63)/'Historical Data'!H63)</f>
        <v>-9.8301772636187295E-5</v>
      </c>
      <c r="I64" s="183">
        <f>(('Historical Data'!I64-'Historical Data'!I63)/'Historical Data'!I63)</f>
        <v>-3.4272009902522422E-3</v>
      </c>
      <c r="J64" s="101">
        <f>'Historical Data'!J64/100</f>
        <v>6.7159999999999997E-2</v>
      </c>
      <c r="K64" s="184">
        <f>(('Historical Data'!K64-'Historical Data'!K63)/'Historical Data'!K63)</f>
        <v>-1.883787065678013E-3</v>
      </c>
      <c r="L64" s="184">
        <f>(('Historical Data'!L64-'Historical Data'!L63)/'Historical Data'!L63)</f>
        <v>-6.3309843036735702E-3</v>
      </c>
      <c r="M64" s="45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3.2" hidden="1">
      <c r="A65" s="180">
        <v>44924</v>
      </c>
      <c r="B65" s="183">
        <f>(('Historical Data'!B65-'Historical Data'!B64)/'Historical Data'!B64)</f>
        <v>-1.6295687111814054E-2</v>
      </c>
      <c r="C65" s="183">
        <f>(('Historical Data'!C65-'Historical Data'!C64)/'Historical Data'!C64)</f>
        <v>1.0652032101267368E-2</v>
      </c>
      <c r="D65" s="183">
        <f>(('Historical Data'!D65-'Historical Data'!D64)/'Historical Data'!D64)</f>
        <v>2.8409443339494026E-3</v>
      </c>
      <c r="E65" s="183">
        <f>(('Historical Data'!E65-'Historical Data'!E64)/'Historical Data'!E64)</f>
        <v>4.9001953136604713E-3</v>
      </c>
      <c r="F65" s="183">
        <f>(('Historical Data'!F65-'Historical Data'!F64)/'Historical Data'!F64)</f>
        <v>-4.0410200651839444E-3</v>
      </c>
      <c r="G65" s="183">
        <f>(('Historical Data'!G65-'Historical Data'!G64)/'Historical Data'!G64)</f>
        <v>3.4932316466822844E-3</v>
      </c>
      <c r="H65" s="183">
        <f>(('Historical Data'!H65-'Historical Data'!H64)/'Historical Data'!H64)</f>
        <v>-4.5188522138721424E-4</v>
      </c>
      <c r="I65" s="183">
        <f>(('Historical Data'!I65-'Historical Data'!I64)/'Historical Data'!I64)</f>
        <v>-6.9090259825954651E-3</v>
      </c>
      <c r="J65" s="101">
        <f>'Historical Data'!J65/100</f>
        <v>6.7430000000000004E-2</v>
      </c>
      <c r="K65" s="184">
        <f>(('Historical Data'!K65-'Historical Data'!K64)/'Historical Data'!K64)</f>
        <v>-1.4079506548310507E-2</v>
      </c>
      <c r="L65" s="184">
        <f>(('Historical Data'!L65-'Historical Data'!L64)/'Historical Data'!L64)</f>
        <v>-3.2762658454686486E-3</v>
      </c>
      <c r="M65" s="45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3.2" hidden="1">
      <c r="A66" s="180">
        <v>44925</v>
      </c>
      <c r="B66" s="183">
        <f>(('Historical Data'!B66-'Historical Data'!B65)/'Historical Data'!B65)</f>
        <v>-7.4684310235381378E-3</v>
      </c>
      <c r="C66" s="183">
        <f>(('Historical Data'!C66-'Historical Data'!C65)/'Historical Data'!C65)</f>
        <v>-8.5594276229775806E-4</v>
      </c>
      <c r="D66" s="183">
        <f>(('Historical Data'!D66-'Historical Data'!D65)/'Historical Data'!D65)</f>
        <v>-1.1331490456671848E-2</v>
      </c>
      <c r="E66" s="183">
        <f>(('Historical Data'!E66-'Historical Data'!E65)/'Historical Data'!E65)</f>
        <v>-6.1613241709563516E-3</v>
      </c>
      <c r="F66" s="183">
        <f>(('Historical Data'!F66-'Historical Data'!F65)/'Historical Data'!F65)</f>
        <v>1.1048643959005859E-2</v>
      </c>
      <c r="G66" s="183">
        <f>(('Historical Data'!G66-'Historical Data'!G65)/'Historical Data'!G65)</f>
        <v>4.1504341613947861E-3</v>
      </c>
      <c r="H66" s="183">
        <f>(('Historical Data'!H66-'Historical Data'!H65)/'Historical Data'!H65)</f>
        <v>1.5334245839553249E-3</v>
      </c>
      <c r="I66" s="183">
        <f>(('Historical Data'!I66-'Historical Data'!I65)/'Historical Data'!I65)</f>
        <v>-1.1305927078203493E-2</v>
      </c>
      <c r="J66" s="101">
        <f>'Historical Data'!J66/100</f>
        <v>6.7510000000000001E-2</v>
      </c>
      <c r="K66" s="184">
        <f>(('Historical Data'!K66-'Historical Data'!K65)/'Historical Data'!K65)</f>
        <v>-3.2195870758054614E-2</v>
      </c>
      <c r="L66" s="184">
        <f>(('Historical Data'!L66-'Historical Data'!L65)/'Historical Data'!L65)</f>
        <v>-2.1893022190841039E-3</v>
      </c>
      <c r="M66" s="45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3.2" hidden="1">
      <c r="A67" s="180">
        <v>44928</v>
      </c>
      <c r="B67" s="183">
        <f>(('Historical Data'!B67-'Historical Data'!B66)/'Historical Data'!B66)</f>
        <v>-6.1179849446232988E-3</v>
      </c>
      <c r="C67" s="183">
        <f>(('Historical Data'!C67-'Historical Data'!C66)/'Historical Data'!C66)</f>
        <v>8.4069376516441967E-3</v>
      </c>
      <c r="D67" s="183">
        <f>(('Historical Data'!D67-'Historical Data'!D66)/'Historical Data'!D66)</f>
        <v>3.9209542029650397E-3</v>
      </c>
      <c r="E67" s="183">
        <f>(('Historical Data'!E67-'Historical Data'!E66)/'Historical Data'!E66)</f>
        <v>1.047609990724218E-2</v>
      </c>
      <c r="F67" s="183">
        <f>(('Historical Data'!F67-'Historical Data'!F66)/'Historical Data'!F66)</f>
        <v>-5.4695654656206211E-3</v>
      </c>
      <c r="G67" s="183">
        <f>(('Historical Data'!G67-'Historical Data'!G66)/'Historical Data'!G66)</f>
        <v>1.3733357756409914E-2</v>
      </c>
      <c r="H67" s="183">
        <f>(('Historical Data'!H67-'Historical Data'!H66)/'Historical Data'!H66)</f>
        <v>1.1267234728239352E-2</v>
      </c>
      <c r="I67" s="183">
        <f>(('Historical Data'!I67-'Historical Data'!I66)/'Historical Data'!I66)</f>
        <v>-8.1540788842562033E-3</v>
      </c>
      <c r="J67" s="101">
        <f>'Historical Data'!J67/100</f>
        <v>6.7390000000000005E-2</v>
      </c>
      <c r="K67" s="184">
        <f>(('Historical Data'!K67-'Historical Data'!K66)/'Historical Data'!K66)</f>
        <v>2.9315253029675352E-2</v>
      </c>
      <c r="L67" s="184">
        <f>(('Historical Data'!L67-'Historical Data'!L66)/'Historical Data'!L66)</f>
        <v>6.2709584694674494E-3</v>
      </c>
      <c r="M67" s="45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3.2" hidden="1">
      <c r="A68" s="180">
        <v>44929</v>
      </c>
      <c r="B68" s="183">
        <f>(('Historical Data'!B68-'Historical Data'!B67)/'Historical Data'!B67)</f>
        <v>8.9751346146902094E-3</v>
      </c>
      <c r="C68" s="183">
        <f>(('Historical Data'!C68-'Historical Data'!C67)/'Historical Data'!C67)</f>
        <v>2.1983823905593253E-2</v>
      </c>
      <c r="D68" s="183">
        <f>(('Historical Data'!D68-'Historical Data'!D67)/'Historical Data'!D67)</f>
        <v>-5.2575313895349583E-3</v>
      </c>
      <c r="E68" s="183">
        <f>(('Historical Data'!E68-'Historical Data'!E67)/'Historical Data'!E67)</f>
        <v>-9.5133899372375457E-4</v>
      </c>
      <c r="F68" s="183">
        <f>(('Historical Data'!F68-'Historical Data'!F67)/'Historical Data'!F67)</f>
        <v>9.3689511557478265E-3</v>
      </c>
      <c r="G68" s="183">
        <f>(('Historical Data'!G68-'Historical Data'!G67)/'Historical Data'!G67)</f>
        <v>-2.6304368220357734E-4</v>
      </c>
      <c r="H68" s="183">
        <f>(('Historical Data'!H68-'Historical Data'!H67)/'Historical Data'!H67)</f>
        <v>-7.3177529379549926E-3</v>
      </c>
      <c r="I68" s="183">
        <f>(('Historical Data'!I68-'Historical Data'!I67)/'Historical Data'!I67)</f>
        <v>-6.7065588232168485E-3</v>
      </c>
      <c r="J68" s="101">
        <f>'Historical Data'!J68/100</f>
        <v>6.7709999999999992E-2</v>
      </c>
      <c r="K68" s="184">
        <f>(('Historical Data'!K68-'Historical Data'!K67)/'Historical Data'!K67)</f>
        <v>1.0254426192399166E-3</v>
      </c>
      <c r="L68" s="184">
        <f>(('Historical Data'!L68-'Historical Data'!L67)/'Historical Data'!L67)</f>
        <v>-6.1580872912961361E-3</v>
      </c>
      <c r="M68" s="45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3.2" hidden="1">
      <c r="A69" s="180">
        <v>44930</v>
      </c>
      <c r="B69" s="183">
        <f>(('Historical Data'!B69-'Historical Data'!B68)/'Historical Data'!B68)</f>
        <v>-1.3003312268978679E-2</v>
      </c>
      <c r="C69" s="183">
        <f>(('Historical Data'!C69-'Historical Data'!C68)/'Historical Data'!C68)</f>
        <v>-5.0399920041180792E-3</v>
      </c>
      <c r="D69" s="183">
        <f>(('Historical Data'!D69-'Historical Data'!D68)/'Historical Data'!D68)</f>
        <v>-1.2383055890117558E-2</v>
      </c>
      <c r="E69" s="183">
        <f>(('Historical Data'!E69-'Historical Data'!E68)/'Historical Data'!E68)</f>
        <v>-1.8226053799506606E-2</v>
      </c>
      <c r="F69" s="183">
        <f>(('Historical Data'!F69-'Historical Data'!F68)/'Historical Data'!F68)</f>
        <v>-9.720306745121721E-3</v>
      </c>
      <c r="G69" s="183">
        <f>(('Historical Data'!G69-'Historical Data'!G68)/'Historical Data'!G68)</f>
        <v>-2.1576071339844103E-2</v>
      </c>
      <c r="H69" s="183">
        <f>(('Historical Data'!H69-'Historical Data'!H68)/'Historical Data'!H68)</f>
        <v>-1.505642051709799E-2</v>
      </c>
      <c r="I69" s="183">
        <f>(('Historical Data'!I69-'Historical Data'!I68)/'Historical Data'!I68)</f>
        <v>-1.3749785995549096E-3</v>
      </c>
      <c r="J69" s="101">
        <f>'Historical Data'!J69/100</f>
        <v>6.9109999999999991E-2</v>
      </c>
      <c r="K69" s="184">
        <f>(('Historical Data'!K69-'Historical Data'!K68)/'Historical Data'!K68)</f>
        <v>-3.7652647324774635E-2</v>
      </c>
      <c r="L69" s="184">
        <f>(('Historical Data'!L69-'Historical Data'!L68)/'Historical Data'!L68)</f>
        <v>-7.2099334262663259E-5</v>
      </c>
      <c r="M69" s="45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3.2" hidden="1">
      <c r="A70" s="180">
        <v>44931</v>
      </c>
      <c r="B70" s="183">
        <f>(('Historical Data'!B70-'Historical Data'!B69)/'Historical Data'!B69)</f>
        <v>-1.0715578370660197E-3</v>
      </c>
      <c r="C70" s="183">
        <f>(('Historical Data'!C70-'Historical Data'!C69)/'Historical Data'!C69)</f>
        <v>-8.2510920215903109E-3</v>
      </c>
      <c r="D70" s="183">
        <f>(('Historical Data'!D70-'Historical Data'!D69)/'Historical Data'!D69)</f>
        <v>1.9724861515995153E-2</v>
      </c>
      <c r="E70" s="183">
        <f>(('Historical Data'!E70-'Historical Data'!E69)/'Historical Data'!E69)</f>
        <v>-1.3112242750846253E-2</v>
      </c>
      <c r="F70" s="183">
        <f>(('Historical Data'!F70-'Historical Data'!F69)/'Historical Data'!F69)</f>
        <v>3.7080536390386908E-2</v>
      </c>
      <c r="G70" s="183">
        <f>(('Historical Data'!G70-'Historical Data'!G69)/'Historical Data'!G69)</f>
        <v>2.4203110922859051E-3</v>
      </c>
      <c r="H70" s="183">
        <f>(('Historical Data'!H70-'Historical Data'!H69)/'Historical Data'!H69)</f>
        <v>-1.7867303395972484E-3</v>
      </c>
      <c r="I70" s="183">
        <f>(('Historical Data'!I70-'Historical Data'!I69)/'Historical Data'!I69)</f>
        <v>5.665532667220273E-3</v>
      </c>
      <c r="J70" s="101">
        <f>'Historical Data'!J70/100</f>
        <v>6.9120000000000001E-2</v>
      </c>
      <c r="K70" s="184">
        <f>(('Historical Data'!K70-'Historical Data'!K69)/'Historical Data'!K69)</f>
        <v>5.7690332193566602E-3</v>
      </c>
      <c r="L70" s="184">
        <f>(('Historical Data'!L70-'Historical Data'!L69)/'Historical Data'!L69)</f>
        <v>3.4639001559823401E-3</v>
      </c>
      <c r="M70" s="45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3.2" hidden="1">
      <c r="A71" s="180">
        <v>44932</v>
      </c>
      <c r="B71" s="183">
        <f>(('Historical Data'!B71-'Historical Data'!B70)/'Historical Data'!B70)</f>
        <v>-7.9830799597863898E-3</v>
      </c>
      <c r="C71" s="183">
        <f>(('Historical Data'!C71-'Historical Data'!C70)/'Historical Data'!C70)</f>
        <v>-1.0162644221835887E-2</v>
      </c>
      <c r="D71" s="183">
        <f>(('Historical Data'!D71-'Historical Data'!D70)/'Historical Data'!D70)</f>
        <v>4.7982522405957719E-3</v>
      </c>
      <c r="E71" s="183">
        <f>(('Historical Data'!E71-'Historical Data'!E70)/'Historical Data'!E70)</f>
        <v>-1.8099200033846748E-2</v>
      </c>
      <c r="F71" s="183">
        <f>(('Historical Data'!F71-'Historical Data'!F70)/'Historical Data'!F70)</f>
        <v>2.0440363325824142E-2</v>
      </c>
      <c r="G71" s="183">
        <f>(('Historical Data'!G71-'Historical Data'!G70)/'Historical Data'!G70)</f>
        <v>-8.0482749075790356E-3</v>
      </c>
      <c r="H71" s="183">
        <f>(('Historical Data'!H71-'Historical Data'!H70)/'Historical Data'!H70)</f>
        <v>9.0888075935077767E-3</v>
      </c>
      <c r="I71" s="183">
        <f>(('Historical Data'!I71-'Historical Data'!I70)/'Historical Data'!I70)</f>
        <v>4.5601651461675994E-3</v>
      </c>
      <c r="J71" s="101">
        <f>'Historical Data'!J71/100</f>
        <v>6.8739999999999996E-2</v>
      </c>
      <c r="K71" s="184">
        <f>(('Historical Data'!K71-'Historical Data'!K70)/'Historical Data'!K70)</f>
        <v>-1.1726651298020885E-2</v>
      </c>
      <c r="L71" s="184">
        <f>(('Historical Data'!L71-'Historical Data'!L70)/'Historical Data'!L70)</f>
        <v>1.8975632152651806E-3</v>
      </c>
      <c r="M71" s="45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3.2" hidden="1">
      <c r="A72" s="180">
        <v>44935</v>
      </c>
      <c r="B72" s="183">
        <f>(('Historical Data'!B72-'Historical Data'!B71)/'Historical Data'!B71)</f>
        <v>2.5382545650154491E-3</v>
      </c>
      <c r="C72" s="183">
        <f>(('Historical Data'!C72-'Historical Data'!C71)/'Historical Data'!C71)</f>
        <v>2.0055236327404802E-2</v>
      </c>
      <c r="D72" s="183">
        <f>(('Historical Data'!D72-'Historical Data'!D71)/'Historical Data'!D71)</f>
        <v>8.9538745573684939E-3</v>
      </c>
      <c r="E72" s="183">
        <f>(('Historical Data'!E72-'Historical Data'!E71)/'Historical Data'!E71)</f>
        <v>2.481878323079599E-2</v>
      </c>
      <c r="F72" s="183">
        <f>(('Historical Data'!F72-'Historical Data'!F71)/'Historical Data'!F71)</f>
        <v>3.2863956608477633E-3</v>
      </c>
      <c r="G72" s="183">
        <f>(('Historical Data'!G72-'Historical Data'!G71)/'Historical Data'!G71)</f>
        <v>1.1359035797492117E-2</v>
      </c>
      <c r="H72" s="183">
        <f>(('Historical Data'!H72-'Historical Data'!H71)/'Historical Data'!H71)</f>
        <v>2.3611518208180537E-2</v>
      </c>
      <c r="I72" s="183">
        <f>(('Historical Data'!I72-'Historical Data'!I71)/'Historical Data'!I71)</f>
        <v>-2.1291997337836289E-3</v>
      </c>
      <c r="J72" s="101">
        <f>'Historical Data'!J72/100</f>
        <v>6.9279999999999994E-2</v>
      </c>
      <c r="K72" s="184">
        <f>(('Historical Data'!K72-'Historical Data'!K71)/'Historical Data'!K71)</f>
        <v>2.9947316167457015E-2</v>
      </c>
      <c r="L72" s="184">
        <f>(('Historical Data'!L72-'Historical Data'!L71)/'Historical Data'!L71)</f>
        <v>-3.6710933710285398E-3</v>
      </c>
      <c r="M72" s="45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3.2" hidden="1">
      <c r="A73" s="180">
        <v>44936</v>
      </c>
      <c r="B73" s="183">
        <f>(('Historical Data'!B73-'Historical Data'!B72)/'Historical Data'!B72)</f>
        <v>1.4566744580224476E-2</v>
      </c>
      <c r="C73" s="183">
        <f>(('Historical Data'!C73-'Historical Data'!C72)/'Historical Data'!C72)</f>
        <v>-6.88387495104212E-3</v>
      </c>
      <c r="D73" s="183">
        <f>(('Historical Data'!D73-'Historical Data'!D72)/'Historical Data'!D72)</f>
        <v>-1.375536569050321E-2</v>
      </c>
      <c r="E73" s="183">
        <f>(('Historical Data'!E73-'Historical Data'!E72)/'Historical Data'!E72)</f>
        <v>-9.902665067008546E-3</v>
      </c>
      <c r="F73" s="183">
        <f>(('Historical Data'!F73-'Historical Data'!F72)/'Historical Data'!F72)</f>
        <v>7.6658047829651198E-3</v>
      </c>
      <c r="G73" s="183">
        <f>(('Historical Data'!G73-'Historical Data'!G72)/'Historical Data'!G72)</f>
        <v>-2.4067974445276296E-3</v>
      </c>
      <c r="H73" s="183">
        <f>(('Historical Data'!H73-'Historical Data'!H72)/'Historical Data'!H72)</f>
        <v>-1.4787454737373886E-2</v>
      </c>
      <c r="I73" s="183">
        <f>(('Historical Data'!I73-'Historical Data'!I72)/'Historical Data'!I72)</f>
        <v>-3.2550872363379339E-3</v>
      </c>
      <c r="J73" s="101">
        <f>'Historical Data'!J73/100</f>
        <v>6.9360000000000005E-2</v>
      </c>
      <c r="K73" s="184">
        <f>(('Historical Data'!K73-'Historical Data'!K72)/'Historical Data'!K72)</f>
        <v>4.0199911865603528E-3</v>
      </c>
      <c r="L73" s="184">
        <f>(('Historical Data'!L73-'Historical Data'!L72)/'Historical Data'!L72)</f>
        <v>-6.4907848805023224E-3</v>
      </c>
      <c r="M73" s="45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3.2" hidden="1">
      <c r="A74" s="180">
        <v>44937</v>
      </c>
      <c r="B74" s="183">
        <f>(('Historical Data'!B74-'Historical Data'!B73)/'Historical Data'!B73)</f>
        <v>-2.4093492886965832E-2</v>
      </c>
      <c r="C74" s="183">
        <f>(('Historical Data'!C74-'Historical Data'!C73)/'Historical Data'!C73)</f>
        <v>-2.5206187859594001E-3</v>
      </c>
      <c r="D74" s="183">
        <f>(('Historical Data'!D74-'Historical Data'!D73)/'Historical Data'!D73)</f>
        <v>-4.7990642063750972E-3</v>
      </c>
      <c r="E74" s="183">
        <f>(('Historical Data'!E74-'Historical Data'!E73)/'Historical Data'!E73)</f>
        <v>1.0205753976097096E-3</v>
      </c>
      <c r="F74" s="183">
        <f>(('Historical Data'!F74-'Historical Data'!F73)/'Historical Data'!F73)</f>
        <v>-3.2092411784964726E-2</v>
      </c>
      <c r="G74" s="183">
        <f>(('Historical Data'!G74-'Historical Data'!G73)/'Historical Data'!G73)</f>
        <v>-2.5465088706322432E-3</v>
      </c>
      <c r="H74" s="183">
        <f>(('Historical Data'!H74-'Historical Data'!H73)/'Historical Data'!H73)</f>
        <v>-1.2605533072648605E-2</v>
      </c>
      <c r="I74" s="183">
        <f>(('Historical Data'!I74-'Historical Data'!I73)/'Historical Data'!I73)</f>
        <v>3.7615733026933116E-3</v>
      </c>
      <c r="J74" s="101">
        <f>'Historical Data'!J74/100</f>
        <v>6.9709999999999994E-2</v>
      </c>
      <c r="K74" s="184">
        <f>(('Historical Data'!K74-'Historical Data'!K73)/'Historical Data'!K73)</f>
        <v>-1.895247887649922E-3</v>
      </c>
      <c r="L74" s="184">
        <f>(('Historical Data'!L74-'Historical Data'!L73)/'Historical Data'!L73)</f>
        <v>6.0302304997616246E-3</v>
      </c>
      <c r="M74" s="45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3.2" hidden="1">
      <c r="A75" s="180">
        <v>44938</v>
      </c>
      <c r="B75" s="183">
        <f>(('Historical Data'!B75-'Historical Data'!B74)/'Historical Data'!B74)</f>
        <v>-4.2430868110122347E-4</v>
      </c>
      <c r="C75" s="183">
        <f>(('Historical Data'!C75-'Historical Data'!C74)/'Historical Data'!C74)</f>
        <v>-1.4951421653626102E-2</v>
      </c>
      <c r="D75" s="183">
        <f>(('Historical Data'!D75-'Historical Data'!D74)/'Historical Data'!D74)</f>
        <v>-5.8769107620573677E-3</v>
      </c>
      <c r="E75" s="183">
        <f>(('Historical Data'!E75-'Historical Data'!E74)/'Historical Data'!E74)</f>
        <v>6.3552212538397967E-3</v>
      </c>
      <c r="F75" s="183">
        <f>(('Historical Data'!F75-'Historical Data'!F74)/'Historical Data'!F74)</f>
        <v>-1.7815599437024987E-2</v>
      </c>
      <c r="G75" s="183">
        <f>(('Historical Data'!G75-'Historical Data'!G74)/'Historical Data'!G74)</f>
        <v>7.524783763763975E-3</v>
      </c>
      <c r="H75" s="183">
        <f>(('Historical Data'!H75-'Historical Data'!H74)/'Historical Data'!H74)</f>
        <v>-2.1594000709533288E-2</v>
      </c>
      <c r="I75" s="183">
        <f>(('Historical Data'!I75-'Historical Data'!I74)/'Historical Data'!I74)</f>
        <v>-7.3249760968873605E-3</v>
      </c>
      <c r="J75" s="101">
        <f>'Historical Data'!J75/100</f>
        <v>7.0140000000000008E-2</v>
      </c>
      <c r="K75" s="184">
        <f>(('Historical Data'!K75-'Historical Data'!K74)/'Historical Data'!K74)</f>
        <v>2.7872259488633869E-2</v>
      </c>
      <c r="L75" s="184">
        <f>(('Historical Data'!L75-'Historical Data'!L74)/'Historical Data'!L74)</f>
        <v>-1.2487512783161042E-2</v>
      </c>
      <c r="M75" s="45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3.2" hidden="1">
      <c r="A76" s="180">
        <v>44939</v>
      </c>
      <c r="B76" s="183">
        <f>(('Historical Data'!B76-'Historical Data'!B75)/'Historical Data'!B75)</f>
        <v>-5.7245869198540049E-3</v>
      </c>
      <c r="C76" s="183">
        <f>(('Historical Data'!C76-'Historical Data'!C75)/'Historical Data'!C75)</f>
        <v>-1.4963467118854731E-3</v>
      </c>
      <c r="D76" s="183">
        <f>(('Historical Data'!D76-'Historical Data'!D75)/'Historical Data'!D75)</f>
        <v>-3.3349532526387856E-3</v>
      </c>
      <c r="E76" s="183">
        <f>(('Historical Data'!E76-'Historical Data'!E75)/'Historical Data'!E75)</f>
        <v>1.5568019269662886E-2</v>
      </c>
      <c r="F76" s="183">
        <f>(('Historical Data'!F76-'Historical Data'!F75)/'Historical Data'!F75)</f>
        <v>2.1749962846727452E-3</v>
      </c>
      <c r="G76" s="183">
        <f>(('Historical Data'!G76-'Historical Data'!G75)/'Historical Data'!G75)</f>
        <v>5.734820670364362E-3</v>
      </c>
      <c r="H76" s="183">
        <f>(('Historical Data'!H76-'Historical Data'!H75)/'Historical Data'!H75)</f>
        <v>-1.6184509170920243E-3</v>
      </c>
      <c r="I76" s="183">
        <f>(('Historical Data'!I76-'Historical Data'!I75)/'Historical Data'!I75)</f>
        <v>3.6279771619374315E-3</v>
      </c>
      <c r="J76" s="101">
        <f>'Historical Data'!J76/100</f>
        <v>7.078000000000001E-2</v>
      </c>
      <c r="K76" s="184">
        <f>(('Historical Data'!K76-'Historical Data'!K75)/'Historical Data'!K75)</f>
        <v>-2.1550382805973919E-3</v>
      </c>
      <c r="L76" s="184">
        <f>(('Historical Data'!L76-'Historical Data'!L75)/'Historical Data'!L75)</f>
        <v>1.0734194336610377E-2</v>
      </c>
      <c r="M76" s="45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3.2" hidden="1">
      <c r="A77" s="180">
        <v>44942</v>
      </c>
      <c r="B77" s="183">
        <f>(('Historical Data'!B77-'Historical Data'!B76)/'Historical Data'!B76)</f>
        <v>-8.4225706821241201E-3</v>
      </c>
      <c r="C77" s="183">
        <f>(('Historical Data'!C77-'Historical Data'!C76)/'Historical Data'!C76)</f>
        <v>-2.2480353601353587E-2</v>
      </c>
      <c r="D77" s="183">
        <f>(('Historical Data'!D77-'Historical Data'!D76)/'Historical Data'!D76)</f>
        <v>4.4106951939219558E-3</v>
      </c>
      <c r="E77" s="183">
        <f>(('Historical Data'!E77-'Historical Data'!E76)/'Historical Data'!E76)</f>
        <v>1.4531251477212195E-2</v>
      </c>
      <c r="F77" s="183">
        <f>(('Historical Data'!F77-'Historical Data'!F76)/'Historical Data'!F76)</f>
        <v>-5.4017016721940817E-3</v>
      </c>
      <c r="G77" s="183">
        <f>(('Historical Data'!G77-'Historical Data'!G76)/'Historical Data'!G76)</f>
        <v>-8.75210420829735E-3</v>
      </c>
      <c r="H77" s="183">
        <f>(('Historical Data'!H77-'Historical Data'!H76)/'Historical Data'!H76)</f>
        <v>-9.5234060239705546E-3</v>
      </c>
      <c r="I77" s="183">
        <f>(('Historical Data'!I77-'Historical Data'!I76)/'Historical Data'!I76)</f>
        <v>-2.1193331165126703E-3</v>
      </c>
      <c r="J77" s="101">
        <f>'Historical Data'!J77/100</f>
        <v>7.102E-2</v>
      </c>
      <c r="K77" s="184">
        <f>(('Historical Data'!K77-'Historical Data'!K76)/'Historical Data'!K76)</f>
        <v>9.0101889344730846E-3</v>
      </c>
      <c r="L77" s="184">
        <f>(('Historical Data'!L77-'Historical Data'!L76)/'Historical Data'!L76)</f>
        <v>6.4521047527004195E-3</v>
      </c>
      <c r="M77" s="45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3.2" hidden="1">
      <c r="A78" s="180">
        <v>44943</v>
      </c>
      <c r="B78" s="183">
        <f>(('Historical Data'!B78-'Historical Data'!B77)/'Historical Data'!B77)</f>
        <v>6.085625665328334E-3</v>
      </c>
      <c r="C78" s="183">
        <f>(('Historical Data'!C78-'Historical Data'!C77)/'Historical Data'!C77)</f>
        <v>4.9827413894187773E-3</v>
      </c>
      <c r="D78" s="183">
        <f>(('Historical Data'!D78-'Historical Data'!D77)/'Historical Data'!D77)</f>
        <v>6.2084055147796132E-3</v>
      </c>
      <c r="E78" s="183">
        <f>(('Historical Data'!E78-'Historical Data'!E77)/'Historical Data'!E77)</f>
        <v>9.1773449818319929E-3</v>
      </c>
      <c r="F78" s="183">
        <f>(('Historical Data'!F78-'Historical Data'!F77)/'Historical Data'!F77)</f>
        <v>3.3442217158034652E-3</v>
      </c>
      <c r="G78" s="183">
        <f>(('Historical Data'!G78-'Historical Data'!G77)/'Historical Data'!G77)</f>
        <v>4.4147317293611417E-3</v>
      </c>
      <c r="H78" s="183">
        <f>(('Historical Data'!H78-'Historical Data'!H77)/'Historical Data'!H77)</f>
        <v>1.4197465022686982E-2</v>
      </c>
      <c r="I78" s="183">
        <f>(('Historical Data'!I78-'Historical Data'!I77)/'Historical Data'!I77)</f>
        <v>-6.1257256433615596E-3</v>
      </c>
      <c r="J78" s="101">
        <f>'Historical Data'!J78/100</f>
        <v>7.1629999999999999E-2</v>
      </c>
      <c r="K78" s="184">
        <f>(('Historical Data'!K78-'Historical Data'!K77)/'Historical Data'!K77)</f>
        <v>6.3260342760997346E-3</v>
      </c>
      <c r="L78" s="184">
        <f>(('Historical Data'!L78-'Historical Data'!L77)/'Historical Data'!L77)</f>
        <v>-9.0077127376259041E-3</v>
      </c>
      <c r="M78" s="45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3.2" hidden="1">
      <c r="A79" s="180">
        <v>44944</v>
      </c>
      <c r="B79" s="183">
        <f>(('Historical Data'!B79-'Historical Data'!B78)/'Historical Data'!B78)</f>
        <v>3.9553820661848565E-3</v>
      </c>
      <c r="C79" s="183">
        <f>(('Historical Data'!C79-'Historical Data'!C78)/'Historical Data'!C78)</f>
        <v>6.8649691236312696E-3</v>
      </c>
      <c r="D79" s="183">
        <f>(('Historical Data'!D79-'Historical Data'!D78)/'Historical Data'!D78)</f>
        <v>7.2234671835932603E-3</v>
      </c>
      <c r="E79" s="183">
        <f>(('Historical Data'!E79-'Historical Data'!E78)/'Historical Data'!E78)</f>
        <v>3.8324386862093858E-3</v>
      </c>
      <c r="F79" s="183">
        <f>(('Historical Data'!F79-'Historical Data'!F78)/'Historical Data'!F78)</f>
        <v>7.4849307575943682E-3</v>
      </c>
      <c r="G79" s="183">
        <f>(('Historical Data'!G79-'Historical Data'!G78)/'Historical Data'!G78)</f>
        <v>2.6637926457969913E-3</v>
      </c>
      <c r="H79" s="183">
        <f>(('Historical Data'!H79-'Historical Data'!H78)/'Historical Data'!H78)</f>
        <v>-1.6540766918593413E-3</v>
      </c>
      <c r="I79" s="183">
        <f>(('Historical Data'!I79-'Historical Data'!I78)/'Historical Data'!I78)</f>
        <v>-2.0482219175872131E-3</v>
      </c>
      <c r="J79" s="101">
        <f>'Historical Data'!J79/100</f>
        <v>7.1429999999999993E-2</v>
      </c>
      <c r="K79" s="184">
        <f>(('Historical Data'!K79-'Historical Data'!K78)/'Historical Data'!K78)</f>
        <v>-8.5997310164472752E-3</v>
      </c>
      <c r="L79" s="184">
        <f>(('Historical Data'!L79-'Historical Data'!L78)/'Historical Data'!L78)</f>
        <v>-1.7068960231872557E-4</v>
      </c>
      <c r="M79" s="45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3.2" hidden="1">
      <c r="A80" s="180">
        <v>44945</v>
      </c>
      <c r="B80" s="183">
        <f>(('Historical Data'!B80-'Historical Data'!B79)/'Historical Data'!B79)</f>
        <v>-6.1977708910377115E-3</v>
      </c>
      <c r="C80" s="183">
        <f>(('Historical Data'!C80-'Historical Data'!C79)/'Historical Data'!C79)</f>
        <v>5.0866662107667401E-3</v>
      </c>
      <c r="D80" s="183">
        <f>(('Historical Data'!D80-'Historical Data'!D79)/'Historical Data'!D79)</f>
        <v>-7.4705602047466964E-3</v>
      </c>
      <c r="E80" s="183">
        <f>(('Historical Data'!E80-'Historical Data'!E79)/'Historical Data'!E79)</f>
        <v>-4.2060858986213111E-3</v>
      </c>
      <c r="F80" s="183">
        <f>(('Historical Data'!F80-'Historical Data'!F79)/'Historical Data'!F79)</f>
        <v>3.1835492705544694E-3</v>
      </c>
      <c r="G80" s="183">
        <f>(('Historical Data'!G80-'Historical Data'!G79)/'Historical Data'!G79)</f>
        <v>-2.656715706037276E-3</v>
      </c>
      <c r="H80" s="183">
        <f>(('Historical Data'!H80-'Historical Data'!H79)/'Historical Data'!H79)</f>
        <v>-1.0708178280635274E-3</v>
      </c>
      <c r="I80" s="183">
        <f>(('Historical Data'!I80-'Historical Data'!I79)/'Historical Data'!I79)</f>
        <v>3.8328107997456186E-3</v>
      </c>
      <c r="J80" s="101">
        <f>'Historical Data'!J80/100</f>
        <v>7.1650000000000005E-2</v>
      </c>
      <c r="K80" s="184">
        <f>(('Historical Data'!K80-'Historical Data'!K79)/'Historical Data'!K79)</f>
        <v>6.769410818476233E-3</v>
      </c>
      <c r="L80" s="184">
        <f>(('Historical Data'!L80-'Historical Data'!L79)/'Historical Data'!L79)</f>
        <v>-1.3562252471430048E-3</v>
      </c>
      <c r="M80" s="45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3.2" hidden="1">
      <c r="A81" s="180">
        <v>44946</v>
      </c>
      <c r="B81" s="183">
        <f>(('Historical Data'!B81-'Historical Data'!B80)/'Historical Data'!B80)</f>
        <v>-6.6304862541049746E-3</v>
      </c>
      <c r="C81" s="183">
        <f>(('Historical Data'!C81-'Historical Data'!C80)/'Historical Data'!C80)</f>
        <v>1.991954202487667E-3</v>
      </c>
      <c r="D81" s="183">
        <f>(('Historical Data'!D81-'Historical Data'!D80)/'Historical Data'!D80)</f>
        <v>7.3762621793734915E-3</v>
      </c>
      <c r="E81" s="183">
        <f>(('Historical Data'!E81-'Historical Data'!E80)/'Historical Data'!E80)</f>
        <v>-8.6749261383308515E-3</v>
      </c>
      <c r="F81" s="183">
        <f>(('Historical Data'!F81-'Historical Data'!F80)/'Historical Data'!F80)</f>
        <v>-1.0244922635815648E-2</v>
      </c>
      <c r="G81" s="183">
        <f>(('Historical Data'!G81-'Historical Data'!G80)/'Historical Data'!G80)</f>
        <v>-1.6249372211610585E-2</v>
      </c>
      <c r="H81" s="183">
        <f>(('Historical Data'!H81-'Historical Data'!H80)/'Historical Data'!H80)</f>
        <v>-1.1893011614119743E-2</v>
      </c>
      <c r="I81" s="183">
        <f>(('Historical Data'!I81-'Historical Data'!I80)/'Historical Data'!I80)</f>
        <v>4.9290162628022778E-3</v>
      </c>
      <c r="J81" s="101">
        <f>'Historical Data'!J81/100</f>
        <v>7.2090000000000001E-2</v>
      </c>
      <c r="K81" s="184">
        <f>(('Historical Data'!K81-'Historical Data'!K80)/'Historical Data'!K80)</f>
        <v>2.0645355818221304E-2</v>
      </c>
      <c r="L81" s="184">
        <f>(('Historical Data'!L81-'Historical Data'!L80)/'Historical Data'!L80)</f>
        <v>3.4131580138045312E-3</v>
      </c>
      <c r="M81" s="45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3.2" hidden="1">
      <c r="A82" s="180">
        <v>44949</v>
      </c>
      <c r="B82" s="183">
        <f>(('Historical Data'!B82-'Historical Data'!B81)/'Historical Data'!B81)</f>
        <v>1.2661045250540475E-2</v>
      </c>
      <c r="C82" s="183">
        <f>(('Historical Data'!C82-'Historical Data'!C81)/'Historical Data'!C81)</f>
        <v>2.3105090187599689E-3</v>
      </c>
      <c r="D82" s="183">
        <f>(('Historical Data'!D82-'Historical Data'!D81)/'Historical Data'!D81)</f>
        <v>9.4141883099736028E-3</v>
      </c>
      <c r="E82" s="183">
        <f>(('Historical Data'!E82-'Historical Data'!E81)/'Historical Data'!E81)</f>
        <v>1.4715978661124915E-2</v>
      </c>
      <c r="F82" s="183">
        <f>(('Historical Data'!F82-'Historical Data'!F81)/'Historical Data'!F81)</f>
        <v>8.0770349589916243E-3</v>
      </c>
      <c r="G82" s="183">
        <f>(('Historical Data'!G82-'Historical Data'!G81)/'Historical Data'!G81)</f>
        <v>6.7696656589019113E-4</v>
      </c>
      <c r="H82" s="183">
        <f>(('Historical Data'!H82-'Historical Data'!H81)/'Historical Data'!H81)</f>
        <v>-5.0559306964417837E-3</v>
      </c>
      <c r="I82" s="183">
        <f>(('Historical Data'!I82-'Historical Data'!I81)/'Historical Data'!I81)</f>
        <v>-6.8032296650718475E-3</v>
      </c>
      <c r="J82" s="101">
        <f>'Historical Data'!J82/100</f>
        <v>7.1859999999999993E-2</v>
      </c>
      <c r="K82" s="184">
        <f>(('Historical Data'!K82-'Historical Data'!K81)/'Historical Data'!K81)</f>
        <v>2.1533775056513858E-2</v>
      </c>
      <c r="L82" s="184">
        <f>(('Historical Data'!L82-'Historical Data'!L81)/'Historical Data'!L81)</f>
        <v>2.0017513476060849E-3</v>
      </c>
      <c r="M82" s="45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3.2" hidden="1">
      <c r="A83" s="180">
        <v>44950</v>
      </c>
      <c r="B83" s="183">
        <f>(('Historical Data'!B83-'Historical Data'!B82)/'Historical Data'!B82)</f>
        <v>-7.3748711548840759E-3</v>
      </c>
      <c r="C83" s="183">
        <f>(('Historical Data'!C83-'Historical Data'!C82)/'Historical Data'!C82)</f>
        <v>-2.4123565846810822E-2</v>
      </c>
      <c r="D83" s="183">
        <f>(('Historical Data'!D83-'Historical Data'!D82)/'Historical Data'!D82)</f>
        <v>3.5529209299450483E-3</v>
      </c>
      <c r="E83" s="183">
        <f>(('Historical Data'!E83-'Historical Data'!E82)/'Historical Data'!E82)</f>
        <v>2.5193318473439529E-3</v>
      </c>
      <c r="F83" s="183">
        <f>(('Historical Data'!F83-'Historical Data'!F82)/'Historical Data'!F82)</f>
        <v>1.4858945337253853E-3</v>
      </c>
      <c r="G83" s="183">
        <f>(('Historical Data'!G83-'Historical Data'!G82)/'Historical Data'!G82)</f>
        <v>-1.2582869991113221E-2</v>
      </c>
      <c r="H83" s="183">
        <f>(('Historical Data'!H83-'Historical Data'!H82)/'Historical Data'!H82)</f>
        <v>-5.9046505178790886E-3</v>
      </c>
      <c r="I83" s="183">
        <f>(('Historical Data'!I83-'Historical Data'!I82)/'Historical Data'!I82)</f>
        <v>-2.7689660734455914E-4</v>
      </c>
      <c r="J83" s="101">
        <f>'Historical Data'!J83/100</f>
        <v>7.1870000000000003E-2</v>
      </c>
      <c r="K83" s="184">
        <f>(('Historical Data'!K83-'Historical Data'!K82)/'Historical Data'!K82)</f>
        <v>1.0843178262966153E-2</v>
      </c>
      <c r="L83" s="184">
        <f>(('Historical Data'!L83-'Historical Data'!L82)/'Historical Data'!L82)</f>
        <v>5.4827291337005112E-3</v>
      </c>
      <c r="M83" s="45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3.2" hidden="1">
      <c r="A84" s="180">
        <v>44951</v>
      </c>
      <c r="B84" s="183">
        <f>(('Historical Data'!B84-'Historical Data'!B83)/'Historical Data'!B83)</f>
        <v>-1.9026863666092499E-2</v>
      </c>
      <c r="C84" s="183">
        <f>(('Historical Data'!C84-'Historical Data'!C83)/'Historical Data'!C83)</f>
        <v>-1.9611076949138453E-2</v>
      </c>
      <c r="D84" s="183">
        <f>(('Historical Data'!D84-'Historical Data'!D83)/'Historical Data'!D83)</f>
        <v>8.8503885652202376E-4</v>
      </c>
      <c r="E84" s="183">
        <f>(('Historical Data'!E84-'Historical Data'!E83)/'Historical Data'!E83)</f>
        <v>-5.7349188660078178E-3</v>
      </c>
      <c r="F84" s="183">
        <f>(('Historical Data'!F84-'Historical Data'!F83)/'Historical Data'!F83)</f>
        <v>-9.3209690829904705E-3</v>
      </c>
      <c r="G84" s="183">
        <f>(('Historical Data'!G84-'Historical Data'!G83)/'Historical Data'!G83)</f>
        <v>-3.521517394403445E-2</v>
      </c>
      <c r="H84" s="183">
        <f>(('Historical Data'!H84-'Historical Data'!H83)/'Historical Data'!H83)</f>
        <v>-1.382480593589072E-2</v>
      </c>
      <c r="I84" s="183">
        <f>(('Historical Data'!I84-'Historical Data'!I83)/'Historical Data'!I83)</f>
        <v>-3.2134280958488965E-3</v>
      </c>
      <c r="J84" s="101">
        <f>'Historical Data'!J84/100</f>
        <v>7.2279999999999997E-2</v>
      </c>
      <c r="K84" s="184">
        <f>(('Historical Data'!K84-'Historical Data'!K83)/'Historical Data'!K83)</f>
        <v>-3.8227758556125787E-3</v>
      </c>
      <c r="L84" s="184">
        <f>(('Historical Data'!L84-'Historical Data'!L83)/'Historical Data'!L83)</f>
        <v>3.8219078020899819E-3</v>
      </c>
      <c r="M84" s="45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3.2" hidden="1">
      <c r="A85" s="180">
        <v>44953</v>
      </c>
      <c r="B85" s="183">
        <f>(('Historical Data'!B85-'Historical Data'!B84)/'Historical Data'!B84)</f>
        <v>4.3074962592803958E-3</v>
      </c>
      <c r="C85" s="183">
        <f>(('Historical Data'!C85-'Historical Data'!C84)/'Historical Data'!C84)</f>
        <v>-2.0843787736185167E-2</v>
      </c>
      <c r="D85" s="183">
        <f>(('Historical Data'!D85-'Historical Data'!D84)/'Historical Data'!D84)</f>
        <v>1.9896871375091694E-2</v>
      </c>
      <c r="E85" s="183">
        <f>(('Historical Data'!E85-'Historical Data'!E84)/'Historical Data'!E84)</f>
        <v>-1.5456922047241955E-2</v>
      </c>
      <c r="F85" s="183">
        <f>(('Historical Data'!F85-'Historical Data'!F84)/'Historical Data'!F84)</f>
        <v>-1.4632442466915769E-2</v>
      </c>
      <c r="G85" s="183">
        <f>(('Historical Data'!G85-'Historical Data'!G84)/'Historical Data'!G84)</f>
        <v>1.1078108234487672E-2</v>
      </c>
      <c r="H85" s="183">
        <f>(('Historical Data'!H85-'Historical Data'!H84)/'Historical Data'!H84)</f>
        <v>-1.8971218378644551E-2</v>
      </c>
      <c r="I85" s="183">
        <f>(('Historical Data'!I85-'Historical Data'!I84)/'Historical Data'!I84)</f>
        <v>-2.5007958303882331E-3</v>
      </c>
      <c r="J85" s="101">
        <f>'Historical Data'!J85/100</f>
        <v>7.2209999999999996E-2</v>
      </c>
      <c r="K85" s="184">
        <f>(('Historical Data'!K85-'Historical Data'!K84)/'Historical Data'!K84)</f>
        <v>1.7148179733491694E-2</v>
      </c>
      <c r="L85" s="184">
        <f>(('Historical Data'!L85-'Historical Data'!L84)/'Historical Data'!L84)</f>
        <v>9.7488295452132802E-4</v>
      </c>
      <c r="M85" s="45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3.2" hidden="1">
      <c r="A86" s="180">
        <v>44956</v>
      </c>
      <c r="B86" s="183">
        <f>(('Historical Data'!B86-'Historical Data'!B85)/'Historical Data'!B85)</f>
        <v>-1.1784015436104968E-3</v>
      </c>
      <c r="C86" s="183">
        <f>(('Historical Data'!C86-'Historical Data'!C85)/'Historical Data'!C85)</f>
        <v>-2.1746264892852233E-3</v>
      </c>
      <c r="D86" s="183">
        <f>(('Historical Data'!D86-'Historical Data'!D85)/'Historical Data'!D85)</f>
        <v>-3.4682024135977629E-3</v>
      </c>
      <c r="E86" s="183">
        <f>(('Historical Data'!E86-'Historical Data'!E85)/'Historical Data'!E85)</f>
        <v>1.2934918997958169E-2</v>
      </c>
      <c r="F86" s="183">
        <f>(('Historical Data'!F86-'Historical Data'!F85)/'Historical Data'!F85)</f>
        <v>1.1361752245830898E-2</v>
      </c>
      <c r="G86" s="183">
        <f>(('Historical Data'!G86-'Historical Data'!G85)/'Historical Data'!G85)</f>
        <v>-7.8663674458781564E-3</v>
      </c>
      <c r="H86" s="183">
        <f>(('Historical Data'!H86-'Historical Data'!H85)/'Historical Data'!H85)</f>
        <v>9.5834566170633784E-3</v>
      </c>
      <c r="I86" s="183">
        <f>(('Historical Data'!I86-'Historical Data'!I85)/'Historical Data'!I85)</f>
        <v>2.5232924504064291E-3</v>
      </c>
      <c r="J86" s="101">
        <f>'Historical Data'!J86/100</f>
        <v>7.2460000000000011E-2</v>
      </c>
      <c r="K86" s="184">
        <f>(('Historical Data'!K86-'Historical Data'!K85)/'Historical Data'!K85)</f>
        <v>1.2963930620700375E-2</v>
      </c>
      <c r="L86" s="184">
        <f>(('Historical Data'!L86-'Historical Data'!L85)/'Historical Data'!L85)</f>
        <v>-3.6055668949732732E-3</v>
      </c>
      <c r="M86" s="45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3.2" hidden="1">
      <c r="A87" s="180">
        <v>44957</v>
      </c>
      <c r="B87" s="183">
        <f>(('Historical Data'!B87-'Historical Data'!B86)/'Historical Data'!B86)</f>
        <v>4.0700969497575344E-3</v>
      </c>
      <c r="C87" s="183">
        <f>(('Historical Data'!C87-'Historical Data'!C86)/'Historical Data'!C86)</f>
        <v>-2.8670551522115627E-4</v>
      </c>
      <c r="D87" s="183">
        <f>(('Historical Data'!D87-'Historical Data'!D86)/'Historical Data'!D86)</f>
        <v>2.1896850752366425E-2</v>
      </c>
      <c r="E87" s="183">
        <f>(('Historical Data'!E87-'Historical Data'!E86)/'Historical Data'!E86)</f>
        <v>-3.2817747848736525E-3</v>
      </c>
      <c r="F87" s="183">
        <f>(('Historical Data'!F87-'Historical Data'!F86)/'Historical Data'!F86)</f>
        <v>1.7985995291571043E-2</v>
      </c>
      <c r="G87" s="183">
        <f>(('Historical Data'!G87-'Historical Data'!G86)/'Historical Data'!G86)</f>
        <v>8.2118039683608587E-3</v>
      </c>
      <c r="H87" s="183">
        <f>(('Historical Data'!H87-'Historical Data'!H86)/'Historical Data'!H86)</f>
        <v>-2.5002304924511779E-3</v>
      </c>
      <c r="I87" s="183">
        <f>(('Historical Data'!I87-'Historical Data'!I86)/'Historical Data'!I86)</f>
        <v>5.3656983770716659E-3</v>
      </c>
      <c r="J87" s="101">
        <f>'Historical Data'!J87/100</f>
        <v>7.288E-2</v>
      </c>
      <c r="K87" s="184">
        <f>(('Historical Data'!K87-'Historical Data'!K86)/'Historical Data'!K86)</f>
        <v>-1.6053332085115044E-2</v>
      </c>
      <c r="L87" s="184">
        <f>(('Historical Data'!L87-'Historical Data'!L86)/'Historical Data'!L86)</f>
        <v>6.1572999014893569E-3</v>
      </c>
      <c r="M87" s="45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3.2" hidden="1">
      <c r="A88" s="180">
        <v>44958</v>
      </c>
      <c r="B88" s="183">
        <f>(('Historical Data'!B88-'Historical Data'!B87)/'Historical Data'!B87)</f>
        <v>2.949149325660397E-3</v>
      </c>
      <c r="C88" s="183">
        <f>(('Historical Data'!C88-'Historical Data'!C87)/'Historical Data'!C87)</f>
        <v>-1.6463925448354039E-2</v>
      </c>
      <c r="D88" s="183">
        <f>(('Historical Data'!D88-'Historical Data'!D87)/'Historical Data'!D87)</f>
        <v>2.5684554755722185E-2</v>
      </c>
      <c r="E88" s="183">
        <f>(('Historical Data'!E88-'Historical Data'!E87)/'Historical Data'!E87)</f>
        <v>1.1312107373564386E-2</v>
      </c>
      <c r="F88" s="183">
        <f>(('Historical Data'!F88-'Historical Data'!F87)/'Historical Data'!F87)</f>
        <v>1.2017820560473369E-2</v>
      </c>
      <c r="G88" s="183">
        <f>(('Historical Data'!G88-'Historical Data'!G87)/'Historical Data'!G87)</f>
        <v>-1.9800558118637408E-2</v>
      </c>
      <c r="H88" s="183">
        <f>(('Historical Data'!H88-'Historical Data'!H87)/'Historical Data'!H87)</f>
        <v>-5.9265576702530708E-3</v>
      </c>
      <c r="I88" s="183">
        <f>(('Historical Data'!I88-'Historical Data'!I87)/'Historical Data'!I87)</f>
        <v>-1.8890352771969879E-3</v>
      </c>
      <c r="J88" s="101">
        <f>'Historical Data'!J88/100</f>
        <v>7.2980000000000003E-2</v>
      </c>
      <c r="K88" s="184">
        <f>(('Historical Data'!K88-'Historical Data'!K87)/'Historical Data'!K87)</f>
        <v>1.1235845517582364E-2</v>
      </c>
      <c r="L88" s="184">
        <f>(('Historical Data'!L88-'Historical Data'!L87)/'Historical Data'!L87)</f>
        <v>-2.5470449904476111E-3</v>
      </c>
      <c r="M88" s="45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3.2" hidden="1">
      <c r="A89" s="180">
        <v>44959</v>
      </c>
      <c r="B89" s="183">
        <f>(('Historical Data'!B89-'Historical Data'!B88)/'Historical Data'!B88)</f>
        <v>-8.2238340755386597E-3</v>
      </c>
      <c r="C89" s="183">
        <f>(('Historical Data'!C89-'Historical Data'!C88)/'Historical Data'!C88)</f>
        <v>1.3065028619485389E-2</v>
      </c>
      <c r="D89" s="183">
        <f>(('Historical Data'!D89-'Historical Data'!D88)/'Historical Data'!D88)</f>
        <v>4.7592743843532459E-2</v>
      </c>
      <c r="E89" s="183">
        <f>(('Historical Data'!E89-'Historical Data'!E88)/'Historical Data'!E88)</f>
        <v>2.1049659111885867E-2</v>
      </c>
      <c r="F89" s="183">
        <f>(('Historical Data'!F89-'Historical Data'!F88)/'Historical Data'!F88)</f>
        <v>9.3072224154868259E-3</v>
      </c>
      <c r="G89" s="183">
        <f>(('Historical Data'!G89-'Historical Data'!G88)/'Historical Data'!G88)</f>
        <v>1.5759340459758391E-2</v>
      </c>
      <c r="H89" s="183">
        <f>(('Historical Data'!H89-'Historical Data'!H88)/'Historical Data'!H88)</f>
        <v>-5.5343740384680854E-3</v>
      </c>
      <c r="I89" s="183">
        <f>(('Historical Data'!I89-'Historical Data'!I88)/'Historical Data'!I88)</f>
        <v>-5.3390971925383239E-3</v>
      </c>
      <c r="J89" s="101">
        <f>'Historical Data'!J89/100</f>
        <v>7.3020000000000002E-2</v>
      </c>
      <c r="K89" s="184">
        <f>(('Historical Data'!K89-'Historical Data'!K88)/'Historical Data'!K88)</f>
        <v>1.4385060587883532E-2</v>
      </c>
      <c r="L89" s="184">
        <f>(('Historical Data'!L89-'Historical Data'!L88)/'Historical Data'!L88)</f>
        <v>4.4369574352990226E-3</v>
      </c>
      <c r="M89" s="45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3.2" hidden="1">
      <c r="A90" s="180">
        <v>44960</v>
      </c>
      <c r="B90" s="183">
        <f>(('Historical Data'!B90-'Historical Data'!B89)/'Historical Data'!B89)</f>
        <v>2.7758893821718993E-3</v>
      </c>
      <c r="C90" s="183">
        <f>(('Historical Data'!C90-'Historical Data'!C89)/'Historical Data'!C89)</f>
        <v>1.629335158307902E-2</v>
      </c>
      <c r="D90" s="183">
        <f>(('Historical Data'!D90-'Historical Data'!D89)/'Historical Data'!D89)</f>
        <v>5.4146455599405775E-3</v>
      </c>
      <c r="E90" s="183">
        <f>(('Historical Data'!E90-'Historical Data'!E89)/'Historical Data'!E89)</f>
        <v>9.8815176250450758E-3</v>
      </c>
      <c r="F90" s="183">
        <f>(('Historical Data'!F90-'Historical Data'!F89)/'Historical Data'!F89)</f>
        <v>3.8775193454407552E-4</v>
      </c>
      <c r="G90" s="183">
        <f>(('Historical Data'!G90-'Historical Data'!G89)/'Historical Data'!G89)</f>
        <v>-2.8209280215417982E-3</v>
      </c>
      <c r="H90" s="183">
        <f>(('Historical Data'!H90-'Historical Data'!H89)/'Historical Data'!H89)</f>
        <v>8.810613655515988E-4</v>
      </c>
      <c r="I90" s="183">
        <f>(('Historical Data'!I90-'Historical Data'!I89)/'Historical Data'!I89)</f>
        <v>-9.6327708811389107E-3</v>
      </c>
      <c r="J90" s="101">
        <f>'Historical Data'!J90/100</f>
        <v>7.3130000000000001E-2</v>
      </c>
      <c r="K90" s="184">
        <f>(('Historical Data'!K90-'Historical Data'!K89)/'Historical Data'!K89)</f>
        <v>3.6898450074272761E-2</v>
      </c>
      <c r="L90" s="184">
        <f>(('Historical Data'!L90-'Historical Data'!L89)/'Historical Data'!L89)</f>
        <v>5.3071722550337779E-4</v>
      </c>
      <c r="M90" s="45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3.2" hidden="1">
      <c r="A91" s="180">
        <v>44963</v>
      </c>
      <c r="B91" s="183">
        <f>(('Historical Data'!B91-'Historical Data'!B90)/'Historical Data'!B90)</f>
        <v>1.7079829923976626E-2</v>
      </c>
      <c r="C91" s="183">
        <f>(('Historical Data'!C91-'Historical Data'!C90)/'Historical Data'!C90)</f>
        <v>5.668447122425159E-5</v>
      </c>
      <c r="D91" s="183">
        <f>(('Historical Data'!D91-'Historical Data'!D90)/'Historical Data'!D90)</f>
        <v>7.2245064319149347E-3</v>
      </c>
      <c r="E91" s="183">
        <f>(('Historical Data'!E91-'Historical Data'!E90)/'Historical Data'!E90)</f>
        <v>-1.8475659998318555E-2</v>
      </c>
      <c r="F91" s="183">
        <f>(('Historical Data'!F91-'Historical Data'!F90)/'Historical Data'!F90)</f>
        <v>-1.890053117174194E-3</v>
      </c>
      <c r="G91" s="183">
        <f>(('Historical Data'!G91-'Historical Data'!G90)/'Historical Data'!G90)</f>
        <v>1.1315798039984509E-3</v>
      </c>
      <c r="H91" s="183">
        <f>(('Historical Data'!H91-'Historical Data'!H90)/'Historical Data'!H90)</f>
        <v>-7.5354472225243781E-3</v>
      </c>
      <c r="I91" s="183">
        <f>(('Historical Data'!I91-'Historical Data'!I90)/'Historical Data'!I90)</f>
        <v>-1.9512967253693134E-3</v>
      </c>
      <c r="J91" s="101">
        <f>'Historical Data'!J91/100</f>
        <v>7.3209999999999997E-2</v>
      </c>
      <c r="K91" s="184">
        <f>(('Historical Data'!K91-'Historical Data'!K90)/'Historical Data'!K90)</f>
        <v>2.3379756833824632E-2</v>
      </c>
      <c r="L91" s="184">
        <f>(('Historical Data'!L91-'Historical Data'!L90)/'Historical Data'!L90)</f>
        <v>-2.1792157886142347E-3</v>
      </c>
      <c r="M91" s="45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3.2" hidden="1">
      <c r="A92" s="180">
        <v>44964</v>
      </c>
      <c r="B92" s="183">
        <f>(('Historical Data'!B92-'Historical Data'!B91)/'Historical Data'!B91)</f>
        <v>1.3910382025475083E-4</v>
      </c>
      <c r="C92" s="183">
        <f>(('Historical Data'!C92-'Historical Data'!C91)/'Historical Data'!C91)</f>
        <v>-4.0220635785523651E-3</v>
      </c>
      <c r="D92" s="183">
        <f>(('Historical Data'!D92-'Historical Data'!D91)/'Historical Data'!D91)</f>
        <v>-2.647362594058783E-2</v>
      </c>
      <c r="E92" s="183">
        <f>(('Historical Data'!E92-'Historical Data'!E91)/'Historical Data'!E91)</f>
        <v>-4.745711201733142E-3</v>
      </c>
      <c r="F92" s="183">
        <f>(('Historical Data'!F92-'Historical Data'!F91)/'Historical Data'!F91)</f>
        <v>-1.012104435337749E-2</v>
      </c>
      <c r="G92" s="183">
        <f>(('Historical Data'!G92-'Historical Data'!G91)/'Historical Data'!G91)</f>
        <v>9.1833801935541515E-3</v>
      </c>
      <c r="H92" s="183">
        <f>(('Historical Data'!H92-'Historical Data'!H91)/'Historical Data'!H91)</f>
        <v>-2.4011136431727224E-3</v>
      </c>
      <c r="I92" s="183">
        <f>(('Historical Data'!I92-'Historical Data'!I91)/'Historical Data'!I91)</f>
        <v>3.4234963413432868E-3</v>
      </c>
      <c r="J92" s="101">
        <f>'Historical Data'!J92/100</f>
        <v>7.3040000000000008E-2</v>
      </c>
      <c r="K92" s="184">
        <f>(('Historical Data'!K92-'Historical Data'!K91)/'Historical Data'!K91)</f>
        <v>-1.9429353519549497E-2</v>
      </c>
      <c r="L92" s="184">
        <f>(('Historical Data'!L92-'Historical Data'!L91)/'Historical Data'!L91)</f>
        <v>-1.6937392930593085E-3</v>
      </c>
      <c r="M92" s="45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3.2" hidden="1">
      <c r="A93" s="180">
        <v>44965</v>
      </c>
      <c r="B93" s="183">
        <f>(('Historical Data'!B93-'Historical Data'!B92)/'Historical Data'!B92)</f>
        <v>1.6003244663121065E-2</v>
      </c>
      <c r="C93" s="183">
        <f>(('Historical Data'!C93-'Historical Data'!C92)/'Historical Data'!C92)</f>
        <v>-8.3607431047959483E-3</v>
      </c>
      <c r="D93" s="183">
        <f>(('Historical Data'!D93-'Historical Data'!D92)/'Historical Data'!D92)</f>
        <v>6.1620121493715574E-3</v>
      </c>
      <c r="E93" s="183">
        <f>(('Historical Data'!E93-'Historical Data'!E92)/'Historical Data'!E92)</f>
        <v>1.7985154328818021E-2</v>
      </c>
      <c r="F93" s="183">
        <f>(('Historical Data'!F93-'Historical Data'!F92)/'Historical Data'!F92)</f>
        <v>5.8404056863345256E-3</v>
      </c>
      <c r="G93" s="183">
        <f>(('Historical Data'!G93-'Historical Data'!G92)/'Historical Data'!G92)</f>
        <v>8.8197479571301852E-3</v>
      </c>
      <c r="H93" s="183">
        <f>(('Historical Data'!H93-'Historical Data'!H92)/'Historical Data'!H92)</f>
        <v>1.9970526349086585E-2</v>
      </c>
      <c r="I93" s="183">
        <f>(('Historical Data'!I93-'Historical Data'!I92)/'Historical Data'!I92)</f>
        <v>-1.8312622629168599E-3</v>
      </c>
      <c r="J93" s="101">
        <f>'Historical Data'!J93/100</f>
        <v>7.3730000000000004E-2</v>
      </c>
      <c r="K93" s="184">
        <f>(('Historical Data'!K93-'Historical Data'!K92)/'Historical Data'!K92)</f>
        <v>1.8995200848078722E-2</v>
      </c>
      <c r="L93" s="184">
        <f>(('Historical Data'!L93-'Historical Data'!L92)/'Historical Data'!L92)</f>
        <v>-8.2426224851404526E-4</v>
      </c>
      <c r="M93" s="45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3.2" hidden="1">
      <c r="A94" s="180">
        <v>44966</v>
      </c>
      <c r="B94" s="183">
        <f>(('Historical Data'!B94-'Historical Data'!B93)/'Historical Data'!B93)</f>
        <v>-6.15464265551844E-4</v>
      </c>
      <c r="C94" s="183">
        <f>(('Historical Data'!C94-'Historical Data'!C93)/'Historical Data'!C93)</f>
        <v>-4.6457593041382243E-3</v>
      </c>
      <c r="D94" s="183">
        <f>(('Historical Data'!D94-'Historical Data'!D93)/'Historical Data'!D93)</f>
        <v>-3.461572135964782E-3</v>
      </c>
      <c r="E94" s="183">
        <f>(('Historical Data'!E94-'Historical Data'!E93)/'Historical Data'!E93)</f>
        <v>1.6661483311944399E-2</v>
      </c>
      <c r="F94" s="183">
        <f>(('Historical Data'!F94-'Historical Data'!F93)/'Historical Data'!F93)</f>
        <v>-3.7524549553939614E-2</v>
      </c>
      <c r="G94" s="183">
        <f>(('Historical Data'!G94-'Historical Data'!G93)/'Historical Data'!G93)</f>
        <v>-9.9915878581077998E-3</v>
      </c>
      <c r="H94" s="183">
        <f>(('Historical Data'!H94-'Historical Data'!H93)/'Historical Data'!H93)</f>
        <v>1.7432876673858472E-3</v>
      </c>
      <c r="I94" s="183">
        <f>(('Historical Data'!I94-'Historical Data'!I93)/'Historical Data'!I93)</f>
        <v>-6.0608046127637264E-3</v>
      </c>
      <c r="J94" s="101">
        <f>'Historical Data'!J94/100</f>
        <v>7.3760000000000006E-2</v>
      </c>
      <c r="K94" s="184">
        <f>(('Historical Data'!K94-'Historical Data'!K93)/'Historical Data'!K93)</f>
        <v>-1.6647961549907084E-2</v>
      </c>
      <c r="L94" s="184">
        <f>(('Historical Data'!L94-'Historical Data'!L93)/'Historical Data'!L93)</f>
        <v>5.5803547370736895E-3</v>
      </c>
      <c r="M94" s="45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3.2" hidden="1">
      <c r="A95" s="180">
        <v>44967</v>
      </c>
      <c r="B95" s="183">
        <f>(('Historical Data'!B95-'Historical Data'!B94)/'Historical Data'!B94)</f>
        <v>7.5726832406726686E-3</v>
      </c>
      <c r="C95" s="183">
        <f>(('Historical Data'!C95-'Historical Data'!C94)/'Historical Data'!C94)</f>
        <v>-5.1870693071119395E-4</v>
      </c>
      <c r="D95" s="183">
        <f>(('Historical Data'!D95-'Historical Data'!D94)/'Historical Data'!D94)</f>
        <v>-7.7488346758908273E-3</v>
      </c>
      <c r="E95" s="183">
        <f>(('Historical Data'!E95-'Historical Data'!E94)/'Historical Data'!E94)</f>
        <v>-5.2257567244821303E-3</v>
      </c>
      <c r="F95" s="183">
        <f>(('Historical Data'!F95-'Historical Data'!F94)/'Historical Data'!F94)</f>
        <v>2.9033433386169939E-3</v>
      </c>
      <c r="G95" s="183">
        <f>(('Historical Data'!G95-'Historical Data'!G94)/'Historical Data'!G94)</f>
        <v>1.3456711864016447E-2</v>
      </c>
      <c r="H95" s="183">
        <f>(('Historical Data'!H95-'Historical Data'!H94)/'Historical Data'!H94)</f>
        <v>-8.2342560794911538E-3</v>
      </c>
      <c r="I95" s="183">
        <f>(('Historical Data'!I95-'Historical Data'!I94)/'Historical Data'!I94)</f>
        <v>-4.034960501884303E-3</v>
      </c>
      <c r="J95" s="101">
        <f>'Historical Data'!J95/100</f>
        <v>7.331E-2</v>
      </c>
      <c r="K95" s="184">
        <f>(('Historical Data'!K95-'Historical Data'!K94)/'Historical Data'!K94)</f>
        <v>-3.6628483147289697E-3</v>
      </c>
      <c r="L95" s="184">
        <f>(('Historical Data'!L95-'Historical Data'!L94)/'Historical Data'!L94)</f>
        <v>-9.0042602418870504E-3</v>
      </c>
      <c r="M95" s="45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3.2" hidden="1">
      <c r="A96" s="180">
        <v>44970</v>
      </c>
      <c r="B96" s="183">
        <f>(('Historical Data'!B96-'Historical Data'!B95)/'Historical Data'!B95)</f>
        <v>-1.411460444676892E-2</v>
      </c>
      <c r="C96" s="183">
        <f>(('Historical Data'!C96-'Historical Data'!C95)/'Historical Data'!C95)</f>
        <v>-9.3975583994075056E-3</v>
      </c>
      <c r="D96" s="183">
        <f>(('Historical Data'!D96-'Historical Data'!D95)/'Historical Data'!D95)</f>
        <v>7.674710449748481E-3</v>
      </c>
      <c r="E96" s="183">
        <f>(('Historical Data'!E96-'Historical Data'!E95)/'Historical Data'!E95)</f>
        <v>-2.5550915122948659E-2</v>
      </c>
      <c r="F96" s="183">
        <f>(('Historical Data'!F96-'Historical Data'!F95)/'Historical Data'!F95)</f>
        <v>-2.9976449578923651E-3</v>
      </c>
      <c r="G96" s="183">
        <f>(('Historical Data'!G96-'Historical Data'!G95)/'Historical Data'!G95)</f>
        <v>-9.9585869327559248E-3</v>
      </c>
      <c r="H96" s="183">
        <f>(('Historical Data'!H96-'Historical Data'!H95)/'Historical Data'!H95)</f>
        <v>-5.6918007279174749E-3</v>
      </c>
      <c r="I96" s="183">
        <f>(('Historical Data'!I96-'Historical Data'!I95)/'Historical Data'!I95)</f>
        <v>2.8571507367642643E-3</v>
      </c>
      <c r="J96" s="101">
        <f>'Historical Data'!J96/100</f>
        <v>7.2329999999999992E-2</v>
      </c>
      <c r="K96" s="184">
        <f>(('Historical Data'!K96-'Historical Data'!K95)/'Historical Data'!K95)</f>
        <v>-6.4104062039943089E-4</v>
      </c>
      <c r="L96" s="184">
        <f>(('Historical Data'!L96-'Historical Data'!L95)/'Historical Data'!L95)</f>
        <v>-9.1679822183466132E-3</v>
      </c>
      <c r="M96" s="45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3.2" hidden="1">
      <c r="A97" s="180">
        <v>44971</v>
      </c>
      <c r="B97" s="183">
        <f>(('Historical Data'!B97-'Historical Data'!B96)/'Historical Data'!B96)</f>
        <v>-2.0516107819699713E-2</v>
      </c>
      <c r="C97" s="183">
        <f>(('Historical Data'!C97-'Historical Data'!C96)/'Historical Data'!C96)</f>
        <v>1.3560793588436268E-2</v>
      </c>
      <c r="D97" s="183">
        <f>(('Historical Data'!D97-'Historical Data'!D96)/'Historical Data'!D96)</f>
        <v>3.2736593537063444E-2</v>
      </c>
      <c r="E97" s="183">
        <f>(('Historical Data'!E97-'Historical Data'!E96)/'Historical Data'!E96)</f>
        <v>1.6459770078308782E-2</v>
      </c>
      <c r="F97" s="183">
        <f>(('Historical Data'!F97-'Historical Data'!F96)/'Historical Data'!F96)</f>
        <v>-8.4894749735102779E-3</v>
      </c>
      <c r="G97" s="183">
        <f>(('Historical Data'!G97-'Historical Data'!G96)/'Historical Data'!G96)</f>
        <v>-1.103651525436319E-2</v>
      </c>
      <c r="H97" s="183">
        <f>(('Historical Data'!H97-'Historical Data'!H96)/'Historical Data'!H96)</f>
        <v>2.3565150211579906E-2</v>
      </c>
      <c r="I97" s="183">
        <f>(('Historical Data'!I97-'Historical Data'!I96)/'Historical Data'!I96)</f>
        <v>5.7612716047685175E-3</v>
      </c>
      <c r="J97" s="101">
        <f>'Historical Data'!J97/100</f>
        <v>7.1919999999999998E-2</v>
      </c>
      <c r="K97" s="184">
        <f>(('Historical Data'!K97-'Historical Data'!K96)/'Historical Data'!K96)</f>
        <v>1.828462548875228E-2</v>
      </c>
      <c r="L97" s="184">
        <f>(('Historical Data'!L97-'Historical Data'!L96)/'Historical Data'!L96)</f>
        <v>8.2013568572024539E-4</v>
      </c>
      <c r="M97" s="45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3.2" hidden="1">
      <c r="A98" s="180">
        <v>44972</v>
      </c>
      <c r="B98" s="183">
        <f>(('Historical Data'!B98-'Historical Data'!B97)/'Historical Data'!B97)</f>
        <v>5.1561857440195064E-2</v>
      </c>
      <c r="C98" s="183">
        <f>(('Historical Data'!C98-'Historical Data'!C97)/'Historical Data'!C97)</f>
        <v>-2.8137088164100683E-3</v>
      </c>
      <c r="D98" s="183">
        <f>(('Historical Data'!D98-'Historical Data'!D97)/'Historical Data'!D97)</f>
        <v>4.599746633077665E-3</v>
      </c>
      <c r="E98" s="183">
        <f>(('Historical Data'!E98-'Historical Data'!E97)/'Historical Data'!E97)</f>
        <v>2.3851418475340103E-3</v>
      </c>
      <c r="F98" s="183">
        <f>(('Historical Data'!F98-'Historical Data'!F97)/'Historical Data'!F97)</f>
        <v>9.1476862673266386E-3</v>
      </c>
      <c r="G98" s="183">
        <f>(('Historical Data'!G98-'Historical Data'!G97)/'Historical Data'!G97)</f>
        <v>1.9918033997796937E-2</v>
      </c>
      <c r="H98" s="183">
        <f>(('Historical Data'!H98-'Historical Data'!H97)/'Historical Data'!H97)</f>
        <v>2.2644002915222453E-2</v>
      </c>
      <c r="I98" s="183">
        <f>(('Historical Data'!I98-'Historical Data'!I97)/'Historical Data'!I97)</f>
        <v>6.143876630300962E-3</v>
      </c>
      <c r="J98" s="101">
        <f>'Historical Data'!J98/100</f>
        <v>7.2249999999999995E-2</v>
      </c>
      <c r="K98" s="184">
        <f>(('Historical Data'!K98-'Historical Data'!K97)/'Historical Data'!K97)</f>
        <v>-4.1984011103881587E-3</v>
      </c>
      <c r="L98" s="184">
        <f>(('Historical Data'!L98-'Historical Data'!L97)/'Historical Data'!L97)</f>
        <v>2.2434652222330866E-3</v>
      </c>
      <c r="M98" s="45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3.2" hidden="1">
      <c r="A99" s="180">
        <v>44973</v>
      </c>
      <c r="B99" s="183">
        <f>(('Historical Data'!B99-'Historical Data'!B98)/'Historical Data'!B98)</f>
        <v>3.536786935283482E-2</v>
      </c>
      <c r="C99" s="183">
        <f>(('Historical Data'!C99-'Historical Data'!C98)/'Historical Data'!C98)</f>
        <v>-4.0883936893062302E-3</v>
      </c>
      <c r="D99" s="183">
        <f>(('Historical Data'!D99-'Historical Data'!D98)/'Historical Data'!D98)</f>
        <v>9.1570399751598195E-4</v>
      </c>
      <c r="E99" s="183">
        <f>(('Historical Data'!E99-'Historical Data'!E98)/'Historical Data'!E98)</f>
        <v>2.9742155751574166E-3</v>
      </c>
      <c r="F99" s="183">
        <f>(('Historical Data'!F99-'Historical Data'!F98)/'Historical Data'!F98)</f>
        <v>4.055342755110704E-3</v>
      </c>
      <c r="G99" s="183">
        <f>(('Historical Data'!G99-'Historical Data'!G98)/'Historical Data'!G98)</f>
        <v>2.9639892100764093E-2</v>
      </c>
      <c r="H99" s="183">
        <f>(('Historical Data'!H99-'Historical Data'!H98)/'Historical Data'!H98)</f>
        <v>-7.8116459404973528E-4</v>
      </c>
      <c r="I99" s="183">
        <f>(('Historical Data'!I99-'Historical Data'!I98)/'Historical Data'!I98)</f>
        <v>-4.5682202963771802E-3</v>
      </c>
      <c r="J99" s="101">
        <f>'Historical Data'!J99/100</f>
        <v>7.1940000000000004E-2</v>
      </c>
      <c r="K99" s="184">
        <f>(('Historical Data'!K99-'Historical Data'!K98)/'Historical Data'!K98)</f>
        <v>1.5910403352412568E-2</v>
      </c>
      <c r="L99" s="184">
        <f>(('Historical Data'!L99-'Historical Data'!L98)/'Historical Data'!L98)</f>
        <v>7.3039116171229855E-4</v>
      </c>
      <c r="M99" s="45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.2" hidden="1">
      <c r="A100" s="180">
        <v>44974</v>
      </c>
      <c r="B100" s="183">
        <f>(('Historical Data'!B100-'Historical Data'!B99)/'Historical Data'!B99)</f>
        <v>-6.5240949617129569E-3</v>
      </c>
      <c r="C100" s="183">
        <f>(('Historical Data'!C100-'Historical Data'!C99)/'Historical Data'!C99)</f>
        <v>-1.1390569551711098E-2</v>
      </c>
      <c r="D100" s="183">
        <f>(('Historical Data'!D100-'Historical Data'!D99)/'Historical Data'!D99)</f>
        <v>2.2219920028981209E-3</v>
      </c>
      <c r="E100" s="183">
        <f>(('Historical Data'!E100-'Historical Data'!E99)/'Historical Data'!E99)</f>
        <v>-1.1237367656898593E-2</v>
      </c>
      <c r="F100" s="183">
        <f>(('Historical Data'!F100-'Historical Data'!F99)/'Historical Data'!F99)</f>
        <v>-5.3363682956374106E-3</v>
      </c>
      <c r="G100" s="183">
        <f>(('Historical Data'!G100-'Historical Data'!G99)/'Historical Data'!G99)</f>
        <v>-1.9235985050714947E-2</v>
      </c>
      <c r="H100" s="183">
        <f>(('Historical Data'!H100-'Historical Data'!H99)/'Historical Data'!H99)</f>
        <v>4.1767620463773851E-3</v>
      </c>
      <c r="I100" s="183">
        <f>(('Historical Data'!I100-'Historical Data'!I99)/'Historical Data'!I99)</f>
        <v>-9.7189158494765293E-4</v>
      </c>
      <c r="J100" s="101">
        <f>'Historical Data'!J100/100</f>
        <v>7.2220000000000006E-2</v>
      </c>
      <c r="K100" s="184">
        <f>(('Historical Data'!K100-'Historical Data'!K99)/'Historical Data'!K99)</f>
        <v>-1.0738699016540981E-2</v>
      </c>
      <c r="L100" s="184">
        <f>(('Historical Data'!L100-'Historical Data'!L99)/'Historical Data'!L99)</f>
        <v>2.6122571096894595E-3</v>
      </c>
      <c r="M100" s="45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3.2" hidden="1">
      <c r="A101" s="180">
        <v>44977</v>
      </c>
      <c r="B101" s="183">
        <f>(('Historical Data'!B101-'Historical Data'!B100)/'Historical Data'!B100)</f>
        <v>-3.2507195888642081E-4</v>
      </c>
      <c r="C101" s="183">
        <f>(('Historical Data'!C101-'Historical Data'!C100)/'Historical Data'!C100)</f>
        <v>-9.53331612086049E-3</v>
      </c>
      <c r="D101" s="183">
        <f>(('Historical Data'!D101-'Historical Data'!D100)/'Historical Data'!D100)</f>
        <v>1.6952948142104414E-3</v>
      </c>
      <c r="E101" s="183">
        <f>(('Historical Data'!E101-'Historical Data'!E100)/'Historical Data'!E100)</f>
        <v>5.4614831349543459E-3</v>
      </c>
      <c r="F101" s="183">
        <f>(('Historical Data'!F101-'Historical Data'!F100)/'Historical Data'!F100)</f>
        <v>4.9740674571241237E-3</v>
      </c>
      <c r="G101" s="183">
        <f>(('Historical Data'!G101-'Historical Data'!G100)/'Historical Data'!G100)</f>
        <v>1.3719284359638826E-4</v>
      </c>
      <c r="H101" s="183">
        <f>(('Historical Data'!H101-'Historical Data'!H100)/'Historical Data'!H100)</f>
        <v>-1.0572922992721348E-2</v>
      </c>
      <c r="I101" s="183">
        <f>(('Historical Data'!I101-'Historical Data'!I100)/'Historical Data'!I100)</f>
        <v>9.8923320762958644E-4</v>
      </c>
      <c r="J101" s="101">
        <f>'Historical Data'!J101/100</f>
        <v>7.1749999999999994E-2</v>
      </c>
      <c r="K101" s="184">
        <f>(('Historical Data'!K101-'Historical Data'!K100)/'Historical Data'!K100)</f>
        <v>-1.0151382833712573E-2</v>
      </c>
      <c r="L101" s="184">
        <f>(('Historical Data'!L101-'Historical Data'!L100)/'Historical Data'!L100)</f>
        <v>-5.0569998323130878E-3</v>
      </c>
      <c r="M101" s="45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3.2" hidden="1">
      <c r="A102" s="180">
        <v>44978</v>
      </c>
      <c r="B102" s="183">
        <f>(('Historical Data'!B102-'Historical Data'!B101)/'Historical Data'!B101)</f>
        <v>-2.4064833217558132E-2</v>
      </c>
      <c r="C102" s="183">
        <f>(('Historical Data'!C102-'Historical Data'!C101)/'Historical Data'!C101)</f>
        <v>-3.1886639302537928E-3</v>
      </c>
      <c r="D102" s="183">
        <f>(('Historical Data'!D102-'Historical Data'!D101)/'Historical Data'!D101)</f>
        <v>-4.6868717674126087E-3</v>
      </c>
      <c r="E102" s="183">
        <f>(('Historical Data'!E102-'Historical Data'!E101)/'Historical Data'!E101)</f>
        <v>-8.1320582139227902E-3</v>
      </c>
      <c r="F102" s="183">
        <f>(('Historical Data'!F102-'Historical Data'!F101)/'Historical Data'!F101)</f>
        <v>8.736473448174074E-3</v>
      </c>
      <c r="G102" s="183">
        <f>(('Historical Data'!G102-'Historical Data'!G101)/'Historical Data'!G101)</f>
        <v>-1.9473401078444554E-2</v>
      </c>
      <c r="H102" s="183">
        <f>(('Historical Data'!H102-'Historical Data'!H101)/'Historical Data'!H101)</f>
        <v>8.1594620877525857E-3</v>
      </c>
      <c r="I102" s="183">
        <f>(('Historical Data'!I102-'Historical Data'!I101)/'Historical Data'!I101)</f>
        <v>-2.6835780312418618E-3</v>
      </c>
      <c r="J102" s="101">
        <f>'Historical Data'!J102/100</f>
        <v>7.1800000000000003E-2</v>
      </c>
      <c r="K102" s="184">
        <f>(('Historical Data'!K102-'Historical Data'!K101)/'Historical Data'!K101)</f>
        <v>-2.3144325784274729E-2</v>
      </c>
      <c r="L102" s="184">
        <f>(('Historical Data'!L102-'Historical Data'!L101)/'Historical Data'!L101)</f>
        <v>7.3849749454156276E-3</v>
      </c>
      <c r="M102" s="45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3.2" hidden="1">
      <c r="A103" s="180">
        <v>44979</v>
      </c>
      <c r="B103" s="183">
        <f>(('Historical Data'!B103-'Historical Data'!B102)/'Historical Data'!B102)</f>
        <v>-1.1251614779529268E-2</v>
      </c>
      <c r="C103" s="183">
        <f>(('Historical Data'!C103-'Historical Data'!C102)/'Historical Data'!C102)</f>
        <v>-1.2676982938607889E-2</v>
      </c>
      <c r="D103" s="183">
        <f>(('Historical Data'!D103-'Historical Data'!D102)/'Historical Data'!D102)</f>
        <v>4.1857618806795021E-3</v>
      </c>
      <c r="E103" s="183">
        <f>(('Historical Data'!E103-'Historical Data'!E102)/'Historical Data'!E102)</f>
        <v>-1.1206073246498506E-2</v>
      </c>
      <c r="F103" s="183">
        <f>(('Historical Data'!F103-'Historical Data'!F102)/'Historical Data'!F102)</f>
        <v>-2.5555565801041062E-2</v>
      </c>
      <c r="G103" s="183">
        <f>(('Historical Data'!G103-'Historical Data'!G102)/'Historical Data'!G102)</f>
        <v>-2.4895067097035383E-2</v>
      </c>
      <c r="H103" s="183">
        <f>(('Historical Data'!H103-'Historical Data'!H102)/'Historical Data'!H102)</f>
        <v>-2.2677853521702141E-2</v>
      </c>
      <c r="I103" s="183">
        <f>(('Historical Data'!I103-'Historical Data'!I102)/'Historical Data'!I102)</f>
        <v>-8.4857343855604137E-5</v>
      </c>
      <c r="J103" s="101">
        <f>'Historical Data'!J103/100</f>
        <v>7.1849999999999997E-2</v>
      </c>
      <c r="K103" s="184">
        <f>(('Historical Data'!K103-'Historical Data'!K102)/'Historical Data'!K102)</f>
        <v>-3.2120028199336236E-4</v>
      </c>
      <c r="L103" s="184">
        <f>(('Historical Data'!L103-'Historical Data'!L102)/'Historical Data'!L102)</f>
        <v>6.3040555708192732E-3</v>
      </c>
      <c r="M103" s="45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3.2" hidden="1">
      <c r="A104" s="180">
        <v>44980</v>
      </c>
      <c r="B104" s="183">
        <f>(('Historical Data'!B104-'Historical Data'!B103)/'Historical Data'!B103)</f>
        <v>-4.6057884535068443E-4</v>
      </c>
      <c r="C104" s="183">
        <f>(('Historical Data'!C104-'Historical Data'!C103)/'Historical Data'!C103)</f>
        <v>1.3199663187071952E-2</v>
      </c>
      <c r="D104" s="183">
        <f>(('Historical Data'!D104-'Historical Data'!D103)/'Historical Data'!D103)</f>
        <v>9.7694769971701824E-3</v>
      </c>
      <c r="E104" s="183">
        <f>(('Historical Data'!E104-'Historical Data'!E103)/'Historical Data'!E103)</f>
        <v>-7.1072528545732963E-3</v>
      </c>
      <c r="F104" s="183">
        <f>(('Historical Data'!F104-'Historical Data'!F103)/'Historical Data'!F103)</f>
        <v>-1.0580261997132247E-2</v>
      </c>
      <c r="G104" s="183">
        <f>(('Historical Data'!G104-'Historical Data'!G103)/'Historical Data'!G103)</f>
        <v>-1.6351207359658507E-2</v>
      </c>
      <c r="H104" s="183">
        <f>(('Historical Data'!H104-'Historical Data'!H103)/'Historical Data'!H103)</f>
        <v>-4.7921273213491315E-3</v>
      </c>
      <c r="I104" s="183">
        <f>(('Historical Data'!I104-'Historical Data'!I103)/'Historical Data'!I103)</f>
        <v>-1.0698407831628821E-2</v>
      </c>
      <c r="J104" s="101">
        <f>'Historical Data'!J104/100</f>
        <v>7.1790000000000007E-2</v>
      </c>
      <c r="K104" s="184">
        <f>(('Historical Data'!K104-'Historical Data'!K103)/'Historical Data'!K103)</f>
        <v>3.0889955224121914E-3</v>
      </c>
      <c r="L104" s="184">
        <f>(('Historical Data'!L104-'Historical Data'!L103)/'Historical Data'!L103)</f>
        <v>-1.3132008066973087E-2</v>
      </c>
      <c r="M104" s="45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3.2" hidden="1">
      <c r="A105" s="180">
        <v>44981</v>
      </c>
      <c r="B105" s="183">
        <f>(('Historical Data'!B105-'Historical Data'!B104)/'Historical Data'!B104)</f>
        <v>6.2460587454571063E-3</v>
      </c>
      <c r="C105" s="183">
        <f>(('Historical Data'!C105-'Historical Data'!C104)/'Historical Data'!C104)</f>
        <v>8.349759796703762E-3</v>
      </c>
      <c r="D105" s="183">
        <f>(('Historical Data'!D105-'Historical Data'!D104)/'Historical Data'!D104)</f>
        <v>-6.4499181654366451E-3</v>
      </c>
      <c r="E105" s="183">
        <f>(('Historical Data'!E105-'Historical Data'!E104)/'Historical Data'!E104)</f>
        <v>-3.2178637632477704E-5</v>
      </c>
      <c r="F105" s="183">
        <f>(('Historical Data'!F105-'Historical Data'!F104)/'Historical Data'!F104)</f>
        <v>8.0535696820545246E-4</v>
      </c>
      <c r="G105" s="183">
        <f>(('Historical Data'!G105-'Historical Data'!G104)/'Historical Data'!G104)</f>
        <v>9.1863586068804265E-3</v>
      </c>
      <c r="H105" s="183">
        <f>(('Historical Data'!H105-'Historical Data'!H104)/'Historical Data'!H104)</f>
        <v>6.8426995899814585E-3</v>
      </c>
      <c r="I105" s="183">
        <f>(('Historical Data'!I105-'Historical Data'!I104)/'Historical Data'!I104)</f>
        <v>1.0338148209640781E-2</v>
      </c>
      <c r="J105" s="101">
        <f>'Historical Data'!J105/100</f>
        <v>7.1739999999999998E-2</v>
      </c>
      <c r="K105" s="184">
        <f>(('Historical Data'!K105-'Historical Data'!K104)/'Historical Data'!K104)</f>
        <v>-2.0566154360255086E-2</v>
      </c>
      <c r="L105" s="184">
        <f>(('Historical Data'!L105-'Historical Data'!L104)/'Historical Data'!L104)</f>
        <v>-5.6582751727068514E-3</v>
      </c>
      <c r="M105" s="45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3.2" hidden="1">
      <c r="A106" s="180">
        <v>44984</v>
      </c>
      <c r="B106" s="183">
        <f>(('Historical Data'!B106-'Historical Data'!B105)/'Historical Data'!B105)</f>
        <v>-7.0908698090977901E-3</v>
      </c>
      <c r="C106" s="183">
        <f>(('Historical Data'!C106-'Historical Data'!C105)/'Historical Data'!C105)</f>
        <v>3.4647675207299614E-3</v>
      </c>
      <c r="D106" s="183">
        <f>(('Historical Data'!D106-'Historical Data'!D105)/'Historical Data'!D105)</f>
        <v>-7.5305653812730543E-3</v>
      </c>
      <c r="E106" s="183">
        <f>(('Historical Data'!E106-'Historical Data'!E105)/'Historical Data'!E105)</f>
        <v>-2.6666267948876839E-2</v>
      </c>
      <c r="F106" s="183">
        <f>(('Historical Data'!F106-'Historical Data'!F105)/'Historical Data'!F105)</f>
        <v>-1.9096645303325489E-2</v>
      </c>
      <c r="G106" s="183">
        <f>(('Historical Data'!G106-'Historical Data'!G105)/'Historical Data'!G105)</f>
        <v>1.1270098648943671E-2</v>
      </c>
      <c r="H106" s="183">
        <f>(('Historical Data'!H106-'Historical Data'!H105)/'Historical Data'!H105)</f>
        <v>-6.6493188180242035E-3</v>
      </c>
      <c r="I106" s="183">
        <f>(('Historical Data'!I106-'Historical Data'!I105)/'Historical Data'!I105)</f>
        <v>-9.0902617250408491E-3</v>
      </c>
      <c r="J106" s="101">
        <f>'Historical Data'!J106/100</f>
        <v>7.1900000000000006E-2</v>
      </c>
      <c r="K106" s="184">
        <f>(('Historical Data'!K106-'Historical Data'!K105)/'Historical Data'!K105)</f>
        <v>7.4621264995657086E-3</v>
      </c>
      <c r="L106" s="184">
        <f>(('Historical Data'!L106-'Historical Data'!L105)/'Historical Data'!L105)</f>
        <v>5.3544279004009493E-3</v>
      </c>
      <c r="M106" s="45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3.2" hidden="1">
      <c r="A107" s="180">
        <v>44985</v>
      </c>
      <c r="B107" s="183">
        <f>(('Historical Data'!B107-'Historical Data'!B106)/'Historical Data'!B106)</f>
        <v>-8.4930437204878365E-3</v>
      </c>
      <c r="C107" s="183">
        <f>(('Historical Data'!C107-'Historical Data'!C106)/'Historical Data'!C106)</f>
        <v>-1.1997409835212448E-2</v>
      </c>
      <c r="D107" s="183">
        <f>(('Historical Data'!D107-'Historical Data'!D106)/'Historical Data'!D106)</f>
        <v>-1.4390338642179992E-2</v>
      </c>
      <c r="E107" s="183">
        <f>(('Historical Data'!E107-'Historical Data'!E106)/'Historical Data'!E106)</f>
        <v>-1.4410648887794539E-2</v>
      </c>
      <c r="F107" s="183">
        <f>(('Historical Data'!F107-'Historical Data'!F106)/'Historical Data'!F106)</f>
        <v>1.3330409417460006E-3</v>
      </c>
      <c r="G107" s="183">
        <f>(('Historical Data'!G107-'Historical Data'!G106)/'Historical Data'!G106)</f>
        <v>4.8578035408267852E-3</v>
      </c>
      <c r="H107" s="183">
        <f>(('Historical Data'!H107-'Historical Data'!H106)/'Historical Data'!H106)</f>
        <v>-1.9131210600069868E-2</v>
      </c>
      <c r="I107" s="183">
        <f>(('Historical Data'!I107-'Historical Data'!I106)/'Historical Data'!I106)</f>
        <v>3.1951619278215637E-3</v>
      </c>
      <c r="J107" s="101">
        <f>'Historical Data'!J107/100</f>
        <v>7.1910000000000002E-2</v>
      </c>
      <c r="K107" s="184">
        <f>(('Historical Data'!K107-'Historical Data'!K106)/'Historical Data'!K106)</f>
        <v>-1.123081726308575E-2</v>
      </c>
      <c r="L107" s="184">
        <f>(('Historical Data'!L107-'Historical Data'!L106)/'Historical Data'!L106)</f>
        <v>1.4355960614425436E-4</v>
      </c>
      <c r="M107" s="45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3.2" hidden="1">
      <c r="A108" s="180">
        <v>44986</v>
      </c>
      <c r="B108" s="183">
        <f>(('Historical Data'!B108-'Historical Data'!B107)/'Historical Data'!B107)</f>
        <v>3.3171926779251085E-3</v>
      </c>
      <c r="C108" s="183">
        <f>(('Historical Data'!C108-'Historical Data'!C107)/'Historical Data'!C107)</f>
        <v>2.4937866630872951E-2</v>
      </c>
      <c r="D108" s="183">
        <f>(('Historical Data'!D108-'Historical Data'!D107)/'Historical Data'!D107)</f>
        <v>5.3092904769371221E-3</v>
      </c>
      <c r="E108" s="183">
        <f>(('Historical Data'!E108-'Historical Data'!E107)/'Historical Data'!E107)</f>
        <v>5.7141431704388033E-3</v>
      </c>
      <c r="F108" s="183">
        <f>(('Historical Data'!F108-'Historical Data'!F107)/'Historical Data'!F107)</f>
        <v>9.5241897865880696E-3</v>
      </c>
      <c r="G108" s="183">
        <f>(('Historical Data'!G108-'Historical Data'!G107)/'Historical Data'!G107)</f>
        <v>1.1374982566093357E-2</v>
      </c>
      <c r="H108" s="183">
        <f>(('Historical Data'!H108-'Historical Data'!H107)/'Historical Data'!H107)</f>
        <v>9.1923997809107705E-3</v>
      </c>
      <c r="I108" s="183">
        <f>(('Historical Data'!I108-'Historical Data'!I107)/'Historical Data'!I107)</f>
        <v>-4.5543086845956059E-3</v>
      </c>
      <c r="J108" s="101">
        <f>'Historical Data'!J108/100</f>
        <v>7.1379999999999999E-2</v>
      </c>
      <c r="K108" s="184">
        <f>(('Historical Data'!K108-'Historical Data'!K107)/'Historical Data'!K107)</f>
        <v>-9.8777847125134204E-3</v>
      </c>
      <c r="L108" s="184">
        <f>(('Historical Data'!L108-'Historical Data'!L107)/'Historical Data'!L107)</f>
        <v>8.2840183788179048E-3</v>
      </c>
      <c r="M108" s="45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3.2" hidden="1">
      <c r="A109" s="180">
        <v>44987</v>
      </c>
      <c r="B109" s="183">
        <f>(('Historical Data'!B109-'Historical Data'!B108)/'Historical Data'!B108)</f>
        <v>-2.9098549544204254E-3</v>
      </c>
      <c r="C109" s="183">
        <f>(('Historical Data'!C109-'Historical Data'!C108)/'Historical Data'!C108)</f>
        <v>-2.2770606531233306E-2</v>
      </c>
      <c r="D109" s="183">
        <f>(('Historical Data'!D109-'Historical Data'!D108)/'Historical Data'!D108)</f>
        <v>-8.3179999387004502E-3</v>
      </c>
      <c r="E109" s="183">
        <f>(('Historical Data'!E109-'Historical Data'!E108)/'Historical Data'!E108)</f>
        <v>-1.5975354540204857E-2</v>
      </c>
      <c r="F109" s="183">
        <f>(('Historical Data'!F109-'Historical Data'!F108)/'Historical Data'!F108)</f>
        <v>8.5293156240880026E-3</v>
      </c>
      <c r="G109" s="183">
        <f>(('Historical Data'!G109-'Historical Data'!G108)/'Historical Data'!G108)</f>
        <v>-9.8420086823012057E-4</v>
      </c>
      <c r="H109" s="183">
        <f>(('Historical Data'!H109-'Historical Data'!H108)/'Historical Data'!H108)</f>
        <v>-7.6154875356648334E-3</v>
      </c>
      <c r="I109" s="183">
        <f>(('Historical Data'!I109-'Historical Data'!I108)/'Historical Data'!I108)</f>
        <v>-8.3005812344312604E-3</v>
      </c>
      <c r="J109" s="101">
        <f>'Historical Data'!J109/100</f>
        <v>7.1190000000000003E-2</v>
      </c>
      <c r="K109" s="184">
        <f>(('Historical Data'!K109-'Historical Data'!K108)/'Historical Data'!K108)</f>
        <v>2.7821429443334639E-3</v>
      </c>
      <c r="L109" s="184">
        <f>(('Historical Data'!L109-'Historical Data'!L108)/'Historical Data'!L108)</f>
        <v>-5.0466858589576658E-3</v>
      </c>
      <c r="M109" s="45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3.2" hidden="1">
      <c r="A110" s="180">
        <v>44988</v>
      </c>
      <c r="B110" s="183">
        <f>(('Historical Data'!B110-'Historical Data'!B109)/'Historical Data'!B109)</f>
        <v>1.2491329572341459E-3</v>
      </c>
      <c r="C110" s="183">
        <f>(('Historical Data'!C110-'Historical Data'!C109)/'Historical Data'!C109)</f>
        <v>8.5162027609313167E-3</v>
      </c>
      <c r="D110" s="183">
        <f>(('Historical Data'!D110-'Historical Data'!D109)/'Historical Data'!D109)</f>
        <v>2.5030030379126263E-2</v>
      </c>
      <c r="E110" s="183">
        <f>(('Historical Data'!E110-'Historical Data'!E109)/'Historical Data'!E109)</f>
        <v>4.8567780915449088E-3</v>
      </c>
      <c r="F110" s="183">
        <f>(('Historical Data'!F110-'Historical Data'!F109)/'Historical Data'!F109)</f>
        <v>-5.0638875013003879E-3</v>
      </c>
      <c r="G110" s="183">
        <f>(('Historical Data'!G110-'Historical Data'!G109)/'Historical Data'!G109)</f>
        <v>1.3931939922330654E-2</v>
      </c>
      <c r="H110" s="183">
        <f>(('Historical Data'!H110-'Historical Data'!H109)/'Historical Data'!H109)</f>
        <v>2.5515264160611919E-2</v>
      </c>
      <c r="I110" s="183">
        <f>(('Historical Data'!I110-'Historical Data'!I109)/'Historical Data'!I109)</f>
        <v>-5.6628365536239489E-3</v>
      </c>
      <c r="J110" s="101">
        <f>'Historical Data'!J110/100</f>
        <v>7.1109999999999993E-2</v>
      </c>
      <c r="K110" s="184">
        <f>(('Historical Data'!K110-'Historical Data'!K109)/'Historical Data'!K109)</f>
        <v>3.5770791224270466E-2</v>
      </c>
      <c r="L110" s="184">
        <f>(('Historical Data'!L110-'Historical Data'!L109)/'Historical Data'!L109)</f>
        <v>-5.8474989550474366E-3</v>
      </c>
      <c r="M110" s="45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3.2" hidden="1">
      <c r="A111" s="180">
        <v>44991</v>
      </c>
      <c r="B111" s="183">
        <f>(('Historical Data'!B111-'Historical Data'!B110)/'Historical Data'!B110)</f>
        <v>1.565155166832008E-3</v>
      </c>
      <c r="C111" s="183">
        <f>(('Historical Data'!C111-'Historical Data'!C110)/'Historical Data'!C110)</f>
        <v>8.0337063434477909E-3</v>
      </c>
      <c r="D111" s="183">
        <f>(('Historical Data'!D111-'Historical Data'!D110)/'Historical Data'!D110)</f>
        <v>8.3127275718918609E-3</v>
      </c>
      <c r="E111" s="183">
        <f>(('Historical Data'!E111-'Historical Data'!E110)/'Historical Data'!E110)</f>
        <v>1.9029205069122365E-2</v>
      </c>
      <c r="F111" s="183">
        <f>(('Historical Data'!F111-'Historical Data'!F110)/'Historical Data'!F110)</f>
        <v>4.0781802225963509E-3</v>
      </c>
      <c r="G111" s="183">
        <f>(('Historical Data'!G111-'Historical Data'!G110)/'Historical Data'!G110)</f>
        <v>-1.1102934660365544E-3</v>
      </c>
      <c r="H111" s="183">
        <f>(('Historical Data'!H111-'Historical Data'!H110)/'Historical Data'!H110)</f>
        <v>9.7677686146834513E-3</v>
      </c>
      <c r="I111" s="183">
        <f>(('Historical Data'!I111-'Historical Data'!I110)/'Historical Data'!I110)</f>
        <v>-2.4896708133110967E-3</v>
      </c>
      <c r="J111" s="101">
        <f>'Historical Data'!J111/100</f>
        <v>6.9400000000000003E-2</v>
      </c>
      <c r="K111" s="184">
        <f>(('Historical Data'!K111-'Historical Data'!K110)/'Historical Data'!K110)</f>
        <v>1.7789285164823303E-2</v>
      </c>
      <c r="L111" s="184">
        <f>(('Historical Data'!L111-'Historical Data'!L110)/'Historical Data'!L110)</f>
        <v>-2.4514410204044637E-3</v>
      </c>
      <c r="M111" s="45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3.2" hidden="1">
      <c r="A112" s="180">
        <v>44993</v>
      </c>
      <c r="B112" s="183">
        <f>(('Historical Data'!B112-'Historical Data'!B111)/'Historical Data'!B111)</f>
        <v>-8.8667272740946875E-3</v>
      </c>
      <c r="C112" s="183">
        <f>(('Historical Data'!C112-'Historical Data'!C111)/'Historical Data'!C111)</f>
        <v>1.687024900766164E-3</v>
      </c>
      <c r="D112" s="183">
        <f>(('Historical Data'!D112-'Historical Data'!D111)/'Historical Data'!D111)</f>
        <v>1.0949355054253212E-2</v>
      </c>
      <c r="E112" s="183">
        <f>(('Historical Data'!E112-'Historical Data'!E111)/'Historical Data'!E111)</f>
        <v>-9.7846765775187246E-3</v>
      </c>
      <c r="F112" s="183">
        <f>(('Historical Data'!F112-'Historical Data'!F111)/'Historical Data'!F111)</f>
        <v>4.3180841963908726E-4</v>
      </c>
      <c r="G112" s="183">
        <f>(('Historical Data'!G112-'Historical Data'!G111)/'Historical Data'!G111)</f>
        <v>8.8925540062262526E-3</v>
      </c>
      <c r="H112" s="183">
        <f>(('Historical Data'!H112-'Historical Data'!H111)/'Historical Data'!H111)</f>
        <v>3.5912827669056678E-3</v>
      </c>
      <c r="I112" s="183">
        <f>(('Historical Data'!I112-'Historical Data'!I111)/'Historical Data'!I111)</f>
        <v>-1.4547603303458809E-3</v>
      </c>
      <c r="J112" s="101">
        <f>'Historical Data'!J112/100</f>
        <v>6.8970000000000004E-2</v>
      </c>
      <c r="K112" s="184">
        <f>(('Historical Data'!K112-'Historical Data'!K111)/'Historical Data'!K111)</f>
        <v>-8.9724790031992449E-3</v>
      </c>
      <c r="L112" s="184">
        <f>(('Historical Data'!L112-'Historical Data'!L111)/'Historical Data'!L111)</f>
        <v>6.9173730748339698E-3</v>
      </c>
      <c r="M112" s="45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3.2" hidden="1">
      <c r="A113" s="180">
        <v>44994</v>
      </c>
      <c r="B113" s="183">
        <f>(('Historical Data'!B113-'Historical Data'!B112)/'Historical Data'!B112)</f>
        <v>9.2545685503555609E-3</v>
      </c>
      <c r="C113" s="183">
        <f>(('Historical Data'!C113-'Historical Data'!C112)/'Historical Data'!C112)</f>
        <v>7.9563288650755359E-3</v>
      </c>
      <c r="D113" s="183">
        <f>(('Historical Data'!D113-'Historical Data'!D112)/'Historical Data'!D112)</f>
        <v>-1.2487256574913905E-2</v>
      </c>
      <c r="E113" s="183">
        <f>(('Historical Data'!E113-'Historical Data'!E112)/'Historical Data'!E112)</f>
        <v>-8.2401521803219524E-3</v>
      </c>
      <c r="F113" s="183">
        <f>(('Historical Data'!F113-'Historical Data'!F112)/'Historical Data'!F112)</f>
        <v>-1.3323996700729736E-2</v>
      </c>
      <c r="G113" s="183">
        <f>(('Historical Data'!G113-'Historical Data'!G112)/'Historical Data'!G112)</f>
        <v>-1.6388859693484872E-2</v>
      </c>
      <c r="H113" s="183">
        <f>(('Historical Data'!H113-'Historical Data'!H112)/'Historical Data'!H112)</f>
        <v>-2.4034691148888523E-2</v>
      </c>
      <c r="I113" s="183">
        <f>(('Historical Data'!I113-'Historical Data'!I112)/'Historical Data'!I112)</f>
        <v>-6.7264447625597218E-3</v>
      </c>
      <c r="J113" s="101">
        <f>'Historical Data'!J113/100</f>
        <v>6.9349999999999995E-2</v>
      </c>
      <c r="K113" s="184">
        <f>(('Historical Data'!K113-'Historical Data'!K112)/'Historical Data'!K112)</f>
        <v>7.0008463610965995E-3</v>
      </c>
      <c r="L113" s="184">
        <f>(('Historical Data'!L113-'Historical Data'!L112)/'Historical Data'!L112)</f>
        <v>-2.8080826720907988E-3</v>
      </c>
      <c r="M113" s="45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3.2" hidden="1">
      <c r="A114" s="180">
        <v>44995</v>
      </c>
      <c r="B114" s="183">
        <f>(('Historical Data'!B114-'Historical Data'!B113)/'Historical Data'!B113)</f>
        <v>-2.248295478057508E-2</v>
      </c>
      <c r="C114" s="183">
        <f>(('Historical Data'!C114-'Historical Data'!C113)/'Historical Data'!C113)</f>
        <v>-1.8322210605481299E-2</v>
      </c>
      <c r="D114" s="183">
        <f>(('Historical Data'!D114-'Historical Data'!D113)/'Historical Data'!D113)</f>
        <v>1.2903503150933594E-3</v>
      </c>
      <c r="E114" s="183">
        <f>(('Historical Data'!E114-'Historical Data'!E113)/'Historical Data'!E113)</f>
        <v>-5.9780268553558651E-3</v>
      </c>
      <c r="F114" s="183">
        <f>(('Historical Data'!F114-'Historical Data'!F113)/'Historical Data'!F113)</f>
        <v>-5.6742421717259637E-3</v>
      </c>
      <c r="G114" s="183">
        <f>(('Historical Data'!G114-'Historical Data'!G113)/'Historical Data'!G113)</f>
        <v>-1.9742423235027763E-2</v>
      </c>
      <c r="H114" s="183">
        <f>(('Historical Data'!H114-'Historical Data'!H113)/'Historical Data'!H113)</f>
        <v>-1.5492230635311388E-2</v>
      </c>
      <c r="I114" s="183">
        <f>(('Historical Data'!I114-'Historical Data'!I113)/'Historical Data'!I113)</f>
        <v>2.2696258805521729E-5</v>
      </c>
      <c r="J114" s="101">
        <f>'Historical Data'!J114/100</f>
        <v>6.9059999999999996E-2</v>
      </c>
      <c r="K114" s="184">
        <f>(('Historical Data'!K114-'Historical Data'!K113)/'Historical Data'!K113)</f>
        <v>-9.9979074785372952E-3</v>
      </c>
      <c r="L114" s="184">
        <f>(('Historical Data'!L114-'Historical Data'!L113)/'Historical Data'!L113)</f>
        <v>-3.2593257579163551E-3</v>
      </c>
      <c r="M114" s="45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3.2" hidden="1">
      <c r="A115" s="180">
        <v>44998</v>
      </c>
      <c r="B115" s="183">
        <f>(('Historical Data'!B115-'Historical Data'!B114)/'Historical Data'!B114)</f>
        <v>6.0569302323298111E-3</v>
      </c>
      <c r="C115" s="183">
        <f>(('Historical Data'!C115-'Historical Data'!C114)/'Historical Data'!C114)</f>
        <v>-2.294873260991424E-2</v>
      </c>
      <c r="D115" s="183">
        <f>(('Historical Data'!D115-'Historical Data'!D114)/'Historical Data'!D114)</f>
        <v>-1.1211421911324E-2</v>
      </c>
      <c r="E115" s="183">
        <f>(('Historical Data'!E115-'Historical Data'!E114)/'Historical Data'!E114)</f>
        <v>-2.4769886865883904E-2</v>
      </c>
      <c r="F115" s="183">
        <f>(('Historical Data'!F115-'Historical Data'!F114)/'Historical Data'!F114)</f>
        <v>-2.3908752135236997E-2</v>
      </c>
      <c r="G115" s="183">
        <f>(('Historical Data'!G115-'Historical Data'!G114)/'Historical Data'!G114)</f>
        <v>-2.0996930837978996E-2</v>
      </c>
      <c r="H115" s="183">
        <f>(('Historical Data'!H115-'Historical Data'!H114)/'Historical Data'!H114)</f>
        <v>-1.6446332471397252E-2</v>
      </c>
      <c r="I115" s="183">
        <f>(('Historical Data'!I115-'Historical Data'!I114)/'Historical Data'!I114)</f>
        <v>-3.2341434768181292E-4</v>
      </c>
      <c r="J115" s="101">
        <f>'Historical Data'!J115/100</f>
        <v>6.9409999999999999E-2</v>
      </c>
      <c r="K115" s="184">
        <f>(('Historical Data'!K115-'Historical Data'!K114)/'Historical Data'!K114)</f>
        <v>-1.4986194019944624E-2</v>
      </c>
      <c r="L115" s="184">
        <f>(('Historical Data'!L115-'Historical Data'!L114)/'Historical Data'!L114)</f>
        <v>-7.1829539648372584E-3</v>
      </c>
      <c r="M115" s="45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3.2" hidden="1">
      <c r="A116" s="180">
        <v>44999</v>
      </c>
      <c r="B116" s="183">
        <f>(('Historical Data'!B116-'Historical Data'!B115)/'Historical Data'!B115)</f>
        <v>-1.0268024791448341E-2</v>
      </c>
      <c r="C116" s="183">
        <f>(('Historical Data'!C116-'Historical Data'!C115)/'Historical Data'!C115)</f>
        <v>6.0069624798357818E-4</v>
      </c>
      <c r="D116" s="183">
        <f>(('Historical Data'!D116-'Historical Data'!D115)/'Historical Data'!D115)</f>
        <v>-1.0295762569846E-2</v>
      </c>
      <c r="E116" s="183">
        <f>(('Historical Data'!E116-'Historical Data'!E115)/'Historical Data'!E115)</f>
        <v>-1.0521798473466579E-2</v>
      </c>
      <c r="F116" s="183">
        <f>(('Historical Data'!F116-'Historical Data'!F115)/'Historical Data'!F115)</f>
        <v>-7.0296811435531913E-3</v>
      </c>
      <c r="G116" s="183">
        <f>(('Historical Data'!G116-'Historical Data'!G115)/'Historical Data'!G115)</f>
        <v>1.2839201738711524E-2</v>
      </c>
      <c r="H116" s="183">
        <f>(('Historical Data'!H116-'Historical Data'!H115)/'Historical Data'!H115)</f>
        <v>-3.7426638855795977E-3</v>
      </c>
      <c r="I116" s="183">
        <f>(('Historical Data'!I116-'Historical Data'!I115)/'Historical Data'!I115)</f>
        <v>2.3497694217808557E-3</v>
      </c>
      <c r="J116" s="101">
        <f>'Historical Data'!J116/100</f>
        <v>6.9580000000000003E-2</v>
      </c>
      <c r="K116" s="184">
        <f>(('Historical Data'!K116-'Historical Data'!K115)/'Historical Data'!K115)</f>
        <v>1.2164640552900082E-2</v>
      </c>
      <c r="L116" s="184">
        <f>(('Historical Data'!L116-'Historical Data'!L115)/'Historical Data'!L115)</f>
        <v>-7.4538837872282994E-4</v>
      </c>
      <c r="M116" s="45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3.2" hidden="1">
      <c r="A117" s="180">
        <v>45000</v>
      </c>
      <c r="B117" s="183">
        <f>(('Historical Data'!B117-'Historical Data'!B116)/'Historical Data'!B116)</f>
        <v>8.29263116186299E-3</v>
      </c>
      <c r="C117" s="183">
        <f>(('Historical Data'!C117-'Historical Data'!C116)/'Historical Data'!C116)</f>
        <v>-1.0566042059076512E-2</v>
      </c>
      <c r="D117" s="183">
        <f>(('Historical Data'!D117-'Historical Data'!D116)/'Historical Data'!D116)</f>
        <v>-7.9016104536610448E-4</v>
      </c>
      <c r="E117" s="183">
        <f>(('Historical Data'!E117-'Historical Data'!E116)/'Historical Data'!E116)</f>
        <v>-2.4651316408873898E-4</v>
      </c>
      <c r="F117" s="183">
        <f>(('Historical Data'!F117-'Historical Data'!F116)/'Historical Data'!F116)</f>
        <v>-4.6694812819482959E-3</v>
      </c>
      <c r="G117" s="183">
        <f>(('Historical Data'!G117-'Historical Data'!G116)/'Historical Data'!G116)</f>
        <v>-4.7536873211119924E-3</v>
      </c>
      <c r="H117" s="183">
        <f>(('Historical Data'!H117-'Historical Data'!H116)/'Historical Data'!H116)</f>
        <v>-1.7091707025172567E-2</v>
      </c>
      <c r="I117" s="183">
        <f>(('Historical Data'!I117-'Historical Data'!I116)/'Historical Data'!I116)</f>
        <v>2.6443716502972561E-3</v>
      </c>
      <c r="J117" s="101">
        <f>'Historical Data'!J117/100</f>
        <v>6.9339999999999999E-2</v>
      </c>
      <c r="K117" s="184">
        <f>(('Historical Data'!K117-'Historical Data'!K116)/'Historical Data'!K116)</f>
        <v>1.4041259260941493E-2</v>
      </c>
      <c r="L117" s="184">
        <f>(('Historical Data'!L117-'Historical Data'!L116)/'Historical Data'!L116)</f>
        <v>1.0906323916823545E-3</v>
      </c>
      <c r="M117" s="45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3.2" hidden="1">
      <c r="A118" s="180">
        <v>45001</v>
      </c>
      <c r="B118" s="183">
        <f>(('Historical Data'!B118-'Historical Data'!B117)/'Historical Data'!B117)</f>
        <v>-3.2182891155069591E-3</v>
      </c>
      <c r="C118" s="183">
        <f>(('Historical Data'!C118-'Historical Data'!C117)/'Historical Data'!C117)</f>
        <v>7.8877706596510635E-3</v>
      </c>
      <c r="D118" s="183">
        <f>(('Historical Data'!D118-'Historical Data'!D117)/'Historical Data'!D117)</f>
        <v>5.4033451468248356E-3</v>
      </c>
      <c r="E118" s="183">
        <f>(('Historical Data'!E118-'Historical Data'!E117)/'Historical Data'!E117)</f>
        <v>-1.095344214101412E-2</v>
      </c>
      <c r="F118" s="183">
        <f>(('Historical Data'!F118-'Historical Data'!F117)/'Historical Data'!F117)</f>
        <v>1.2588423380006448E-2</v>
      </c>
      <c r="G118" s="183">
        <f>(('Historical Data'!G118-'Historical Data'!G117)/'Historical Data'!G117)</f>
        <v>4.2263673096315575E-2</v>
      </c>
      <c r="H118" s="183">
        <f>(('Historical Data'!H118-'Historical Data'!H117)/'Historical Data'!H117)</f>
        <v>-4.9842822225445406E-3</v>
      </c>
      <c r="I118" s="183">
        <f>(('Historical Data'!I118-'Historical Data'!I117)/'Historical Data'!I117)</f>
        <v>6.8419848815572202E-3</v>
      </c>
      <c r="J118" s="101">
        <f>'Historical Data'!J118/100</f>
        <v>6.9330000000000003E-2</v>
      </c>
      <c r="K118" s="184">
        <f>(('Historical Data'!K118-'Historical Data'!K117)/'Historical Data'!K117)</f>
        <v>4.4182920973890776E-3</v>
      </c>
      <c r="L118" s="184">
        <f>(('Historical Data'!L118-'Historical Data'!L117)/'Historical Data'!L117)</f>
        <v>-1.3874024356565262E-2</v>
      </c>
      <c r="M118" s="45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3.2" hidden="1">
      <c r="A119" s="180">
        <v>45002</v>
      </c>
      <c r="B119" s="183">
        <f>(('Historical Data'!B119-'Historical Data'!B118)/'Historical Data'!B118)</f>
        <v>6.4111665063274577E-3</v>
      </c>
      <c r="C119" s="183">
        <f>(('Historical Data'!C119-'Historical Data'!C118)/'Historical Data'!C118)</f>
        <v>8.2476213869852044E-3</v>
      </c>
      <c r="D119" s="183">
        <f>(('Historical Data'!D119-'Historical Data'!D118)/'Historical Data'!D118)</f>
        <v>-1.5467347577310112E-2</v>
      </c>
      <c r="E119" s="183">
        <f>(('Historical Data'!E119-'Historical Data'!E118)/'Historical Data'!E118)</f>
        <v>1.1822482893035297E-2</v>
      </c>
      <c r="F119" s="183">
        <f>(('Historical Data'!F119-'Historical Data'!F118)/'Historical Data'!F118)</f>
        <v>-2.8735467199651156E-3</v>
      </c>
      <c r="G119" s="183">
        <f>(('Historical Data'!G119-'Historical Data'!G118)/'Historical Data'!G118)</f>
        <v>4.2216336629196931E-2</v>
      </c>
      <c r="H119" s="183">
        <f>(('Historical Data'!H119-'Historical Data'!H118)/'Historical Data'!H118)</f>
        <v>-1.2578708834659294E-3</v>
      </c>
      <c r="I119" s="183">
        <f>(('Historical Data'!I119-'Historical Data'!I118)/'Historical Data'!I118)</f>
        <v>-8.7502804577061616E-4</v>
      </c>
      <c r="J119" s="101">
        <f>'Historical Data'!J119/100</f>
        <v>6.9260000000000002E-2</v>
      </c>
      <c r="K119" s="184">
        <f>(('Historical Data'!K119-'Historical Data'!K118)/'Historical Data'!K118)</f>
        <v>1.6831058933590892E-2</v>
      </c>
      <c r="L119" s="184">
        <f>(('Historical Data'!L119-'Historical Data'!L118)/'Historical Data'!L118)</f>
        <v>1.1057606897584838E-4</v>
      </c>
      <c r="M119" s="45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3.2" hidden="1">
      <c r="A120" s="180">
        <v>45005</v>
      </c>
      <c r="B120" s="183">
        <f>(('Historical Data'!B120-'Historical Data'!B119)/'Historical Data'!B119)</f>
        <v>-9.8658705850093713E-3</v>
      </c>
      <c r="C120" s="183">
        <f>(('Historical Data'!C120-'Historical Data'!C119)/'Historical Data'!C119)</f>
        <v>1.7915812174722489E-4</v>
      </c>
      <c r="D120" s="183">
        <f>(('Historical Data'!D120-'Historical Data'!D119)/'Historical Data'!D119)</f>
        <v>8.6539848161864691E-3</v>
      </c>
      <c r="E120" s="183">
        <f>(('Historical Data'!E120-'Historical Data'!E119)/'Historical Data'!E119)</f>
        <v>-1.2001071087344311E-2</v>
      </c>
      <c r="F120" s="183">
        <f>(('Historical Data'!F120-'Historical Data'!F119)/'Historical Data'!F119)</f>
        <v>7.9390438202532262E-3</v>
      </c>
      <c r="G120" s="183">
        <f>(('Historical Data'!G120-'Historical Data'!G119)/'Historical Data'!G119)</f>
        <v>-1.4257162461466232E-2</v>
      </c>
      <c r="H120" s="183">
        <f>(('Historical Data'!H120-'Historical Data'!H119)/'Historical Data'!H119)</f>
        <v>-9.8286652272984165E-3</v>
      </c>
      <c r="I120" s="183">
        <f>(('Historical Data'!I120-'Historical Data'!I119)/'Historical Data'!I119)</f>
        <v>-5.0582740113629928E-3</v>
      </c>
      <c r="J120" s="101">
        <f>'Historical Data'!J120/100</f>
        <v>6.9260000000000002E-2</v>
      </c>
      <c r="K120" s="184">
        <f>(('Historical Data'!K120-'Historical Data'!K119)/'Historical Data'!K119)</f>
        <v>-8.593444598913258E-3</v>
      </c>
      <c r="L120" s="184">
        <f>(('Historical Data'!L120-'Historical Data'!L119)/'Historical Data'!L119)</f>
        <v>6.8675544237772803E-3</v>
      </c>
      <c r="M120" s="45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.2" hidden="1">
      <c r="A121" s="180">
        <v>45006</v>
      </c>
      <c r="B121" s="183">
        <f>(('Historical Data'!B121-'Historical Data'!B120)/'Historical Data'!B120)</f>
        <v>-6.6892162162828723E-3</v>
      </c>
      <c r="C121" s="183">
        <f>(('Historical Data'!C121-'Historical Data'!C120)/'Historical Data'!C120)</f>
        <v>2.1550875317717672E-2</v>
      </c>
      <c r="D121" s="183">
        <f>(('Historical Data'!D121-'Historical Data'!D120)/'Historical Data'!D120)</f>
        <v>-4.8837965084452218E-3</v>
      </c>
      <c r="E121" s="183">
        <f>(('Historical Data'!E121-'Historical Data'!E120)/'Historical Data'!E120)</f>
        <v>-9.2259611435840851E-3</v>
      </c>
      <c r="F121" s="183">
        <f>(('Historical Data'!F121-'Historical Data'!F120)/'Historical Data'!F120)</f>
        <v>2.2265244889933845E-3</v>
      </c>
      <c r="G121" s="183">
        <f>(('Historical Data'!G121-'Historical Data'!G120)/'Historical Data'!G120)</f>
        <v>-6.6233345108067006E-3</v>
      </c>
      <c r="H121" s="183">
        <f>(('Historical Data'!H121-'Historical Data'!H120)/'Historical Data'!H120)</f>
        <v>3.1096048527143413E-2</v>
      </c>
      <c r="I121" s="183">
        <f>(('Historical Data'!I121-'Historical Data'!I120)/'Historical Data'!I120)</f>
        <v>-5.5438628169029985E-3</v>
      </c>
      <c r="J121" s="101">
        <f>'Historical Data'!J121/100</f>
        <v>6.9109999999999991E-2</v>
      </c>
      <c r="K121" s="184">
        <f>(('Historical Data'!K121-'Historical Data'!K120)/'Historical Data'!K120)</f>
        <v>1.6391141558797347E-2</v>
      </c>
      <c r="L121" s="184">
        <f>(('Historical Data'!L121-'Historical Data'!L120)/'Historical Data'!L120)</f>
        <v>9.623607164470931E-3</v>
      </c>
      <c r="M121" s="45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3.2" hidden="1">
      <c r="A122" s="180">
        <v>45007</v>
      </c>
      <c r="B122" s="183">
        <f>(('Historical Data'!B122-'Historical Data'!B121)/'Historical Data'!B121)</f>
        <v>6.31401402040385E-4</v>
      </c>
      <c r="C122" s="183">
        <f>(('Historical Data'!C122-'Historical Data'!C121)/'Historical Data'!C121)</f>
        <v>-6.9540657118917172E-3</v>
      </c>
      <c r="D122" s="183">
        <f>(('Historical Data'!D122-'Historical Data'!D121)/'Historical Data'!D121)</f>
        <v>2.1222270664047393E-3</v>
      </c>
      <c r="E122" s="183">
        <f>(('Historical Data'!E122-'Historical Data'!E121)/'Historical Data'!E121)</f>
        <v>-1.0426158720078806E-3</v>
      </c>
      <c r="F122" s="183">
        <f>(('Historical Data'!F122-'Historical Data'!F121)/'Historical Data'!F121)</f>
        <v>7.8075271517491071E-3</v>
      </c>
      <c r="G122" s="183">
        <f>(('Historical Data'!G122-'Historical Data'!G121)/'Historical Data'!G121)</f>
        <v>3.5378278636327429E-3</v>
      </c>
      <c r="H122" s="183">
        <f>(('Historical Data'!H122-'Historical Data'!H121)/'Historical Data'!H121)</f>
        <v>3.0400585810025416E-3</v>
      </c>
      <c r="I122" s="183">
        <f>(('Historical Data'!I122-'Historical Data'!I121)/'Historical Data'!I121)</f>
        <v>-1.4128421106384638E-3</v>
      </c>
      <c r="J122" s="101">
        <f>'Historical Data'!J122/100</f>
        <v>6.905E-2</v>
      </c>
      <c r="K122" s="184">
        <f>(('Historical Data'!K122-'Historical Data'!K121)/'Historical Data'!K121)</f>
        <v>1.0421367439017061E-2</v>
      </c>
      <c r="L122" s="184">
        <f>(('Historical Data'!L122-'Historical Data'!L121)/'Historical Data'!L121)</f>
        <v>1.6281242483281864E-2</v>
      </c>
      <c r="M122" s="45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3.2" hidden="1">
      <c r="A123" s="180">
        <v>45008</v>
      </c>
      <c r="B123" s="183">
        <f>(('Historical Data'!B123-'Historical Data'!B122)/'Historical Data'!B122)</f>
        <v>-1.9278744506142234E-3</v>
      </c>
      <c r="C123" s="183">
        <f>(('Historical Data'!C123-'Historical Data'!C122)/'Historical Data'!C122)</f>
        <v>-1.0004980494877434E-3</v>
      </c>
      <c r="D123" s="183">
        <f>(('Historical Data'!D123-'Historical Data'!D122)/'Historical Data'!D122)</f>
        <v>7.6770079786245499E-3</v>
      </c>
      <c r="E123" s="183">
        <f>(('Historical Data'!E123-'Historical Data'!E122)/'Historical Data'!E122)</f>
        <v>-1.0581165939553362E-2</v>
      </c>
      <c r="F123" s="183">
        <f>(('Historical Data'!F123-'Historical Data'!F122)/'Historical Data'!F122)</f>
        <v>-2.7868211244899826E-3</v>
      </c>
      <c r="G123" s="183">
        <f>(('Historical Data'!G123-'Historical Data'!G122)/'Historical Data'!G122)</f>
        <v>-2.9830890012885925E-3</v>
      </c>
      <c r="H123" s="183">
        <f>(('Historical Data'!H123-'Historical Data'!H122)/'Historical Data'!H122)</f>
        <v>-1.2650490486536992E-2</v>
      </c>
      <c r="I123" s="183">
        <f>(('Historical Data'!I123-'Historical Data'!I122)/'Historical Data'!I122)</f>
        <v>-2.392160985047697E-3</v>
      </c>
      <c r="J123" s="101">
        <f>'Historical Data'!J123/100</f>
        <v>6.905E-2</v>
      </c>
      <c r="K123" s="184">
        <f>(('Historical Data'!K123-'Historical Data'!K122)/'Historical Data'!K122)</f>
        <v>-9.7132796492552225E-3</v>
      </c>
      <c r="L123" s="184">
        <f>(('Historical Data'!L123-'Historical Data'!L122)/'Historical Data'!L122)</f>
        <v>-2.8991765375598242E-3</v>
      </c>
      <c r="M123" s="45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3.2" hidden="1">
      <c r="A124" s="180">
        <v>45009</v>
      </c>
      <c r="B124" s="183">
        <f>(('Historical Data'!B124-'Historical Data'!B123)/'Historical Data'!B123)</f>
        <v>2.3647620633671109E-3</v>
      </c>
      <c r="C124" s="183">
        <f>(('Historical Data'!C124-'Historical Data'!C123)/'Historical Data'!C123)</f>
        <v>-1.0485374761031669E-2</v>
      </c>
      <c r="D124" s="183">
        <f>(('Historical Data'!D124-'Historical Data'!D123)/'Historical Data'!D123)</f>
        <v>-5.1227069616639666E-3</v>
      </c>
      <c r="E124" s="183">
        <f>(('Historical Data'!E124-'Historical Data'!E123)/'Historical Data'!E123)</f>
        <v>4.4377337421892303E-3</v>
      </c>
      <c r="F124" s="183">
        <f>(('Historical Data'!F124-'Historical Data'!F123)/'Historical Data'!F123)</f>
        <v>-3.3997963804060305E-3</v>
      </c>
      <c r="G124" s="183">
        <f>(('Historical Data'!G124-'Historical Data'!G123)/'Historical Data'!G123)</f>
        <v>-3.6447648632210387E-2</v>
      </c>
      <c r="H124" s="183">
        <f>(('Historical Data'!H124-'Historical Data'!H123)/'Historical Data'!H123)</f>
        <v>-1.9797091210860901E-2</v>
      </c>
      <c r="I124" s="183">
        <f>(('Historical Data'!I124-'Historical Data'!I123)/'Historical Data'!I123)</f>
        <v>-9.0561911027194214E-3</v>
      </c>
      <c r="J124" s="101">
        <f>'Historical Data'!J124/100</f>
        <v>6.8970000000000004E-2</v>
      </c>
      <c r="K124" s="184">
        <f>(('Historical Data'!K124-'Historical Data'!K123)/'Historical Data'!K123)</f>
        <v>6.1875989141226308E-3</v>
      </c>
      <c r="L124" s="184">
        <f>(('Historical Data'!L124-'Historical Data'!L123)/'Historical Data'!L123)</f>
        <v>-2.0025299103453562E-3</v>
      </c>
      <c r="M124" s="45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3.2" hidden="1">
      <c r="A125" s="180">
        <v>45012</v>
      </c>
      <c r="B125" s="183">
        <f>(('Historical Data'!B125-'Historical Data'!B124)/'Historical Data'!B124)</f>
        <v>9.097829331985257E-3</v>
      </c>
      <c r="C125" s="183">
        <f>(('Historical Data'!C125-'Historical Data'!C124)/'Historical Data'!C124)</f>
        <v>-7.7985562212562519E-3</v>
      </c>
      <c r="D125" s="183">
        <f>(('Historical Data'!D125-'Historical Data'!D124)/'Historical Data'!D124)</f>
        <v>3.9609161675661598E-3</v>
      </c>
      <c r="E125" s="183">
        <f>(('Historical Data'!E125-'Historical Data'!E124)/'Historical Data'!E124)</f>
        <v>6.0115511097138686E-3</v>
      </c>
      <c r="F125" s="183">
        <f>(('Historical Data'!F125-'Historical Data'!F124)/'Historical Data'!F124)</f>
        <v>-2.0118886560266083E-3</v>
      </c>
      <c r="G125" s="183">
        <f>(('Historical Data'!G125-'Historical Data'!G124)/'Historical Data'!G124)</f>
        <v>-1.5384692553705032E-2</v>
      </c>
      <c r="H125" s="183">
        <f>(('Historical Data'!H125-'Historical Data'!H124)/'Historical Data'!H124)</f>
        <v>1.5544843215867271E-2</v>
      </c>
      <c r="I125" s="183">
        <f>(('Historical Data'!I125-'Historical Data'!I124)/'Historical Data'!I124)</f>
        <v>-2.2013961334746866E-3</v>
      </c>
      <c r="J125" s="101">
        <f>'Historical Data'!J125/100</f>
        <v>6.9040000000000004E-2</v>
      </c>
      <c r="K125" s="184">
        <f>(('Historical Data'!K125-'Historical Data'!K124)/'Historical Data'!K124)</f>
        <v>9.3408691720393792E-3</v>
      </c>
      <c r="L125" s="184">
        <f>(('Historical Data'!L125-'Historical Data'!L124)/'Historical Data'!L124)</f>
        <v>2.5365395785090514E-3</v>
      </c>
      <c r="M125" s="45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3.2" hidden="1">
      <c r="A126" s="180">
        <v>45013</v>
      </c>
      <c r="B126" s="183">
        <f>(('Historical Data'!B126-'Historical Data'!B125)/'Historical Data'!B125)</f>
        <v>2.0832530252803852E-3</v>
      </c>
      <c r="C126" s="183">
        <f>(('Historical Data'!C126-'Historical Data'!C125)/'Historical Data'!C125)</f>
        <v>-1.0799540342439243E-3</v>
      </c>
      <c r="D126" s="183">
        <f>(('Historical Data'!D126-'Historical Data'!D125)/'Historical Data'!D125)</f>
        <v>-1.1836444538331989E-3</v>
      </c>
      <c r="E126" s="183">
        <f>(('Historical Data'!E126-'Historical Data'!E125)/'Historical Data'!E125)</f>
        <v>-8.1716270975308262E-3</v>
      </c>
      <c r="F126" s="183">
        <f>(('Historical Data'!F126-'Historical Data'!F125)/'Historical Data'!F125)</f>
        <v>-1.606024893002304E-2</v>
      </c>
      <c r="G126" s="183">
        <f>(('Historical Data'!G126-'Historical Data'!G125)/'Historical Data'!G125)</f>
        <v>-4.2998414652358798E-4</v>
      </c>
      <c r="H126" s="183">
        <f>(('Historical Data'!H126-'Historical Data'!H125)/'Historical Data'!H125)</f>
        <v>4.6702283846334954E-3</v>
      </c>
      <c r="I126" s="183">
        <f>(('Historical Data'!I126-'Historical Data'!I125)/'Historical Data'!I125)</f>
        <v>-1.6074540243955084E-2</v>
      </c>
      <c r="J126" s="101">
        <f>'Historical Data'!J126/100</f>
        <v>6.9180000000000005E-2</v>
      </c>
      <c r="K126" s="184">
        <f>(('Historical Data'!K126-'Historical Data'!K125)/'Historical Data'!K125)</f>
        <v>-1.3134566600913021E-2</v>
      </c>
      <c r="L126" s="184">
        <f>(('Historical Data'!L126-'Historical Data'!L125)/'Historical Data'!L125)</f>
        <v>4.7148750095995558E-3</v>
      </c>
      <c r="M126" s="45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3.2" hidden="1">
      <c r="A127" s="180">
        <v>45014</v>
      </c>
      <c r="B127" s="183">
        <f>(('Historical Data'!B127-'Historical Data'!B126)/'Historical Data'!B126)</f>
        <v>8.2002056278754638E-3</v>
      </c>
      <c r="C127" s="183">
        <f>(('Historical Data'!C127-'Historical Data'!C126)/'Historical Data'!C126)</f>
        <v>1.2192836759427591E-2</v>
      </c>
      <c r="D127" s="183">
        <f>(('Historical Data'!D127-'Historical Data'!D126)/'Historical Data'!D126)</f>
        <v>7.8999317723422013E-3</v>
      </c>
      <c r="E127" s="183">
        <f>(('Historical Data'!E127-'Historical Data'!E126)/'Historical Data'!E126)</f>
        <v>4.3192434374416258E-3</v>
      </c>
      <c r="F127" s="183">
        <f>(('Historical Data'!F127-'Historical Data'!F126)/'Historical Data'!F126)</f>
        <v>-4.2899954861393584E-3</v>
      </c>
      <c r="G127" s="183">
        <f>(('Historical Data'!G127-'Historical Data'!G126)/'Historical Data'!G126)</f>
        <v>1.1185963760284655E-2</v>
      </c>
      <c r="H127" s="183">
        <f>(('Historical Data'!H127-'Historical Data'!H126)/'Historical Data'!H126)</f>
        <v>-5.9163659754319442E-3</v>
      </c>
      <c r="I127" s="183">
        <f>(('Historical Data'!I127-'Historical Data'!I126)/'Historical Data'!I126)</f>
        <v>-7.5523836845094163E-3</v>
      </c>
      <c r="J127" s="101">
        <f>'Historical Data'!J127/100</f>
        <v>6.9000000000000006E-2</v>
      </c>
      <c r="K127" s="184">
        <f>(('Historical Data'!K127-'Historical Data'!K126)/'Historical Data'!K126)</f>
        <v>-5.9793014462585286E-3</v>
      </c>
      <c r="L127" s="184">
        <f>(('Historical Data'!L127-'Historical Data'!L126)/'Historical Data'!L126)</f>
        <v>7.7191153975094138E-3</v>
      </c>
      <c r="M127" s="45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3.2" hidden="1">
      <c r="A128" s="180">
        <v>45016</v>
      </c>
      <c r="B128" s="183">
        <f>(('Historical Data'!B128-'Historical Data'!B127)/'Historical Data'!B127)</f>
        <v>-1.2658551200392701E-2</v>
      </c>
      <c r="C128" s="183">
        <f>(('Historical Data'!C128-'Historical Data'!C127)/'Historical Data'!C127)</f>
        <v>1.8870254549770777E-2</v>
      </c>
      <c r="D128" s="183">
        <f>(('Historical Data'!D128-'Historical Data'!D127)/'Historical Data'!D127)</f>
        <v>1.9595417773872643E-3</v>
      </c>
      <c r="E128" s="183">
        <f>(('Historical Data'!E128-'Historical Data'!E127)/'Historical Data'!E127)</f>
        <v>3.2091215136559555E-2</v>
      </c>
      <c r="F128" s="183">
        <f>(('Historical Data'!F128-'Historical Data'!F127)/'Historical Data'!F127)</f>
        <v>2.4815880126543677E-2</v>
      </c>
      <c r="G128" s="183">
        <f>(('Historical Data'!G128-'Historical Data'!G127)/'Historical Data'!G127)</f>
        <v>1.1771440694648076E-2</v>
      </c>
      <c r="H128" s="183">
        <f>(('Historical Data'!H128-'Historical Data'!H127)/'Historical Data'!H127)</f>
        <v>4.311547165618216E-2</v>
      </c>
      <c r="I128" s="183">
        <f>(('Historical Data'!I128-'Historical Data'!I127)/'Historical Data'!I127)</f>
        <v>2.0056985435089104E-3</v>
      </c>
      <c r="J128" s="101">
        <f>'Historical Data'!J128/100</f>
        <v>6.8659999999999999E-2</v>
      </c>
      <c r="K128" s="184">
        <f>(('Historical Data'!K128-'Historical Data'!K127)/'Historical Data'!K127)</f>
        <v>1.8979473975532898E-2</v>
      </c>
      <c r="L128" s="184">
        <f>(('Historical Data'!L128-'Historical Data'!L127)/'Historical Data'!L127)</f>
        <v>-2.6278009702047195E-3</v>
      </c>
      <c r="M128" s="45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3.2" hidden="1">
      <c r="A129" s="180">
        <v>45019</v>
      </c>
      <c r="B129" s="183">
        <f>(('Historical Data'!B129-'Historical Data'!B128)/'Historical Data'!B128)</f>
        <v>-1.7484951424582663E-2</v>
      </c>
      <c r="C129" s="183">
        <f>(('Historical Data'!C129-'Historical Data'!C128)/'Historical Data'!C128)</f>
        <v>7.1053293281360388E-3</v>
      </c>
      <c r="D129" s="183">
        <f>(('Historical Data'!D129-'Historical Data'!D128)/'Historical Data'!D128)</f>
        <v>-1.1994798826859797E-2</v>
      </c>
      <c r="E129" s="183">
        <f>(('Historical Data'!E129-'Historical Data'!E128)/'Historical Data'!E128)</f>
        <v>-1.1975172054273597E-2</v>
      </c>
      <c r="F129" s="183">
        <f>(('Historical Data'!F129-'Historical Data'!F128)/'Historical Data'!F128)</f>
        <v>4.2077803541079499E-3</v>
      </c>
      <c r="G129" s="183">
        <f>(('Historical Data'!G129-'Historical Data'!G128)/'Historical Data'!G128)</f>
        <v>1.3596836350711078E-2</v>
      </c>
      <c r="H129" s="183">
        <f>(('Historical Data'!H129-'Historical Data'!H128)/'Historical Data'!H128)</f>
        <v>1.7152976062864949E-4</v>
      </c>
      <c r="I129" s="183">
        <f>(('Historical Data'!I129-'Historical Data'!I128)/'Historical Data'!I128)</f>
        <v>-2.3931895653403422E-3</v>
      </c>
      <c r="J129" s="101">
        <f>'Historical Data'!J129/100</f>
        <v>6.9129999999999997E-2</v>
      </c>
      <c r="K129" s="184">
        <f>(('Historical Data'!K129-'Historical Data'!K128)/'Historical Data'!K128)</f>
        <v>1.1112066812391252E-2</v>
      </c>
      <c r="L129" s="184">
        <f>(('Historical Data'!L129-'Historical Data'!L128)/'Historical Data'!L128)</f>
        <v>2.4994272230475312E-3</v>
      </c>
      <c r="M129" s="45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3.2" hidden="1">
      <c r="A130" s="180">
        <v>45021</v>
      </c>
      <c r="B130" s="183">
        <f>(('Historical Data'!B130-'Historical Data'!B129)/'Historical Data'!B129)</f>
        <v>-7.7112801702713353E-3</v>
      </c>
      <c r="C130" s="183">
        <f>(('Historical Data'!C130-'Historical Data'!C129)/'Historical Data'!C129)</f>
        <v>-4.7419726150922893E-3</v>
      </c>
      <c r="D130" s="183">
        <f>(('Historical Data'!D130-'Historical Data'!D129)/'Historical Data'!D129)</f>
        <v>1.9794130522618355E-2</v>
      </c>
      <c r="E130" s="183">
        <f>(('Historical Data'!E130-'Historical Data'!E129)/'Historical Data'!E129)</f>
        <v>9.0017713088997083E-3</v>
      </c>
      <c r="F130" s="183">
        <f>(('Historical Data'!F130-'Historical Data'!F129)/'Historical Data'!F129)</f>
        <v>-5.3429894820848974E-3</v>
      </c>
      <c r="G130" s="183">
        <f>(('Historical Data'!G130-'Historical Data'!G129)/'Historical Data'!G129)</f>
        <v>1.5212221273630096E-2</v>
      </c>
      <c r="H130" s="183">
        <f>(('Historical Data'!H130-'Historical Data'!H129)/'Historical Data'!H129)</f>
        <v>-2.4018484532598661E-3</v>
      </c>
      <c r="I130" s="183">
        <f>(('Historical Data'!I130-'Historical Data'!I129)/'Historical Data'!I129)</f>
        <v>7.7810333991343893E-3</v>
      </c>
      <c r="J130" s="101">
        <f>'Historical Data'!J130/100</f>
        <v>6.9129999999999997E-2</v>
      </c>
      <c r="K130" s="184">
        <f>(('Historical Data'!K130-'Historical Data'!K129)/'Historical Data'!K129)</f>
        <v>1.6712041475468509E-2</v>
      </c>
      <c r="L130" s="184">
        <f>(('Historical Data'!L130-'Historical Data'!L129)/'Historical Data'!L129)</f>
        <v>-3.0190972582626275E-3</v>
      </c>
      <c r="M130" s="45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3.2" hidden="1">
      <c r="A131" s="180">
        <v>45022</v>
      </c>
      <c r="B131" s="183">
        <f>(('Historical Data'!B131-'Historical Data'!B130)/'Historical Data'!B130)</f>
        <v>2.1412029393238008E-4</v>
      </c>
      <c r="C131" s="183">
        <f>(('Historical Data'!C131-'Historical Data'!C130)/'Historical Data'!C130)</f>
        <v>-9.9361105785243844E-3</v>
      </c>
      <c r="D131" s="183">
        <f>(('Historical Data'!D131-'Historical Data'!D130)/'Historical Data'!D130)</f>
        <v>2.4585926177107683E-3</v>
      </c>
      <c r="E131" s="183">
        <f>(('Historical Data'!E131-'Historical Data'!E130)/'Historical Data'!E130)</f>
        <v>-1.159120267768141E-3</v>
      </c>
      <c r="F131" s="183">
        <f>(('Historical Data'!F131-'Historical Data'!F130)/'Historical Data'!F130)</f>
        <v>6.6285058223844646E-4</v>
      </c>
      <c r="G131" s="183">
        <f>(('Historical Data'!G131-'Historical Data'!G130)/'Historical Data'!G130)</f>
        <v>4.3182158420972311E-2</v>
      </c>
      <c r="H131" s="183">
        <f>(('Historical Data'!H131-'Historical Data'!H130)/'Historical Data'!H130)</f>
        <v>6.7071534658769824E-3</v>
      </c>
      <c r="I131" s="183">
        <f>(('Historical Data'!I131-'Historical Data'!I130)/'Historical Data'!I130)</f>
        <v>4.3918978268889545E-3</v>
      </c>
      <c r="J131" s="101">
        <f>'Historical Data'!J131/100</f>
        <v>6.9139999999999993E-2</v>
      </c>
      <c r="K131" s="184">
        <f>(('Historical Data'!K131-'Historical Data'!K130)/'Historical Data'!K130)</f>
        <v>6.3571978753186485E-3</v>
      </c>
      <c r="L131" s="184">
        <f>(('Historical Data'!L131-'Historical Data'!L130)/'Historical Data'!L130)</f>
        <v>-1.5009068075577973E-3</v>
      </c>
      <c r="M131" s="45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3.2" hidden="1">
      <c r="A132" s="180">
        <v>45026</v>
      </c>
      <c r="B132" s="183">
        <f>(('Historical Data'!B132-'Historical Data'!B131)/'Historical Data'!B131)</f>
        <v>8.1861672122575703E-3</v>
      </c>
      <c r="C132" s="183">
        <f>(('Historical Data'!C132-'Historical Data'!C131)/'Historical Data'!C131)</f>
        <v>-5.3994013048171384E-3</v>
      </c>
      <c r="D132" s="183">
        <f>(('Historical Data'!D132-'Historical Data'!D131)/'Historical Data'!D131)</f>
        <v>3.0979085333419061E-3</v>
      </c>
      <c r="E132" s="183">
        <f>(('Historical Data'!E132-'Historical Data'!E131)/'Historical Data'!E131)</f>
        <v>4.0086787666356229E-3</v>
      </c>
      <c r="F132" s="183">
        <f>(('Historical Data'!F132-'Historical Data'!F131)/'Historical Data'!F131)</f>
        <v>4.6771225962152626E-3</v>
      </c>
      <c r="G132" s="183">
        <f>(('Historical Data'!G132-'Historical Data'!G131)/'Historical Data'!G131)</f>
        <v>5.9023278530977379E-2</v>
      </c>
      <c r="H132" s="183">
        <f>(('Historical Data'!H132-'Historical Data'!H131)/'Historical Data'!H131)</f>
        <v>-7.089596788320409E-3</v>
      </c>
      <c r="I132" s="183">
        <f>(('Historical Data'!I132-'Historical Data'!I131)/'Historical Data'!I131)</f>
        <v>-2.5886344953038121E-3</v>
      </c>
      <c r="J132" s="101">
        <f>'Historical Data'!J132/100</f>
        <v>6.905E-2</v>
      </c>
      <c r="K132" s="184">
        <f>(('Historical Data'!K132-'Historical Data'!K131)/'Historical Data'!K131)</f>
        <v>-4.6579124101893479E-3</v>
      </c>
      <c r="L132" s="184">
        <f>(('Historical Data'!L132-'Historical Data'!L131)/'Historical Data'!L131)</f>
        <v>2.3808913028545973E-3</v>
      </c>
      <c r="M132" s="45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3.2" hidden="1">
      <c r="A133" s="180">
        <v>45027</v>
      </c>
      <c r="B133" s="183">
        <f>(('Historical Data'!B133-'Historical Data'!B132)/'Historical Data'!B132)</f>
        <v>8.3554734276212982E-3</v>
      </c>
      <c r="C133" s="183">
        <f>(('Historical Data'!C133-'Historical Data'!C132)/'Historical Data'!C132)</f>
        <v>7.0219161649997305E-3</v>
      </c>
      <c r="D133" s="183">
        <f>(('Historical Data'!D133-'Historical Data'!D132)/'Historical Data'!D132)</f>
        <v>1.9173870824487526E-2</v>
      </c>
      <c r="E133" s="183">
        <f>(('Historical Data'!E133-'Historical Data'!E132)/'Historical Data'!E132)</f>
        <v>-1.5025196197599367E-2</v>
      </c>
      <c r="F133" s="183">
        <f>(('Historical Data'!F133-'Historical Data'!F132)/'Historical Data'!F132)</f>
        <v>2.5894677423601987E-3</v>
      </c>
      <c r="G133" s="183">
        <f>(('Historical Data'!G133-'Historical Data'!G132)/'Historical Data'!G132)</f>
        <v>-4.9327336036404906E-4</v>
      </c>
      <c r="H133" s="183">
        <f>(('Historical Data'!H133-'Historical Data'!H132)/'Historical Data'!H132)</f>
        <v>4.9466407789872302E-3</v>
      </c>
      <c r="I133" s="183">
        <f>(('Historical Data'!I133-'Historical Data'!I132)/'Historical Data'!I132)</f>
        <v>-6.9618588338447194E-3</v>
      </c>
      <c r="J133" s="101">
        <f>'Historical Data'!J133/100</f>
        <v>6.9059999999999996E-2</v>
      </c>
      <c r="K133" s="184">
        <f>(('Historical Data'!K133-'Historical Data'!K132)/'Historical Data'!K132)</f>
        <v>-9.3707620585788184E-3</v>
      </c>
      <c r="L133" s="184">
        <f>(('Historical Data'!L133-'Historical Data'!L132)/'Historical Data'!L132)</f>
        <v>2.7406745680484011E-3</v>
      </c>
      <c r="M133" s="45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3.2" hidden="1">
      <c r="A134" s="180">
        <v>45028</v>
      </c>
      <c r="B134" s="183">
        <f>(('Historical Data'!B134-'Historical Data'!B133)/'Historical Data'!B133)</f>
        <v>1.0006807456503017E-2</v>
      </c>
      <c r="C134" s="183">
        <f>(('Historical Data'!C134-'Historical Data'!C133)/'Historical Data'!C133)</f>
        <v>-2.6368714224108878E-3</v>
      </c>
      <c r="D134" s="183">
        <f>(('Historical Data'!D134-'Historical Data'!D133)/'Historical Data'!D133)</f>
        <v>-6.1868669782375275E-3</v>
      </c>
      <c r="E134" s="183">
        <f>(('Historical Data'!E134-'Historical Data'!E133)/'Historical Data'!E133)</f>
        <v>1.5752277504124217E-2</v>
      </c>
      <c r="F134" s="183">
        <f>(('Historical Data'!F134-'Historical Data'!F133)/'Historical Data'!F133)</f>
        <v>9.9181959516722491E-3</v>
      </c>
      <c r="G134" s="183">
        <f>(('Historical Data'!G134-'Historical Data'!G133)/'Historical Data'!G133)</f>
        <v>3.0841940141621196E-3</v>
      </c>
      <c r="H134" s="183">
        <f>(('Historical Data'!H134-'Historical Data'!H133)/'Historical Data'!H133)</f>
        <v>4.408449553732278E-3</v>
      </c>
      <c r="I134" s="183">
        <f>(('Historical Data'!I134-'Historical Data'!I133)/'Historical Data'!I133)</f>
        <v>6.5721315721314431E-3</v>
      </c>
      <c r="J134" s="101">
        <f>'Historical Data'!J134/100</f>
        <v>6.8890000000000007E-2</v>
      </c>
      <c r="K134" s="184">
        <f>(('Historical Data'!K134-'Historical Data'!K133)/'Historical Data'!K133)</f>
        <v>6.7735977833819584E-3</v>
      </c>
      <c r="L134" s="184">
        <f>(('Historical Data'!L134-'Historical Data'!L133)/'Historical Data'!L133)</f>
        <v>-9.0041973351477091E-4</v>
      </c>
      <c r="M134" s="45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3.2" hidden="1">
      <c r="A135" s="180">
        <v>45029</v>
      </c>
      <c r="B135" s="183">
        <f>(('Historical Data'!B135-'Historical Data'!B134)/'Historical Data'!B134)</f>
        <v>1.8957783322598707E-2</v>
      </c>
      <c r="C135" s="183">
        <f>(('Historical Data'!C135-'Historical Data'!C134)/'Historical Data'!C134)</f>
        <v>1.5627694894480362E-2</v>
      </c>
      <c r="D135" s="183">
        <f>(('Historical Data'!D135-'Historical Data'!D134)/'Historical Data'!D134)</f>
        <v>5.2090665397502506E-3</v>
      </c>
      <c r="E135" s="183">
        <f>(('Historical Data'!E135-'Historical Data'!E134)/'Historical Data'!E134)</f>
        <v>-2.737524332311151E-2</v>
      </c>
      <c r="F135" s="183">
        <f>(('Historical Data'!F135-'Historical Data'!F134)/'Historical Data'!F134)</f>
        <v>7.1041334280012684E-4</v>
      </c>
      <c r="G135" s="183">
        <f>(('Historical Data'!G135-'Historical Data'!G134)/'Historical Data'!G134)</f>
        <v>1.6234147376750576E-2</v>
      </c>
      <c r="H135" s="183">
        <f>(('Historical Data'!H135-'Historical Data'!H134)/'Historical Data'!H134)</f>
        <v>3.7713338354636544E-3</v>
      </c>
      <c r="I135" s="183">
        <f>(('Historical Data'!I135-'Historical Data'!I134)/'Historical Data'!I134)</f>
        <v>-6.6929628860734752E-3</v>
      </c>
      <c r="J135" s="101">
        <f>'Historical Data'!J135/100</f>
        <v>6.8680000000000005E-2</v>
      </c>
      <c r="K135" s="184">
        <f>(('Historical Data'!K135-'Historical Data'!K134)/'Historical Data'!K134)</f>
        <v>-1.3189520116455683E-2</v>
      </c>
      <c r="L135" s="184">
        <f>(('Historical Data'!L135-'Historical Data'!L134)/'Historical Data'!L134)</f>
        <v>4.2222391358733152E-3</v>
      </c>
      <c r="M135" s="45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3.2" hidden="1">
      <c r="A136" s="180">
        <v>45033</v>
      </c>
      <c r="B136" s="183">
        <f>(('Historical Data'!B136-'Historical Data'!B135)/'Historical Data'!B135)</f>
        <v>-1.6718284848953448E-3</v>
      </c>
      <c r="C136" s="183">
        <f>(('Historical Data'!C136-'Historical Data'!C135)/'Historical Data'!C135)</f>
        <v>2.3145339536926793E-4</v>
      </c>
      <c r="D136" s="183">
        <f>(('Historical Data'!D136-'Historical Data'!D135)/'Historical Data'!D135)</f>
        <v>1.1501483965470584E-2</v>
      </c>
      <c r="E136" s="183">
        <f>(('Historical Data'!E136-'Historical Data'!E135)/'Historical Data'!E135)</f>
        <v>-9.4226821486037587E-2</v>
      </c>
      <c r="F136" s="183">
        <f>(('Historical Data'!F136-'Historical Data'!F135)/'Historical Data'!F135)</f>
        <v>-1.644192467506177E-3</v>
      </c>
      <c r="G136" s="183">
        <f>(('Historical Data'!G136-'Historical Data'!G135)/'Historical Data'!G135)</f>
        <v>5.3250106516679538E-3</v>
      </c>
      <c r="H136" s="183">
        <f>(('Historical Data'!H136-'Historical Data'!H135)/'Historical Data'!H135)</f>
        <v>5.0732429693794287E-3</v>
      </c>
      <c r="I136" s="183">
        <f>(('Historical Data'!I136-'Historical Data'!I135)/'Historical Data'!I135)</f>
        <v>-7.9184721175566892E-4</v>
      </c>
      <c r="J136" s="101">
        <f>'Historical Data'!J136/100</f>
        <v>6.8269999999999997E-2</v>
      </c>
      <c r="K136" s="184">
        <f>(('Historical Data'!K136-'Historical Data'!K135)/'Historical Data'!K135)</f>
        <v>-9.9920677907244914E-3</v>
      </c>
      <c r="L136" s="184">
        <f>(('Historical Data'!L136-'Historical Data'!L135)/'Historical Data'!L135)</f>
        <v>-6.1812289095105801E-3</v>
      </c>
      <c r="M136" s="45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3.2" hidden="1">
      <c r="A137" s="180">
        <v>45034</v>
      </c>
      <c r="B137" s="183">
        <f>(('Historical Data'!B137-'Historical Data'!B136)/'Historical Data'!B136)</f>
        <v>-1.1322853929074363E-2</v>
      </c>
      <c r="C137" s="183">
        <f>(('Historical Data'!C137-'Historical Data'!C136)/'Historical Data'!C136)</f>
        <v>-1.3880443530317602E-3</v>
      </c>
      <c r="D137" s="183">
        <f>(('Historical Data'!D137-'Historical Data'!D136)/'Historical Data'!D136)</f>
        <v>-4.1234450096621113E-3</v>
      </c>
      <c r="E137" s="183">
        <f>(('Historical Data'!E137-'Historical Data'!E136)/'Historical Data'!E136)</f>
        <v>8.3437447406861458E-4</v>
      </c>
      <c r="F137" s="183">
        <f>(('Historical Data'!F137-'Historical Data'!F136)/'Historical Data'!F136)</f>
        <v>1.6925090142669044E-2</v>
      </c>
      <c r="G137" s="183">
        <f>(('Historical Data'!G137-'Historical Data'!G136)/'Historical Data'!G136)</f>
        <v>2.0464602557754667E-2</v>
      </c>
      <c r="H137" s="183">
        <f>(('Historical Data'!H137-'Historical Data'!H136)/'Historical Data'!H136)</f>
        <v>-1.1446825332749438E-2</v>
      </c>
      <c r="I137" s="183">
        <f>(('Historical Data'!I137-'Historical Data'!I136)/'Historical Data'!I136)</f>
        <v>4.1921618651731109E-3</v>
      </c>
      <c r="J137" s="101">
        <f>'Historical Data'!J137/100</f>
        <v>6.8529999999999994E-2</v>
      </c>
      <c r="K137" s="184">
        <f>(('Historical Data'!K137-'Historical Data'!K136)/'Historical Data'!K136)</f>
        <v>-5.3968271636374932E-3</v>
      </c>
      <c r="L137" s="184">
        <f>(('Historical Data'!L137-'Historical Data'!L136)/'Historical Data'!L136)</f>
        <v>9.5447152265910121E-3</v>
      </c>
      <c r="M137" s="45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3.2" hidden="1">
      <c r="A138" s="180">
        <v>45035</v>
      </c>
      <c r="B138" s="183">
        <f>(('Historical Data'!B138-'Historical Data'!B137)/'Historical Data'!B137)</f>
        <v>-3.7446139425712432E-3</v>
      </c>
      <c r="C138" s="183">
        <f>(('Historical Data'!C138-'Historical Data'!C137)/'Historical Data'!C137)</f>
        <v>1.1640763060171677E-2</v>
      </c>
      <c r="D138" s="183">
        <f>(('Historical Data'!D138-'Historical Data'!D137)/'Historical Data'!D137)</f>
        <v>6.2736478624836973E-4</v>
      </c>
      <c r="E138" s="183">
        <f>(('Historical Data'!E138-'Historical Data'!E137)/'Historical Data'!E137)</f>
        <v>-2.1558768793993793E-2</v>
      </c>
      <c r="F138" s="183">
        <f>(('Historical Data'!F138-'Historical Data'!F137)/'Historical Data'!F137)</f>
        <v>-1.1334809513791001E-2</v>
      </c>
      <c r="G138" s="183">
        <f>(('Historical Data'!G138-'Historical Data'!G137)/'Historical Data'!G137)</f>
        <v>-5.0725121059123105E-3</v>
      </c>
      <c r="H138" s="183">
        <f>(('Historical Data'!H138-'Historical Data'!H137)/'Historical Data'!H137)</f>
        <v>4.9778422718769963E-3</v>
      </c>
      <c r="I138" s="183">
        <f>(('Historical Data'!I138-'Historical Data'!I137)/'Historical Data'!I137)</f>
        <v>6.5128232208551164E-3</v>
      </c>
      <c r="J138" s="101">
        <f>'Historical Data'!J138/100</f>
        <v>6.8269999999999997E-2</v>
      </c>
      <c r="K138" s="184">
        <f>(('Historical Data'!K138-'Historical Data'!K137)/'Historical Data'!K137)</f>
        <v>3.1551620704283134E-2</v>
      </c>
      <c r="L138" s="184">
        <f>(('Historical Data'!L138-'Historical Data'!L137)/'Historical Data'!L137)</f>
        <v>6.3905633050032398E-3</v>
      </c>
      <c r="M138" s="45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3.2" hidden="1">
      <c r="A139" s="180">
        <v>45036</v>
      </c>
      <c r="B139" s="183">
        <f>(('Historical Data'!B139-'Historical Data'!B138)/'Historical Data'!B138)</f>
        <v>6.175659698565799E-3</v>
      </c>
      <c r="C139" s="183">
        <f>(('Historical Data'!C139-'Historical Data'!C138)/'Historical Data'!C138)</f>
        <v>-5.3240080404917756E-3</v>
      </c>
      <c r="D139" s="183">
        <f>(('Historical Data'!D139-'Historical Data'!D138)/'Historical Data'!D138)</f>
        <v>3.887117494498056E-3</v>
      </c>
      <c r="E139" s="183">
        <f>(('Historical Data'!E139-'Historical Data'!E138)/'Historical Data'!E138)</f>
        <v>-7.1416745372198309E-3</v>
      </c>
      <c r="F139" s="183">
        <f>(('Historical Data'!F139-'Historical Data'!F138)/'Historical Data'!F138)</f>
        <v>7.7518729615337666E-3</v>
      </c>
      <c r="G139" s="183">
        <f>(('Historical Data'!G139-'Historical Data'!G138)/'Historical Data'!G138)</f>
        <v>-1.7192344463355335E-2</v>
      </c>
      <c r="H139" s="183">
        <f>(('Historical Data'!H139-'Historical Data'!H138)/'Historical Data'!H138)</f>
        <v>-2.5297188249262426E-3</v>
      </c>
      <c r="I139" s="183">
        <f>(('Historical Data'!I139-'Historical Data'!I138)/'Historical Data'!I138)</f>
        <v>1.507493747923274E-2</v>
      </c>
      <c r="J139" s="101">
        <f>'Historical Data'!J139/100</f>
        <v>6.7799999999999999E-2</v>
      </c>
      <c r="K139" s="184">
        <f>(('Historical Data'!K139-'Historical Data'!K138)/'Historical Data'!K138)</f>
        <v>-4.1577121872539061E-4</v>
      </c>
      <c r="L139" s="184">
        <f>(('Historical Data'!L139-'Historical Data'!L138)/'Historical Data'!L138)</f>
        <v>-5.5177853220104607E-3</v>
      </c>
      <c r="M139" s="45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3.2" hidden="1">
      <c r="A140" s="180">
        <v>45037</v>
      </c>
      <c r="B140" s="183">
        <f>(('Historical Data'!B140-'Historical Data'!B139)/'Historical Data'!B139)</f>
        <v>2.5287597448918216E-3</v>
      </c>
      <c r="C140" s="183">
        <f>(('Historical Data'!C140-'Historical Data'!C139)/'Historical Data'!C139)</f>
        <v>-5.2374000164719502E-3</v>
      </c>
      <c r="D140" s="183">
        <f>(('Historical Data'!D140-'Historical Data'!D139)/'Historical Data'!D139)</f>
        <v>1.986007167104395E-2</v>
      </c>
      <c r="E140" s="183">
        <f>(('Historical Data'!E140-'Historical Data'!E139)/'Historical Data'!E139)</f>
        <v>3.2287689243495747E-3</v>
      </c>
      <c r="F140" s="183">
        <f>(('Historical Data'!F140-'Historical Data'!F139)/'Historical Data'!F139)</f>
        <v>1.7052462999779514E-4</v>
      </c>
      <c r="G140" s="183">
        <f>(('Historical Data'!G140-'Historical Data'!G139)/'Historical Data'!G139)</f>
        <v>-2.0267842498162547E-2</v>
      </c>
      <c r="H140" s="183">
        <f>(('Historical Data'!H140-'Historical Data'!H139)/'Historical Data'!H139)</f>
        <v>1.2573629347943963E-3</v>
      </c>
      <c r="I140" s="183">
        <f>(('Historical Data'!I140-'Historical Data'!I139)/'Historical Data'!I139)</f>
        <v>1.014764915665955E-2</v>
      </c>
      <c r="J140" s="101">
        <f>'Historical Data'!J140/100</f>
        <v>6.7790000000000003E-2</v>
      </c>
      <c r="K140" s="184">
        <f>(('Historical Data'!K140-'Historical Data'!K139)/'Historical Data'!K139)</f>
        <v>-2.6198773082302409E-3</v>
      </c>
      <c r="L140" s="184">
        <f>(('Historical Data'!L140-'Historical Data'!L139)/'Historical Data'!L139)</f>
        <v>-1.8818431410784924E-3</v>
      </c>
      <c r="M140" s="45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3.2" hidden="1">
      <c r="A141" s="180">
        <v>45040</v>
      </c>
      <c r="B141" s="183">
        <f>(('Historical Data'!B141-'Historical Data'!B140)/'Historical Data'!B140)</f>
        <v>9.6536294235702157E-3</v>
      </c>
      <c r="C141" s="183">
        <f>(('Historical Data'!C141-'Historical Data'!C140)/'Historical Data'!C140)</f>
        <v>2.0944184877052074E-2</v>
      </c>
      <c r="D141" s="183">
        <f>(('Historical Data'!D141-'Historical Data'!D140)/'Historical Data'!D140)</f>
        <v>1.1023188306028735E-3</v>
      </c>
      <c r="E141" s="183">
        <f>(('Historical Data'!E141-'Historical Data'!E140)/'Historical Data'!E140)</f>
        <v>-8.5551611714922637E-4</v>
      </c>
      <c r="F141" s="183">
        <f>(('Historical Data'!F141-'Historical Data'!F140)/'Historical Data'!F140)</f>
        <v>4.377710687024694E-3</v>
      </c>
      <c r="G141" s="183">
        <f>(('Historical Data'!G141-'Historical Data'!G140)/'Historical Data'!G140)</f>
        <v>1.2560018390038981E-2</v>
      </c>
      <c r="H141" s="183">
        <f>(('Historical Data'!H141-'Historical Data'!H140)/'Historical Data'!H140)</f>
        <v>3.8313929687052686E-3</v>
      </c>
      <c r="I141" s="183">
        <f>(('Historical Data'!I141-'Historical Data'!I140)/'Historical Data'!I140)</f>
        <v>9.3691726929550946E-3</v>
      </c>
      <c r="J141" s="101">
        <f>'Historical Data'!J141/100</f>
        <v>6.7889999999999992E-2</v>
      </c>
      <c r="K141" s="184">
        <f>(('Historical Data'!K141-'Historical Data'!K140)/'Historical Data'!K140)</f>
        <v>7.4825420493962961E-3</v>
      </c>
      <c r="L141" s="184">
        <f>(('Historical Data'!L141-'Historical Data'!L140)/'Historical Data'!L140)</f>
        <v>-1.941449498943922E-3</v>
      </c>
      <c r="M141" s="45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3.2" hidden="1">
      <c r="A142" s="180">
        <v>45041</v>
      </c>
      <c r="B142" s="183">
        <f>(('Historical Data'!B142-'Historical Data'!B141)/'Historical Data'!B141)</f>
        <v>3.5315875033994871E-3</v>
      </c>
      <c r="C142" s="183">
        <f>(('Historical Data'!C142-'Historical Data'!C141)/'Historical Data'!C141)</f>
        <v>-4.476939352397292E-3</v>
      </c>
      <c r="D142" s="183">
        <f>(('Historical Data'!D142-'Historical Data'!D141)/'Historical Data'!D141)</f>
        <v>6.9732575434482873E-3</v>
      </c>
      <c r="E142" s="183">
        <f>(('Historical Data'!E142-'Historical Data'!E141)/'Historical Data'!E141)</f>
        <v>-1.141598424079446E-3</v>
      </c>
      <c r="F142" s="183">
        <f>(('Historical Data'!F142-'Historical Data'!F141)/'Historical Data'!F141)</f>
        <v>-3.8516239543231346E-3</v>
      </c>
      <c r="G142" s="183">
        <f>(('Historical Data'!G142-'Historical Data'!G141)/'Historical Data'!G141)</f>
        <v>-2.4321726821938164E-3</v>
      </c>
      <c r="H142" s="183">
        <f>(('Historical Data'!H142-'Historical Data'!H141)/'Historical Data'!H141)</f>
        <v>7.6548385933810715E-3</v>
      </c>
      <c r="I142" s="183">
        <f>(('Historical Data'!I142-'Historical Data'!I141)/'Historical Data'!I141)</f>
        <v>-2.4191186410129728E-3</v>
      </c>
      <c r="J142" s="101">
        <f>'Historical Data'!J142/100</f>
        <v>6.7889999999999992E-2</v>
      </c>
      <c r="K142" s="184">
        <f>(('Historical Data'!K142-'Historical Data'!K141)/'Historical Data'!K141)</f>
        <v>7.08643740605265E-3</v>
      </c>
      <c r="L142" s="184">
        <f>(('Historical Data'!L142-'Historical Data'!L141)/'Historical Data'!L141)</f>
        <v>-2.0601952268115248E-3</v>
      </c>
      <c r="M142" s="45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3.2" hidden="1">
      <c r="A143" s="180">
        <v>45042</v>
      </c>
      <c r="B143" s="183">
        <f>(('Historical Data'!B143-'Historical Data'!B142)/'Historical Data'!B142)</f>
        <v>-1.7538230113355268E-3</v>
      </c>
      <c r="C143" s="183">
        <f>(('Historical Data'!C143-'Historical Data'!C142)/'Historical Data'!C142)</f>
        <v>1.0588078290300562E-2</v>
      </c>
      <c r="D143" s="183">
        <f>(('Historical Data'!D143-'Historical Data'!D142)/'Historical Data'!D142)</f>
        <v>1.7009514172273E-3</v>
      </c>
      <c r="E143" s="183">
        <f>(('Historical Data'!E143-'Historical Data'!E142)/'Historical Data'!E142)</f>
        <v>2.1633882866856319E-3</v>
      </c>
      <c r="F143" s="183">
        <f>(('Historical Data'!F143-'Historical Data'!F142)/'Historical Data'!F142)</f>
        <v>7.7372815556598293E-3</v>
      </c>
      <c r="G143" s="183">
        <f>(('Historical Data'!G143-'Historical Data'!G142)/'Historical Data'!G142)</f>
        <v>1.5725990963870465E-2</v>
      </c>
      <c r="H143" s="183">
        <f>(('Historical Data'!H143-'Historical Data'!H142)/'Historical Data'!H142)</f>
        <v>-5.871081453354912E-3</v>
      </c>
      <c r="I143" s="183">
        <f>(('Historical Data'!I143-'Historical Data'!I142)/'Historical Data'!I142)</f>
        <v>-6.6115422509169025E-3</v>
      </c>
      <c r="J143" s="101">
        <f>'Historical Data'!J143/100</f>
        <v>6.7779999999999993E-2</v>
      </c>
      <c r="K143" s="184">
        <f>(('Historical Data'!K143-'Historical Data'!K142)/'Historical Data'!K142)</f>
        <v>-5.7975723723019696E-3</v>
      </c>
      <c r="L143" s="184">
        <f>(('Historical Data'!L143-'Historical Data'!L142)/'Historical Data'!L142)</f>
        <v>4.6054238826617458E-3</v>
      </c>
      <c r="M143" s="45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3.2" hidden="1">
      <c r="A144" s="180">
        <v>45043</v>
      </c>
      <c r="B144" s="183">
        <f>(('Historical Data'!B144-'Historical Data'!B143)/'Historical Data'!B143)</f>
        <v>5.2134892896536192E-4</v>
      </c>
      <c r="C144" s="183">
        <f>(('Historical Data'!C144-'Historical Data'!C143)/'Historical Data'!C143)</f>
        <v>-7.0410797083766755E-3</v>
      </c>
      <c r="D144" s="183">
        <f>(('Historical Data'!D144-'Historical Data'!D143)/'Historical Data'!D143)</f>
        <v>9.09637955858799E-3</v>
      </c>
      <c r="E144" s="183">
        <f>(('Historical Data'!E144-'Historical Data'!E143)/'Historical Data'!E143)</f>
        <v>1.5233583202717992E-2</v>
      </c>
      <c r="F144" s="183">
        <f>(('Historical Data'!F144-'Historical Data'!F143)/'Historical Data'!F143)</f>
        <v>2.5757982493220272E-3</v>
      </c>
      <c r="G144" s="183">
        <f>(('Historical Data'!G144-'Historical Data'!G143)/'Historical Data'!G143)</f>
        <v>1.2121897612542166E-2</v>
      </c>
      <c r="H144" s="183">
        <f>(('Historical Data'!H144-'Historical Data'!H143)/'Historical Data'!H143)</f>
        <v>6.3291500576048969E-3</v>
      </c>
      <c r="I144" s="183">
        <f>(('Historical Data'!I144-'Historical Data'!I143)/'Historical Data'!I143)</f>
        <v>-1.5485084700486072E-2</v>
      </c>
      <c r="J144" s="101">
        <f>'Historical Data'!J144/100</f>
        <v>6.7909999999999998E-2</v>
      </c>
      <c r="K144" s="184">
        <f>(('Historical Data'!K144-'Historical Data'!K143)/'Historical Data'!K143)</f>
        <v>-9.7652140194503644E-3</v>
      </c>
      <c r="L144" s="184">
        <f>(('Historical Data'!L144-'Historical Data'!L143)/'Historical Data'!L143)</f>
        <v>4.0573063998906858E-3</v>
      </c>
      <c r="M144" s="45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3.2" hidden="1">
      <c r="A145" s="180">
        <v>45044</v>
      </c>
      <c r="B145" s="183">
        <f>(('Historical Data'!B145-'Historical Data'!B144)/'Historical Data'!B144)</f>
        <v>2.4177266792386201E-2</v>
      </c>
      <c r="C145" s="183">
        <f>(('Historical Data'!C145-'Historical Data'!C144)/'Historical Data'!C144)</f>
        <v>-2.4279571137774104E-2</v>
      </c>
      <c r="D145" s="183">
        <f>(('Historical Data'!D145-'Historical Data'!D144)/'Historical Data'!D144)</f>
        <v>2.2956717316325811E-2</v>
      </c>
      <c r="E145" s="183">
        <f>(('Historical Data'!E145-'Historical Data'!E144)/'Historical Data'!E144)</f>
        <v>5.2156147014592261E-3</v>
      </c>
      <c r="F145" s="183">
        <f>(('Historical Data'!F145-'Historical Data'!F144)/'Historical Data'!F144)</f>
        <v>1.773354663102204E-2</v>
      </c>
      <c r="G145" s="183">
        <f>(('Historical Data'!G145-'Historical Data'!G144)/'Historical Data'!G144)</f>
        <v>1.0790951002112024E-2</v>
      </c>
      <c r="H145" s="183">
        <f>(('Historical Data'!H145-'Historical Data'!H144)/'Historical Data'!H144)</f>
        <v>1.8278882206173065E-2</v>
      </c>
      <c r="I145" s="183">
        <f>(('Historical Data'!I145-'Historical Data'!I144)/'Historical Data'!I144)</f>
        <v>7.4472199931878138E-3</v>
      </c>
      <c r="J145" s="101">
        <f>'Historical Data'!J145/100</f>
        <v>6.8089999999999998E-2</v>
      </c>
      <c r="K145" s="184">
        <f>(('Historical Data'!K145-'Historical Data'!K144)/'Historical Data'!K144)</f>
        <v>1.0957645117530973E-3</v>
      </c>
      <c r="L145" s="184">
        <f>(('Historical Data'!L145-'Historical Data'!L144)/'Historical Data'!L144)</f>
        <v>-1.20955957815029E-3</v>
      </c>
      <c r="M145" s="45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3.2" hidden="1">
      <c r="A146" s="180">
        <v>45048</v>
      </c>
      <c r="B146" s="183">
        <f>(('Historical Data'!B146-'Historical Data'!B145)/'Historical Data'!B145)</f>
        <v>-8.3630435072193105E-3</v>
      </c>
      <c r="C146" s="183">
        <f>(('Historical Data'!C146-'Historical Data'!C145)/'Historical Data'!C145)</f>
        <v>1.2383766380832677E-2</v>
      </c>
      <c r="D146" s="183">
        <f>(('Historical Data'!D146-'Historical Data'!D145)/'Historical Data'!D145)</f>
        <v>-2.5848115281916595E-3</v>
      </c>
      <c r="E146" s="183">
        <f>(('Historical Data'!E146-'Historical Data'!E145)/'Historical Data'!E145)</f>
        <v>1.9716583024708779E-2</v>
      </c>
      <c r="F146" s="183">
        <f>(('Historical Data'!F146-'Historical Data'!F145)/'Historical Data'!F145)</f>
        <v>-4.6052769185078056E-3</v>
      </c>
      <c r="G146" s="183">
        <f>(('Historical Data'!G146-'Historical Data'!G145)/'Historical Data'!G145)</f>
        <v>-4.5753006116729909E-3</v>
      </c>
      <c r="H146" s="183">
        <f>(('Historical Data'!H146-'Historical Data'!H145)/'Historical Data'!H145)</f>
        <v>8.4900315265335861E-3</v>
      </c>
      <c r="I146" s="183">
        <f>(('Historical Data'!I146-'Historical Data'!I145)/'Historical Data'!I145)</f>
        <v>-8.4207691293859185E-3</v>
      </c>
      <c r="J146" s="101">
        <f>'Historical Data'!J146/100</f>
        <v>6.7739999999999995E-2</v>
      </c>
      <c r="K146" s="184">
        <f>(('Historical Data'!K146-'Historical Data'!K145)/'Historical Data'!K145)</f>
        <v>-9.2696628774777828E-3</v>
      </c>
      <c r="L146" s="184">
        <f>(('Historical Data'!L146-'Historical Data'!L145)/'Historical Data'!L145)</f>
        <v>-7.4027425586622123E-3</v>
      </c>
      <c r="M146" s="45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3.2" hidden="1">
      <c r="A147" s="180">
        <v>45049</v>
      </c>
      <c r="B147" s="183">
        <f>(('Historical Data'!B147-'Historical Data'!B146)/'Historical Data'!B146)</f>
        <v>6.7602396701976373E-3</v>
      </c>
      <c r="C147" s="183">
        <f>(('Historical Data'!C147-'Historical Data'!C146)/'Historical Data'!C146)</f>
        <v>-1.2404530512224886E-2</v>
      </c>
      <c r="D147" s="183">
        <f>(('Historical Data'!D147-'Historical Data'!D146)/'Historical Data'!D146)</f>
        <v>6.3611116373633696E-3</v>
      </c>
      <c r="E147" s="183">
        <f>(('Historical Data'!E147-'Historical Data'!E146)/'Historical Data'!E146)</f>
        <v>-6.497298490004689E-3</v>
      </c>
      <c r="F147" s="183">
        <f>(('Historical Data'!F147-'Historical Data'!F146)/'Historical Data'!F146)</f>
        <v>5.6016629944978878E-2</v>
      </c>
      <c r="G147" s="183">
        <f>(('Historical Data'!G147-'Historical Data'!G146)/'Historical Data'!G146)</f>
        <v>7.7783868688253216E-3</v>
      </c>
      <c r="H147" s="183">
        <f>(('Historical Data'!H147-'Historical Data'!H146)/'Historical Data'!H146)</f>
        <v>-8.5823578945789722E-3</v>
      </c>
      <c r="I147" s="183">
        <f>(('Historical Data'!I147-'Historical Data'!I146)/'Historical Data'!I146)</f>
        <v>5.1288867570699172E-3</v>
      </c>
      <c r="J147" s="101">
        <f>'Historical Data'!J147/100</f>
        <v>6.7820000000000005E-2</v>
      </c>
      <c r="K147" s="184">
        <f>(('Historical Data'!K147-'Historical Data'!K146)/'Historical Data'!K146)</f>
        <v>6.3999259798132747E-4</v>
      </c>
      <c r="L147" s="184">
        <f>(('Historical Data'!L147-'Historical Data'!L146)/'Historical Data'!L146)</f>
        <v>-4.1084538436298644E-4</v>
      </c>
      <c r="M147" s="45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3.2" hidden="1">
      <c r="A148" s="180">
        <v>45050</v>
      </c>
      <c r="B148" s="183">
        <f>(('Historical Data'!B148-'Historical Data'!B147)/'Historical Data'!B147)</f>
        <v>9.2188333904024856E-3</v>
      </c>
      <c r="C148" s="183">
        <f>(('Historical Data'!C148-'Historical Data'!C147)/'Historical Data'!C147)</f>
        <v>7.0942447515937651E-3</v>
      </c>
      <c r="D148" s="183">
        <f>(('Historical Data'!D148-'Historical Data'!D147)/'Historical Data'!D147)</f>
        <v>-5.9697448352554186E-3</v>
      </c>
      <c r="E148" s="183">
        <f>(('Historical Data'!E148-'Historical Data'!E147)/'Historical Data'!E147)</f>
        <v>3.4669249611166942E-3</v>
      </c>
      <c r="F148" s="183">
        <f>(('Historical Data'!F148-'Historical Data'!F147)/'Historical Data'!F147)</f>
        <v>1.6577602227956484E-2</v>
      </c>
      <c r="G148" s="183">
        <f>(('Historical Data'!G148-'Historical Data'!G147)/'Historical Data'!G147)</f>
        <v>-6.4319701874794013E-3</v>
      </c>
      <c r="H148" s="183">
        <f>(('Historical Data'!H148-'Historical Data'!H147)/'Historical Data'!H147)</f>
        <v>1.152843489519864E-2</v>
      </c>
      <c r="I148" s="183">
        <f>(('Historical Data'!I148-'Historical Data'!I147)/'Historical Data'!I147)</f>
        <v>4.2029127162544365E-3</v>
      </c>
      <c r="J148" s="101">
        <f>'Historical Data'!J148/100</f>
        <v>6.7750000000000005E-2</v>
      </c>
      <c r="K148" s="184">
        <f>(('Historical Data'!K148-'Historical Data'!K147)/'Historical Data'!K147)</f>
        <v>3.2392572097270228E-2</v>
      </c>
      <c r="L148" s="184">
        <f>(('Historical Data'!L148-'Historical Data'!L147)/'Historical Data'!L147)</f>
        <v>5.5679669507888423E-3</v>
      </c>
      <c r="M148" s="45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3.2" hidden="1">
      <c r="A149" s="180">
        <v>45051</v>
      </c>
      <c r="B149" s="183">
        <f>(('Historical Data'!B149-'Historical Data'!B148)/'Historical Data'!B148)</f>
        <v>1.0496238991139177E-2</v>
      </c>
      <c r="C149" s="183">
        <f>(('Historical Data'!C149-'Historical Data'!C148)/'Historical Data'!C148)</f>
        <v>-7.5063860537608431E-4</v>
      </c>
      <c r="D149" s="183">
        <f>(('Historical Data'!D149-'Historical Data'!D148)/'Historical Data'!D148)</f>
        <v>9.7738665805927414E-3</v>
      </c>
      <c r="E149" s="183">
        <f>(('Historical Data'!E149-'Historical Data'!E148)/'Historical Data'!E148)</f>
        <v>-1.1346246341771763E-2</v>
      </c>
      <c r="F149" s="183">
        <f>(('Historical Data'!F149-'Historical Data'!F148)/'Historical Data'!F148)</f>
        <v>3.6833338928129254E-2</v>
      </c>
      <c r="G149" s="183">
        <f>(('Historical Data'!G149-'Historical Data'!G148)/'Historical Data'!G148)</f>
        <v>5.6497627549255405E-3</v>
      </c>
      <c r="H149" s="183">
        <f>(('Historical Data'!H149-'Historical Data'!H148)/'Historical Data'!H148)</f>
        <v>-2.5531160356829495E-3</v>
      </c>
      <c r="I149" s="183">
        <f>(('Historical Data'!I149-'Historical Data'!I148)/'Historical Data'!I148)</f>
        <v>2.6022283548420761E-3</v>
      </c>
      <c r="J149" s="101">
        <f>'Historical Data'!J149/100</f>
        <v>6.7850000000000008E-2</v>
      </c>
      <c r="K149" s="184">
        <f>(('Historical Data'!K149-'Historical Data'!K148)/'Historical Data'!K148)</f>
        <v>5.2695746497184196E-3</v>
      </c>
      <c r="L149" s="184">
        <f>(('Historical Data'!L149-'Historical Data'!L148)/'Historical Data'!L148)</f>
        <v>2.8918119711609856E-3</v>
      </c>
      <c r="M149" s="45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3.2" hidden="1">
      <c r="A150" s="180">
        <v>45054</v>
      </c>
      <c r="B150" s="183">
        <f>(('Historical Data'!B150-'Historical Data'!B149)/'Historical Data'!B149)</f>
        <v>5.0957561914662603E-3</v>
      </c>
      <c r="C150" s="183">
        <f>(('Historical Data'!C150-'Historical Data'!C149)/'Historical Data'!C149)</f>
        <v>1.5197021291484241E-2</v>
      </c>
      <c r="D150" s="183">
        <f>(('Historical Data'!D150-'Historical Data'!D149)/'Historical Data'!D149)</f>
        <v>6.297388090497077E-3</v>
      </c>
      <c r="E150" s="183">
        <f>(('Historical Data'!E150-'Historical Data'!E149)/'Historical Data'!E149)</f>
        <v>5.1623866249359872E-3</v>
      </c>
      <c r="F150" s="183">
        <f>(('Historical Data'!F150-'Historical Data'!F149)/'Historical Data'!F149)</f>
        <v>-8.9581433756842858E-3</v>
      </c>
      <c r="G150" s="183">
        <f>(('Historical Data'!G150-'Historical Data'!G149)/'Historical Data'!G149)</f>
        <v>2.1418518033333073E-2</v>
      </c>
      <c r="H150" s="183">
        <f>(('Historical Data'!H150-'Historical Data'!H149)/'Historical Data'!H149)</f>
        <v>1.2347631220336866E-2</v>
      </c>
      <c r="I150" s="183">
        <f>(('Historical Data'!I150-'Historical Data'!I149)/'Historical Data'!I149)</f>
        <v>2.4584195874080531E-3</v>
      </c>
      <c r="J150" s="101">
        <f>'Historical Data'!J150/100</f>
        <v>6.7960000000000007E-2</v>
      </c>
      <c r="K150" s="184">
        <f>(('Historical Data'!K150-'Historical Data'!K149)/'Historical Data'!K149)</f>
        <v>1.6706517636169542E-3</v>
      </c>
      <c r="L150" s="184">
        <f>(('Historical Data'!L150-'Historical Data'!L149)/'Historical Data'!L149)</f>
        <v>-1.4091935274498698E-3</v>
      </c>
      <c r="M150" s="45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3.2" hidden="1">
      <c r="A151" s="180">
        <v>45055</v>
      </c>
      <c r="B151" s="183">
        <f>(('Historical Data'!B151-'Historical Data'!B150)/'Historical Data'!B150)</f>
        <v>-7.5671774014104262E-3</v>
      </c>
      <c r="C151" s="183">
        <f>(('Historical Data'!C151-'Historical Data'!C150)/'Historical Data'!C150)</f>
        <v>1.1156045428227575E-2</v>
      </c>
      <c r="D151" s="183">
        <f>(('Historical Data'!D151-'Historical Data'!D150)/'Historical Data'!D150)</f>
        <v>-1.7730962738982826E-2</v>
      </c>
      <c r="E151" s="183">
        <f>(('Historical Data'!E151-'Historical Data'!E150)/'Historical Data'!E150)</f>
        <v>4.0297242028607535E-3</v>
      </c>
      <c r="F151" s="183">
        <f>(('Historical Data'!F151-'Historical Data'!F150)/'Historical Data'!F150)</f>
        <v>-2.3625702131068434E-3</v>
      </c>
      <c r="G151" s="183">
        <f>(('Historical Data'!G151-'Historical Data'!G150)/'Historical Data'!G150)</f>
        <v>-9.9690918928164469E-3</v>
      </c>
      <c r="H151" s="183">
        <f>(('Historical Data'!H151-'Historical Data'!H150)/'Historical Data'!H150)</f>
        <v>3.0948745252072619E-3</v>
      </c>
      <c r="I151" s="183">
        <f>(('Historical Data'!I151-'Historical Data'!I150)/'Historical Data'!I150)</f>
        <v>1.5517565496772953E-2</v>
      </c>
      <c r="J151" s="101">
        <f>'Historical Data'!J151/100</f>
        <v>6.8019999999999997E-2</v>
      </c>
      <c r="K151" s="184">
        <f>(('Historical Data'!K151-'Historical Data'!K150)/'Historical Data'!K150)</f>
        <v>-4.9809643236582062E-3</v>
      </c>
      <c r="L151" s="184">
        <f>(('Historical Data'!L151-'Historical Data'!L150)/'Historical Data'!L150)</f>
        <v>-5.3355989275836178E-4</v>
      </c>
      <c r="M151" s="45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3.2" hidden="1">
      <c r="A152" s="180">
        <v>45056</v>
      </c>
      <c r="B152" s="183">
        <f>(('Historical Data'!B152-'Historical Data'!B151)/'Historical Data'!B151)</f>
        <v>2.7559704219004134E-3</v>
      </c>
      <c r="C152" s="183">
        <f>(('Historical Data'!C152-'Historical Data'!C151)/'Historical Data'!C151)</f>
        <v>1.8575778145378367E-3</v>
      </c>
      <c r="D152" s="183">
        <f>(('Historical Data'!D152-'Historical Data'!D151)/'Historical Data'!D151)</f>
        <v>3.657429004950185E-3</v>
      </c>
      <c r="E152" s="183">
        <f>(('Historical Data'!E152-'Historical Data'!E151)/'Historical Data'!E151)</f>
        <v>-5.8629533010927243E-3</v>
      </c>
      <c r="F152" s="183">
        <f>(('Historical Data'!F152-'Historical Data'!F151)/'Historical Data'!F151)</f>
        <v>-2.7733199779783357E-3</v>
      </c>
      <c r="G152" s="183">
        <f>(('Historical Data'!G152-'Historical Data'!G151)/'Historical Data'!G151)</f>
        <v>5.2083600544461459E-3</v>
      </c>
      <c r="H152" s="183">
        <f>(('Historical Data'!H152-'Historical Data'!H151)/'Historical Data'!H151)</f>
        <v>6.8762504363319814E-3</v>
      </c>
      <c r="I152" s="183">
        <f>(('Historical Data'!I152-'Historical Data'!I151)/'Historical Data'!I151)</f>
        <v>1.0041118098132473E-3</v>
      </c>
      <c r="J152" s="101">
        <f>'Historical Data'!J152/100</f>
        <v>6.8250000000000005E-2</v>
      </c>
      <c r="K152" s="184">
        <f>(('Historical Data'!K152-'Historical Data'!K151)/'Historical Data'!K151)</f>
        <v>-5.6647367494794092E-3</v>
      </c>
      <c r="L152" s="184">
        <f>(('Historical Data'!L152-'Historical Data'!L151)/'Historical Data'!L151)</f>
        <v>9.6863134509545922E-4</v>
      </c>
      <c r="M152" s="45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3.2" hidden="1">
      <c r="A153" s="180">
        <v>45057</v>
      </c>
      <c r="B153" s="183">
        <f>(('Historical Data'!B153-'Historical Data'!B152)/'Historical Data'!B152)</f>
        <v>-2.2703678534489952E-3</v>
      </c>
      <c r="C153" s="183">
        <f>(('Historical Data'!C153-'Historical Data'!C152)/'Historical Data'!C152)</f>
        <v>6.7985379733389922E-3</v>
      </c>
      <c r="D153" s="183">
        <f>(('Historical Data'!D153-'Historical Data'!D152)/'Historical Data'!D152)</f>
        <v>-1.1637445952046372E-2</v>
      </c>
      <c r="E153" s="183">
        <f>(('Historical Data'!E153-'Historical Data'!E152)/'Historical Data'!E152)</f>
        <v>-5.6599301686383911E-3</v>
      </c>
      <c r="F153" s="183">
        <f>(('Historical Data'!F153-'Historical Data'!F152)/'Historical Data'!F152)</f>
        <v>1.3539767452028601E-3</v>
      </c>
      <c r="G153" s="183">
        <f>(('Historical Data'!G153-'Historical Data'!G152)/'Historical Data'!G152)</f>
        <v>-3.3391245518036485E-3</v>
      </c>
      <c r="H153" s="183">
        <f>(('Historical Data'!H153-'Historical Data'!H152)/'Historical Data'!H152)</f>
        <v>-6.5289000622446736E-3</v>
      </c>
      <c r="I153" s="183">
        <f>(('Historical Data'!I153-'Historical Data'!I152)/'Historical Data'!I152)</f>
        <v>5.5815204599712065E-3</v>
      </c>
      <c r="J153" s="101">
        <f>'Historical Data'!J153/100</f>
        <v>6.7640000000000006E-2</v>
      </c>
      <c r="K153" s="184">
        <f>(('Historical Data'!K153-'Historical Data'!K152)/'Historical Data'!K152)</f>
        <v>-9.5608397110952051E-3</v>
      </c>
      <c r="L153" s="184">
        <f>(('Historical Data'!L153-'Historical Data'!L152)/'Historical Data'!L152)</f>
        <v>-4.4734207746427862E-3</v>
      </c>
      <c r="M153" s="45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3.2" hidden="1">
      <c r="A154" s="180">
        <v>45058</v>
      </c>
      <c r="B154" s="183">
        <f>(('Historical Data'!B154-'Historical Data'!B153)/'Historical Data'!B153)</f>
        <v>3.3532783794128934E-3</v>
      </c>
      <c r="C154" s="183">
        <f>(('Historical Data'!C154-'Historical Data'!C153)/'Historical Data'!C153)</f>
        <v>1.6407210769706582E-2</v>
      </c>
      <c r="D154" s="183">
        <f>(('Historical Data'!D154-'Historical Data'!D153)/'Historical Data'!D153)</f>
        <v>1.1898022224551293E-4</v>
      </c>
      <c r="E154" s="183">
        <f>(('Historical Data'!E154-'Historical Data'!E153)/'Historical Data'!E153)</f>
        <v>-8.6777595977907528E-3</v>
      </c>
      <c r="F154" s="183">
        <f>(('Historical Data'!F154-'Historical Data'!F153)/'Historical Data'!F153)</f>
        <v>-6.9005821016156236E-3</v>
      </c>
      <c r="G154" s="183">
        <f>(('Historical Data'!G154-'Historical Data'!G153)/'Historical Data'!G153)</f>
        <v>7.2782659910621333E-3</v>
      </c>
      <c r="H154" s="183">
        <f>(('Historical Data'!H154-'Historical Data'!H153)/'Historical Data'!H153)</f>
        <v>1.6329256643600671E-3</v>
      </c>
      <c r="I154" s="183">
        <f>(('Historical Data'!I154-'Historical Data'!I153)/'Historical Data'!I153)</f>
        <v>5.107499916407408E-3</v>
      </c>
      <c r="J154" s="101">
        <f>'Historical Data'!J154/100</f>
        <v>6.8280000000000007E-2</v>
      </c>
      <c r="K154" s="184">
        <f>(('Historical Data'!K154-'Historical Data'!K153)/'Historical Data'!K153)</f>
        <v>4.8889897408180318E-2</v>
      </c>
      <c r="L154" s="184">
        <f>(('Historical Data'!L154-'Historical Data'!L153)/'Historical Data'!L153)</f>
        <v>1.6076062525968346E-3</v>
      </c>
      <c r="M154" s="45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3.2" hidden="1">
      <c r="A155" s="180">
        <v>45061</v>
      </c>
      <c r="B155" s="183">
        <f>(('Historical Data'!B155-'Historical Data'!B154)/'Historical Data'!B154)</f>
        <v>3.9063201107806464E-3</v>
      </c>
      <c r="C155" s="183">
        <f>(('Historical Data'!C155-'Historical Data'!C154)/'Historical Data'!C154)</f>
        <v>5.6552085384468757E-3</v>
      </c>
      <c r="D155" s="183">
        <f>(('Historical Data'!D155-'Historical Data'!D154)/'Historical Data'!D154)</f>
        <v>1.7481194121718547E-2</v>
      </c>
      <c r="E155" s="183">
        <f>(('Historical Data'!E155-'Historical Data'!E154)/'Historical Data'!E154)</f>
        <v>1.0560549572852339E-2</v>
      </c>
      <c r="F155" s="183">
        <f>(('Historical Data'!F155-'Historical Data'!F154)/'Historical Data'!F154)</f>
        <v>2.1899749613206953E-3</v>
      </c>
      <c r="G155" s="183">
        <f>(('Historical Data'!G155-'Historical Data'!G154)/'Historical Data'!G154)</f>
        <v>7.3861604492015606E-2</v>
      </c>
      <c r="H155" s="183">
        <f>(('Historical Data'!H155-'Historical Data'!H154)/'Historical Data'!H154)</f>
        <v>1.9722724571321717E-3</v>
      </c>
      <c r="I155" s="183">
        <f>(('Historical Data'!I155-'Historical Data'!I154)/'Historical Data'!I154)</f>
        <v>-1.1089025468719246E-3</v>
      </c>
      <c r="J155" s="101">
        <f>'Historical Data'!J155/100</f>
        <v>6.7979999999999999E-2</v>
      </c>
      <c r="K155" s="184">
        <f>(('Historical Data'!K155-'Historical Data'!K154)/'Historical Data'!K154)</f>
        <v>2.9281877075581905E-3</v>
      </c>
      <c r="L155" s="184">
        <f>(('Historical Data'!L155-'Historical Data'!L154)/'Historical Data'!L154)</f>
        <v>2.2785507384612642E-3</v>
      </c>
      <c r="M155" s="45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3.2" hidden="1">
      <c r="A156" s="180">
        <v>45062</v>
      </c>
      <c r="B156" s="183">
        <f>(('Historical Data'!B156-'Historical Data'!B155)/'Historical Data'!B155)</f>
        <v>-1.6050923326691943E-2</v>
      </c>
      <c r="C156" s="183">
        <f>(('Historical Data'!C156-'Historical Data'!C155)/'Historical Data'!C155)</f>
        <v>2.1839006004684227E-3</v>
      </c>
      <c r="D156" s="183">
        <f>(('Historical Data'!D156-'Historical Data'!D155)/'Historical Data'!D155)</f>
        <v>-8.9995113133385859E-3</v>
      </c>
      <c r="E156" s="183">
        <f>(('Historical Data'!E156-'Historical Data'!E155)/'Historical Data'!E155)</f>
        <v>4.7285651109716716E-3</v>
      </c>
      <c r="F156" s="183">
        <f>(('Historical Data'!F156-'Historical Data'!F155)/'Historical Data'!F155)</f>
        <v>-3.6020618097138408E-3</v>
      </c>
      <c r="G156" s="183">
        <f>(('Historical Data'!G156-'Historical Data'!G155)/'Historical Data'!G155)</f>
        <v>7.6898411337667991E-3</v>
      </c>
      <c r="H156" s="183">
        <f>(('Historical Data'!H156-'Historical Data'!H155)/'Historical Data'!H155)</f>
        <v>-1.4241229124242619E-2</v>
      </c>
      <c r="I156" s="183">
        <f>(('Historical Data'!I156-'Historical Data'!I155)/'Historical Data'!I155)</f>
        <v>-4.7735743803373146E-3</v>
      </c>
      <c r="J156" s="101">
        <f>'Historical Data'!J156/100</f>
        <v>6.8140000000000006E-2</v>
      </c>
      <c r="K156" s="184">
        <f>(('Historical Data'!K156-'Historical Data'!K155)/'Historical Data'!K155)</f>
        <v>-7.8205391845196839E-3</v>
      </c>
      <c r="L156" s="184">
        <f>(('Historical Data'!L156-'Historical Data'!L155)/'Historical Data'!L155)</f>
        <v>5.0646337745663709E-3</v>
      </c>
      <c r="M156" s="45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3.2" hidden="1">
      <c r="A157" s="180">
        <v>45063</v>
      </c>
      <c r="B157" s="183">
        <f>(('Historical Data'!B157-'Historical Data'!B156)/'Historical Data'!B156)</f>
        <v>-1.5499828661332189E-2</v>
      </c>
      <c r="C157" s="183">
        <f>(('Historical Data'!C157-'Historical Data'!C156)/'Historical Data'!C156)</f>
        <v>-3.2686796037159249E-3</v>
      </c>
      <c r="D157" s="183">
        <f>(('Historical Data'!D157-'Historical Data'!D156)/'Historical Data'!D156)</f>
        <v>8.6095182805003192E-3</v>
      </c>
      <c r="E157" s="183">
        <f>(('Historical Data'!E157-'Historical Data'!E156)/'Historical Data'!E156)</f>
        <v>-1.3762630736590932E-2</v>
      </c>
      <c r="F157" s="183">
        <f>(('Historical Data'!F157-'Historical Data'!F156)/'Historical Data'!F156)</f>
        <v>1.1426448891517059E-2</v>
      </c>
      <c r="G157" s="183">
        <f>(('Historical Data'!G157-'Historical Data'!G156)/'Historical Data'!G156)</f>
        <v>-4.0275135066913156E-3</v>
      </c>
      <c r="H157" s="183">
        <f>(('Historical Data'!H157-'Historical Data'!H156)/'Historical Data'!H156)</f>
        <v>-5.9092082513523677E-3</v>
      </c>
      <c r="I157" s="183">
        <f>(('Historical Data'!I157-'Historical Data'!I156)/'Historical Data'!I156)</f>
        <v>-8.865104839136809E-3</v>
      </c>
      <c r="J157" s="101">
        <f>'Historical Data'!J157/100</f>
        <v>6.8250000000000005E-2</v>
      </c>
      <c r="K157" s="184">
        <f>(('Historical Data'!K157-'Historical Data'!K156)/'Historical Data'!K156)</f>
        <v>9.4482590925301889E-3</v>
      </c>
      <c r="L157" s="184">
        <f>(('Historical Data'!L157-'Historical Data'!L156)/'Historical Data'!L156)</f>
        <v>-4.9172784433967227E-3</v>
      </c>
      <c r="M157" s="45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3.2" hidden="1">
      <c r="A158" s="180">
        <v>45064</v>
      </c>
      <c r="B158" s="185">
        <v>0</v>
      </c>
      <c r="C158" s="183">
        <f>(('Historical Data'!C158-'Historical Data'!C157)/'Historical Data'!C157)</f>
        <v>-1.093105584746553E-4</v>
      </c>
      <c r="D158" s="183">
        <f>(('Historical Data'!D158-'Historical Data'!D157)/'Historical Data'!D157)</f>
        <v>-1.8475206714744268E-2</v>
      </c>
      <c r="E158" s="183">
        <f>(('Historical Data'!E158-'Historical Data'!E157)/'Historical Data'!E157)</f>
        <v>-7.2184533413620496E-4</v>
      </c>
      <c r="F158" s="183">
        <f>(('Historical Data'!F158-'Historical Data'!F157)/'Historical Data'!F157)</f>
        <v>-6.0866458206795737E-3</v>
      </c>
      <c r="G158" s="183">
        <f>(('Historical Data'!G158-'Historical Data'!G157)/'Historical Data'!G157)</f>
        <v>-2.1070563456816224E-2</v>
      </c>
      <c r="H158" s="183">
        <f>(('Historical Data'!H158-'Historical Data'!H157)/'Historical Data'!H157)</f>
        <v>-2.1522259761490191E-3</v>
      </c>
      <c r="I158" s="183">
        <f>(('Historical Data'!I158-'Historical Data'!I157)/'Historical Data'!I157)</f>
        <v>4.8168635240757943E-3</v>
      </c>
      <c r="J158" s="101">
        <f>'Historical Data'!J158/100</f>
        <v>6.8209999999999993E-2</v>
      </c>
      <c r="K158" s="184">
        <f>(('Historical Data'!K158-'Historical Data'!K157)/'Historical Data'!K157)</f>
        <v>1.8876931700409993E-3</v>
      </c>
      <c r="L158" s="184">
        <f>(('Historical Data'!L158-'Historical Data'!L157)/'Historical Data'!L157)</f>
        <v>-1.5319683049355784E-3</v>
      </c>
      <c r="M158" s="45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3.2" hidden="1">
      <c r="A159" s="180">
        <v>45065</v>
      </c>
      <c r="B159" s="185">
        <v>0</v>
      </c>
      <c r="C159" s="183">
        <f>(('Historical Data'!C159-'Historical Data'!C158)/'Historical Data'!C158)</f>
        <v>1.0221870366385482E-2</v>
      </c>
      <c r="D159" s="183">
        <f>(('Historical Data'!D159-'Historical Data'!D158)/'Historical Data'!D158)</f>
        <v>3.5739214990829411E-4</v>
      </c>
      <c r="E159" s="183">
        <f>(('Historical Data'!E159-'Historical Data'!E158)/'Historical Data'!E158)</f>
        <v>1.8378861636991314E-2</v>
      </c>
      <c r="F159" s="183">
        <f>(('Historical Data'!F159-'Historical Data'!F158)/'Historical Data'!F158)</f>
        <v>-8.490139341612293E-3</v>
      </c>
      <c r="G159" s="183">
        <f>(('Historical Data'!G159-'Historical Data'!G158)/'Historical Data'!G158)</f>
        <v>2.5981068500135557E-2</v>
      </c>
      <c r="H159" s="183">
        <f>(('Historical Data'!H159-'Historical Data'!H158)/'Historical Data'!H158)</f>
        <v>3.2455690960759942E-3</v>
      </c>
      <c r="I159" s="183">
        <f>(('Historical Data'!I159-'Historical Data'!I158)/'Historical Data'!I158)</f>
        <v>2.0692744938818203E-3</v>
      </c>
      <c r="J159" s="101">
        <f>'Historical Data'!J159/100</f>
        <v>6.8089999999999998E-2</v>
      </c>
      <c r="K159" s="184">
        <f>(('Historical Data'!K159-'Historical Data'!K158)/'Historical Data'!K158)</f>
        <v>-8.9110069882799951E-3</v>
      </c>
      <c r="L159" s="184">
        <f>(('Historical Data'!L159-'Historical Data'!L158)/'Historical Data'!L158)</f>
        <v>7.5767154271110786E-3</v>
      </c>
      <c r="M159" s="45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3.2" hidden="1">
      <c r="A160" s="180">
        <v>45068</v>
      </c>
      <c r="B160" s="183">
        <f>(('Historical Data'!B160-'Historical Data'!B159)/'Historical Data'!B159)</f>
        <v>3.7934245215484615E-2</v>
      </c>
      <c r="C160" s="183">
        <f>(('Historical Data'!C160-'Historical Data'!C159)/'Historical Data'!C159)</f>
        <v>-7.0341615564219447E-3</v>
      </c>
      <c r="D160" s="183">
        <f>(('Historical Data'!D160-'Historical Data'!D159)/'Historical Data'!D159)</f>
        <v>1.1670833350168629E-2</v>
      </c>
      <c r="E160" s="183">
        <f>(('Historical Data'!E160-'Historical Data'!E159)/'Historical Data'!E159)</f>
        <v>1.8835354184391122E-2</v>
      </c>
      <c r="F160" s="183">
        <f>(('Historical Data'!F160-'Historical Data'!F159)/'Historical Data'!F159)</f>
        <v>-3.3790794358508325E-3</v>
      </c>
      <c r="G160" s="183">
        <f>(('Historical Data'!G160-'Historical Data'!G159)/'Historical Data'!G159)</f>
        <v>1.324431612827744E-2</v>
      </c>
      <c r="H160" s="183">
        <f>(('Historical Data'!H160-'Historical Data'!H159)/'Historical Data'!H159)</f>
        <v>5.3441252997536237E-3</v>
      </c>
      <c r="I160" s="183">
        <f>(('Historical Data'!I160-'Historical Data'!I159)/'Historical Data'!I159)</f>
        <v>-1.2155285872763497E-3</v>
      </c>
      <c r="J160" s="101">
        <f>'Historical Data'!J160/100</f>
        <v>6.8010000000000001E-2</v>
      </c>
      <c r="K160" s="184">
        <f>(('Historical Data'!K160-'Historical Data'!K159)/'Historical Data'!K159)</f>
        <v>-2.5549570020145123E-3</v>
      </c>
      <c r="L160" s="184">
        <f>(('Historical Data'!L160-'Historical Data'!L159)/'Historical Data'!L159)</f>
        <v>-1.006053958462099E-3</v>
      </c>
      <c r="M160" s="45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3.2" hidden="1">
      <c r="A161" s="180">
        <v>45069</v>
      </c>
      <c r="B161" s="183">
        <f>(('Historical Data'!B161-'Historical Data'!B160)/'Historical Data'!B160)</f>
        <v>-1.2764625907148055E-2</v>
      </c>
      <c r="C161" s="183">
        <f>(('Historical Data'!C161-'Historical Data'!C160)/'Historical Data'!C160)</f>
        <v>-1.5258354064503759E-3</v>
      </c>
      <c r="D161" s="183">
        <f>(('Historical Data'!D161-'Historical Data'!D160)/'Historical Data'!D160)</f>
        <v>1.0359010375170508E-2</v>
      </c>
      <c r="E161" s="183">
        <f>(('Historical Data'!E161-'Historical Data'!E160)/'Historical Data'!E160)</f>
        <v>5.6079478439378895E-3</v>
      </c>
      <c r="F161" s="183">
        <f>(('Historical Data'!F161-'Historical Data'!F160)/'Historical Data'!F160)</f>
        <v>-4.4187281360339699E-3</v>
      </c>
      <c r="G161" s="183">
        <f>(('Historical Data'!G161-'Historical Data'!G160)/'Historical Data'!G160)</f>
        <v>-2.1541331915362675E-2</v>
      </c>
      <c r="H161" s="183">
        <f>(('Historical Data'!H161-'Historical Data'!H160)/'Historical Data'!H160)</f>
        <v>-1.8332800311124948E-4</v>
      </c>
      <c r="I161" s="183">
        <f>(('Historical Data'!I161-'Historical Data'!I160)/'Historical Data'!I160)</f>
        <v>-8.4043487748787591E-3</v>
      </c>
      <c r="J161" s="101">
        <f>'Historical Data'!J161/100</f>
        <v>6.8339999999999998E-2</v>
      </c>
      <c r="K161" s="184">
        <f>(('Historical Data'!K161-'Historical Data'!K160)/'Historical Data'!K160)</f>
        <v>-1.9628093935499615E-3</v>
      </c>
      <c r="L161" s="184">
        <f>(('Historical Data'!L161-'Historical Data'!L160)/'Historical Data'!L160)</f>
        <v>5.0532704439318768E-3</v>
      </c>
      <c r="M161" s="45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3.2" hidden="1">
      <c r="A162" s="180">
        <v>45070</v>
      </c>
      <c r="B162" s="183">
        <f>(('Historical Data'!B162-'Historical Data'!B161)/'Historical Data'!B161)</f>
        <v>-3.5812032199699908E-3</v>
      </c>
      <c r="C162" s="183">
        <f>(('Historical Data'!C162-'Historical Data'!C161)/'Historical Data'!C161)</f>
        <v>1.6918585493402394E-3</v>
      </c>
      <c r="D162" s="183">
        <f>(('Historical Data'!D162-'Historical Data'!D161)/'Historical Data'!D161)</f>
        <v>1.0136317514066084E-2</v>
      </c>
      <c r="E162" s="183">
        <f>(('Historical Data'!E162-'Historical Data'!E161)/'Historical Data'!E161)</f>
        <v>-1.0769327122165651E-3</v>
      </c>
      <c r="F162" s="183">
        <f>(('Historical Data'!F162-'Historical Data'!F161)/'Historical Data'!F161)</f>
        <v>1.5986317397280094E-3</v>
      </c>
      <c r="G162" s="183">
        <f>(('Historical Data'!G162-'Historical Data'!G161)/'Historical Data'!G161)</f>
        <v>-5.0229914133189928E-3</v>
      </c>
      <c r="H162" s="183">
        <f>(('Historical Data'!H162-'Historical Data'!H161)/'Historical Data'!H161)</f>
        <v>-5.8258531641290747E-3</v>
      </c>
      <c r="I162" s="183">
        <f>(('Historical Data'!I162-'Historical Data'!I161)/'Historical Data'!I161)</f>
        <v>2.4320740343649547E-3</v>
      </c>
      <c r="J162" s="101">
        <f>'Historical Data'!J162/100</f>
        <v>6.8229999999999999E-2</v>
      </c>
      <c r="K162" s="184">
        <f>(('Historical Data'!K162-'Historical Data'!K161)/'Historical Data'!K161)</f>
        <v>4.8695375185707239E-3</v>
      </c>
      <c r="L162" s="184">
        <f>(('Historical Data'!L162-'Historical Data'!L161)/'Historical Data'!L161)</f>
        <v>-7.6136240460035638E-4</v>
      </c>
      <c r="M162" s="45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3.2" hidden="1">
      <c r="A163" s="180">
        <v>45071</v>
      </c>
      <c r="B163" s="183">
        <f>(('Historical Data'!B163-'Historical Data'!B162)/'Historical Data'!B162)</f>
        <v>7.6291967065513673E-3</v>
      </c>
      <c r="C163" s="183">
        <f>(('Historical Data'!C163-'Historical Data'!C162)/'Historical Data'!C162)</f>
        <v>3.6503831548383163E-3</v>
      </c>
      <c r="D163" s="183">
        <f>(('Historical Data'!D163-'Historical Data'!D162)/'Historical Data'!D162)</f>
        <v>1.7647042030284946E-2</v>
      </c>
      <c r="E163" s="183">
        <f>(('Historical Data'!E163-'Historical Data'!E162)/'Historical Data'!E162)</f>
        <v>4.3891266242866668E-3</v>
      </c>
      <c r="F163" s="183">
        <f>(('Historical Data'!F163-'Historical Data'!F162)/'Historical Data'!F162)</f>
        <v>1.136606774584111E-2</v>
      </c>
      <c r="G163" s="183">
        <f>(('Historical Data'!G163-'Historical Data'!G162)/'Historical Data'!G162)</f>
        <v>2.5241681185228734E-2</v>
      </c>
      <c r="H163" s="183">
        <f>(('Historical Data'!H163-'Historical Data'!H162)/'Historical Data'!H162)</f>
        <v>-1.2299085842753829E-4</v>
      </c>
      <c r="I163" s="183">
        <f>(('Historical Data'!I163-'Historical Data'!I162)/'Historical Data'!I162)</f>
        <v>5.0352949123538236E-3</v>
      </c>
      <c r="J163" s="101">
        <f>'Historical Data'!J163/100</f>
        <v>6.8680000000000005E-2</v>
      </c>
      <c r="K163" s="184">
        <f>(('Historical Data'!K163-'Historical Data'!K162)/'Historical Data'!K162)</f>
        <v>1.3456499055695761E-2</v>
      </c>
      <c r="L163" s="184">
        <f>(('Historical Data'!L163-'Historical Data'!L162)/'Historical Data'!L162)</f>
        <v>4.9850998941534507E-3</v>
      </c>
      <c r="M163" s="45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3.2" hidden="1">
      <c r="A164" s="180">
        <v>45072</v>
      </c>
      <c r="B164" s="183">
        <f>(('Historical Data'!B164-'Historical Data'!B163)/'Historical Data'!B163)</f>
        <v>8.8077010157087895E-3</v>
      </c>
      <c r="C164" s="183">
        <f>(('Historical Data'!C164-'Historical Data'!C163)/'Historical Data'!C163)</f>
        <v>6.4057894436298059E-3</v>
      </c>
      <c r="D164" s="183">
        <f>(('Historical Data'!D164-'Historical Data'!D163)/'Historical Data'!D163)</f>
        <v>5.5536672184538149E-3</v>
      </c>
      <c r="E164" s="183">
        <f>(('Historical Data'!E164-'Historical Data'!E163)/'Historical Data'!E163)</f>
        <v>1.0043294098483594E-2</v>
      </c>
      <c r="F164" s="183">
        <f>(('Historical Data'!F164-'Historical Data'!F163)/'Historical Data'!F163)</f>
        <v>1.1935054650023218E-2</v>
      </c>
      <c r="G164" s="183">
        <f>(('Historical Data'!G164-'Historical Data'!G163)/'Historical Data'!G163)</f>
        <v>1.7810566721706989E-3</v>
      </c>
      <c r="H164" s="183">
        <f>(('Historical Data'!H164-'Historical Data'!H163)/'Historical Data'!H163)</f>
        <v>2.7275120828935035E-2</v>
      </c>
      <c r="I164" s="183">
        <f>(('Historical Data'!I164-'Historical Data'!I163)/'Historical Data'!I163)</f>
        <v>-1.3646763619458768E-2</v>
      </c>
      <c r="J164" s="101">
        <f>'Historical Data'!J164/100</f>
        <v>6.8580000000000002E-2</v>
      </c>
      <c r="K164" s="184">
        <f>(('Historical Data'!K164-'Historical Data'!K163)/'Historical Data'!K163)</f>
        <v>-4.0934870731919775E-3</v>
      </c>
      <c r="L164" s="184">
        <f>(('Historical Data'!L164-'Historical Data'!L163)/'Historical Data'!L163)</f>
        <v>-2.1942457192674009E-3</v>
      </c>
      <c r="M164" s="45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3.2" hidden="1">
      <c r="A165" s="180">
        <v>45075</v>
      </c>
      <c r="B165" s="185">
        <v>0</v>
      </c>
      <c r="C165" s="183">
        <f>(('Historical Data'!C165-'Historical Data'!C164)/'Historical Data'!C164)</f>
        <v>3.0745639916372695E-3</v>
      </c>
      <c r="D165" s="183">
        <f>(('Historical Data'!D165-'Historical Data'!D164)/'Historical Data'!D164)</f>
        <v>1.2398597201832848E-2</v>
      </c>
      <c r="E165" s="183">
        <f>(('Historical Data'!E165-'Historical Data'!E164)/'Historical Data'!E164)</f>
        <v>-2.3149886334109648E-3</v>
      </c>
      <c r="F165" s="183">
        <f>(('Historical Data'!F165-'Historical Data'!F164)/'Historical Data'!F164)</f>
        <v>-1.0174878933120232E-3</v>
      </c>
      <c r="G165" s="183">
        <f>(('Historical Data'!G165-'Historical Data'!G164)/'Historical Data'!G164)</f>
        <v>9.5167811689412258E-3</v>
      </c>
      <c r="H165" s="183">
        <f>(('Historical Data'!H165-'Historical Data'!H164)/'Historical Data'!H164)</f>
        <v>5.6254419561653458E-3</v>
      </c>
      <c r="I165" s="183">
        <f>(('Historical Data'!I165-'Historical Data'!I164)/'Historical Data'!I164)</f>
        <v>3.350293008675451E-4</v>
      </c>
      <c r="J165" s="101">
        <f>'Historical Data'!J165/100</f>
        <v>6.8529999999999994E-2</v>
      </c>
      <c r="K165" s="184">
        <f>(('Historical Data'!K165-'Historical Data'!K164)/'Historical Data'!K164)</f>
        <v>-3.8719585539514585E-3</v>
      </c>
      <c r="L165" s="184">
        <f>(('Historical Data'!L165-'Historical Data'!L164)/'Historical Data'!L164)</f>
        <v>-6.5764942003810238E-3</v>
      </c>
      <c r="M165" s="45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3.2" hidden="1">
      <c r="A166" s="180">
        <v>45076</v>
      </c>
      <c r="B166" s="185">
        <v>0</v>
      </c>
      <c r="C166" s="183">
        <f>(('Historical Data'!C166-'Historical Data'!C165)/'Historical Data'!C165)</f>
        <v>8.2276243353622391E-3</v>
      </c>
      <c r="D166" s="183">
        <f>(('Historical Data'!D166-'Historical Data'!D165)/'Historical Data'!D165)</f>
        <v>7.9533728067206176E-3</v>
      </c>
      <c r="E166" s="183">
        <f>(('Historical Data'!E166-'Historical Data'!E165)/'Historical Data'!E165)</f>
        <v>7.1895290956375934E-3</v>
      </c>
      <c r="F166" s="183">
        <f>(('Historical Data'!F166-'Historical Data'!F165)/'Historical Data'!F165)</f>
        <v>-7.0136280682771774E-3</v>
      </c>
      <c r="G166" s="183">
        <f>(('Historical Data'!G166-'Historical Data'!G165)/'Historical Data'!G165)</f>
        <v>-1.6678703952193584E-2</v>
      </c>
      <c r="H166" s="183">
        <f>(('Historical Data'!H166-'Historical Data'!H165)/'Historical Data'!H165)</f>
        <v>-2.5796946123309331E-4</v>
      </c>
      <c r="I166" s="183">
        <f>(('Historical Data'!I166-'Historical Data'!I165)/'Historical Data'!I165)</f>
        <v>2.6027031783065788E-3</v>
      </c>
      <c r="J166" s="101">
        <f>'Historical Data'!J166/100</f>
        <v>6.8460000000000007E-2</v>
      </c>
      <c r="K166" s="184">
        <f>(('Historical Data'!K166-'Historical Data'!K165)/'Historical Data'!K165)</f>
        <v>-1.3943175399230789E-2</v>
      </c>
      <c r="L166" s="184">
        <f>(('Historical Data'!L166-'Historical Data'!L165)/'Historical Data'!L165)</f>
        <v>-4.168051472237662E-3</v>
      </c>
      <c r="M166" s="45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3.2" hidden="1">
      <c r="A167" s="180">
        <v>45077</v>
      </c>
      <c r="B167" s="183">
        <f>(('Historical Data'!B167-'Historical Data'!B166)/'Historical Data'!B166)</f>
        <v>4.246925299814062E-3</v>
      </c>
      <c r="C167" s="183">
        <f>(('Historical Data'!C167-'Historical Data'!C166)/'Historical Data'!C166)</f>
        <v>-2.4108004140744974E-2</v>
      </c>
      <c r="D167" s="183">
        <f>(('Historical Data'!D167-'Historical Data'!D166)/'Historical Data'!D166)</f>
        <v>-9.7799378943756836E-3</v>
      </c>
      <c r="E167" s="183">
        <f>(('Historical Data'!E167-'Historical Data'!E166)/'Historical Data'!E166)</f>
        <v>-4.1923108272344982E-3</v>
      </c>
      <c r="F167" s="183">
        <f>(('Historical Data'!F167-'Historical Data'!F166)/'Historical Data'!F166)</f>
        <v>1.1875507236421975E-3</v>
      </c>
      <c r="G167" s="183">
        <f>(('Historical Data'!G167-'Historical Data'!G166)/'Historical Data'!G166)</f>
        <v>6.3208417817433216E-4</v>
      </c>
      <c r="H167" s="183">
        <f>(('Historical Data'!H167-'Historical Data'!H166)/'Historical Data'!H166)</f>
        <v>-1.9861488739192062E-2</v>
      </c>
      <c r="I167" s="183">
        <f>(('Historical Data'!I167-'Historical Data'!I166)/'Historical Data'!I166)</f>
        <v>-7.4736088188588178E-4</v>
      </c>
      <c r="J167" s="101">
        <f>'Historical Data'!J167/100</f>
        <v>6.8559999999999996E-2</v>
      </c>
      <c r="K167" s="184">
        <f>(('Historical Data'!K167-'Historical Data'!K166)/'Historical Data'!K166)</f>
        <v>1.7048697101660574E-3</v>
      </c>
      <c r="L167" s="184">
        <f>(('Historical Data'!L167-'Historical Data'!L166)/'Historical Data'!L166)</f>
        <v>7.040306374819125E-3</v>
      </c>
      <c r="M167" s="45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3.2" hidden="1">
      <c r="A168" s="180">
        <v>45078</v>
      </c>
      <c r="B168" s="183">
        <f>(('Historical Data'!B168-'Historical Data'!B167)/'Historical Data'!B167)</f>
        <v>4.2355365472941747E-2</v>
      </c>
      <c r="C168" s="183">
        <f>(('Historical Data'!C168-'Historical Data'!C167)/'Historical Data'!C167)</f>
        <v>5.3014652947511523E-3</v>
      </c>
      <c r="D168" s="183">
        <f>(('Historical Data'!D168-'Historical Data'!D167)/'Historical Data'!D167)</f>
        <v>-1.3019052749719382E-2</v>
      </c>
      <c r="E168" s="183">
        <f>(('Historical Data'!E168-'Historical Data'!E167)/'Historical Data'!E167)</f>
        <v>1.4375797690285576E-2</v>
      </c>
      <c r="F168" s="183">
        <f>(('Historical Data'!F168-'Historical Data'!F167)/'Historical Data'!F167)</f>
        <v>3.657922251221319E-3</v>
      </c>
      <c r="G168" s="183">
        <f>(('Historical Data'!G168-'Historical Data'!G167)/'Historical Data'!G167)</f>
        <v>4.8431757841096322E-3</v>
      </c>
      <c r="H168" s="183">
        <f>(('Historical Data'!H168-'Historical Data'!H167)/'Historical Data'!H167)</f>
        <v>-2.6923652505547518E-3</v>
      </c>
      <c r="I168" s="183">
        <f>(('Historical Data'!I168-'Historical Data'!I167)/'Historical Data'!I167)</f>
        <v>-2.5270625164671087E-3</v>
      </c>
      <c r="J168" s="101">
        <f>'Historical Data'!J168/100</f>
        <v>6.8059999999999996E-2</v>
      </c>
      <c r="K168" s="184">
        <f>(('Historical Data'!K168-'Historical Data'!K167)/'Historical Data'!K167)</f>
        <v>7.9233563333549108E-3</v>
      </c>
      <c r="L168" s="184">
        <f>(('Historical Data'!L168-'Historical Data'!L167)/'Historical Data'!L167)</f>
        <v>-3.0158707129625596E-3</v>
      </c>
      <c r="M168" s="45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3.2" hidden="1">
      <c r="A169" s="180">
        <v>45079</v>
      </c>
      <c r="B169" s="183">
        <f>(('Historical Data'!B169-'Historical Data'!B168)/'Historical Data'!B168)</f>
        <v>3.0859483300973219E-2</v>
      </c>
      <c r="C169" s="183">
        <f>(('Historical Data'!C169-'Historical Data'!C168)/'Historical Data'!C168)</f>
        <v>6.9587684514360367E-3</v>
      </c>
      <c r="D169" s="183">
        <f>(('Historical Data'!D169-'Historical Data'!D168)/'Historical Data'!D168)</f>
        <v>8.414787125363957E-3</v>
      </c>
      <c r="E169" s="183">
        <f>(('Historical Data'!E169-'Historical Data'!E168)/'Historical Data'!E168)</f>
        <v>-2.304147465437788E-3</v>
      </c>
      <c r="F169" s="183">
        <f>(('Historical Data'!F169-'Historical Data'!F168)/'Historical Data'!F168)</f>
        <v>-1.2286908628195023E-2</v>
      </c>
      <c r="G169" s="183">
        <f>(('Historical Data'!G169-'Historical Data'!G168)/'Historical Data'!G168)</f>
        <v>2.5356183222163549E-2</v>
      </c>
      <c r="H169" s="183">
        <f>(('Historical Data'!H169-'Historical Data'!H168)/'Historical Data'!H168)</f>
        <v>-3.2680666905603672E-3</v>
      </c>
      <c r="I169" s="183">
        <f>(('Historical Data'!I169-'Historical Data'!I168)/'Historical Data'!I168)</f>
        <v>1.6336871284654202E-2</v>
      </c>
      <c r="J169" s="101">
        <f>'Historical Data'!J169/100</f>
        <v>6.8080000000000002E-2</v>
      </c>
      <c r="K169" s="184">
        <f>(('Historical Data'!K169-'Historical Data'!K168)/'Historical Data'!K168)</f>
        <v>1.2511474472301422E-2</v>
      </c>
      <c r="L169" s="184">
        <f>(('Historical Data'!L169-'Historical Data'!L168)/'Historical Data'!L168)</f>
        <v>2.2043748035024823E-3</v>
      </c>
      <c r="M169" s="45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3.2" hidden="1">
      <c r="A170" s="180">
        <v>45082</v>
      </c>
      <c r="B170" s="183">
        <f>(('Historical Data'!B170-'Historical Data'!B169)/'Historical Data'!B169)</f>
        <v>-3.7444225012631944E-3</v>
      </c>
      <c r="C170" s="183">
        <f>(('Historical Data'!C170-'Historical Data'!C169)/'Historical Data'!C169)</f>
        <v>2.6724944352846728E-2</v>
      </c>
      <c r="D170" s="183">
        <f>(('Historical Data'!D170-'Historical Data'!D169)/'Historical Data'!D169)</f>
        <v>-6.2020749598837386E-3</v>
      </c>
      <c r="E170" s="183">
        <f>(('Historical Data'!E170-'Historical Data'!E169)/'Historical Data'!E169)</f>
        <v>4.2340261739799842E-3</v>
      </c>
      <c r="F170" s="183">
        <f>(('Historical Data'!F170-'Historical Data'!F169)/'Historical Data'!F169)</f>
        <v>4.4512030290296233E-3</v>
      </c>
      <c r="G170" s="183">
        <f>(('Historical Data'!G170-'Historical Data'!G169)/'Historical Data'!G169)</f>
        <v>-1.0215083989205775E-4</v>
      </c>
      <c r="H170" s="183">
        <f>(('Historical Data'!H170-'Historical Data'!H169)/'Historical Data'!H169)</f>
        <v>8.9809501510710096E-3</v>
      </c>
      <c r="I170" s="183">
        <f>(('Historical Data'!I170-'Historical Data'!I169)/'Historical Data'!I169)</f>
        <v>1.2650940786219419E-2</v>
      </c>
      <c r="J170" s="101">
        <f>'Historical Data'!J170/100</f>
        <v>6.7960000000000007E-2</v>
      </c>
      <c r="K170" s="184">
        <f>(('Historical Data'!K170-'Historical Data'!K169)/'Historical Data'!K169)</f>
        <v>1.0126659267446551E-2</v>
      </c>
      <c r="L170" s="184">
        <f>(('Historical Data'!L170-'Historical Data'!L169)/'Historical Data'!L169)</f>
        <v>-2.6550239462160355E-3</v>
      </c>
      <c r="M170" s="45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3.2" hidden="1">
      <c r="A171" s="180">
        <v>45083</v>
      </c>
      <c r="B171" s="183">
        <f>(('Historical Data'!B171-'Historical Data'!B170)/'Historical Data'!B170)</f>
        <v>-1.1922365225002873E-3</v>
      </c>
      <c r="C171" s="183">
        <f>(('Historical Data'!C171-'Historical Data'!C170)/'Historical Data'!C170)</f>
        <v>1.8246909738154515E-2</v>
      </c>
      <c r="D171" s="183">
        <f>(('Historical Data'!D171-'Historical Data'!D170)/'Historical Data'!D170)</f>
        <v>4.8791422427660177E-3</v>
      </c>
      <c r="E171" s="183">
        <f>(('Historical Data'!E171-'Historical Data'!E170)/'Historical Data'!E170)</f>
        <v>-1.9547719432732848E-2</v>
      </c>
      <c r="F171" s="183">
        <f>(('Historical Data'!F171-'Historical Data'!F170)/'Historical Data'!F170)</f>
        <v>-1.6653611905597155E-3</v>
      </c>
      <c r="G171" s="183">
        <f>(('Historical Data'!G171-'Historical Data'!G170)/'Historical Data'!G170)</f>
        <v>1.103726806505261E-2</v>
      </c>
      <c r="H171" s="183">
        <f>(('Historical Data'!H171-'Historical Data'!H170)/'Historical Data'!H170)</f>
        <v>8.4778146322488611E-4</v>
      </c>
      <c r="I171" s="183">
        <f>(('Historical Data'!I171-'Historical Data'!I170)/'Historical Data'!I170)</f>
        <v>1.3798204025764007E-5</v>
      </c>
      <c r="J171" s="101">
        <f>'Historical Data'!J171/100</f>
        <v>6.8099999999999994E-2</v>
      </c>
      <c r="K171" s="184">
        <f>(('Historical Data'!K171-'Historical Data'!K170)/'Historical Data'!K170)</f>
        <v>-1.5868327677694477E-3</v>
      </c>
      <c r="L171" s="184">
        <f>(('Historical Data'!L171-'Historical Data'!L170)/'Historical Data'!L170)</f>
        <v>5.6087487767019729E-3</v>
      </c>
      <c r="M171" s="45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3.2" hidden="1">
      <c r="A172" s="180">
        <v>45084</v>
      </c>
      <c r="B172" s="183">
        <f>(('Historical Data'!B172-'Historical Data'!B171)/'Historical Data'!B171)</f>
        <v>1.6701041698193909E-2</v>
      </c>
      <c r="C172" s="183">
        <f>(('Historical Data'!C172-'Historical Data'!C171)/'Historical Data'!C171)</f>
        <v>8.8307819892332849E-3</v>
      </c>
      <c r="D172" s="183">
        <f>(('Historical Data'!D172-'Historical Data'!D171)/'Historical Data'!D171)</f>
        <v>2.5971635753522884E-3</v>
      </c>
      <c r="E172" s="183">
        <f>(('Historical Data'!E172-'Historical Data'!E171)/'Historical Data'!E171)</f>
        <v>7.779476935105595E-3</v>
      </c>
      <c r="F172" s="183">
        <f>(('Historical Data'!F172-'Historical Data'!F171)/'Historical Data'!F171)</f>
        <v>9.4876634219247091E-3</v>
      </c>
      <c r="G172" s="183">
        <f>(('Historical Data'!G172-'Historical Data'!G171)/'Historical Data'!G171)</f>
        <v>2.1227770421645277E-3</v>
      </c>
      <c r="H172" s="183">
        <f>(('Historical Data'!H172-'Historical Data'!H171)/'Historical Data'!H171)</f>
        <v>7.5825585262355765E-3</v>
      </c>
      <c r="I172" s="183">
        <f>(('Historical Data'!I172-'Historical Data'!I171)/'Historical Data'!I171)</f>
        <v>-5.0169577587609281E-3</v>
      </c>
      <c r="J172" s="101">
        <f>'Historical Data'!J172/100</f>
        <v>6.8349999999999994E-2</v>
      </c>
      <c r="K172" s="184">
        <f>(('Historical Data'!K172-'Historical Data'!K171)/'Historical Data'!K171)</f>
        <v>1.544506789613906E-2</v>
      </c>
      <c r="L172" s="184">
        <f>(('Historical Data'!L172-'Historical Data'!L171)/'Historical Data'!L171)</f>
        <v>-2.6864064723914117E-3</v>
      </c>
      <c r="M172" s="45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3.2" hidden="1">
      <c r="A173" s="180">
        <v>45085</v>
      </c>
      <c r="B173" s="183">
        <f>(('Historical Data'!B173-'Historical Data'!B172)/'Historical Data'!B172)</f>
        <v>-1.9421548029652787E-2</v>
      </c>
      <c r="C173" s="183">
        <f>(('Historical Data'!C173-'Historical Data'!C172)/'Historical Data'!C172)</f>
        <v>-1.4998794197073305E-2</v>
      </c>
      <c r="D173" s="183">
        <f>(('Historical Data'!D173-'Historical Data'!D172)/'Historical Data'!D172)</f>
        <v>-2.3651716896451458E-3</v>
      </c>
      <c r="E173" s="183">
        <f>(('Historical Data'!E173-'Historical Data'!E172)/'Historical Data'!E172)</f>
        <v>-4.7712496480013531E-3</v>
      </c>
      <c r="F173" s="183">
        <f>(('Historical Data'!F173-'Historical Data'!F172)/'Historical Data'!F172)</f>
        <v>-4.8768463145812844E-3</v>
      </c>
      <c r="G173" s="183">
        <f>(('Historical Data'!G173-'Historical Data'!G172)/'Historical Data'!G172)</f>
        <v>-2.2090047700302148E-2</v>
      </c>
      <c r="H173" s="183">
        <f>(('Historical Data'!H173-'Historical Data'!H172)/'Historical Data'!H172)</f>
        <v>6.0040778933137442E-4</v>
      </c>
      <c r="I173" s="183">
        <f>(('Historical Data'!I173-'Historical Data'!I172)/'Historical Data'!I172)</f>
        <v>4.44872182453049E-3</v>
      </c>
      <c r="J173" s="101">
        <f>'Historical Data'!J173/100</f>
        <v>6.8479999999999999E-2</v>
      </c>
      <c r="K173" s="184">
        <f>(('Historical Data'!K173-'Historical Data'!K172)/'Historical Data'!K172)</f>
        <v>1.7790326468947769E-3</v>
      </c>
      <c r="L173" s="184">
        <f>(('Historical Data'!L173-'Historical Data'!L172)/'Historical Data'!L172)</f>
        <v>-6.2118708713500574E-4</v>
      </c>
      <c r="M173" s="45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3.2" hidden="1">
      <c r="A174" s="180">
        <v>45086</v>
      </c>
      <c r="B174" s="183">
        <f>(('Historical Data'!B174-'Historical Data'!B173)/'Historical Data'!B173)</f>
        <v>-5.0727383238500004E-4</v>
      </c>
      <c r="C174" s="183">
        <f>(('Historical Data'!C174-'Historical Data'!C173)/'Historical Data'!C173)</f>
        <v>1.3148379648749728E-2</v>
      </c>
      <c r="D174" s="183">
        <f>(('Historical Data'!D174-'Historical Data'!D173)/'Historical Data'!D173)</f>
        <v>-1.0047374261197162E-2</v>
      </c>
      <c r="E174" s="183">
        <f>(('Historical Data'!E174-'Historical Data'!E173)/'Historical Data'!E173)</f>
        <v>-1.3135404861525609E-2</v>
      </c>
      <c r="F174" s="183">
        <f>(('Historical Data'!F174-'Historical Data'!F173)/'Historical Data'!F173)</f>
        <v>1.3531464419177301E-2</v>
      </c>
      <c r="G174" s="183">
        <f>(('Historical Data'!G174-'Historical Data'!G173)/'Historical Data'!G173)</f>
        <v>9.2836948958895495E-4</v>
      </c>
      <c r="H174" s="183">
        <f>(('Historical Data'!H174-'Historical Data'!H173)/'Historical Data'!H173)</f>
        <v>-7.0809913864807589E-3</v>
      </c>
      <c r="I174" s="183">
        <f>(('Historical Data'!I174-'Historical Data'!I173)/'Historical Data'!I173)</f>
        <v>3.175418395889076E-3</v>
      </c>
      <c r="J174" s="101">
        <f>'Historical Data'!J174/100</f>
        <v>6.8570000000000006E-2</v>
      </c>
      <c r="K174" s="184">
        <f>(('Historical Data'!K174-'Historical Data'!K173)/'Historical Data'!K173)</f>
        <v>-9.1714578684336141E-3</v>
      </c>
      <c r="L174" s="184">
        <f>(('Historical Data'!L174-'Historical Data'!L173)/'Historical Data'!L173)</f>
        <v>-6.187137285274342E-3</v>
      </c>
      <c r="M174" s="45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3.2" hidden="1">
      <c r="A175" s="180">
        <v>45089</v>
      </c>
      <c r="B175" s="183">
        <f>(('Historical Data'!B175-'Historical Data'!B174)/'Historical Data'!B174)</f>
        <v>6.0883812468870766E-5</v>
      </c>
      <c r="C175" s="183">
        <f>(('Historical Data'!C175-'Historical Data'!C174)/'Historical Data'!C174)</f>
        <v>-5.6420322682302509E-4</v>
      </c>
      <c r="D175" s="183">
        <f>(('Historical Data'!D175-'Historical Data'!D174)/'Historical Data'!D174)</f>
        <v>-3.4211425680152562E-3</v>
      </c>
      <c r="E175" s="183">
        <f>(('Historical Data'!E175-'Historical Data'!E174)/'Historical Data'!E174)</f>
        <v>2.0537936732381926E-2</v>
      </c>
      <c r="F175" s="183">
        <f>(('Historical Data'!F175-'Historical Data'!F174)/'Historical Data'!F174)</f>
        <v>5.8704458381062408E-3</v>
      </c>
      <c r="G175" s="183">
        <f>(('Historical Data'!G175-'Historical Data'!G174)/'Historical Data'!G174)</f>
        <v>1.1129396833466348E-2</v>
      </c>
      <c r="H175" s="183">
        <f>(('Historical Data'!H175-'Historical Data'!H174)/'Historical Data'!H174)</f>
        <v>8.8645121307184371E-4</v>
      </c>
      <c r="I175" s="183">
        <f>(('Historical Data'!I175-'Historical Data'!I174)/'Historical Data'!I174)</f>
        <v>-6.1683369712116354E-3</v>
      </c>
      <c r="J175" s="101">
        <f>'Historical Data'!J175/100</f>
        <v>6.8659999999999999E-2</v>
      </c>
      <c r="K175" s="184">
        <f>(('Historical Data'!K175-'Historical Data'!K174)/'Historical Data'!K174)</f>
        <v>-1.223328619851267E-3</v>
      </c>
      <c r="L175" s="184">
        <f>(('Historical Data'!L175-'Historical Data'!L174)/'Historical Data'!L174)</f>
        <v>-3.4668755719413119E-3</v>
      </c>
      <c r="M175" s="45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3.2" hidden="1">
      <c r="A176" s="180">
        <v>45090</v>
      </c>
      <c r="B176" s="183">
        <f>(('Historical Data'!B176-'Historical Data'!B175)/'Historical Data'!B175)</f>
        <v>4.9740008147410161E-3</v>
      </c>
      <c r="C176" s="183">
        <f>(('Historical Data'!C176-'Historical Data'!C175)/'Historical Data'!C175)</f>
        <v>1.1958484453780839E-2</v>
      </c>
      <c r="D176" s="183">
        <f>(('Historical Data'!D176-'Historical Data'!D175)/'Historical Data'!D175)</f>
        <v>1.9338555367747597E-2</v>
      </c>
      <c r="E176" s="183">
        <f>(('Historical Data'!E176-'Historical Data'!E175)/'Historical Data'!E175)</f>
        <v>9.9849262659246103E-3</v>
      </c>
      <c r="F176" s="183">
        <f>(('Historical Data'!F176-'Historical Data'!F175)/'Historical Data'!F175)</f>
        <v>1.0349777330069813E-2</v>
      </c>
      <c r="G176" s="183">
        <f>(('Historical Data'!G176-'Historical Data'!G175)/'Historical Data'!G175)</f>
        <v>2.6498153613973466E-2</v>
      </c>
      <c r="H176" s="183">
        <f>(('Historical Data'!H176-'Historical Data'!H175)/'Historical Data'!H175)</f>
        <v>1.4773659155763209E-2</v>
      </c>
      <c r="I176" s="183">
        <f>(('Historical Data'!I176-'Historical Data'!I175)/'Historical Data'!I175)</f>
        <v>-8.7767887311461477E-3</v>
      </c>
      <c r="J176" s="101">
        <f>'Historical Data'!J176/100</f>
        <v>6.8559999999999996E-2</v>
      </c>
      <c r="K176" s="184">
        <f>(('Historical Data'!K176-'Historical Data'!K175)/'Historical Data'!K175)</f>
        <v>-7.6304138426729609E-3</v>
      </c>
      <c r="L176" s="184">
        <f>(('Historical Data'!L176-'Historical Data'!L175)/'Historical Data'!L175)</f>
        <v>3.668214105579168E-5</v>
      </c>
      <c r="M176" s="45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3.2" hidden="1">
      <c r="A177" s="180">
        <v>45091</v>
      </c>
      <c r="B177" s="183">
        <f>(('Historical Data'!B177-'Historical Data'!B176)/'Historical Data'!B176)</f>
        <v>1.1676700626146331E-2</v>
      </c>
      <c r="C177" s="183">
        <f>(('Historical Data'!C177-'Historical Data'!C176)/'Historical Data'!C176)</f>
        <v>-8.2669497359659609E-3</v>
      </c>
      <c r="D177" s="183">
        <f>(('Historical Data'!D177-'Historical Data'!D176)/'Historical Data'!D176)</f>
        <v>-2.0206421466633256E-3</v>
      </c>
      <c r="E177" s="183">
        <f>(('Historical Data'!E177-'Historical Data'!E176)/'Historical Data'!E176)</f>
        <v>-3.4103169573878578E-3</v>
      </c>
      <c r="F177" s="183">
        <f>(('Historical Data'!F177-'Historical Data'!F176)/'Historical Data'!F176)</f>
        <v>1.2130980734288536E-3</v>
      </c>
      <c r="G177" s="183">
        <f>(('Historical Data'!G177-'Historical Data'!G176)/'Historical Data'!G176)</f>
        <v>1.9862250450796074E-4</v>
      </c>
      <c r="H177" s="183">
        <f>(('Historical Data'!H177-'Historical Data'!H176)/'Historical Data'!H176)</f>
        <v>1.2297532331713747E-2</v>
      </c>
      <c r="I177" s="183">
        <f>(('Historical Data'!I177-'Historical Data'!I176)/'Historical Data'!I176)</f>
        <v>3.4507134734295063E-3</v>
      </c>
      <c r="J177" s="101">
        <f>'Historical Data'!J177/100</f>
        <v>6.8559999999999996E-2</v>
      </c>
      <c r="K177" s="184">
        <f>(('Historical Data'!K177-'Historical Data'!K176)/'Historical Data'!K176)</f>
        <v>1.4842113459872616E-2</v>
      </c>
      <c r="L177" s="184">
        <f>(('Historical Data'!L177-'Historical Data'!L176)/'Historical Data'!L176)</f>
        <v>1.0359504268319276E-3</v>
      </c>
      <c r="M177" s="45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3.2" hidden="1">
      <c r="A178" s="180">
        <v>45092</v>
      </c>
      <c r="B178" s="183">
        <f>(('Historical Data'!B178-'Historical Data'!B177)/'Historical Data'!B177)</f>
        <v>4.2633056563626391E-2</v>
      </c>
      <c r="C178" s="183">
        <f>(('Historical Data'!C178-'Historical Data'!C177)/'Historical Data'!C177)</f>
        <v>-5.6256336901406147E-4</v>
      </c>
      <c r="D178" s="183">
        <f>(('Historical Data'!D178-'Historical Data'!D177)/'Historical Data'!D177)</f>
        <v>8.099001124859409E-3</v>
      </c>
      <c r="E178" s="183">
        <f>(('Historical Data'!E178-'Historical Data'!E177)/'Historical Data'!E177)</f>
        <v>-1.045830109889331E-2</v>
      </c>
      <c r="F178" s="183">
        <f>(('Historical Data'!F178-'Historical Data'!F177)/'Historical Data'!F177)</f>
        <v>-3.3110491492260776E-4</v>
      </c>
      <c r="G178" s="183">
        <f>(('Historical Data'!G178-'Historical Data'!G177)/'Historical Data'!G177)</f>
        <v>-2.650392032113532E-2</v>
      </c>
      <c r="H178" s="183">
        <f>(('Historical Data'!H178-'Historical Data'!H177)/'Historical Data'!H177)</f>
        <v>2.7420420125716491E-4</v>
      </c>
      <c r="I178" s="183">
        <f>(('Historical Data'!I178-'Historical Data'!I177)/'Historical Data'!I177)</f>
        <v>-5.4798792644486054E-3</v>
      </c>
      <c r="J178" s="101">
        <f>'Historical Data'!J178/100</f>
        <v>6.8470000000000003E-2</v>
      </c>
      <c r="K178" s="184">
        <f>(('Historical Data'!K178-'Historical Data'!K177)/'Historical Data'!K177)</f>
        <v>1.8882925126860934E-3</v>
      </c>
      <c r="L178" s="184">
        <f>(('Historical Data'!L178-'Historical Data'!L177)/'Historical Data'!L177)</f>
        <v>5.6881558292092311E-3</v>
      </c>
      <c r="M178" s="45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3.2" hidden="1">
      <c r="A179" s="180">
        <v>45093</v>
      </c>
      <c r="B179" s="183">
        <f>(('Historical Data'!B179-'Historical Data'!B178)/'Historical Data'!B178)</f>
        <v>-4.4624888561245373E-3</v>
      </c>
      <c r="C179" s="183">
        <f>(('Historical Data'!C179-'Historical Data'!C178)/'Historical Data'!C178)</f>
        <v>4.5029161133209464E-3</v>
      </c>
      <c r="D179" s="183">
        <f>(('Historical Data'!D179-'Historical Data'!D178)/'Historical Data'!D178)</f>
        <v>1.1158223461394017E-2</v>
      </c>
      <c r="E179" s="183">
        <f>(('Historical Data'!E179-'Historical Data'!E178)/'Historical Data'!E178)</f>
        <v>3.7690199062155043E-3</v>
      </c>
      <c r="F179" s="183">
        <f>(('Historical Data'!F179-'Historical Data'!F178)/'Historical Data'!F178)</f>
        <v>-1.8835288095697177E-3</v>
      </c>
      <c r="G179" s="183">
        <f>(('Historical Data'!G179-'Historical Data'!G178)/'Historical Data'!G178)</f>
        <v>1.1522419845513098E-2</v>
      </c>
      <c r="H179" s="183">
        <f>(('Historical Data'!H179-'Historical Data'!H178)/'Historical Data'!H178)</f>
        <v>9.7353331148936992E-3</v>
      </c>
      <c r="I179" s="183">
        <f>(('Historical Data'!I179-'Historical Data'!I178)/'Historical Data'!I178)</f>
        <v>2.0998756873593081E-3</v>
      </c>
      <c r="J179" s="101">
        <f>'Historical Data'!J179/100</f>
        <v>6.8390000000000006E-2</v>
      </c>
      <c r="K179" s="184">
        <f>(('Historical Data'!K179-'Historical Data'!K178)/'Historical Data'!K178)</f>
        <v>1.6450883394913022E-2</v>
      </c>
      <c r="L179" s="184">
        <f>(('Historical Data'!L179-'Historical Data'!L178)/'Historical Data'!L178)</f>
        <v>2.8167659153852378E-3</v>
      </c>
      <c r="M179" s="45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3.2" hidden="1">
      <c r="A180" s="180">
        <v>45096</v>
      </c>
      <c r="B180" s="183">
        <f>(('Historical Data'!B180-'Historical Data'!B179)/'Historical Data'!B179)</f>
        <v>-1.0600028689668764E-2</v>
      </c>
      <c r="C180" s="183">
        <f>(('Historical Data'!C180-'Historical Data'!C179)/'Historical Data'!C179)</f>
        <v>-1.619888356580796E-2</v>
      </c>
      <c r="D180" s="183">
        <f>(('Historical Data'!D180-'Historical Data'!D179)/'Historical Data'!D179)</f>
        <v>1.1035091445132314E-3</v>
      </c>
      <c r="E180" s="183">
        <f>(('Historical Data'!E180-'Historical Data'!E179)/'Historical Data'!E179)</f>
        <v>1.8193596998686461E-3</v>
      </c>
      <c r="F180" s="183">
        <f>(('Historical Data'!F180-'Historical Data'!F179)/'Historical Data'!F179)</f>
        <v>-1.3443577876446186E-3</v>
      </c>
      <c r="G180" s="183">
        <f>(('Historical Data'!G180-'Historical Data'!G179)/'Historical Data'!G179)</f>
        <v>-2.1471811561400742E-2</v>
      </c>
      <c r="H180" s="183">
        <f>(('Historical Data'!H180-'Historical Data'!H179)/'Historical Data'!H179)</f>
        <v>-9.9324432194770919E-3</v>
      </c>
      <c r="I180" s="183">
        <f>(('Historical Data'!I180-'Historical Data'!I179)/'Historical Data'!I179)</f>
        <v>1.0309739211095809E-3</v>
      </c>
      <c r="J180" s="101">
        <f>'Historical Data'!J180/100</f>
        <v>6.8970000000000004E-2</v>
      </c>
      <c r="K180" s="184">
        <f>(('Historical Data'!K180-'Historical Data'!K179)/'Historical Data'!K179)</f>
        <v>-2.3476820030189052E-3</v>
      </c>
      <c r="L180" s="184">
        <f>(('Historical Data'!L180-'Historical Data'!L179)/'Historical Data'!L179)</f>
        <v>1.5931431758280398E-3</v>
      </c>
      <c r="M180" s="45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3.2" hidden="1">
      <c r="A181" s="180">
        <v>45097</v>
      </c>
      <c r="B181" s="183">
        <f>(('Historical Data'!B181-'Historical Data'!B180)/'Historical Data'!B180)</f>
        <v>3.5971328479596225E-3</v>
      </c>
      <c r="C181" s="183">
        <f>(('Historical Data'!C181-'Historical Data'!C180)/'Historical Data'!C180)</f>
        <v>9.5272406618930796E-3</v>
      </c>
      <c r="D181" s="183">
        <f>(('Historical Data'!D181-'Historical Data'!D180)/'Historical Data'!D180)</f>
        <v>-1.6534391315682654E-3</v>
      </c>
      <c r="E181" s="183">
        <f>(('Historical Data'!E181-'Historical Data'!E180)/'Historical Data'!E180)</f>
        <v>7.2643153013910592E-3</v>
      </c>
      <c r="F181" s="183">
        <f>(('Historical Data'!F181-'Historical Data'!F180)/'Historical Data'!F180)</f>
        <v>-4.1099644949396932E-3</v>
      </c>
      <c r="G181" s="183">
        <f>(('Historical Data'!G181-'Historical Data'!G180)/'Historical Data'!G180)</f>
        <v>7.9324902165881297E-3</v>
      </c>
      <c r="H181" s="183">
        <f>(('Historical Data'!H181-'Historical Data'!H180)/'Historical Data'!H180)</f>
        <v>2.0770242993129501E-3</v>
      </c>
      <c r="I181" s="183">
        <f>(('Historical Data'!I181-'Historical Data'!I180)/'Historical Data'!I180)</f>
        <v>1.0441466661828736E-2</v>
      </c>
      <c r="J181" s="101">
        <f>'Historical Data'!J181/100</f>
        <v>6.9080000000000003E-2</v>
      </c>
      <c r="K181" s="184">
        <f>(('Historical Data'!K181-'Historical Data'!K180)/'Historical Data'!K180)</f>
        <v>3.3922063713833989E-3</v>
      </c>
      <c r="L181" s="184">
        <f>(('Historical Data'!L181-'Historical Data'!L180)/'Historical Data'!L180)</f>
        <v>-6.1497802167608424E-3</v>
      </c>
      <c r="M181" s="45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3.2" hidden="1">
      <c r="A182" s="180">
        <v>45098</v>
      </c>
      <c r="B182" s="183">
        <f>(('Historical Data'!B182-'Historical Data'!B181)/'Historical Data'!B181)</f>
        <v>-8.4181965452129782E-3</v>
      </c>
      <c r="C182" s="183">
        <f>(('Historical Data'!C182-'Historical Data'!C181)/'Historical Data'!C181)</f>
        <v>-9.0783378361170442E-3</v>
      </c>
      <c r="D182" s="183">
        <f>(('Historical Data'!D182-'Historical Data'!D181)/'Historical Data'!D181)</f>
        <v>-1.2807812571829849E-2</v>
      </c>
      <c r="E182" s="183">
        <f>(('Historical Data'!E182-'Historical Data'!E181)/'Historical Data'!E181)</f>
        <v>-3.1072947103153196E-3</v>
      </c>
      <c r="F182" s="183">
        <f>(('Historical Data'!F182-'Historical Data'!F181)/'Historical Data'!F181)</f>
        <v>1.0810476156868873E-2</v>
      </c>
      <c r="G182" s="183">
        <f>(('Historical Data'!G182-'Historical Data'!G181)/'Historical Data'!G181)</f>
        <v>-1.2980414448283965E-2</v>
      </c>
      <c r="H182" s="183">
        <f>(('Historical Data'!H182-'Historical Data'!H181)/'Historical Data'!H181)</f>
        <v>2.8156522408689343E-3</v>
      </c>
      <c r="I182" s="183">
        <f>(('Historical Data'!I182-'Historical Data'!I181)/'Historical Data'!I181)</f>
        <v>-1.3355468145758291E-2</v>
      </c>
      <c r="J182" s="101">
        <f>'Historical Data'!J182/100</f>
        <v>6.9089999999999999E-2</v>
      </c>
      <c r="K182" s="184">
        <f>(('Historical Data'!K182-'Historical Data'!K181)/'Historical Data'!K181)</f>
        <v>1.2148280145868317E-2</v>
      </c>
      <c r="L182" s="184">
        <f>(('Historical Data'!L182-'Historical Data'!L181)/'Historical Data'!L181)</f>
        <v>1.4955106127924316E-3</v>
      </c>
      <c r="M182" s="45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3.2" hidden="1">
      <c r="A183" s="180">
        <v>45099</v>
      </c>
      <c r="B183" s="183">
        <f>(('Historical Data'!B183-'Historical Data'!B182)/'Historical Data'!B182)</f>
        <v>-1.0482616214170725E-2</v>
      </c>
      <c r="C183" s="183">
        <f>(('Historical Data'!C183-'Historical Data'!C182)/'Historical Data'!C182)</f>
        <v>6.2110436996951578E-4</v>
      </c>
      <c r="D183" s="183">
        <f>(('Historical Data'!D183-'Historical Data'!D182)/'Historical Data'!D182)</f>
        <v>1.3421452099446373E-3</v>
      </c>
      <c r="E183" s="183">
        <f>(('Historical Data'!E183-'Historical Data'!E182)/'Historical Data'!E182)</f>
        <v>-1.3699101342039064E-2</v>
      </c>
      <c r="F183" s="183">
        <f>(('Historical Data'!F183-'Historical Data'!F182)/'Historical Data'!F182)</f>
        <v>-5.5142666961949501E-3</v>
      </c>
      <c r="G183" s="183">
        <f>(('Historical Data'!G183-'Historical Data'!G182)/'Historical Data'!G182)</f>
        <v>-3.3137072201964088E-3</v>
      </c>
      <c r="H183" s="183">
        <f>(('Historical Data'!H183-'Historical Data'!H182)/'Historical Data'!H182)</f>
        <v>-1.1231176997658269E-2</v>
      </c>
      <c r="I183" s="183">
        <f>(('Historical Data'!I183-'Historical Data'!I182)/'Historical Data'!I182)</f>
        <v>7.4302400129903617E-3</v>
      </c>
      <c r="J183" s="101">
        <f>'Historical Data'!J183/100</f>
        <v>6.8940000000000001E-2</v>
      </c>
      <c r="K183" s="184">
        <f>(('Historical Data'!K183-'Historical Data'!K182)/'Historical Data'!K182)</f>
        <v>-5.6067688112686684E-3</v>
      </c>
      <c r="L183" s="184">
        <f>(('Historical Data'!L183-'Historical Data'!L182)/'Historical Data'!L182)</f>
        <v>-5.6689722020544352E-4</v>
      </c>
      <c r="M183" s="45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3.2" hidden="1">
      <c r="A184" s="180">
        <v>45100</v>
      </c>
      <c r="B184" s="183">
        <f>(('Historical Data'!B184-'Historical Data'!B183)/'Historical Data'!B183)</f>
        <v>-4.5415224167380747E-3</v>
      </c>
      <c r="C184" s="183">
        <f>(('Historical Data'!C184-'Historical Data'!C183)/'Historical Data'!C183)</f>
        <v>-8.4832829019946352E-3</v>
      </c>
      <c r="D184" s="183">
        <f>(('Historical Data'!D184-'Historical Data'!D183)/'Historical Data'!D183)</f>
        <v>-6.478262121902301E-3</v>
      </c>
      <c r="E184" s="183">
        <f>(('Historical Data'!E184-'Historical Data'!E183)/'Historical Data'!E183)</f>
        <v>-1.2914087134493133E-2</v>
      </c>
      <c r="F184" s="183">
        <f>(('Historical Data'!F184-'Historical Data'!F183)/'Historical Data'!F183)</f>
        <v>-3.7689633313561293E-3</v>
      </c>
      <c r="G184" s="183">
        <f>(('Historical Data'!G184-'Historical Data'!G183)/'Historical Data'!G183)</f>
        <v>-7.3765933458883846E-3</v>
      </c>
      <c r="H184" s="183">
        <f>(('Historical Data'!H184-'Historical Data'!H183)/'Historical Data'!H183)</f>
        <v>-8.183807091024984E-3</v>
      </c>
      <c r="I184" s="183">
        <f>(('Historical Data'!I184-'Historical Data'!I183)/'Historical Data'!I183)</f>
        <v>2.8234535616921417E-3</v>
      </c>
      <c r="J184" s="101">
        <f>'Historical Data'!J184/100</f>
        <v>6.8659999999999999E-2</v>
      </c>
      <c r="K184" s="184">
        <f>(('Historical Data'!K184-'Historical Data'!K183)/'Historical Data'!K183)</f>
        <v>-6.00315629138912E-4</v>
      </c>
      <c r="L184" s="184">
        <f>(('Historical Data'!L184-'Historical Data'!L183)/'Historical Data'!L183)</f>
        <v>2.7076579654889614E-3</v>
      </c>
      <c r="M184" s="45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3.2" hidden="1">
      <c r="A185" s="180">
        <v>45103</v>
      </c>
      <c r="B185" s="183">
        <f>(('Historical Data'!B185-'Historical Data'!B184)/'Historical Data'!B184)</f>
        <v>-8.9261460136689738E-4</v>
      </c>
      <c r="C185" s="183">
        <f>(('Historical Data'!C185-'Historical Data'!C184)/'Historical Data'!C184)</f>
        <v>2.2433044515945333E-3</v>
      </c>
      <c r="D185" s="183">
        <f>(('Historical Data'!D185-'Historical Data'!D184)/'Historical Data'!D184)</f>
        <v>2.1360584598089155E-3</v>
      </c>
      <c r="E185" s="183">
        <f>(('Historical Data'!E185-'Historical Data'!E184)/'Historical Data'!E184)</f>
        <v>4.229230039525668E-3</v>
      </c>
      <c r="F185" s="183">
        <f>(('Historical Data'!F185-'Historical Data'!F184)/'Historical Data'!F184)</f>
        <v>4.6495879012398494E-3</v>
      </c>
      <c r="G185" s="183">
        <f>(('Historical Data'!G185-'Historical Data'!G184)/'Historical Data'!G184)</f>
        <v>-1.1513332841785924E-3</v>
      </c>
      <c r="H185" s="183">
        <f>(('Historical Data'!H185-'Historical Data'!H184)/'Historical Data'!H184)</f>
        <v>-7.6349174584843206E-3</v>
      </c>
      <c r="I185" s="183">
        <f>(('Historical Data'!I185-'Historical Data'!I184)/'Historical Data'!I184)</f>
        <v>1.0508259458680455E-2</v>
      </c>
      <c r="J185" s="101">
        <f>'Historical Data'!J185/100</f>
        <v>6.8870000000000001E-2</v>
      </c>
      <c r="K185" s="184">
        <f>(('Historical Data'!K185-'Historical Data'!K184)/'Historical Data'!K184)</f>
        <v>-9.8306805590164998E-4</v>
      </c>
      <c r="L185" s="184">
        <f>(('Historical Data'!L185-'Historical Data'!L184)/'Historical Data'!L184)</f>
        <v>7.6414784778040023E-3</v>
      </c>
      <c r="M185" s="45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3.2" hidden="1">
      <c r="A186" s="180">
        <v>45104</v>
      </c>
      <c r="B186" s="183">
        <f>(('Historical Data'!B186-'Historical Data'!B185)/'Historical Data'!B185)</f>
        <v>2.0915885817289016E-2</v>
      </c>
      <c r="C186" s="183">
        <f>(('Historical Data'!C186-'Historical Data'!C185)/'Historical Data'!C185)</f>
        <v>1.3221552932416664E-2</v>
      </c>
      <c r="D186" s="183">
        <f>(('Historical Data'!D186-'Historical Data'!D185)/'Historical Data'!D185)</f>
        <v>-1.3462104192180446E-3</v>
      </c>
      <c r="E186" s="183">
        <f>(('Historical Data'!E186-'Historical Data'!E185)/'Historical Data'!E185)</f>
        <v>6.9272626963076045E-3</v>
      </c>
      <c r="F186" s="183">
        <f>(('Historical Data'!F186-'Historical Data'!F185)/'Historical Data'!F185)</f>
        <v>-3.6355964016510671E-3</v>
      </c>
      <c r="G186" s="183">
        <f>(('Historical Data'!G186-'Historical Data'!G185)/'Historical Data'!G185)</f>
        <v>1.4041681991447466E-2</v>
      </c>
      <c r="H186" s="183">
        <f>(('Historical Data'!H186-'Historical Data'!H185)/'Historical Data'!H185)</f>
        <v>3.6060052905068215E-4</v>
      </c>
      <c r="I186" s="183">
        <f>(('Historical Data'!I186-'Historical Data'!I185)/'Historical Data'!I185)</f>
        <v>-1.9251284104526546E-3</v>
      </c>
      <c r="J186" s="101">
        <f>'Historical Data'!J186/100</f>
        <v>6.8949999999999997E-2</v>
      </c>
      <c r="K186" s="184">
        <f>(('Historical Data'!K186-'Historical Data'!K185)/'Historical Data'!K185)</f>
        <v>2.1143238808813459E-2</v>
      </c>
      <c r="L186" s="184">
        <f>(('Historical Data'!L186-'Historical Data'!L185)/'Historical Data'!L185)</f>
        <v>1.1613090378026277E-3</v>
      </c>
      <c r="M186" s="45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3.2" hidden="1">
      <c r="A187" s="180">
        <v>45105</v>
      </c>
      <c r="B187" s="183">
        <f>(('Historical Data'!B187-'Historical Data'!B186)/'Historical Data'!B186)</f>
        <v>-3.2087627756890681E-3</v>
      </c>
      <c r="C187" s="183">
        <f>(('Historical Data'!C187-'Historical Data'!C186)/'Historical Data'!C186)</f>
        <v>0</v>
      </c>
      <c r="D187" s="183">
        <f>(('Historical Data'!D187-'Historical Data'!D186)/'Historical Data'!D186)</f>
        <v>0</v>
      </c>
      <c r="E187" s="183">
        <f>(('Historical Data'!E187-'Historical Data'!E186)/'Historical Data'!E186)</f>
        <v>0</v>
      </c>
      <c r="F187" s="183">
        <f>(('Historical Data'!F187-'Historical Data'!F186)/'Historical Data'!F186)</f>
        <v>0</v>
      </c>
      <c r="G187" s="183">
        <f>(('Historical Data'!G187-'Historical Data'!G186)/'Historical Data'!G186)</f>
        <v>0</v>
      </c>
      <c r="H187" s="183">
        <f>(('Historical Data'!H187-'Historical Data'!H186)/'Historical Data'!H186)</f>
        <v>0</v>
      </c>
      <c r="I187" s="183">
        <f>(('Historical Data'!I187-'Historical Data'!I186)/'Historical Data'!I186)</f>
        <v>-5.0638963151431356E-3</v>
      </c>
      <c r="J187" s="101">
        <f>'Historical Data'!J187/100</f>
        <v>6.9109999999999991E-2</v>
      </c>
      <c r="K187" s="184">
        <f>(('Historical Data'!K187-'Historical Data'!K186)/'Historical Data'!K186)</f>
        <v>-3.5578290970641976E-3</v>
      </c>
      <c r="L187" s="184">
        <f>(('Historical Data'!L187-'Historical Data'!L186)/'Historical Data'!L186)</f>
        <v>-5.5555880156187331E-3</v>
      </c>
      <c r="M187" s="45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3.2" hidden="1">
      <c r="A188" s="180">
        <v>45107</v>
      </c>
      <c r="B188" s="183">
        <f>(('Historical Data'!B188-'Historical Data'!B187)/'Historical Data'!B187)</f>
        <v>-5.8724329304867913E-3</v>
      </c>
      <c r="C188" s="183">
        <f>(('Historical Data'!C188-'Historical Data'!C187)/'Historical Data'!C187)</f>
        <v>1.4590407500606218E-2</v>
      </c>
      <c r="D188" s="183">
        <f>(('Historical Data'!D188-'Historical Data'!D187)/'Historical Data'!D187)</f>
        <v>1.4603459699796095E-2</v>
      </c>
      <c r="E188" s="183">
        <f>(('Historical Data'!E188-'Historical Data'!E187)/'Historical Data'!E187)</f>
        <v>4.4052671651280809E-2</v>
      </c>
      <c r="F188" s="183">
        <f>(('Historical Data'!F188-'Historical Data'!F187)/'Historical Data'!F187)</f>
        <v>1.6760973596620658E-2</v>
      </c>
      <c r="G188" s="183">
        <f>(('Historical Data'!G188-'Historical Data'!G187)/'Historical Data'!G187)</f>
        <v>1.3847243403122649E-2</v>
      </c>
      <c r="H188" s="183">
        <f>(('Historical Data'!H188-'Historical Data'!H187)/'Historical Data'!H187)</f>
        <v>2.1550689511298501E-2</v>
      </c>
      <c r="I188" s="183">
        <f>(('Historical Data'!I188-'Historical Data'!I187)/'Historical Data'!I187)</f>
        <v>4.7334206005976553E-3</v>
      </c>
      <c r="J188" s="101">
        <f>'Historical Data'!J188/100</f>
        <v>6.8769999999999998E-2</v>
      </c>
      <c r="K188" s="184">
        <f>(('Historical Data'!K188-'Historical Data'!K187)/'Historical Data'!K187)</f>
        <v>-8.6341797841603448E-3</v>
      </c>
      <c r="L188" s="184">
        <f>(('Historical Data'!L188-'Historical Data'!L187)/'Historical Data'!L187)</f>
        <v>5.7802725636202611E-3</v>
      </c>
      <c r="M188" s="45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3.2" hidden="1">
      <c r="A189" s="180">
        <v>45110</v>
      </c>
      <c r="B189" s="185">
        <v>0</v>
      </c>
      <c r="C189" s="183">
        <f>(('Historical Data'!C189-'Historical Data'!C188)/'Historical Data'!C188)</f>
        <v>-5.4180926692205967E-3</v>
      </c>
      <c r="D189" s="183">
        <f>(('Historical Data'!D189-'Historical Data'!D188)/'Historical Data'!D188)</f>
        <v>2.5797152004466521E-2</v>
      </c>
      <c r="E189" s="183">
        <f>(('Historical Data'!E189-'Historical Data'!E188)/'Historical Data'!E188)</f>
        <v>-1.3478464994383711E-3</v>
      </c>
      <c r="F189" s="183">
        <f>(('Historical Data'!F189-'Historical Data'!F188)/'Historical Data'!F188)</f>
        <v>-1.3441015817916516E-2</v>
      </c>
      <c r="G189" s="183">
        <f>(('Historical Data'!G189-'Historical Data'!G188)/'Historical Data'!G188)</f>
        <v>5.3001965198651987E-3</v>
      </c>
      <c r="H189" s="183">
        <f>(('Historical Data'!H189-'Historical Data'!H188)/'Historical Data'!H188)</f>
        <v>2.5664097500279991E-2</v>
      </c>
      <c r="I189" s="183">
        <f>(('Historical Data'!I189-'Historical Data'!I188)/'Historical Data'!I188)</f>
        <v>-3.7655983728217251E-3</v>
      </c>
      <c r="J189" s="101">
        <f>'Historical Data'!J189/100</f>
        <v>6.8890000000000007E-2</v>
      </c>
      <c r="K189" s="184">
        <f>(('Historical Data'!K189-'Historical Data'!K188)/'Historical Data'!K188)</f>
        <v>1.3516690352609467E-2</v>
      </c>
      <c r="L189" s="184">
        <f>(('Historical Data'!L189-'Historical Data'!L188)/'Historical Data'!L188)</f>
        <v>1.7053772058379427E-3</v>
      </c>
      <c r="M189" s="45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3.2" hidden="1">
      <c r="A190" s="180">
        <v>45111</v>
      </c>
      <c r="B190" s="185">
        <v>0</v>
      </c>
      <c r="C190" s="183">
        <f>(('Historical Data'!C190-'Historical Data'!C189)/'Historical Data'!C189)</f>
        <v>-1.1607708855643552E-2</v>
      </c>
      <c r="D190" s="183">
        <f>(('Historical Data'!D190-'Historical Data'!D189)/'Historical Data'!D189)</f>
        <v>6.6918640043173395E-3</v>
      </c>
      <c r="E190" s="183">
        <f>(('Historical Data'!E190-'Historical Data'!E189)/'Historical Data'!E189)</f>
        <v>8.585194137118158E-3</v>
      </c>
      <c r="F190" s="183">
        <f>(('Historical Data'!F190-'Historical Data'!F189)/'Historical Data'!F189)</f>
        <v>-7.5131058068514242E-3</v>
      </c>
      <c r="G190" s="183">
        <f>(('Historical Data'!G190-'Historical Data'!G189)/'Historical Data'!G189)</f>
        <v>-6.7930535534181328E-3</v>
      </c>
      <c r="H190" s="183">
        <f>(('Historical Data'!H190-'Historical Data'!H189)/'Historical Data'!H189)</f>
        <v>-1.0303203706373965E-2</v>
      </c>
      <c r="I190" s="183">
        <f>(('Historical Data'!I190-'Historical Data'!I189)/'Historical Data'!I189)</f>
        <v>5.4076424334386936E-4</v>
      </c>
      <c r="J190" s="101">
        <f>'Historical Data'!J190/100</f>
        <v>6.93E-2</v>
      </c>
      <c r="K190" s="184">
        <f>(('Historical Data'!K190-'Historical Data'!K189)/'Historical Data'!K189)</f>
        <v>1.4658780436393097E-3</v>
      </c>
      <c r="L190" s="184">
        <f>(('Historical Data'!L190-'Historical Data'!L189)/'Historical Data'!L189)</f>
        <v>7.8135226297248311E-3</v>
      </c>
      <c r="M190" s="45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3.2" hidden="1">
      <c r="A191" s="180">
        <v>45112</v>
      </c>
      <c r="B191" s="185">
        <v>0</v>
      </c>
      <c r="C191" s="183">
        <f>(('Historical Data'!C191-'Historical Data'!C190)/'Historical Data'!C190)</f>
        <v>-4.3268040160739018E-3</v>
      </c>
      <c r="D191" s="183">
        <f>(('Historical Data'!D191-'Historical Data'!D190)/'Historical Data'!D190)</f>
        <v>1.8762731612358981E-2</v>
      </c>
      <c r="E191" s="183">
        <f>(('Historical Data'!E191-'Historical Data'!E190)/'Historical Data'!E190)</f>
        <v>1.5983533149756047E-3</v>
      </c>
      <c r="F191" s="183">
        <f>(('Historical Data'!F191-'Historical Data'!F190)/'Historical Data'!F190)</f>
        <v>1.0512479731764382E-2</v>
      </c>
      <c r="G191" s="183">
        <f>(('Historical Data'!G191-'Historical Data'!G190)/'Historical Data'!G190)</f>
        <v>2.0212340759981535E-2</v>
      </c>
      <c r="H191" s="183">
        <f>(('Historical Data'!H191-'Historical Data'!H190)/'Historical Data'!H190)</f>
        <v>-1.6416504568727212E-3</v>
      </c>
      <c r="I191" s="183">
        <f>(('Historical Data'!I191-'Historical Data'!I190)/'Historical Data'!I190)</f>
        <v>-6.4911787252582816E-3</v>
      </c>
      <c r="J191" s="101">
        <f>'Historical Data'!J191/100</f>
        <v>6.9419999999999996E-2</v>
      </c>
      <c r="K191" s="184">
        <f>(('Historical Data'!K191-'Historical Data'!K190)/'Historical Data'!K190)</f>
        <v>2.1508178570893311E-3</v>
      </c>
      <c r="L191" s="184">
        <f>(('Historical Data'!L191-'Historical Data'!L190)/'Historical Data'!L190)</f>
        <v>3.3955842470581666E-3</v>
      </c>
      <c r="M191" s="45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3.2" hidden="1">
      <c r="A192" s="180">
        <v>45113</v>
      </c>
      <c r="B192" s="185">
        <v>0</v>
      </c>
      <c r="C192" s="183">
        <f>(('Historical Data'!C192-'Historical Data'!C191)/'Historical Data'!C191)</f>
        <v>1.6002087107448732E-2</v>
      </c>
      <c r="D192" s="183">
        <f>(('Historical Data'!D192-'Historical Data'!D191)/'Historical Data'!D191)</f>
        <v>-2.5258092714063557E-3</v>
      </c>
      <c r="E192" s="183">
        <f>(('Historical Data'!E192-'Historical Data'!E191)/'Historical Data'!E191)</f>
        <v>-2.5235841136675521E-3</v>
      </c>
      <c r="F192" s="183">
        <f>(('Historical Data'!F192-'Historical Data'!F191)/'Historical Data'!F191)</f>
        <v>1.1131675140006103E-2</v>
      </c>
      <c r="G192" s="183">
        <f>(('Historical Data'!G192-'Historical Data'!G191)/'Historical Data'!G191)</f>
        <v>2.7816600795156934E-2</v>
      </c>
      <c r="H192" s="183">
        <f>(('Historical Data'!H192-'Historical Data'!H191)/'Historical Data'!H191)</f>
        <v>2.0990536490056607E-2</v>
      </c>
      <c r="I192" s="183">
        <f>(('Historical Data'!I192-'Historical Data'!I191)/'Historical Data'!I191)</f>
        <v>-1.1535088206232683E-2</v>
      </c>
      <c r="J192" s="101">
        <f>'Historical Data'!J192/100</f>
        <v>6.9470000000000004E-2</v>
      </c>
      <c r="K192" s="184">
        <f>(('Historical Data'!K192-'Historical Data'!K191)/'Historical Data'!K191)</f>
        <v>2.3676194313683004E-2</v>
      </c>
      <c r="L192" s="184">
        <f>(('Historical Data'!L192-'Historical Data'!L191)/'Historical Data'!L191)</f>
        <v>-1.8478493369996642E-3</v>
      </c>
      <c r="M192" s="45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3.2" hidden="1">
      <c r="A193" s="180">
        <v>45114</v>
      </c>
      <c r="B193" s="185">
        <v>0</v>
      </c>
      <c r="C193" s="183">
        <f>(('Historical Data'!C193-'Historical Data'!C192)/'Historical Data'!C192)</f>
        <v>-3.3164956989663263E-3</v>
      </c>
      <c r="D193" s="183">
        <f>(('Historical Data'!D193-'Historical Data'!D192)/'Historical Data'!D192)</f>
        <v>-1.1605824160445125E-2</v>
      </c>
      <c r="E193" s="183">
        <f>(('Historical Data'!E193-'Historical Data'!E192)/'Historical Data'!E192)</f>
        <v>-1.0194265016249433E-2</v>
      </c>
      <c r="F193" s="183">
        <f>(('Historical Data'!F193-'Historical Data'!F192)/'Historical Data'!F192)</f>
        <v>-7.783160950492799E-4</v>
      </c>
      <c r="G193" s="183">
        <f>(('Historical Data'!G193-'Historical Data'!G192)/'Historical Data'!G192)</f>
        <v>-2.0930594156911012E-2</v>
      </c>
      <c r="H193" s="183">
        <f>(('Historical Data'!H193-'Historical Data'!H192)/'Historical Data'!H192)</f>
        <v>-1.9516679244843379E-3</v>
      </c>
      <c r="I193" s="183">
        <f>(('Historical Data'!I193-'Historical Data'!I192)/'Historical Data'!I192)</f>
        <v>1.8001549969674468E-2</v>
      </c>
      <c r="J193" s="101">
        <f>'Historical Data'!J193/100</f>
        <v>6.9360000000000005E-2</v>
      </c>
      <c r="K193" s="184">
        <f>(('Historical Data'!K193-'Historical Data'!K192)/'Historical Data'!K192)</f>
        <v>-7.9683927508419627E-3</v>
      </c>
      <c r="L193" s="184">
        <f>(('Historical Data'!L193-'Historical Data'!L192)/'Historical Data'!L192)</f>
        <v>-2.1691538216910499E-3</v>
      </c>
      <c r="M193" s="45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3.2" hidden="1">
      <c r="A194" s="180">
        <v>45117</v>
      </c>
      <c r="B194" s="183">
        <f>(('Historical Data'!B194-'Historical Data'!B193)/'Historical Data'!B193)</f>
        <v>1.6399725739910795E-3</v>
      </c>
      <c r="C194" s="183">
        <f>(('Historical Data'!C194-'Historical Data'!C193)/'Historical Data'!C193)</f>
        <v>-1.2951800803295199E-2</v>
      </c>
      <c r="D194" s="183">
        <f>(('Historical Data'!D194-'Historical Data'!D193)/'Historical Data'!D193)</f>
        <v>-5.4440393524001303E-3</v>
      </c>
      <c r="E194" s="183">
        <f>(('Historical Data'!E194-'Historical Data'!E193)/'Historical Data'!E193)</f>
        <v>-7.8930013432245653E-4</v>
      </c>
      <c r="F194" s="183">
        <f>(('Historical Data'!F194-'Historical Data'!F193)/'Historical Data'!F193)</f>
        <v>-6.1721633284508946E-3</v>
      </c>
      <c r="G194" s="183">
        <f>(('Historical Data'!G194-'Historical Data'!G193)/'Historical Data'!G193)</f>
        <v>-2.5853363371533774E-3</v>
      </c>
      <c r="H194" s="183">
        <f>(('Historical Data'!H194-'Historical Data'!H193)/'Historical Data'!H193)</f>
        <v>3.8521367127818069E-2</v>
      </c>
      <c r="I194" s="183">
        <f>(('Historical Data'!I194-'Historical Data'!I193)/'Historical Data'!I193)</f>
        <v>3.9581075005447573E-3</v>
      </c>
      <c r="J194" s="101">
        <f>'Historical Data'!J194/100</f>
        <v>6.9019999999999998E-2</v>
      </c>
      <c r="K194" s="184">
        <f>(('Historical Data'!K194-'Historical Data'!K193)/'Historical Data'!K193)</f>
        <v>-5.7041843704390017E-3</v>
      </c>
      <c r="L194" s="184">
        <f>(('Historical Data'!L194-'Historical Data'!L193)/'Historical Data'!L193)</f>
        <v>-1.2268305900879403E-4</v>
      </c>
      <c r="M194" s="45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3.2" hidden="1">
      <c r="A195" s="180">
        <v>45118</v>
      </c>
      <c r="B195" s="185">
        <v>0</v>
      </c>
      <c r="C195" s="183">
        <f>(('Historical Data'!C195-'Historical Data'!C194)/'Historical Data'!C194)</f>
        <v>-1.1254578222140873E-2</v>
      </c>
      <c r="D195" s="183">
        <f>(('Historical Data'!D195-'Historical Data'!D194)/'Historical Data'!D194)</f>
        <v>1.5670254171897519E-2</v>
      </c>
      <c r="E195" s="183">
        <f>(('Historical Data'!E195-'Historical Data'!E194)/'Historical Data'!E194)</f>
        <v>1.4633375953653776E-2</v>
      </c>
      <c r="F195" s="183">
        <f>(('Historical Data'!F195-'Historical Data'!F194)/'Historical Data'!F194)</f>
        <v>1.3193938784059549E-2</v>
      </c>
      <c r="G195" s="183">
        <f>(('Historical Data'!G195-'Historical Data'!G194)/'Historical Data'!G194)</f>
        <v>-3.7882156777322043E-3</v>
      </c>
      <c r="H195" s="183">
        <f>(('Historical Data'!H195-'Historical Data'!H194)/'Historical Data'!H194)</f>
        <v>1.0840760960929351E-2</v>
      </c>
      <c r="I195" s="183">
        <f>(('Historical Data'!I195-'Historical Data'!I194)/'Historical Data'!I194)</f>
        <v>1.0231275172948154E-2</v>
      </c>
      <c r="J195" s="101">
        <f>'Historical Data'!J195/100</f>
        <v>6.9589999999999999E-2</v>
      </c>
      <c r="K195" s="184">
        <f>(('Historical Data'!K195-'Historical Data'!K194)/'Historical Data'!K194)</f>
        <v>2.3413704766905726E-3</v>
      </c>
      <c r="L195" s="184">
        <f>(('Historical Data'!L195-'Historical Data'!L194)/'Historical Data'!L194)</f>
        <v>-2.3115502488855184E-3</v>
      </c>
      <c r="M195" s="45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3.2" hidden="1">
      <c r="A196" s="180">
        <v>45119</v>
      </c>
      <c r="B196" s="185">
        <v>0</v>
      </c>
      <c r="C196" s="183">
        <f>(('Historical Data'!C196-'Historical Data'!C195)/'Historical Data'!C195)</f>
        <v>-3.3571254298305812E-3</v>
      </c>
      <c r="D196" s="183">
        <f>(('Historical Data'!D196-'Historical Data'!D195)/'Historical Data'!D195)</f>
        <v>-1.7964831676612208E-3</v>
      </c>
      <c r="E196" s="183">
        <f>(('Historical Data'!E196-'Historical Data'!E195)/'Historical Data'!E195)</f>
        <v>-1.1345044692481905E-2</v>
      </c>
      <c r="F196" s="183">
        <f>(('Historical Data'!F196-'Historical Data'!F195)/'Historical Data'!F195)</f>
        <v>2.9549502518118166E-3</v>
      </c>
      <c r="G196" s="183">
        <f>(('Historical Data'!G196-'Historical Data'!G195)/'Historical Data'!G195)</f>
        <v>-1.4510180951582831E-2</v>
      </c>
      <c r="H196" s="183">
        <f>(('Historical Data'!H196-'Historical Data'!H195)/'Historical Data'!H195)</f>
        <v>1.1032090793647495E-3</v>
      </c>
      <c r="I196" s="183">
        <f>(('Historical Data'!I196-'Historical Data'!I195)/'Historical Data'!I195)</f>
        <v>1.9118534916482983E-3</v>
      </c>
      <c r="J196" s="101">
        <f>'Historical Data'!J196/100</f>
        <v>6.9850000000000009E-2</v>
      </c>
      <c r="K196" s="184">
        <f>(('Historical Data'!K196-'Historical Data'!K195)/'Historical Data'!K195)</f>
        <v>-5.6405333862483299E-3</v>
      </c>
      <c r="L196" s="184">
        <f>(('Historical Data'!L196-'Historical Data'!L195)/'Historical Data'!L195)</f>
        <v>-6.3510252699129676E-4</v>
      </c>
      <c r="M196" s="45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3.2" hidden="1">
      <c r="A197" s="180">
        <v>45120</v>
      </c>
      <c r="B197" s="185">
        <v>0</v>
      </c>
      <c r="C197" s="183">
        <f>(('Historical Data'!C197-'Historical Data'!C196)/'Historical Data'!C196)</f>
        <v>1.0684235789473716E-2</v>
      </c>
      <c r="D197" s="183">
        <f>(('Historical Data'!D197-'Historical Data'!D196)/'Historical Data'!D196)</f>
        <v>-6.3516410675831911E-4</v>
      </c>
      <c r="E197" s="183">
        <f>(('Historical Data'!E197-'Historical Data'!E196)/'Historical Data'!E196)</f>
        <v>2.3850540637008578E-2</v>
      </c>
      <c r="F197" s="183">
        <f>(('Historical Data'!F197-'Historical Data'!F196)/'Historical Data'!F196)</f>
        <v>-9.4633457056710422E-3</v>
      </c>
      <c r="G197" s="183">
        <f>(('Historical Data'!G197-'Historical Data'!G196)/'Historical Data'!G196)</f>
        <v>-7.1080384238912111E-4</v>
      </c>
      <c r="H197" s="183">
        <f>(('Historical Data'!H197-'Historical Data'!H196)/'Historical Data'!H196)</f>
        <v>-8.9422673404353191E-3</v>
      </c>
      <c r="I197" s="183">
        <f>(('Historical Data'!I197-'Historical Data'!I196)/'Historical Data'!I196)</f>
        <v>-8.2218404002074169E-3</v>
      </c>
      <c r="J197" s="101">
        <f>'Historical Data'!J197/100</f>
        <v>7.0499999999999993E-2</v>
      </c>
      <c r="K197" s="184">
        <f>(('Historical Data'!K197-'Historical Data'!K196)/'Historical Data'!K196)</f>
        <v>-1.1965633218514791E-2</v>
      </c>
      <c r="L197" s="184">
        <f>(('Historical Data'!L197-'Historical Data'!L196)/'Historical Data'!L196)</f>
        <v>-7.8684952748486877E-4</v>
      </c>
      <c r="M197" s="45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3.2" hidden="1">
      <c r="A198" s="180">
        <v>45121</v>
      </c>
      <c r="B198" s="185">
        <v>0</v>
      </c>
      <c r="C198" s="183">
        <f>(('Historical Data'!C198-'Historical Data'!C197)/'Historical Data'!C197)</f>
        <v>-3.2286996016364683E-3</v>
      </c>
      <c r="D198" s="183">
        <f>(('Historical Data'!D198-'Historical Data'!D197)/'Historical Data'!D197)</f>
        <v>1.9067669491525264E-3</v>
      </c>
      <c r="E198" s="183">
        <f>(('Historical Data'!E198-'Historical Data'!E197)/'Historical Data'!E197)</f>
        <v>4.4575471445177206E-2</v>
      </c>
      <c r="F198" s="183">
        <f>(('Historical Data'!F198-'Historical Data'!F197)/'Historical Data'!F197)</f>
        <v>8.6630614367649988E-3</v>
      </c>
      <c r="G198" s="183">
        <f>(('Historical Data'!G198-'Historical Data'!G197)/'Historical Data'!G197)</f>
        <v>2.2355738139115846E-3</v>
      </c>
      <c r="H198" s="183">
        <f>(('Historical Data'!H198-'Historical Data'!H197)/'Historical Data'!H197)</f>
        <v>-8.3853052904741599E-4</v>
      </c>
      <c r="I198" s="183">
        <f>(('Historical Data'!I198-'Historical Data'!I197)/'Historical Data'!I197)</f>
        <v>7.986206141551341E-3</v>
      </c>
      <c r="J198" s="101">
        <f>'Historical Data'!J198/100</f>
        <v>7.041E-2</v>
      </c>
      <c r="K198" s="184">
        <f>(('Historical Data'!K198-'Historical Data'!K197)/'Historical Data'!K197)</f>
        <v>-4.9518296402483696E-3</v>
      </c>
      <c r="L198" s="184">
        <f>(('Historical Data'!L198-'Historical Data'!L197)/'Historical Data'!L197)</f>
        <v>2.4884424066682113E-3</v>
      </c>
      <c r="M198" s="45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3.2" hidden="1">
      <c r="A199" s="180">
        <v>45124</v>
      </c>
      <c r="B199" s="183">
        <f>(('Historical Data'!B199-'Historical Data'!B198)/'Historical Data'!B198)</f>
        <v>1.0074499798296358E-2</v>
      </c>
      <c r="C199" s="183">
        <f>(('Historical Data'!C199-'Historical Data'!C198)/'Historical Data'!C198)</f>
        <v>8.1500319709527907E-3</v>
      </c>
      <c r="D199" s="183">
        <f>(('Historical Data'!D199-'Historical Data'!D198)/'Historical Data'!D198)</f>
        <v>-1.1630112221993067E-3</v>
      </c>
      <c r="E199" s="183">
        <f>(('Historical Data'!E199-'Historical Data'!E198)/'Historical Data'!E198)</f>
        <v>-2.1038606564670373E-3</v>
      </c>
      <c r="F199" s="183">
        <f>(('Historical Data'!F199-'Historical Data'!F198)/'Historical Data'!F198)</f>
        <v>-1.4984795275471939E-3</v>
      </c>
      <c r="G199" s="183">
        <f>(('Historical Data'!G199-'Historical Data'!G198)/'Historical Data'!G198)</f>
        <v>9.9361335926574871E-3</v>
      </c>
      <c r="H199" s="183">
        <f>(('Historical Data'!H199-'Historical Data'!H198)/'Historical Data'!H198)</f>
        <v>2.0432683084178123E-2</v>
      </c>
      <c r="I199" s="183">
        <f>(('Historical Data'!I199-'Historical Data'!I198)/'Historical Data'!I198)</f>
        <v>1.3326165224899282E-2</v>
      </c>
      <c r="J199" s="101">
        <f>'Historical Data'!J199/100</f>
        <v>7.152E-2</v>
      </c>
      <c r="K199" s="184">
        <f>(('Historical Data'!K199-'Historical Data'!K198)/'Historical Data'!K198)</f>
        <v>1.0661591743779533E-2</v>
      </c>
      <c r="L199" s="184">
        <f>(('Historical Data'!L199-'Historical Data'!L198)/'Historical Data'!L198)</f>
        <v>-7.7378515985366547E-3</v>
      </c>
      <c r="M199" s="45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3.2" hidden="1">
      <c r="A200" s="180">
        <v>45125</v>
      </c>
      <c r="B200" s="185">
        <v>0</v>
      </c>
      <c r="C200" s="183">
        <f>(('Historical Data'!C200-'Historical Data'!C199)/'Historical Data'!C199)</f>
        <v>-1.2436669221619376E-3</v>
      </c>
      <c r="D200" s="183">
        <f>(('Historical Data'!D200-'Historical Data'!D199)/'Historical Data'!D199)</f>
        <v>3.1754842403874641E-4</v>
      </c>
      <c r="E200" s="183">
        <f>(('Historical Data'!E200-'Historical Data'!E199)/'Historical Data'!E199)</f>
        <v>3.6719492462317808E-2</v>
      </c>
      <c r="F200" s="183">
        <f>(('Historical Data'!F200-'Historical Data'!F199)/'Historical Data'!F199)</f>
        <v>2.5229024262507413E-3</v>
      </c>
      <c r="G200" s="183">
        <f>(('Historical Data'!G200-'Historical Data'!G199)/'Historical Data'!G199)</f>
        <v>-6.5254457908445838E-3</v>
      </c>
      <c r="H200" s="183">
        <f>(('Historical Data'!H200-'Historical Data'!H199)/'Historical Data'!H199)</f>
        <v>8.4921892302122128E-3</v>
      </c>
      <c r="I200" s="183">
        <f>(('Historical Data'!I200-'Historical Data'!I199)/'Historical Data'!I199)</f>
        <v>-2.8027416493839473E-3</v>
      </c>
      <c r="J200" s="101">
        <f>'Historical Data'!J200/100</f>
        <v>7.0570000000000008E-2</v>
      </c>
      <c r="K200" s="184">
        <f>(('Historical Data'!K200-'Historical Data'!K199)/'Historical Data'!K199)</f>
        <v>4.3686635059054704E-3</v>
      </c>
      <c r="L200" s="184">
        <f>(('Historical Data'!L200-'Historical Data'!L199)/'Historical Data'!L199)</f>
        <v>-2.0097584273783774E-3</v>
      </c>
      <c r="M200" s="45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3.2" hidden="1">
      <c r="A201" s="180">
        <v>45126</v>
      </c>
      <c r="B201" s="185">
        <v>0</v>
      </c>
      <c r="C201" s="183">
        <f>(('Historical Data'!C201-'Historical Data'!C200)/'Historical Data'!C200)</f>
        <v>6.7448138204991568E-4</v>
      </c>
      <c r="D201" s="183">
        <f>(('Historical Data'!D201-'Historical Data'!D200)/'Historical Data'!D200)</f>
        <v>1.3439166137566154E-2</v>
      </c>
      <c r="E201" s="183">
        <f>(('Historical Data'!E201-'Historical Data'!E200)/'Historical Data'!E200)</f>
        <v>-1.6946855226678353E-4</v>
      </c>
      <c r="F201" s="183">
        <f>(('Historical Data'!F201-'Historical Data'!F200)/'Historical Data'!F200)</f>
        <v>4.6231078446574911E-3</v>
      </c>
      <c r="G201" s="183">
        <f>(('Historical Data'!G201-'Historical Data'!G200)/'Historical Data'!G200)</f>
        <v>1.2530336260348249E-2</v>
      </c>
      <c r="H201" s="183">
        <f>(('Historical Data'!H201-'Historical Data'!H200)/'Historical Data'!H200)</f>
        <v>7.5874542895808979E-3</v>
      </c>
      <c r="I201" s="183">
        <f>(('Historical Data'!I201-'Historical Data'!I200)/'Historical Data'!I200)</f>
        <v>-5.9571152192604551E-3</v>
      </c>
      <c r="J201" s="101">
        <f>'Historical Data'!J201/100</f>
        <v>7.1319999999999995E-2</v>
      </c>
      <c r="K201" s="184">
        <f>(('Historical Data'!K201-'Historical Data'!K200)/'Historical Data'!K200)</f>
        <v>5.6632944773905717E-3</v>
      </c>
      <c r="L201" s="184">
        <f>(('Historical Data'!L201-'Historical Data'!L200)/'Historical Data'!L200)</f>
        <v>7.7906696391123837E-3</v>
      </c>
      <c r="M201" s="45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3.2" hidden="1">
      <c r="A202" s="180">
        <v>45127</v>
      </c>
      <c r="B202" s="183">
        <f>(('Historical Data'!B202-'Historical Data'!B201)/'Historical Data'!B201)</f>
        <v>4.6288398623539626E-3</v>
      </c>
      <c r="C202" s="183">
        <f>(('Historical Data'!C202-'Historical Data'!C201)/'Historical Data'!C201)</f>
        <v>1.4103532271328875E-2</v>
      </c>
      <c r="D202" s="183">
        <f>(('Historical Data'!D202-'Historical Data'!D201)/'Historical Data'!D201)</f>
        <v>2.7774851902163254E-2</v>
      </c>
      <c r="E202" s="183">
        <f>(('Historical Data'!E202-'Historical Data'!E201)/'Historical Data'!E201)</f>
        <v>-1.7254789549126914E-2</v>
      </c>
      <c r="F202" s="183">
        <f>(('Historical Data'!F202-'Historical Data'!F201)/'Historical Data'!F201)</f>
        <v>-6.3671451488918679E-3</v>
      </c>
      <c r="G202" s="183">
        <f>(('Historical Data'!G202-'Historical Data'!G201)/'Historical Data'!G201)</f>
        <v>7.7844034838305655E-3</v>
      </c>
      <c r="H202" s="183">
        <f>(('Historical Data'!H202-'Historical Data'!H201)/'Historical Data'!H201)</f>
        <v>-7.8118108428101823E-2</v>
      </c>
      <c r="I202" s="183">
        <f>(('Historical Data'!I202-'Historical Data'!I201)/'Historical Data'!I201)</f>
        <v>-2.9734310420951893E-5</v>
      </c>
      <c r="J202" s="101">
        <f>'Historical Data'!J202/100</f>
        <v>7.109E-2</v>
      </c>
      <c r="K202" s="184">
        <f>(('Historical Data'!K202-'Historical Data'!K201)/'Historical Data'!K201)</f>
        <v>1.579767847788377E-2</v>
      </c>
      <c r="L202" s="184">
        <f>(('Historical Data'!L202-'Historical Data'!L201)/'Historical Data'!L201)</f>
        <v>-2.7891559850278104E-3</v>
      </c>
      <c r="M202" s="45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3.2" hidden="1">
      <c r="A203" s="180">
        <v>45128</v>
      </c>
      <c r="B203" s="183">
        <f>(('Historical Data'!B203-'Historical Data'!B202)/'Historical Data'!B202)</f>
        <v>9.5238943241936918E-4</v>
      </c>
      <c r="C203" s="183">
        <f>(('Historical Data'!C203-'Historical Data'!C202)/'Historical Data'!C202)</f>
        <v>-6.7491930033944303E-3</v>
      </c>
      <c r="D203" s="183">
        <f>(('Historical Data'!D203-'Historical Data'!D202)/'Historical Data'!D202)</f>
        <v>-3.4541949014023094E-3</v>
      </c>
      <c r="E203" s="183">
        <f>(('Historical Data'!E203-'Historical Data'!E202)/'Historical Data'!E202)</f>
        <v>-8.1338409106588502E-2</v>
      </c>
      <c r="F203" s="183">
        <f>(('Historical Data'!F203-'Historical Data'!F202)/'Historical Data'!F202)</f>
        <v>1.8945443410014204E-3</v>
      </c>
      <c r="G203" s="183">
        <f>(('Historical Data'!G203-'Historical Data'!G202)/'Historical Data'!G202)</f>
        <v>-8.5165373388061717E-3</v>
      </c>
      <c r="H203" s="183">
        <f>(('Historical Data'!H203-'Historical Data'!H202)/'Historical Data'!H202)</f>
        <v>-3.0956034951609236E-2</v>
      </c>
      <c r="I203" s="183">
        <f>(('Historical Data'!I203-'Historical Data'!I202)/'Historical Data'!I202)</f>
        <v>6.0957148881416049E-3</v>
      </c>
      <c r="J203" s="101">
        <f>'Historical Data'!J203/100</f>
        <v>7.0099999999999996E-2</v>
      </c>
      <c r="K203" s="184">
        <f>(('Historical Data'!K203-'Historical Data'!K202)/'Historical Data'!K202)</f>
        <v>-1.5770895799094753E-3</v>
      </c>
      <c r="L203" s="184">
        <f>(('Historical Data'!L203-'Historical Data'!L202)/'Historical Data'!L202)</f>
        <v>2.2694343522316417E-3</v>
      </c>
      <c r="M203" s="45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3.2" hidden="1">
      <c r="A204" s="180">
        <v>45131</v>
      </c>
      <c r="B204" s="183">
        <f>(('Historical Data'!B204-'Historical Data'!B203)/'Historical Data'!B203)</f>
        <v>-6.160006938951532E-3</v>
      </c>
      <c r="C204" s="183">
        <f>(('Historical Data'!C204-'Historical Data'!C203)/'Historical Data'!C203)</f>
        <v>2.0592196280354034E-4</v>
      </c>
      <c r="D204" s="183">
        <f>(('Historical Data'!D204-'Historical Data'!D203)/'Historical Data'!D203)</f>
        <v>-3.8943838378374854E-2</v>
      </c>
      <c r="E204" s="183">
        <f>(('Historical Data'!E204-'Historical Data'!E203)/'Historical Data'!E203)</f>
        <v>3.7548814134253186E-3</v>
      </c>
      <c r="F204" s="183">
        <f>(('Historical Data'!F204-'Historical Data'!F203)/'Historical Data'!F203)</f>
        <v>6.212701141403233E-3</v>
      </c>
      <c r="G204" s="183">
        <f>(('Historical Data'!G204-'Historical Data'!G203)/'Historical Data'!G203)</f>
        <v>-1.3583731481640776E-2</v>
      </c>
      <c r="H204" s="183">
        <f>(('Historical Data'!H204-'Historical Data'!H203)/'Historical Data'!H203)</f>
        <v>-2.0226467470905986E-2</v>
      </c>
      <c r="I204" s="183">
        <f>(('Historical Data'!I204-'Historical Data'!I203)/'Historical Data'!I203)</f>
        <v>-2.6250245172452853E-3</v>
      </c>
      <c r="J204" s="101">
        <f>'Historical Data'!J204/100</f>
        <v>7.0489999999999997E-2</v>
      </c>
      <c r="K204" s="184">
        <f>(('Historical Data'!K204-'Historical Data'!K203)/'Historical Data'!K203)</f>
        <v>7.9779673422278891E-3</v>
      </c>
      <c r="L204" s="184">
        <f>(('Historical Data'!L204-'Historical Data'!L203)/'Historical Data'!L203)</f>
        <v>4.1988184250670683E-3</v>
      </c>
      <c r="M204" s="45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3.2" hidden="1">
      <c r="A205" s="180">
        <v>45132</v>
      </c>
      <c r="B205" s="185">
        <v>0</v>
      </c>
      <c r="C205" s="183">
        <f>(('Historical Data'!C205-'Historical Data'!C204)/'Historical Data'!C204)</f>
        <v>-9.2640247040658777E-3</v>
      </c>
      <c r="D205" s="183">
        <f>(('Historical Data'!D205-'Historical Data'!D204)/'Historical Data'!D204)</f>
        <v>-1.9200207669033152E-2</v>
      </c>
      <c r="E205" s="183">
        <f>(('Historical Data'!E205-'Historical Data'!E204)/'Historical Data'!E204)</f>
        <v>-1.4963340086129105E-3</v>
      </c>
      <c r="F205" s="183">
        <f>(('Historical Data'!F205-'Historical Data'!F204)/'Historical Data'!F204)</f>
        <v>-1.9246143774306755E-3</v>
      </c>
      <c r="G205" s="183">
        <f>(('Historical Data'!G205-'Historical Data'!G204)/'Historical Data'!G204)</f>
        <v>-2.7946519351861366E-2</v>
      </c>
      <c r="H205" s="183">
        <f>(('Historical Data'!H205-'Historical Data'!H204)/'Historical Data'!H204)</f>
        <v>-6.4318950821688921E-4</v>
      </c>
      <c r="I205" s="183">
        <f>(('Historical Data'!I205-'Historical Data'!I204)/'Historical Data'!I204)</f>
        <v>4.4314538940222513E-3</v>
      </c>
      <c r="J205" s="101">
        <f>'Historical Data'!J205/100</f>
        <v>7.0519999999999999E-2</v>
      </c>
      <c r="K205" s="184">
        <f>(('Historical Data'!K205-'Historical Data'!K204)/'Historical Data'!K204)</f>
        <v>-4.9739023117883674E-3</v>
      </c>
      <c r="L205" s="184">
        <f>(('Historical Data'!L205-'Historical Data'!L204)/'Historical Data'!L204)</f>
        <v>7.4857303944946291E-3</v>
      </c>
      <c r="M205" s="45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3.2" hidden="1">
      <c r="A206" s="180">
        <v>45133</v>
      </c>
      <c r="B206" s="185">
        <v>0</v>
      </c>
      <c r="C206" s="183">
        <f>(('Historical Data'!C206-'Historical Data'!C205)/'Historical Data'!C205)</f>
        <v>1.4857130389610373E-2</v>
      </c>
      <c r="D206" s="183">
        <f>(('Historical Data'!D206-'Historical Data'!D205)/'Historical Data'!D205)</f>
        <v>2.1522847195055553E-2</v>
      </c>
      <c r="E206" s="183">
        <f>(('Historical Data'!E206-'Historical Data'!E205)/'Historical Data'!E205)</f>
        <v>1.0677356703324262E-2</v>
      </c>
      <c r="F206" s="183">
        <f>(('Historical Data'!F206-'Historical Data'!F205)/'Historical Data'!F205)</f>
        <v>-3.1274903172996789E-3</v>
      </c>
      <c r="G206" s="183">
        <f>(('Historical Data'!G206-'Historical Data'!G205)/'Historical Data'!G205)</f>
        <v>1.593748780817324E-2</v>
      </c>
      <c r="H206" s="183">
        <f>(('Historical Data'!H206-'Historical Data'!H205)/'Historical Data'!H205)</f>
        <v>1.6252222282005249E-2</v>
      </c>
      <c r="I206" s="183">
        <f>(('Historical Data'!I206-'Historical Data'!I205)/'Historical Data'!I205)</f>
        <v>3.1272210376687599E-3</v>
      </c>
      <c r="J206" s="101">
        <f>'Historical Data'!J206/100</f>
        <v>7.0110000000000006E-2</v>
      </c>
      <c r="K206" s="184">
        <f>(('Historical Data'!K206-'Historical Data'!K205)/'Historical Data'!K205)</f>
        <v>-5.5489919068241571E-3</v>
      </c>
      <c r="L206" s="184">
        <f>(('Historical Data'!L206-'Historical Data'!L205)/'Historical Data'!L205)</f>
        <v>5.531017375279404E-3</v>
      </c>
      <c r="M206" s="45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3.2" hidden="1">
      <c r="A207" s="180">
        <v>45134</v>
      </c>
      <c r="B207" s="185">
        <v>0</v>
      </c>
      <c r="C207" s="183">
        <f>(('Historical Data'!C207-'Historical Data'!C206)/'Historical Data'!C206)</f>
        <v>-1.7301355658902767E-2</v>
      </c>
      <c r="D207" s="183">
        <f>(('Historical Data'!D207-'Historical Data'!D206)/'Historical Data'!D206)</f>
        <v>-1.5246187400741166E-2</v>
      </c>
      <c r="E207" s="183">
        <f>(('Historical Data'!E207-'Historical Data'!E206)/'Historical Data'!E206)</f>
        <v>3.1879364469811584E-3</v>
      </c>
      <c r="F207" s="183">
        <f>(('Historical Data'!F207-'Historical Data'!F206)/'Historical Data'!F206)</f>
        <v>1.9372800981754003E-3</v>
      </c>
      <c r="G207" s="183">
        <f>(('Historical Data'!G207-'Historical Data'!G206)/'Historical Data'!G206)</f>
        <v>4.7472582941869644E-2</v>
      </c>
      <c r="H207" s="183">
        <f>(('Historical Data'!H207-'Historical Data'!H206)/'Historical Data'!H206)</f>
        <v>-9.3024928069407962E-3</v>
      </c>
      <c r="I207" s="183">
        <f>(('Historical Data'!I207-'Historical Data'!I206)/'Historical Data'!I206)</f>
        <v>-2.6469102002297883E-4</v>
      </c>
      <c r="J207" s="101">
        <f>'Historical Data'!J207/100</f>
        <v>7.014999999999999E-2</v>
      </c>
      <c r="K207" s="184">
        <f>(('Historical Data'!K207-'Historical Data'!K206)/'Historical Data'!K206)</f>
        <v>3.1403779862415812E-3</v>
      </c>
      <c r="L207" s="184">
        <f>(('Historical Data'!L207-'Historical Data'!L206)/'Historical Data'!L206)</f>
        <v>6.7088595671373024E-4</v>
      </c>
      <c r="M207" s="45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3.2" hidden="1">
      <c r="A208" s="180">
        <v>45135</v>
      </c>
      <c r="B208" s="185">
        <v>0</v>
      </c>
      <c r="C208" s="183">
        <f>(('Historical Data'!C208-'Historical Data'!C207)/'Historical Data'!C207)</f>
        <v>-1.0365675332038552E-2</v>
      </c>
      <c r="D208" s="183">
        <f>(('Historical Data'!D208-'Historical Data'!D207)/'Historical Data'!D207)</f>
        <v>7.3110936194670552E-3</v>
      </c>
      <c r="E208" s="183">
        <f>(('Historical Data'!E208-'Historical Data'!E207)/'Historical Data'!E207)</f>
        <v>-9.3485746411220028E-3</v>
      </c>
      <c r="F208" s="183">
        <f>(('Historical Data'!F208-'Historical Data'!F207)/'Historical Data'!F207)</f>
        <v>1.2792575423529479E-3</v>
      </c>
      <c r="G208" s="183">
        <f>(('Historical Data'!G208-'Historical Data'!G207)/'Historical Data'!G207)</f>
        <v>1.7363828351156126E-2</v>
      </c>
      <c r="H208" s="183">
        <f>(('Historical Data'!H208-'Historical Data'!H207)/'Historical Data'!H207)</f>
        <v>1.004926567379855E-2</v>
      </c>
      <c r="I208" s="183">
        <f>(('Historical Data'!I208-'Historical Data'!I207)/'Historical Data'!I207)</f>
        <v>6.2258973796674956E-3</v>
      </c>
      <c r="J208" s="101">
        <f>'Historical Data'!J208/100</f>
        <v>7.0220000000000005E-2</v>
      </c>
      <c r="K208" s="184">
        <f>(('Historical Data'!K208-'Historical Data'!K207)/'Historical Data'!K207)</f>
        <v>5.1574167688942189E-3</v>
      </c>
      <c r="L208" s="184">
        <f>(('Historical Data'!L208-'Historical Data'!L207)/'Historical Data'!L207)</f>
        <v>4.1238076462646748E-3</v>
      </c>
      <c r="M208" s="45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3.2" hidden="1">
      <c r="A209" s="180">
        <v>45138</v>
      </c>
      <c r="B209" s="185">
        <v>0</v>
      </c>
      <c r="C209" s="183">
        <f>(('Historical Data'!C209-'Historical Data'!C208)/'Historical Data'!C208)</f>
        <v>4.1581261646428773E-3</v>
      </c>
      <c r="D209" s="183">
        <f>(('Historical Data'!D209-'Historical Data'!D208)/'Historical Data'!D208)</f>
        <v>-5.8704235874798101E-3</v>
      </c>
      <c r="E209" s="183">
        <f>(('Historical Data'!E209-'Historical Data'!E208)/'Historical Data'!E208)</f>
        <v>1.1339016038791536E-2</v>
      </c>
      <c r="F209" s="183">
        <f>(('Historical Data'!F209-'Historical Data'!F208)/'Historical Data'!F208)</f>
        <v>4.1166925207871711E-3</v>
      </c>
      <c r="G209" s="183">
        <f>(('Historical Data'!G209-'Historical Data'!G208)/'Historical Data'!G208)</f>
        <v>6.1094339538914771E-3</v>
      </c>
      <c r="H209" s="183">
        <f>(('Historical Data'!H209-'Historical Data'!H208)/'Historical Data'!H208)</f>
        <v>8.4656086130620398E-3</v>
      </c>
      <c r="I209" s="183">
        <f>(('Historical Data'!I209-'Historical Data'!I208)/'Historical Data'!I208)</f>
        <v>-2.8784053156146951E-3</v>
      </c>
      <c r="J209" s="101">
        <f>'Historical Data'!J209/100</f>
        <v>7.0029999999999995E-2</v>
      </c>
      <c r="K209" s="184">
        <f>(('Historical Data'!K209-'Historical Data'!K208)/'Historical Data'!K208)</f>
        <v>5.7189502770426956E-3</v>
      </c>
      <c r="L209" s="184">
        <f>(('Historical Data'!L209-'Historical Data'!L208)/'Historical Data'!L208)</f>
        <v>-4.66001306124979E-4</v>
      </c>
      <c r="M209" s="45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3.2" hidden="1">
      <c r="A210" s="180">
        <v>45139</v>
      </c>
      <c r="B210" s="185">
        <v>0</v>
      </c>
      <c r="C210" s="183">
        <f>(('Historical Data'!C210-'Historical Data'!C209)/'Historical Data'!C209)</f>
        <v>6.2899673435798126E-3</v>
      </c>
      <c r="D210" s="183">
        <f>(('Historical Data'!D210-'Historical Data'!D209)/'Historical Data'!D209)</f>
        <v>-1.9326261043773182E-3</v>
      </c>
      <c r="E210" s="183">
        <f>(('Historical Data'!E210-'Historical Data'!E209)/'Historical Data'!E209)</f>
        <v>7.0074502790920283E-3</v>
      </c>
      <c r="F210" s="183">
        <f>(('Historical Data'!F210-'Historical Data'!F209)/'Historical Data'!F209)</f>
        <v>3.2003885145389425E-3</v>
      </c>
      <c r="G210" s="183">
        <f>(('Historical Data'!G210-'Historical Data'!G209)/'Historical Data'!G209)</f>
        <v>-3.6722868433734908E-2</v>
      </c>
      <c r="H210" s="183">
        <f>(('Historical Data'!H210-'Historical Data'!H209)/'Historical Data'!H209)</f>
        <v>-1.4141410759932258E-2</v>
      </c>
      <c r="I210" s="183">
        <f>(('Historical Data'!I210-'Historical Data'!I209)/'Historical Data'!I209)</f>
        <v>-7.4793358690929254E-3</v>
      </c>
      <c r="J210" s="101">
        <f>'Historical Data'!J210/100</f>
        <v>7.075999999999999E-2</v>
      </c>
      <c r="K210" s="184">
        <f>(('Historical Data'!K210-'Historical Data'!K209)/'Historical Data'!K209)</f>
        <v>-6.3255445319740609E-3</v>
      </c>
      <c r="L210" s="184">
        <f>(('Historical Data'!L210-'Historical Data'!L209)/'Historical Data'!L209)</f>
        <v>1.1151588676913392E-2</v>
      </c>
      <c r="M210" s="45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3.2" hidden="1">
      <c r="A211" s="180">
        <v>45140</v>
      </c>
      <c r="B211" s="185">
        <v>0</v>
      </c>
      <c r="C211" s="183">
        <f>(('Historical Data'!C211-'Historical Data'!C210)/'Historical Data'!C210)</f>
        <v>-1.526203108002009E-2</v>
      </c>
      <c r="D211" s="183">
        <f>(('Historical Data'!D211-'Historical Data'!D210)/'Historical Data'!D210)</f>
        <v>-1.0111837610460474E-2</v>
      </c>
      <c r="E211" s="183">
        <f>(('Historical Data'!E211-'Historical Data'!E210)/'Historical Data'!E210)</f>
        <v>-6.1163018603126841E-3</v>
      </c>
      <c r="F211" s="183">
        <f>(('Historical Data'!F211-'Historical Data'!F210)/'Historical Data'!F210)</f>
        <v>-6.743881658408832E-3</v>
      </c>
      <c r="G211" s="183">
        <f>(('Historical Data'!G211-'Historical Data'!G210)/'Historical Data'!G210)</f>
        <v>-1.2207336108689161E-2</v>
      </c>
      <c r="H211" s="183">
        <f>(('Historical Data'!H211-'Historical Data'!H210)/'Historical Data'!H210)</f>
        <v>-1.0683544008089709E-2</v>
      </c>
      <c r="I211" s="183">
        <f>(('Historical Data'!I211-'Historical Data'!I210)/'Historical Data'!I210)</f>
        <v>-2.9702358732519932E-3</v>
      </c>
      <c r="J211" s="101">
        <f>'Historical Data'!J211/100</f>
        <v>7.0919999999999997E-2</v>
      </c>
      <c r="K211" s="184">
        <f>(('Historical Data'!K211-'Historical Data'!K210)/'Historical Data'!K210)</f>
        <v>1.2695735396215968E-2</v>
      </c>
      <c r="L211" s="184">
        <f>(('Historical Data'!L211-'Historical Data'!L210)/'Historical Data'!L210)</f>
        <v>-2.3217811888287575E-3</v>
      </c>
      <c r="M211" s="45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3.2" hidden="1">
      <c r="A212" s="180">
        <v>45141</v>
      </c>
      <c r="B212" s="185">
        <v>0</v>
      </c>
      <c r="C212" s="183">
        <f>(('Historical Data'!C212-'Historical Data'!C211)/'Historical Data'!C211)</f>
        <v>-1.0261848188309986E-2</v>
      </c>
      <c r="D212" s="183">
        <f>(('Historical Data'!D212-'Historical Data'!D211)/'Historical Data'!D211)</f>
        <v>-8.8024732605633191E-3</v>
      </c>
      <c r="E212" s="183">
        <f>(('Historical Data'!E212-'Historical Data'!E211)/'Historical Data'!E211)</f>
        <v>5.4907124087239358E-3</v>
      </c>
      <c r="F212" s="183">
        <f>(('Historical Data'!F212-'Historical Data'!F211)/'Historical Data'!F211)</f>
        <v>4.2734988716679377E-2</v>
      </c>
      <c r="G212" s="183">
        <f>(('Historical Data'!G212-'Historical Data'!G211)/'Historical Data'!G211)</f>
        <v>-1.0636142496319174E-2</v>
      </c>
      <c r="H212" s="183">
        <f>(('Historical Data'!H212-'Historical Data'!H211)/'Historical Data'!H211)</f>
        <v>-4.2029943479796007E-3</v>
      </c>
      <c r="I212" s="183">
        <f>(('Historical Data'!I212-'Historical Data'!I211)/'Historical Data'!I211)</f>
        <v>-2.6935664166139175E-3</v>
      </c>
      <c r="J212" s="101">
        <f>'Historical Data'!J212/100</f>
        <v>7.0999999999999994E-2</v>
      </c>
      <c r="K212" s="184">
        <f>(('Historical Data'!K212-'Historical Data'!K211)/'Historical Data'!K211)</f>
        <v>4.3461003586140693E-3</v>
      </c>
      <c r="L212" s="184">
        <f>(('Historical Data'!L212-'Historical Data'!L211)/'Historical Data'!L211)</f>
        <v>-1.6003307294956022E-3</v>
      </c>
      <c r="M212" s="45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3.2" hidden="1">
      <c r="A213" s="180">
        <v>45142</v>
      </c>
      <c r="B213" s="183">
        <f>(('Historical Data'!B213-'Historical Data'!B212)/'Historical Data'!B212)</f>
        <v>-2.6831264144859439E-3</v>
      </c>
      <c r="C213" s="183">
        <f>(('Historical Data'!C213-'Historical Data'!C212)/'Historical Data'!C212)</f>
        <v>1.7850475350548574E-2</v>
      </c>
      <c r="D213" s="183">
        <f>(('Historical Data'!D213-'Historical Data'!D212)/'Historical Data'!D212)</f>
        <v>-2.4119636639481057E-3</v>
      </c>
      <c r="E213" s="183">
        <f>(('Historical Data'!E213-'Historical Data'!E212)/'Historical Data'!E212)</f>
        <v>1.0298267606380498E-2</v>
      </c>
      <c r="F213" s="183">
        <f>(('Historical Data'!F213-'Historical Data'!F212)/'Historical Data'!F212)</f>
        <v>4.0413321391112596E-2</v>
      </c>
      <c r="G213" s="183">
        <f>(('Historical Data'!G213-'Historical Data'!G212)/'Historical Data'!G212)</f>
        <v>2.6620005816074153E-3</v>
      </c>
      <c r="H213" s="183">
        <f>(('Historical Data'!H213-'Historical Data'!H212)/'Historical Data'!H212)</f>
        <v>1.3590994403713008E-2</v>
      </c>
      <c r="I213" s="183">
        <f>(('Historical Data'!I213-'Historical Data'!I212)/'Historical Data'!I212)</f>
        <v>-1.547582071815449E-3</v>
      </c>
      <c r="J213" s="101">
        <f>'Historical Data'!J213/100</f>
        <v>7.0999999999999994E-2</v>
      </c>
      <c r="K213" s="184">
        <f>(('Historical Data'!K213-'Historical Data'!K212)/'Historical Data'!K212)</f>
        <v>-7.0967492419006875E-4</v>
      </c>
      <c r="L213" s="184">
        <f>(('Historical Data'!L213-'Historical Data'!L212)/'Historical Data'!L212)</f>
        <v>-2.6091952378352406E-3</v>
      </c>
      <c r="M213" s="45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3.2" hidden="1">
      <c r="A214" s="180">
        <v>45145</v>
      </c>
      <c r="B214" s="183">
        <f>(('Historical Data'!B214-'Historical Data'!B213)/'Historical Data'!B213)</f>
        <v>7.0373067640000751E-3</v>
      </c>
      <c r="C214" s="183">
        <f>(('Historical Data'!C214-'Historical Data'!C213)/'Historical Data'!C213)</f>
        <v>-5.0931751115778105E-3</v>
      </c>
      <c r="D214" s="183">
        <f>(('Historical Data'!D214-'Historical Data'!D213)/'Historical Data'!D213)</f>
        <v>-1.0994174894103039E-4</v>
      </c>
      <c r="E214" s="183">
        <f>(('Historical Data'!E214-'Historical Data'!E213)/'Historical Data'!E213)</f>
        <v>1.0628667794891035E-2</v>
      </c>
      <c r="F214" s="183">
        <f>(('Historical Data'!F214-'Historical Data'!F213)/'Historical Data'!F213)</f>
        <v>-2.7676072473078669E-2</v>
      </c>
      <c r="G214" s="183">
        <f>(('Historical Data'!G214-'Historical Data'!G213)/'Historical Data'!G213)</f>
        <v>-1.0211375597402744E-3</v>
      </c>
      <c r="H214" s="183">
        <f>(('Historical Data'!H214-'Historical Data'!H213)/'Historical Data'!H213)</f>
        <v>5.69826931136325E-3</v>
      </c>
      <c r="I214" s="183">
        <f>(('Historical Data'!I214-'Historical Data'!I213)/'Historical Data'!I213)</f>
        <v>-1.1731704546069246E-2</v>
      </c>
      <c r="J214" s="101">
        <f>'Historical Data'!J214/100</f>
        <v>7.0610000000000006E-2</v>
      </c>
      <c r="K214" s="184">
        <f>(('Historical Data'!K214-'Historical Data'!K213)/'Historical Data'!K213)</f>
        <v>-1.4983498429130812E-2</v>
      </c>
      <c r="L214" s="184">
        <f>(('Historical Data'!L214-'Historical Data'!L213)/'Historical Data'!L213)</f>
        <v>-7.8809973318764506E-3</v>
      </c>
      <c r="M214" s="45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3.2" hidden="1">
      <c r="A215" s="180">
        <v>45146</v>
      </c>
      <c r="B215" s="183">
        <f>(('Historical Data'!B215-'Historical Data'!B214)/'Historical Data'!B214)</f>
        <v>1.4055062381178021E-3</v>
      </c>
      <c r="C215" s="183">
        <f>(('Historical Data'!C215-'Historical Data'!C214)/'Historical Data'!C214)</f>
        <v>5.8053618964231729E-3</v>
      </c>
      <c r="D215" s="183">
        <f>(('Historical Data'!D215-'Historical Data'!D214)/'Historical Data'!D214)</f>
        <v>-5.6056013049760227E-3</v>
      </c>
      <c r="E215" s="183">
        <f>(('Historical Data'!E215-'Historical Data'!E214)/'Historical Data'!E214)</f>
        <v>-2.0100854271356385E-3</v>
      </c>
      <c r="F215" s="183">
        <f>(('Historical Data'!F215-'Historical Data'!F214)/'Historical Data'!F214)</f>
        <v>-5.3725613020225351E-3</v>
      </c>
      <c r="G215" s="183">
        <f>(('Historical Data'!G215-'Historical Data'!G214)/'Historical Data'!G214)</f>
        <v>-1.8399141593365581E-3</v>
      </c>
      <c r="H215" s="183">
        <f>(('Historical Data'!H215-'Historical Data'!H214)/'Historical Data'!H214)</f>
        <v>-6.0226371309001353E-3</v>
      </c>
      <c r="I215" s="183">
        <f>(('Historical Data'!I215-'Historical Data'!I214)/'Historical Data'!I214)</f>
        <v>-1.2618210184893333E-3</v>
      </c>
      <c r="J215" s="101">
        <f>'Historical Data'!J215/100</f>
        <v>7.078000000000001E-2</v>
      </c>
      <c r="K215" s="184">
        <f>(('Historical Data'!K215-'Historical Data'!K214)/'Historical Data'!K214)</f>
        <v>-8.9758153492699323E-3</v>
      </c>
      <c r="L215" s="184">
        <f>(('Historical Data'!L215-'Historical Data'!L214)/'Historical Data'!L214)</f>
        <v>-4.7506137158841453E-3</v>
      </c>
      <c r="M215" s="45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3.2" hidden="1">
      <c r="A216" s="180">
        <v>45147</v>
      </c>
      <c r="B216" s="183">
        <f>(('Historical Data'!B216-'Historical Data'!B215)/'Historical Data'!B215)</f>
        <v>-8.2722871623508408E-3</v>
      </c>
      <c r="C216" s="183">
        <f>(('Historical Data'!C216-'Historical Data'!C215)/'Historical Data'!C215)</f>
        <v>-3.0433664885709251E-3</v>
      </c>
      <c r="D216" s="183">
        <f>(('Historical Data'!D216-'Historical Data'!D215)/'Historical Data'!D215)</f>
        <v>1.3927241994996203E-2</v>
      </c>
      <c r="E216" s="183">
        <f>(('Historical Data'!E216-'Historical Data'!E215)/'Historical Data'!E215)</f>
        <v>3.0212006531713472E-3</v>
      </c>
      <c r="F216" s="183">
        <f>(('Historical Data'!F216-'Historical Data'!F215)/'Historical Data'!F215)</f>
        <v>-1.131560184562634E-2</v>
      </c>
      <c r="G216" s="183">
        <f>(('Historical Data'!G216-'Historical Data'!G215)/'Historical Data'!G215)</f>
        <v>-5.2227096774193236E-3</v>
      </c>
      <c r="H216" s="183">
        <f>(('Historical Data'!H216-'Historical Data'!H215)/'Historical Data'!H215)</f>
        <v>6.5972539545153721E-3</v>
      </c>
      <c r="I216" s="183">
        <f>(('Historical Data'!I216-'Historical Data'!I215)/'Historical Data'!I215)</f>
        <v>-4.6179059646353363E-3</v>
      </c>
      <c r="J216" s="101">
        <f>'Historical Data'!J216/100</f>
        <v>7.0929999999999993E-2</v>
      </c>
      <c r="K216" s="184">
        <f>(('Historical Data'!K216-'Historical Data'!K215)/'Historical Data'!K215)</f>
        <v>-4.7229581579792894E-2</v>
      </c>
      <c r="L216" s="184">
        <f>(('Historical Data'!L216-'Historical Data'!L215)/'Historical Data'!L215)</f>
        <v>-2.4170132502990237E-3</v>
      </c>
      <c r="M216" s="45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3.2" hidden="1">
      <c r="A217" s="180">
        <v>45148</v>
      </c>
      <c r="B217" s="183">
        <f>(('Historical Data'!B217-'Historical Data'!B216)/'Historical Data'!B216)</f>
        <v>-1.2135658423748181E-2</v>
      </c>
      <c r="C217" s="183">
        <f>(('Historical Data'!C217-'Historical Data'!C216)/'Historical Data'!C216)</f>
        <v>-1.0789473684210526E-2</v>
      </c>
      <c r="D217" s="183">
        <f>(('Historical Data'!D217-'Historical Data'!D216)/'Historical Data'!D216)</f>
        <v>-1.50441384285726E-2</v>
      </c>
      <c r="E217" s="183">
        <f>(('Historical Data'!E217-'Historical Data'!E216)/'Historical Data'!E216)</f>
        <v>-3.8009523155315586E-3</v>
      </c>
      <c r="F217" s="183">
        <f>(('Historical Data'!F217-'Historical Data'!F216)/'Historical Data'!F216)</f>
        <v>-5.760069678756183E-4</v>
      </c>
      <c r="G217" s="183">
        <f>(('Historical Data'!G217-'Historical Data'!G216)/'Historical Data'!G216)</f>
        <v>1.019143890817935E-2</v>
      </c>
      <c r="H217" s="183">
        <f>(('Historical Data'!H217-'Historical Data'!H216)/'Historical Data'!H216)</f>
        <v>4.4551125663813539E-3</v>
      </c>
      <c r="I217" s="183">
        <f>(('Historical Data'!I217-'Historical Data'!I216)/'Historical Data'!I216)</f>
        <v>8.1332823052927307E-3</v>
      </c>
      <c r="J217" s="101">
        <f>'Historical Data'!J217/100</f>
        <v>7.0940000000000003E-2</v>
      </c>
      <c r="K217" s="184">
        <f>(('Historical Data'!K217-'Historical Data'!K216)/'Historical Data'!K216)</f>
        <v>-1.7889346273618632E-2</v>
      </c>
      <c r="L217" s="184">
        <f>(('Historical Data'!L217-'Historical Data'!L216)/'Historical Data'!L216)</f>
        <v>-4.6413787307319496E-3</v>
      </c>
      <c r="M217" s="45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3.2" hidden="1">
      <c r="A218" s="180">
        <v>45149</v>
      </c>
      <c r="B218" s="183">
        <f>(('Historical Data'!B218-'Historical Data'!B217)/'Historical Data'!B217)</f>
        <v>-3.9120621591839655E-3</v>
      </c>
      <c r="C218" s="183">
        <f>(('Historical Data'!C218-'Historical Data'!C217)/'Historical Data'!C217)</f>
        <v>-2.7134748603351794E-3</v>
      </c>
      <c r="D218" s="183">
        <f>(('Historical Data'!D218-'Historical Data'!D217)/'Historical Data'!D217)</f>
        <v>-6.6408411732152743E-3</v>
      </c>
      <c r="E218" s="183">
        <f>(('Historical Data'!E218-'Historical Data'!E217)/'Historical Data'!E217)</f>
        <v>-1.2418112661460446E-2</v>
      </c>
      <c r="F218" s="183">
        <f>(('Historical Data'!F218-'Historical Data'!F217)/'Historical Data'!F217)</f>
        <v>-3.4445911415676073E-3</v>
      </c>
      <c r="G218" s="183">
        <f>(('Historical Data'!G218-'Historical Data'!G217)/'Historical Data'!G217)</f>
        <v>-1.7629662907934312E-2</v>
      </c>
      <c r="H218" s="183">
        <f>(('Historical Data'!H218-'Historical Data'!H217)/'Historical Data'!H217)</f>
        <v>4.2184044859698505E-3</v>
      </c>
      <c r="I218" s="183">
        <f>(('Historical Data'!I218-'Historical Data'!I217)/'Historical Data'!I217)</f>
        <v>1.9800465925446467E-3</v>
      </c>
      <c r="J218" s="101">
        <f>'Historical Data'!J218/100</f>
        <v>7.0949999999999999E-2</v>
      </c>
      <c r="K218" s="184">
        <f>(('Historical Data'!K218-'Historical Data'!K217)/'Historical Data'!K217)</f>
        <v>4.8254518235313262E-3</v>
      </c>
      <c r="L218" s="184">
        <f>(('Historical Data'!L218-'Historical Data'!L217)/'Historical Data'!L217)</f>
        <v>7.2943422311765671E-3</v>
      </c>
      <c r="M218" s="45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3.2" hidden="1">
      <c r="A219" s="180">
        <v>45152</v>
      </c>
      <c r="B219" s="183">
        <f>(('Historical Data'!B219-'Historical Data'!B218)/'Historical Data'!B218)</f>
        <v>-1.6913123993721475E-2</v>
      </c>
      <c r="C219" s="183">
        <f>(('Historical Data'!C219-'Historical Data'!C218)/'Historical Data'!C218)</f>
        <v>2.934272262898776E-3</v>
      </c>
      <c r="D219" s="183">
        <f>(('Historical Data'!D219-'Historical Data'!D218)/'Historical Data'!D218)</f>
        <v>1.0028122562674433E-3</v>
      </c>
      <c r="E219" s="183">
        <f>(('Historical Data'!E219-'Historical Data'!E218)/'Historical Data'!E218)</f>
        <v>1.5818109399449356E-2</v>
      </c>
      <c r="F219" s="183">
        <f>(('Historical Data'!F219-'Historical Data'!F218)/'Historical Data'!F218)</f>
        <v>2.614430831428695E-3</v>
      </c>
      <c r="G219" s="183">
        <f>(('Historical Data'!G219-'Historical Data'!G218)/'Historical Data'!G218)</f>
        <v>-2.292528630705391E-2</v>
      </c>
      <c r="H219" s="183">
        <f>(('Historical Data'!H219-'Historical Data'!H218)/'Historical Data'!H218)</f>
        <v>1.1817166491625942E-2</v>
      </c>
      <c r="I219" s="183">
        <f>(('Historical Data'!I219-'Historical Data'!I218)/'Historical Data'!I218)</f>
        <v>3.5842977774628074E-3</v>
      </c>
      <c r="J219" s="101">
        <f>'Historical Data'!J219/100</f>
        <v>7.0669999999999997E-2</v>
      </c>
      <c r="K219" s="184">
        <f>(('Historical Data'!K219-'Historical Data'!K218)/'Historical Data'!K218)</f>
        <v>-1.5260500597602394E-2</v>
      </c>
      <c r="L219" s="184">
        <f>(('Historical Data'!L219-'Historical Data'!L218)/'Historical Data'!L218)</f>
        <v>3.7375444166915322E-3</v>
      </c>
      <c r="M219" s="45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3.2" hidden="1">
      <c r="A220" s="180">
        <v>45154</v>
      </c>
      <c r="B220" s="183">
        <f>(('Historical Data'!B220-'Historical Data'!B219)/'Historical Data'!B219)</f>
        <v>2.5339260313320126E-2</v>
      </c>
      <c r="C220" s="183">
        <f>(('Historical Data'!C220-'Historical Data'!C219)/'Historical Data'!C219)</f>
        <v>-7.3408414404063337E-3</v>
      </c>
      <c r="D220" s="183">
        <f>(('Historical Data'!D220-'Historical Data'!D219)/'Historical Data'!D219)</f>
        <v>2.3374620924987528E-3</v>
      </c>
      <c r="E220" s="183">
        <f>(('Historical Data'!E220-'Historical Data'!E219)/'Historical Data'!E219)</f>
        <v>1.7903878671529549E-2</v>
      </c>
      <c r="F220" s="183">
        <f>(('Historical Data'!F220-'Historical Data'!F219)/'Historical Data'!F219)</f>
        <v>1.8571406573885839E-3</v>
      </c>
      <c r="G220" s="183">
        <f>(('Historical Data'!G220-'Historical Data'!G219)/'Historical Data'!G219)</f>
        <v>1.5075859048921671E-2</v>
      </c>
      <c r="H220" s="183">
        <f>(('Historical Data'!H220-'Historical Data'!H219)/'Historical Data'!H219)</f>
        <v>-8.1479166051205243E-4</v>
      </c>
      <c r="I220" s="183">
        <f>(('Historical Data'!I220-'Historical Data'!I219)/'Historical Data'!I219)</f>
        <v>-3.3949586222443116E-4</v>
      </c>
      <c r="J220" s="101">
        <f>'Historical Data'!J220/100</f>
        <v>7.075999999999999E-2</v>
      </c>
      <c r="K220" s="184">
        <f>(('Historical Data'!K220-'Historical Data'!K219)/'Historical Data'!K219)</f>
        <v>-6.4579048204577285E-5</v>
      </c>
      <c r="L220" s="184">
        <f>(('Historical Data'!L220-'Historical Data'!L219)/'Historical Data'!L219)</f>
        <v>-6.0827569000035421E-3</v>
      </c>
      <c r="M220" s="45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3.2" hidden="1">
      <c r="A221" s="180">
        <v>45155</v>
      </c>
      <c r="B221" s="183">
        <f>(('Historical Data'!B221-'Historical Data'!B220)/'Historical Data'!B220)</f>
        <v>-1.0454035797490093E-2</v>
      </c>
      <c r="C221" s="183">
        <f>(('Historical Data'!C221-'Historical Data'!C220)/'Historical Data'!C220)</f>
        <v>3.7511387867892026E-3</v>
      </c>
      <c r="D221" s="183">
        <f>(('Historical Data'!D221-'Historical Data'!D220)/'Historical Data'!D220)</f>
        <v>-2.0544142143253747E-2</v>
      </c>
      <c r="E221" s="183">
        <f>(('Historical Data'!E221-'Historical Data'!E220)/'Historical Data'!E220)</f>
        <v>-4.8995072259429362E-3</v>
      </c>
      <c r="F221" s="183">
        <f>(('Historical Data'!F221-'Historical Data'!F220)/'Historical Data'!F220)</f>
        <v>8.6370403528116115E-5</v>
      </c>
      <c r="G221" s="183">
        <f>(('Historical Data'!G221-'Historical Data'!G220)/'Historical Data'!G220)</f>
        <v>-7.3209080385955294E-4</v>
      </c>
      <c r="H221" s="183">
        <f>(('Historical Data'!H221-'Historical Data'!H220)/'Historical Data'!H220)</f>
        <v>-1.4426365659189736E-2</v>
      </c>
      <c r="I221" s="183">
        <f>(('Historical Data'!I221-'Historical Data'!I220)/'Historical Data'!I220)</f>
        <v>-4.0345805666344263E-3</v>
      </c>
      <c r="J221" s="101">
        <f>'Historical Data'!J221/100</f>
        <v>7.034E-2</v>
      </c>
      <c r="K221" s="184">
        <f>(('Historical Data'!K221-'Historical Data'!K220)/'Historical Data'!K220)</f>
        <v>-7.3467890479289176E-4</v>
      </c>
      <c r="L221" s="184">
        <f>(('Historical Data'!L221-'Historical Data'!L220)/'Historical Data'!L220)</f>
        <v>3.1057311085825453E-3</v>
      </c>
      <c r="M221" s="45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3.2" hidden="1">
      <c r="A222" s="180">
        <v>45156</v>
      </c>
      <c r="B222" s="183">
        <f>(('Historical Data'!B222-'Historical Data'!B221)/'Historical Data'!B221)</f>
        <v>-7.8584464364906837E-3</v>
      </c>
      <c r="C222" s="183">
        <f>(('Historical Data'!C222-'Historical Data'!C221)/'Historical Data'!C221)</f>
        <v>6.9403663267144262E-3</v>
      </c>
      <c r="D222" s="183">
        <f>(('Historical Data'!D222-'Historical Data'!D221)/'Historical Data'!D221)</f>
        <v>1.473909297052137E-3</v>
      </c>
      <c r="E222" s="183">
        <f>(('Historical Data'!E222-'Historical Data'!E221)/'Historical Data'!E221)</f>
        <v>-1.6117033906177847E-2</v>
      </c>
      <c r="F222" s="183">
        <f>(('Historical Data'!F222-'Historical Data'!F221)/'Historical Data'!F221)</f>
        <v>1.2091838804873844E-2</v>
      </c>
      <c r="G222" s="183">
        <f>(('Historical Data'!G222-'Historical Data'!G221)/'Historical Data'!G221)</f>
        <v>-7.6408287802178874E-3</v>
      </c>
      <c r="H222" s="183">
        <f>(('Historical Data'!H222-'Historical Data'!H221)/'Historical Data'!H221)</f>
        <v>7.4074325462426824E-3</v>
      </c>
      <c r="I222" s="183">
        <f>(('Historical Data'!I222-'Historical Data'!I221)/'Historical Data'!I221)</f>
        <v>1.1211649203590602E-3</v>
      </c>
      <c r="J222" s="101">
        <f>'Historical Data'!J222/100</f>
        <v>7.0460000000000009E-2</v>
      </c>
      <c r="K222" s="184">
        <f>(('Historical Data'!K222-'Historical Data'!K221)/'Historical Data'!K221)</f>
        <v>9.7253036026652886E-3</v>
      </c>
      <c r="L222" s="184">
        <f>(('Historical Data'!L222-'Historical Data'!L221)/'Historical Data'!L221)</f>
        <v>-2.0784283168943834E-3</v>
      </c>
      <c r="M222" s="45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3.2" hidden="1">
      <c r="A223" s="180">
        <v>45159</v>
      </c>
      <c r="B223" s="183">
        <f>(('Historical Data'!B223-'Historical Data'!B222)/'Historical Data'!B222)</f>
        <v>1.836129859750631E-2</v>
      </c>
      <c r="C223" s="183">
        <f>(('Historical Data'!C223-'Historical Data'!C222)/'Historical Data'!C222)</f>
        <v>1.0126703909146315E-2</v>
      </c>
      <c r="D223" s="183">
        <f>(('Historical Data'!D223-'Historical Data'!D222)/'Historical Data'!D222)</f>
        <v>1.3925040379373338E-2</v>
      </c>
      <c r="E223" s="183">
        <f>(('Historical Data'!E223-'Historical Data'!E222)/'Historical Data'!E222)</f>
        <v>1.1952746554086626E-2</v>
      </c>
      <c r="F223" s="183">
        <f>(('Historical Data'!F223-'Historical Data'!F222)/'Historical Data'!F222)</f>
        <v>3.5357681603071656E-4</v>
      </c>
      <c r="G223" s="183">
        <f>(('Historical Data'!G223-'Historical Data'!G222)/'Historical Data'!G222)</f>
        <v>1.6453998939875564E-2</v>
      </c>
      <c r="H223" s="183">
        <f>(('Historical Data'!H223-'Historical Data'!H222)/'Historical Data'!H222)</f>
        <v>-1.0911393541620873E-2</v>
      </c>
      <c r="I223" s="183">
        <f>(('Historical Data'!I223-'Historical Data'!I222)/'Historical Data'!I222)</f>
        <v>-1.7520722409630676E-2</v>
      </c>
      <c r="J223" s="101">
        <f>'Historical Data'!J223/100</f>
        <v>7.0419999999999996E-2</v>
      </c>
      <c r="K223" s="184">
        <f>(('Historical Data'!K223-'Historical Data'!K222)/'Historical Data'!K222)</f>
        <v>-1.3553597229344809E-2</v>
      </c>
      <c r="L223" s="184">
        <f>(('Historical Data'!L223-'Historical Data'!L222)/'Historical Data'!L222)</f>
        <v>-1.8915428327382555E-3</v>
      </c>
      <c r="M223" s="45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3.2" hidden="1">
      <c r="A224" s="180">
        <v>45160</v>
      </c>
      <c r="B224" s="183">
        <f>(('Historical Data'!B224-'Historical Data'!B223)/'Historical Data'!B223)</f>
        <v>-2.9307175014784128E-3</v>
      </c>
      <c r="C224" s="183">
        <f>(('Historical Data'!C224-'Historical Data'!C223)/'Historical Data'!C223)</f>
        <v>4.671438286914271E-3</v>
      </c>
      <c r="D224" s="183">
        <f>(('Historical Data'!D224-'Historical Data'!D223)/'Historical Data'!D223)</f>
        <v>1.4403778858520237E-2</v>
      </c>
      <c r="E224" s="183">
        <f>(('Historical Data'!E224-'Historical Data'!E223)/'Historical Data'!E223)</f>
        <v>-1.1740600340277426E-3</v>
      </c>
      <c r="F224" s="183">
        <f>(('Historical Data'!F224-'Historical Data'!F223)/'Historical Data'!F223)</f>
        <v>5.6897268209292777E-3</v>
      </c>
      <c r="G224" s="183">
        <f>(('Historical Data'!G224-'Historical Data'!G223)/'Historical Data'!G223)</f>
        <v>-3.1130019328047907E-3</v>
      </c>
      <c r="H224" s="183">
        <f>(('Historical Data'!H224-'Historical Data'!H223)/'Historical Data'!H223)</f>
        <v>-2.3813412698408292E-4</v>
      </c>
      <c r="I224" s="183">
        <f>(('Historical Data'!I224-'Historical Data'!I223)/'Historical Data'!I223)</f>
        <v>7.1443627206265329E-3</v>
      </c>
      <c r="J224" s="101">
        <f>'Historical Data'!J224/100</f>
        <v>7.0440000000000003E-2</v>
      </c>
      <c r="K224" s="184">
        <f>(('Historical Data'!K224-'Historical Data'!K223)/'Historical Data'!K223)</f>
        <v>-2.4779228940944044E-3</v>
      </c>
      <c r="L224" s="184">
        <f>(('Historical Data'!L224-'Historical Data'!L223)/'Historical Data'!L223)</f>
        <v>-1.64443252310242E-3</v>
      </c>
      <c r="M224" s="45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3.2" hidden="1">
      <c r="A225" s="180">
        <v>45161</v>
      </c>
      <c r="B225" s="183">
        <f>(('Historical Data'!B225-'Historical Data'!B224)/'Historical Data'!B224)</f>
        <v>6.0718445521476469E-3</v>
      </c>
      <c r="C225" s="183">
        <f>(('Historical Data'!C225-'Historical Data'!C224)/'Historical Data'!C224)</f>
        <v>2.31962930655196E-2</v>
      </c>
      <c r="D225" s="183">
        <f>(('Historical Data'!D225-'Historical Data'!D224)/'Historical Data'!D224)</f>
        <v>-8.3654111172261642E-3</v>
      </c>
      <c r="E225" s="183">
        <f>(('Historical Data'!E225-'Historical Data'!E224)/'Historical Data'!E224)</f>
        <v>2.9919508459483922E-3</v>
      </c>
      <c r="F225" s="183">
        <f>(('Historical Data'!F225-'Historical Data'!F224)/'Historical Data'!F224)</f>
        <v>2.4328533204196097E-3</v>
      </c>
      <c r="G225" s="183">
        <f>(('Historical Data'!G225-'Historical Data'!G224)/'Historical Data'!G224)</f>
        <v>7.2864785183328925E-4</v>
      </c>
      <c r="H225" s="183">
        <f>(('Historical Data'!H225-'Historical Data'!H224)/'Historical Data'!H224)</f>
        <v>1.1113952166851931E-3</v>
      </c>
      <c r="I225" s="183">
        <f>(('Historical Data'!I225-'Historical Data'!I224)/'Historical Data'!I224)</f>
        <v>2.5224431348790698E-3</v>
      </c>
      <c r="J225" s="101">
        <f>'Historical Data'!J225/100</f>
        <v>7.0230000000000001E-2</v>
      </c>
      <c r="K225" s="184">
        <f>(('Historical Data'!K225-'Historical Data'!K224)/'Historical Data'!K224)</f>
        <v>-1.4769621890327839E-2</v>
      </c>
      <c r="L225" s="184">
        <f>(('Historical Data'!L225-'Historical Data'!L224)/'Historical Data'!L224)</f>
        <v>1.0423462098575059E-3</v>
      </c>
      <c r="M225" s="45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3.2" hidden="1">
      <c r="A226" s="180">
        <v>45162</v>
      </c>
      <c r="B226" s="183">
        <f>(('Historical Data'!B226-'Historical Data'!B225)/'Historical Data'!B225)</f>
        <v>-5.4690264860492626E-3</v>
      </c>
      <c r="C226" s="183">
        <f>(('Historical Data'!C226-'Historical Data'!C225)/'Historical Data'!C225)</f>
        <v>2.1444738320142657E-3</v>
      </c>
      <c r="D226" s="183">
        <f>(('Historical Data'!D226-'Historical Data'!D225)/'Historical Data'!D225)</f>
        <v>9.9896101234864037E-4</v>
      </c>
      <c r="E226" s="183">
        <f>(('Historical Data'!E226-'Historical Data'!E225)/'Historical Data'!E225)</f>
        <v>1.1115469686180567E-2</v>
      </c>
      <c r="F226" s="183">
        <f>(('Historical Data'!F226-'Historical Data'!F225)/'Historical Data'!F225)</f>
        <v>-7.3980246073637431E-4</v>
      </c>
      <c r="G226" s="183">
        <f>(('Historical Data'!G226-'Historical Data'!G225)/'Historical Data'!G225)</f>
        <v>5.9288036797468802E-3</v>
      </c>
      <c r="H226" s="183">
        <f>(('Historical Data'!H226-'Historical Data'!H225)/'Historical Data'!H225)</f>
        <v>-1.6810682270923614E-2</v>
      </c>
      <c r="I226" s="183">
        <f>(('Historical Data'!I226-'Historical Data'!I225)/'Historical Data'!I225)</f>
        <v>-4.7053200606498903E-3</v>
      </c>
      <c r="J226" s="101">
        <f>'Historical Data'!J226/100</f>
        <v>7.0110000000000006E-2</v>
      </c>
      <c r="K226" s="184">
        <f>(('Historical Data'!K226-'Historical Data'!K225)/'Historical Data'!K225)</f>
        <v>3.4491327335814358E-3</v>
      </c>
      <c r="L226" s="184">
        <f>(('Historical Data'!L226-'Historical Data'!L225)/'Historical Data'!L225)</f>
        <v>1.3478415052232168E-3</v>
      </c>
      <c r="M226" s="45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3.2" hidden="1">
      <c r="A227" s="180">
        <v>45163</v>
      </c>
      <c r="B227" s="183">
        <f>(('Historical Data'!B227-'Historical Data'!B226)/'Historical Data'!B226)</f>
        <v>-1.2146900788045079E-2</v>
      </c>
      <c r="C227" s="183">
        <f>(('Historical Data'!C227-'Historical Data'!C226)/'Historical Data'!C226)</f>
        <v>1.7832578007827863E-3</v>
      </c>
      <c r="D227" s="183">
        <f>(('Historical Data'!D227-'Historical Data'!D226)/'Historical Data'!D226)</f>
        <v>-1.6744262808750413E-2</v>
      </c>
      <c r="E227" s="183">
        <f>(('Historical Data'!E227-'Historical Data'!E226)/'Historical Data'!E226)</f>
        <v>-2.4585558155418232E-3</v>
      </c>
      <c r="F227" s="183">
        <f>(('Historical Data'!F227-'Historical Data'!F226)/'Historical Data'!F226)</f>
        <v>-4.8941816245453846E-4</v>
      </c>
      <c r="G227" s="183">
        <f>(('Historical Data'!G227-'Historical Data'!G226)/'Historical Data'!G226)</f>
        <v>-1.7164694873283679E-2</v>
      </c>
      <c r="H227" s="183">
        <f>(('Historical Data'!H227-'Historical Data'!H226)/'Historical Data'!H226)</f>
        <v>-4.6172879965130026E-3</v>
      </c>
      <c r="I227" s="183">
        <f>(('Historical Data'!I227-'Historical Data'!I226)/'Historical Data'!I226)</f>
        <v>-3.557402792381844E-3</v>
      </c>
      <c r="J227" s="101">
        <f>'Historical Data'!J227/100</f>
        <v>7.0910000000000001E-2</v>
      </c>
      <c r="K227" s="184">
        <f>(('Historical Data'!K227-'Historical Data'!K226)/'Historical Data'!K226)</f>
        <v>1.2018200513060481E-2</v>
      </c>
      <c r="L227" s="184">
        <f>(('Historical Data'!L227-'Historical Data'!L226)/'Historical Data'!L226)</f>
        <v>3.4959672592555658E-3</v>
      </c>
      <c r="M227" s="45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3.2" hidden="1">
      <c r="A228" s="180">
        <v>45166</v>
      </c>
      <c r="B228" s="183">
        <f>(('Historical Data'!B228-'Historical Data'!B227)/'Historical Data'!B227)</f>
        <v>9.3430814080710124E-3</v>
      </c>
      <c r="C228" s="183">
        <f>(('Historical Data'!C228-'Historical Data'!C227)/'Historical Data'!C227)</f>
        <v>7.222089485637467E-3</v>
      </c>
      <c r="D228" s="183">
        <f>(('Historical Data'!D228-'Historical Data'!D227)/'Historical Data'!D227)</f>
        <v>-4.3983578969434252E-3</v>
      </c>
      <c r="E228" s="183">
        <f>(('Historical Data'!E228-'Historical Data'!E227)/'Historical Data'!E227)</f>
        <v>-3.1335483946236891E-3</v>
      </c>
      <c r="F228" s="183">
        <f>(('Historical Data'!F228-'Historical Data'!F227)/'Historical Data'!F227)</f>
        <v>-2.3401079766357724E-3</v>
      </c>
      <c r="G228" s="183">
        <f>(('Historical Data'!G228-'Historical Data'!G227)/'Historical Data'!G227)</f>
        <v>1.5044700683850588E-2</v>
      </c>
      <c r="H228" s="183">
        <f>(('Historical Data'!H228-'Historical Data'!H227)/'Historical Data'!H227)</f>
        <v>-9.9662110411048704E-3</v>
      </c>
      <c r="I228" s="183">
        <f>(('Historical Data'!I228-'Historical Data'!I227)/'Historical Data'!I227)</f>
        <v>1.6701102882116146E-3</v>
      </c>
      <c r="J228" s="101">
        <f>'Historical Data'!J228/100</f>
        <v>7.0559999999999998E-2</v>
      </c>
      <c r="K228" s="184">
        <f>(('Historical Data'!K228-'Historical Data'!K227)/'Historical Data'!K227)</f>
        <v>9.9829648323358448E-3</v>
      </c>
      <c r="L228" s="184">
        <f>(('Historical Data'!L228-'Historical Data'!L227)/'Historical Data'!L227)</f>
        <v>-1.7544108100703119E-3</v>
      </c>
      <c r="M228" s="45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3.2" hidden="1">
      <c r="A229" s="180">
        <v>45167</v>
      </c>
      <c r="B229" s="183">
        <f>(('Historical Data'!B229-'Historical Data'!B228)/'Historical Data'!B228)</f>
        <v>-5.3725273158855384E-3</v>
      </c>
      <c r="C229" s="183">
        <f>(('Historical Data'!C229-'Historical Data'!C228)/'Historical Data'!C228)</f>
        <v>-9.59402129354852E-3</v>
      </c>
      <c r="D229" s="183">
        <f>(('Historical Data'!D229-'Historical Data'!D228)/'Historical Data'!D228)</f>
        <v>-2.9451472987559327E-3</v>
      </c>
      <c r="E229" s="183">
        <f>(('Historical Data'!E229-'Historical Data'!E228)/'Historical Data'!E228)</f>
        <v>1.4127785583253733E-3</v>
      </c>
      <c r="F229" s="183">
        <f>(('Historical Data'!F229-'Historical Data'!F228)/'Historical Data'!F228)</f>
        <v>4.8435653073286055E-3</v>
      </c>
      <c r="G229" s="183">
        <f>(('Historical Data'!G229-'Historical Data'!G228)/'Historical Data'!G228)</f>
        <v>2.4046447231091814E-2</v>
      </c>
      <c r="H229" s="183">
        <f>(('Historical Data'!H229-'Historical Data'!H228)/'Historical Data'!H228)</f>
        <v>-9.5754074680307368E-3</v>
      </c>
      <c r="I229" s="183">
        <f>(('Historical Data'!I229-'Historical Data'!I228)/'Historical Data'!I228)</f>
        <v>3.4590786297515556E-3</v>
      </c>
      <c r="J229" s="101">
        <f>'Historical Data'!J229/100</f>
        <v>7.0110000000000006E-2</v>
      </c>
      <c r="K229" s="184">
        <f>(('Historical Data'!K229-'Historical Data'!K228)/'Historical Data'!K228)</f>
        <v>2.1753708565481707E-2</v>
      </c>
      <c r="L229" s="184">
        <f>(('Historical Data'!L229-'Historical Data'!L228)/'Historical Data'!L228)</f>
        <v>-1.7486014900467634E-3</v>
      </c>
      <c r="M229" s="45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3.2" hidden="1">
      <c r="A230" s="180">
        <v>45168</v>
      </c>
      <c r="B230" s="183">
        <f>(('Historical Data'!B230-'Historical Data'!B229)/'Historical Data'!B229)</f>
        <v>-6.6622251832111927E-4</v>
      </c>
      <c r="C230" s="183">
        <f>(('Historical Data'!C230-'Historical Data'!C229)/'Historical Data'!C229)</f>
        <v>2.7021147828842429E-3</v>
      </c>
      <c r="D230" s="183">
        <f>(('Historical Data'!D230-'Historical Data'!D229)/'Historical Data'!D229)</f>
        <v>6.1349283417187163E-3</v>
      </c>
      <c r="E230" s="183">
        <f>(('Historical Data'!E230-'Historical Data'!E229)/'Historical Data'!E229)</f>
        <v>1.2344372520534023E-2</v>
      </c>
      <c r="F230" s="183">
        <f>(('Historical Data'!F230-'Historical Data'!F229)/'Historical Data'!F229)</f>
        <v>7.1816484778862719E-3</v>
      </c>
      <c r="G230" s="183">
        <f>(('Historical Data'!G230-'Historical Data'!G229)/'Historical Data'!G229)</f>
        <v>1.2246939271255031E-2</v>
      </c>
      <c r="H230" s="183">
        <f>(('Historical Data'!H230-'Historical Data'!H229)/'Historical Data'!H229)</f>
        <v>-9.5029599308816377E-4</v>
      </c>
      <c r="I230" s="183">
        <f>(('Historical Data'!I230-'Historical Data'!I229)/'Historical Data'!I229)</f>
        <v>-7.3407034289682625E-3</v>
      </c>
      <c r="J230" s="101">
        <f>'Historical Data'!J230/100</f>
        <v>7.014999999999999E-2</v>
      </c>
      <c r="K230" s="184">
        <f>(('Historical Data'!K230-'Historical Data'!K229)/'Historical Data'!K229)</f>
        <v>-2.8629513960542884E-2</v>
      </c>
      <c r="L230" s="184">
        <f>(('Historical Data'!L230-'Historical Data'!L229)/'Historical Data'!L229)</f>
        <v>-4.3454681627048391E-3</v>
      </c>
      <c r="M230" s="45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3.2" hidden="1">
      <c r="A231" s="180">
        <v>45169</v>
      </c>
      <c r="B231" s="183">
        <f>(('Historical Data'!B231-'Historical Data'!B230)/'Historical Data'!B230)</f>
        <v>-1.162049271794874E-2</v>
      </c>
      <c r="C231" s="183">
        <f>(('Historical Data'!C231-'Historical Data'!C230)/'Historical Data'!C230)</f>
        <v>-1.0016755214727304E-2</v>
      </c>
      <c r="D231" s="183">
        <f>(('Historical Data'!D231-'Historical Data'!D230)/'Historical Data'!D230)</f>
        <v>-7.0008493315495976E-3</v>
      </c>
      <c r="E231" s="183">
        <f>(('Historical Data'!E231-'Historical Data'!E230)/'Historical Data'!E230)</f>
        <v>2.0898651359394405E-4</v>
      </c>
      <c r="F231" s="183">
        <f>(('Historical Data'!F231-'Historical Data'!F230)/'Historical Data'!F230)</f>
        <v>-8.2824197788056563E-3</v>
      </c>
      <c r="G231" s="183">
        <f>(('Historical Data'!G231-'Historical Data'!G230)/'Historical Data'!G230)</f>
        <v>8.0992262717543007E-3</v>
      </c>
      <c r="H231" s="183">
        <f>(('Historical Data'!H231-'Historical Data'!H230)/'Historical Data'!H230)</f>
        <v>-4.5698181493678191E-3</v>
      </c>
      <c r="I231" s="183">
        <f>(('Historical Data'!I231-'Historical Data'!I230)/'Historical Data'!I230)</f>
        <v>-1.251374068686787E-2</v>
      </c>
      <c r="J231" s="101">
        <f>'Historical Data'!J231/100</f>
        <v>7.0220000000000005E-2</v>
      </c>
      <c r="K231" s="184">
        <f>(('Historical Data'!K231-'Historical Data'!K230)/'Historical Data'!K230)</f>
        <v>1.1569831808505765E-2</v>
      </c>
      <c r="L231" s="184">
        <f>(('Historical Data'!L231-'Historical Data'!L230)/'Historical Data'!L230)</f>
        <v>2.5721941327340641E-3</v>
      </c>
      <c r="M231" s="45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3.2" hidden="1">
      <c r="A232" s="180">
        <v>45170</v>
      </c>
      <c r="B232" s="183">
        <f>(('Historical Data'!B232-'Historical Data'!B231)/'Historical Data'!B231)</f>
        <v>4.0054798027256639E-3</v>
      </c>
      <c r="C232" s="183">
        <f>(('Historical Data'!C232-'Historical Data'!C231)/'Historical Data'!C231)</f>
        <v>1.8130481766820781E-2</v>
      </c>
      <c r="D232" s="183">
        <f>(('Historical Data'!D232-'Historical Data'!D231)/'Historical Data'!D231)</f>
        <v>3.0702205211674397E-3</v>
      </c>
      <c r="E232" s="183">
        <f>(('Historical Data'!E232-'Historical Data'!E231)/'Historical Data'!E231)</f>
        <v>5.8518410858895307E-3</v>
      </c>
      <c r="F232" s="183">
        <f>(('Historical Data'!F232-'Historical Data'!F231)/'Historical Data'!F231)</f>
        <v>-6.45989315115754E-3</v>
      </c>
      <c r="G232" s="183">
        <f>(('Historical Data'!G232-'Historical Data'!G231)/'Historical Data'!G231)</f>
        <v>-1.6861852606286371E-3</v>
      </c>
      <c r="H232" s="183">
        <f>(('Historical Data'!H232-'Historical Data'!H231)/'Historical Data'!H231)</f>
        <v>2.3472796011633199E-3</v>
      </c>
      <c r="I232" s="183">
        <f>(('Historical Data'!I232-'Historical Data'!I231)/'Historical Data'!I231)</f>
        <v>-2.8026401601186583E-3</v>
      </c>
      <c r="J232" s="101">
        <f>'Historical Data'!J232/100</f>
        <v>7.0029999999999995E-2</v>
      </c>
      <c r="K232" s="184">
        <f>(('Historical Data'!K232-'Historical Data'!K231)/'Historical Data'!K231)</f>
        <v>7.6261865489545199E-3</v>
      </c>
      <c r="L232" s="184">
        <f>(('Historical Data'!L232-'Historical Data'!L231)/'Historical Data'!L231)</f>
        <v>2.7386804651032127E-3</v>
      </c>
      <c r="M232" s="45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3.2" hidden="1">
      <c r="A233" s="180">
        <v>45173</v>
      </c>
      <c r="B233" s="183">
        <f>(('Historical Data'!B233-'Historical Data'!B232)/'Historical Data'!B232)</f>
        <v>-3.0180143862755405E-3</v>
      </c>
      <c r="C233" s="183">
        <f>(('Historical Data'!C233-'Historical Data'!C232)/'Historical Data'!C232)</f>
        <v>-8.9794922912699547E-3</v>
      </c>
      <c r="D233" s="183">
        <f>(('Historical Data'!D233-'Historical Data'!D232)/'Historical Data'!D232)</f>
        <v>-8.0489470504191123E-3</v>
      </c>
      <c r="E233" s="183">
        <f>(('Historical Data'!E233-'Historical Data'!E232)/'Historical Data'!E232)</f>
        <v>1.4717595562712397E-2</v>
      </c>
      <c r="F233" s="183">
        <f>(('Historical Data'!F233-'Historical Data'!F232)/'Historical Data'!F232)</f>
        <v>1.9563056527809814E-3</v>
      </c>
      <c r="G233" s="183">
        <f>(('Historical Data'!G233-'Historical Data'!G232)/'Historical Data'!G232)</f>
        <v>2.1162491803278748E-2</v>
      </c>
      <c r="H233" s="183">
        <f>(('Historical Data'!H233-'Historical Data'!H232)/'Historical Data'!H232)</f>
        <v>-8.0821962539347962E-4</v>
      </c>
      <c r="I233" s="183">
        <f>(('Historical Data'!I233-'Historical Data'!I232)/'Historical Data'!I232)</f>
        <v>-4.5441860071772306E-3</v>
      </c>
      <c r="J233" s="101">
        <f>'Historical Data'!J233/100</f>
        <v>7.0949999999999999E-2</v>
      </c>
      <c r="K233" s="184">
        <f>(('Historical Data'!K233-'Historical Data'!K232)/'Historical Data'!K232)</f>
        <v>2.2967179585768889E-2</v>
      </c>
      <c r="L233" s="184">
        <f>(('Historical Data'!L233-'Historical Data'!L232)/'Historical Data'!L232)</f>
        <v>1.5972750757330405E-3</v>
      </c>
      <c r="M233" s="45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3.2" hidden="1">
      <c r="A234" s="180">
        <v>45174</v>
      </c>
      <c r="B234" s="183">
        <f>(('Historical Data'!B234-'Historical Data'!B233)/'Historical Data'!B233)</f>
        <v>3.2666113635540249E-2</v>
      </c>
      <c r="C234" s="183">
        <f>(('Historical Data'!C234-'Historical Data'!C233)/'Historical Data'!C233)</f>
        <v>-8.1444438788494259E-4</v>
      </c>
      <c r="D234" s="183">
        <f>(('Historical Data'!D234-'Historical Data'!D233)/'Historical Data'!D233)</f>
        <v>1.2800013714285732E-2</v>
      </c>
      <c r="E234" s="183">
        <f>(('Historical Data'!E234-'Historical Data'!E233)/'Historical Data'!E233)</f>
        <v>9.4191851928609009E-3</v>
      </c>
      <c r="F234" s="183">
        <f>(('Historical Data'!F234-'Historical Data'!F233)/'Historical Data'!F233)</f>
        <v>3.0001420271676803E-3</v>
      </c>
      <c r="G234" s="183">
        <f>(('Historical Data'!G234-'Historical Data'!G233)/'Historical Data'!G233)</f>
        <v>1.4399617930354396E-2</v>
      </c>
      <c r="H234" s="183">
        <f>(('Historical Data'!H234-'Historical Data'!H233)/'Historical Data'!H233)</f>
        <v>5.3512039084949699E-3</v>
      </c>
      <c r="I234" s="183">
        <f>(('Historical Data'!I234-'Historical Data'!I233)/'Historical Data'!I233)</f>
        <v>4.2137814440697799E-3</v>
      </c>
      <c r="J234" s="101">
        <f>'Historical Data'!J234/100</f>
        <v>7.0980000000000001E-2</v>
      </c>
      <c r="K234" s="184">
        <f>(('Historical Data'!K234-'Historical Data'!K233)/'Historical Data'!K233)</f>
        <v>2.0296663236948797E-2</v>
      </c>
      <c r="L234" s="184">
        <f>(('Historical Data'!L234-'Historical Data'!L233)/'Historical Data'!L233)</f>
        <v>2.6851138615344937E-3</v>
      </c>
      <c r="M234" s="45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3.2" hidden="1">
      <c r="A235" s="180">
        <v>45175</v>
      </c>
      <c r="B235" s="183">
        <f>(('Historical Data'!B235-'Historical Data'!B234)/'Historical Data'!B234)</f>
        <v>1.0671385165282168E-2</v>
      </c>
      <c r="C235" s="183">
        <f>(('Historical Data'!C235-'Historical Data'!C234)/'Historical Data'!C234)</f>
        <v>-1.6709994191736816E-2</v>
      </c>
      <c r="D235" s="183">
        <f>(('Historical Data'!D235-'Historical Data'!D234)/'Historical Data'!D234)</f>
        <v>9.817210429015448E-3</v>
      </c>
      <c r="E235" s="183">
        <f>(('Historical Data'!E235-'Historical Data'!E234)/'Historical Data'!E234)</f>
        <v>-9.8050779394670898E-4</v>
      </c>
      <c r="F235" s="183">
        <f>(('Historical Data'!F235-'Historical Data'!F234)/'Historical Data'!F234)</f>
        <v>8.0699410246959091E-3</v>
      </c>
      <c r="G235" s="183">
        <f>(('Historical Data'!G235-'Historical Data'!G234)/'Historical Data'!G234)</f>
        <v>-4.4120238882491298E-3</v>
      </c>
      <c r="H235" s="183">
        <f>(('Historical Data'!H235-'Historical Data'!H234)/'Historical Data'!H234)</f>
        <v>2.1042469028651469E-3</v>
      </c>
      <c r="I235" s="183">
        <f>(('Historical Data'!I235-'Historical Data'!I234)/'Historical Data'!I234)</f>
        <v>-8.7108554347673246E-3</v>
      </c>
      <c r="J235" s="101">
        <f>'Historical Data'!J235/100</f>
        <v>7.1340000000000001E-2</v>
      </c>
      <c r="K235" s="184">
        <f>(('Historical Data'!K235-'Historical Data'!K234)/'Historical Data'!K234)</f>
        <v>1.8657840795658891E-3</v>
      </c>
      <c r="L235" s="184">
        <f>(('Historical Data'!L235-'Historical Data'!L234)/'Historical Data'!L234)</f>
        <v>-2.5258566454043542E-4</v>
      </c>
      <c r="M235" s="45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3.2" hidden="1">
      <c r="A236" s="180">
        <v>45176</v>
      </c>
      <c r="B236" s="183">
        <f>(('Historical Data'!B236-'Historical Data'!B235)/'Historical Data'!B235)</f>
        <v>-1.7680460888999476E-3</v>
      </c>
      <c r="C236" s="183">
        <f>(('Historical Data'!C236-'Historical Data'!C235)/'Historical Data'!C235)</f>
        <v>1.3626262021154526E-2</v>
      </c>
      <c r="D236" s="183">
        <f>(('Historical Data'!D236-'Historical Data'!D235)/'Historical Data'!D235)</f>
        <v>-3.4641143332900899E-3</v>
      </c>
      <c r="E236" s="183">
        <f>(('Historical Data'!E236-'Historical Data'!E235)/'Historical Data'!E235)</f>
        <v>-7.6144711314149955E-3</v>
      </c>
      <c r="F236" s="183">
        <f>(('Historical Data'!F236-'Historical Data'!F235)/'Historical Data'!F235)</f>
        <v>-1.7423123110358145E-3</v>
      </c>
      <c r="G236" s="183">
        <f>(('Historical Data'!G236-'Historical Data'!G235)/'Historical Data'!G235)</f>
        <v>2.2639691714836225E-2</v>
      </c>
      <c r="H236" s="183">
        <f>(('Historical Data'!H236-'Historical Data'!H235)/'Historical Data'!H235)</f>
        <v>1.3587717983199912E-3</v>
      </c>
      <c r="I236" s="183">
        <f>(('Historical Data'!I236-'Historical Data'!I235)/'Historical Data'!I235)</f>
        <v>-7.0265072853777782E-4</v>
      </c>
      <c r="J236" s="101">
        <f>'Historical Data'!J236/100</f>
        <v>7.1070000000000008E-2</v>
      </c>
      <c r="K236" s="184">
        <f>(('Historical Data'!K236-'Historical Data'!K235)/'Historical Data'!K235)</f>
        <v>9.7887905152165226E-3</v>
      </c>
      <c r="L236" s="184">
        <f>(('Historical Data'!L236-'Historical Data'!L235)/'Historical Data'!L235)</f>
        <v>2.6714916637979149E-5</v>
      </c>
      <c r="M236" s="45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3.2" hidden="1">
      <c r="A237" s="180">
        <v>45177</v>
      </c>
      <c r="B237" s="183">
        <f>(('Historical Data'!B237-'Historical Data'!B236)/'Historical Data'!B236)</f>
        <v>-8.0301097969191371E-3</v>
      </c>
      <c r="C237" s="183">
        <f>(('Historical Data'!C237-'Historical Data'!C236)/'Historical Data'!C236)</f>
        <v>2.1467756841532012E-3</v>
      </c>
      <c r="D237" s="183">
        <f>(('Historical Data'!D237-'Historical Data'!D236)/'Historical Data'!D236)</f>
        <v>-7.2886298356846357E-3</v>
      </c>
      <c r="E237" s="183">
        <f>(('Historical Data'!E237-'Historical Data'!E236)/'Historical Data'!E236)</f>
        <v>2.3189367846322578E-3</v>
      </c>
      <c r="F237" s="183">
        <f>(('Historical Data'!F237-'Historical Data'!F236)/'Historical Data'!F236)</f>
        <v>-3.1752165988480244E-3</v>
      </c>
      <c r="G237" s="183">
        <f>(('Historical Data'!G237-'Historical Data'!G236)/'Historical Data'!G236)</f>
        <v>1.7428167687235045E-2</v>
      </c>
      <c r="H237" s="183">
        <f>(('Historical Data'!H237-'Historical Data'!H236)/'Historical Data'!H236)</f>
        <v>6.6611640625000232E-3</v>
      </c>
      <c r="I237" s="183">
        <f>(('Historical Data'!I237-'Historical Data'!I236)/'Historical Data'!I236)</f>
        <v>-2.9435292175166022E-3</v>
      </c>
      <c r="J237" s="101">
        <f>'Historical Data'!J237/100</f>
        <v>7.0610000000000006E-2</v>
      </c>
      <c r="K237" s="184">
        <f>(('Historical Data'!K237-'Historical Data'!K236)/'Historical Data'!K236)</f>
        <v>-3.3117995874766415E-5</v>
      </c>
      <c r="L237" s="184">
        <f>(('Historical Data'!L237-'Historical Data'!L236)/'Historical Data'!L236)</f>
        <v>9.2818167832923472E-4</v>
      </c>
      <c r="M237" s="45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3.2" hidden="1">
      <c r="A238" s="180">
        <v>45180</v>
      </c>
      <c r="B238" s="183">
        <f>(('Historical Data'!B238-'Historical Data'!B237)/'Historical Data'!B237)</f>
        <v>2.2118567559434248E-2</v>
      </c>
      <c r="C238" s="183">
        <f>(('Historical Data'!C238-'Historical Data'!C237)/'Historical Data'!C237)</f>
        <v>2.0503964343616871E-2</v>
      </c>
      <c r="D238" s="183">
        <f>(('Historical Data'!D238-'Historical Data'!D237)/'Historical Data'!D237)</f>
        <v>1.027904227194008E-2</v>
      </c>
      <c r="E238" s="183">
        <f>(('Historical Data'!E238-'Historical Data'!E237)/'Historical Data'!E237)</f>
        <v>4.6611153455816921E-3</v>
      </c>
      <c r="F238" s="183">
        <f>(('Historical Data'!F238-'Historical Data'!F237)/'Historical Data'!F237)</f>
        <v>5.3468973947058736E-3</v>
      </c>
      <c r="G238" s="183">
        <f>(('Historical Data'!G238-'Historical Data'!G237)/'Historical Data'!G237)</f>
        <v>1.5740296296295733E-3</v>
      </c>
      <c r="H238" s="183">
        <f>(('Historical Data'!H238-'Historical Data'!H237)/'Historical Data'!H237)</f>
        <v>1.0783492986026872E-2</v>
      </c>
      <c r="I238" s="183">
        <f>(('Historical Data'!I238-'Historical Data'!I237)/'Historical Data'!I237)</f>
        <v>-1.4447029936187111E-3</v>
      </c>
      <c r="J238" s="101">
        <f>'Historical Data'!J238/100</f>
        <v>7.127E-2</v>
      </c>
      <c r="K238" s="184">
        <f>(('Historical Data'!K238-'Historical Data'!K237)/'Historical Data'!K237)</f>
        <v>-3.8064401173066732E-2</v>
      </c>
      <c r="L238" s="184">
        <f>(('Historical Data'!L238-'Historical Data'!L237)/'Historical Data'!L237)</f>
        <v>-2.5655898644672205E-3</v>
      </c>
      <c r="M238" s="45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3.2" hidden="1">
      <c r="A239" s="180">
        <v>45181</v>
      </c>
      <c r="B239" s="183">
        <f>(('Historical Data'!B239-'Historical Data'!B238)/'Historical Data'!B238)</f>
        <v>-2.3062956965503704E-2</v>
      </c>
      <c r="C239" s="183">
        <f>(('Historical Data'!C239-'Historical Data'!C238)/'Historical Data'!C238)</f>
        <v>4.9980006797760727E-4</v>
      </c>
      <c r="D239" s="183">
        <f>(('Historical Data'!D239-'Historical Data'!D238)/'Historical Data'!D238)</f>
        <v>8.8326965429508467E-3</v>
      </c>
      <c r="E239" s="183">
        <f>(('Historical Data'!E239-'Historical Data'!E238)/'Historical Data'!E238)</f>
        <v>1.669546941520398E-2</v>
      </c>
      <c r="F239" s="183">
        <f>(('Historical Data'!F239-'Historical Data'!F238)/'Historical Data'!F238)</f>
        <v>-1.392766528715887E-2</v>
      </c>
      <c r="G239" s="183">
        <f>(('Historical Data'!G239-'Historical Data'!G238)/'Historical Data'!G238)</f>
        <v>-3.0230150181239854E-2</v>
      </c>
      <c r="H239" s="183">
        <f>(('Historical Data'!H239-'Historical Data'!H238)/'Historical Data'!H238)</f>
        <v>-1.4446778705332453E-2</v>
      </c>
      <c r="I239" s="183">
        <f>(('Historical Data'!I239-'Historical Data'!I238)/'Historical Data'!I238)</f>
        <v>-1.0016040533083324E-2</v>
      </c>
      <c r="J239" s="101">
        <f>'Historical Data'!J239/100</f>
        <v>7.0929999999999993E-2</v>
      </c>
      <c r="K239" s="184">
        <f>(('Historical Data'!K239-'Historical Data'!K238)/'Historical Data'!K238)</f>
        <v>-2.8271463653255429E-2</v>
      </c>
      <c r="L239" s="184">
        <f>(('Historical Data'!L239-'Historical Data'!L238)/'Historical Data'!L238)</f>
        <v>-7.3004931693901294E-3</v>
      </c>
      <c r="M239" s="45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3.2" hidden="1">
      <c r="A240" s="180">
        <v>45182</v>
      </c>
      <c r="B240" s="183">
        <f>(('Historical Data'!B240-'Historical Data'!B239)/'Historical Data'!B239)</f>
        <v>6.3589134562258495E-3</v>
      </c>
      <c r="C240" s="183">
        <f>(('Historical Data'!C240-'Historical Data'!C239)/'Historical Data'!C239)</f>
        <v>1.3537803651806072E-2</v>
      </c>
      <c r="D240" s="183">
        <f>(('Historical Data'!D240-'Historical Data'!D239)/'Historical Data'!D239)</f>
        <v>5.2089239305187877E-3</v>
      </c>
      <c r="E240" s="183">
        <f>(('Historical Data'!E240-'Historical Data'!E239)/'Historical Data'!E239)</f>
        <v>-1.8319899033826911E-3</v>
      </c>
      <c r="F240" s="183">
        <f>(('Historical Data'!F240-'Historical Data'!F239)/'Historical Data'!F239)</f>
        <v>1.0586411307268681E-2</v>
      </c>
      <c r="G240" s="183">
        <f>(('Historical Data'!G240-'Historical Data'!G239)/'Historical Data'!G239)</f>
        <v>8.5795996186844616E-3</v>
      </c>
      <c r="H240" s="183">
        <f>(('Historical Data'!H240-'Historical Data'!H239)/'Historical Data'!H239)</f>
        <v>5.0023373761285007E-3</v>
      </c>
      <c r="I240" s="183">
        <f>(('Historical Data'!I240-'Historical Data'!I239)/'Historical Data'!I239)</f>
        <v>-7.2840490301412071E-3</v>
      </c>
      <c r="J240" s="101">
        <f>'Historical Data'!J240/100</f>
        <v>7.1129999999999999E-2</v>
      </c>
      <c r="K240" s="184">
        <f>(('Historical Data'!K240-'Historical Data'!K239)/'Historical Data'!K239)</f>
        <v>4.1387387485175391E-3</v>
      </c>
      <c r="L240" s="184">
        <f>(('Historical Data'!L240-'Historical Data'!L239)/'Historical Data'!L239)</f>
        <v>-8.8661692506792535E-3</v>
      </c>
      <c r="M240" s="45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7" ht="13.2" hidden="1">
      <c r="A241" s="180">
        <v>45183</v>
      </c>
      <c r="B241" s="183">
        <f>(('Historical Data'!B241-'Historical Data'!B240)/'Historical Data'!B240)</f>
        <v>1.4823614257165085E-2</v>
      </c>
      <c r="C241" s="183">
        <f>(('Historical Data'!C241-'Historical Data'!C240)/'Historical Data'!C240)</f>
        <v>6.3581368462737181E-3</v>
      </c>
      <c r="D241" s="183">
        <f>(('Historical Data'!D241-'Historical Data'!D240)/'Historical Data'!D240)</f>
        <v>-7.8279779492833185E-3</v>
      </c>
      <c r="E241" s="183">
        <f>(('Historical Data'!E241-'Historical Data'!E240)/'Historical Data'!E240)</f>
        <v>5.7396303518878859E-3</v>
      </c>
      <c r="F241" s="183">
        <f>(('Historical Data'!F241-'Historical Data'!F240)/'Historical Data'!F240)</f>
        <v>1.7812448529511787E-2</v>
      </c>
      <c r="G241" s="183">
        <f>(('Historical Data'!G241-'Historical Data'!G240)/'Historical Data'!G240)</f>
        <v>1.5784453686200319E-2</v>
      </c>
      <c r="H241" s="183">
        <f>(('Historical Data'!H241-'Historical Data'!H240)/'Historical Data'!H240)</f>
        <v>9.1797391118878782E-4</v>
      </c>
      <c r="I241" s="183">
        <f>(('Historical Data'!I241-'Historical Data'!I240)/'Historical Data'!I240)</f>
        <v>-9.9704987285942487E-3</v>
      </c>
      <c r="J241" s="101">
        <f>'Historical Data'!J241/100</f>
        <v>7.1120000000000003E-2</v>
      </c>
      <c r="K241" s="184">
        <f>(('Historical Data'!K241-'Historical Data'!K240)/'Historical Data'!K240)</f>
        <v>9.9008628061421061E-3</v>
      </c>
      <c r="L241" s="184">
        <f>(('Historical Data'!L241-'Historical Data'!L240)/'Historical Data'!L240)</f>
        <v>-1.4495558039777766E-4</v>
      </c>
      <c r="M241" s="45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7" ht="13.2" hidden="1">
      <c r="A242" s="180">
        <v>45184</v>
      </c>
      <c r="B242" s="183">
        <f>(('Historical Data'!B242-'Historical Data'!B241)/'Historical Data'!B241)</f>
        <v>1.7902478139429634E-3</v>
      </c>
      <c r="C242" s="183">
        <f>(('Historical Data'!C242-'Historical Data'!C241)/'Historical Data'!C241)</f>
        <v>6.1220490283777282E-3</v>
      </c>
      <c r="D242" s="183">
        <f>(('Historical Data'!D242-'Historical Data'!D241)/'Historical Data'!D241)</f>
        <v>-3.5559639011633307E-3</v>
      </c>
      <c r="E242" s="183">
        <f>(('Historical Data'!E242-'Historical Data'!E241)/'Historical Data'!E241)</f>
        <v>3.0857195999868439E-3</v>
      </c>
      <c r="F242" s="183">
        <f>(('Historical Data'!F242-'Historical Data'!F241)/'Historical Data'!F241)</f>
        <v>-1.5922329135933118E-2</v>
      </c>
      <c r="G242" s="183">
        <f>(('Historical Data'!G242-'Historical Data'!G241)/'Historical Data'!G241)</f>
        <v>-9.211784165037238E-3</v>
      </c>
      <c r="H242" s="183">
        <f>(('Historical Data'!H242-'Historical Data'!H241)/'Historical Data'!H241)</f>
        <v>1.8546647002492048E-3</v>
      </c>
      <c r="I242" s="183">
        <f>(('Historical Data'!I242-'Historical Data'!I241)/'Historical Data'!I241)</f>
        <v>6.4210504662240995E-3</v>
      </c>
      <c r="J242" s="101">
        <f>'Historical Data'!J242/100</f>
        <v>7.0970000000000005E-2</v>
      </c>
      <c r="K242" s="184">
        <f>(('Historical Data'!K242-'Historical Data'!K241)/'Historical Data'!K241)</f>
        <v>-1.7957415480402941E-2</v>
      </c>
      <c r="L242" s="184">
        <f>(('Historical Data'!L242-'Historical Data'!L241)/'Historical Data'!L241)</f>
        <v>2.1570987303687352E-3</v>
      </c>
      <c r="M242" s="45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7" ht="13.2" hidden="1">
      <c r="A243" s="180">
        <v>45187</v>
      </c>
      <c r="B243" s="183">
        <f>(('Historical Data'!B243-'Historical Data'!B242)/'Historical Data'!B242)</f>
        <v>-3.7900348568903042E-3</v>
      </c>
      <c r="C243" s="183">
        <f>(('Historical Data'!C243-'Historical Data'!C242)/'Historical Data'!C242)</f>
        <v>-2.3365856436956384E-3</v>
      </c>
      <c r="D243" s="183">
        <f>(('Historical Data'!D243-'Historical Data'!D242)/'Historical Data'!D242)</f>
        <v>8.252441062753052E-3</v>
      </c>
      <c r="E243" s="183">
        <f>(('Historical Data'!E243-'Historical Data'!E242)/'Historical Data'!E242)</f>
        <v>-1.3098655275448368E-2</v>
      </c>
      <c r="F243" s="183">
        <f>(('Historical Data'!F243-'Historical Data'!F242)/'Historical Data'!F242)</f>
        <v>-2.1046446198723589E-3</v>
      </c>
      <c r="G243" s="183">
        <f>(('Historical Data'!G243-'Historical Data'!G242)/'Historical Data'!G242)</f>
        <v>-5.6348607527485755E-3</v>
      </c>
      <c r="H243" s="183">
        <f>(('Historical Data'!H243-'Historical Data'!H242)/'Historical Data'!H242)</f>
        <v>-8.7068560517232305E-3</v>
      </c>
      <c r="I243" s="183">
        <f>(('Historical Data'!I243-'Historical Data'!I242)/'Historical Data'!I242)</f>
        <v>-8.1787708192202161E-3</v>
      </c>
      <c r="J243" s="101">
        <f>'Historical Data'!J243/100</f>
        <v>7.1120000000000003E-2</v>
      </c>
      <c r="K243" s="184">
        <f>(('Historical Data'!K243-'Historical Data'!K242)/'Historical Data'!K242)</f>
        <v>-1.6363139939327614E-2</v>
      </c>
      <c r="L243" s="184">
        <f>(('Historical Data'!L243-'Historical Data'!L242)/'Historical Data'!L242)</f>
        <v>-3.807466343739577E-6</v>
      </c>
      <c r="M243" s="45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7" ht="13.2" hidden="1">
      <c r="A244" s="180">
        <v>45189</v>
      </c>
      <c r="B244" s="183">
        <f>(('Historical Data'!B244-'Historical Data'!B243)/'Historical Data'!B243)</f>
        <v>-1.3828322239225274E-2</v>
      </c>
      <c r="C244" s="183">
        <f>(('Historical Data'!C244-'Historical Data'!C243)/'Historical Data'!C243)</f>
        <v>2.4884596242985553E-3</v>
      </c>
      <c r="D244" s="183">
        <f>(('Historical Data'!D244-'Historical Data'!D243)/'Historical Data'!D243)</f>
        <v>1.990983351159895E-3</v>
      </c>
      <c r="E244" s="183">
        <f>(('Historical Data'!E244-'Historical Data'!E243)/'Historical Data'!E243)</f>
        <v>-1.039046084653899E-3</v>
      </c>
      <c r="F244" s="183">
        <f>(('Historical Data'!F244-'Historical Data'!F243)/'Historical Data'!F243)</f>
        <v>5.5038858298287413E-3</v>
      </c>
      <c r="G244" s="183">
        <f>(('Historical Data'!G244-'Historical Data'!G243)/'Historical Data'!G243)</f>
        <v>-1.3317052664130706E-2</v>
      </c>
      <c r="H244" s="183">
        <f>(('Historical Data'!H244-'Historical Data'!H243)/'Historical Data'!H243)</f>
        <v>-2.228654398491272E-2</v>
      </c>
      <c r="I244" s="183">
        <f>(('Historical Data'!I244-'Historical Data'!I243)/'Historical Data'!I243)</f>
        <v>1.5158786001748794E-2</v>
      </c>
      <c r="J244" s="101">
        <f>'Historical Data'!J244/100</f>
        <v>7.034E-2</v>
      </c>
      <c r="K244" s="184">
        <f>(('Historical Data'!K244-'Historical Data'!K243)/'Historical Data'!K243)</f>
        <v>9.9246498354351332E-3</v>
      </c>
      <c r="L244" s="184">
        <f>(('Historical Data'!L244-'Historical Data'!L243)/'Historical Data'!L243)</f>
        <v>8.3347290100319067E-3</v>
      </c>
      <c r="M244" s="45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7" ht="13.2" hidden="1">
      <c r="A245" s="180">
        <v>45190</v>
      </c>
      <c r="B245" s="183">
        <f>(('Historical Data'!B245-'Historical Data'!B244)/'Historical Data'!B244)</f>
        <v>3.3282143297758242E-3</v>
      </c>
      <c r="C245" s="183">
        <f>(('Historical Data'!C245-'Historical Data'!C244)/'Historical Data'!C244)</f>
        <v>-1.2508552893099229E-2</v>
      </c>
      <c r="D245" s="183">
        <f>(('Historical Data'!D245-'Historical Data'!D244)/'Historical Data'!D244)</f>
        <v>-1.2032259312535386E-2</v>
      </c>
      <c r="E245" s="183">
        <f>(('Historical Data'!E245-'Historical Data'!E244)/'Historical Data'!E244)</f>
        <v>7.7168260359000169E-3</v>
      </c>
      <c r="F245" s="183">
        <f>(('Historical Data'!F245-'Historical Data'!F244)/'Historical Data'!F244)</f>
        <v>-6.9545883938716326E-3</v>
      </c>
      <c r="G245" s="183">
        <f>(('Historical Data'!G245-'Historical Data'!G244)/'Historical Data'!G244)</f>
        <v>-1.0433525893375248E-2</v>
      </c>
      <c r="H245" s="183">
        <f>(('Historical Data'!H245-'Historical Data'!H244)/'Historical Data'!H244)</f>
        <v>-7.2832750724182455E-3</v>
      </c>
      <c r="I245" s="183">
        <f>(('Historical Data'!I245-'Historical Data'!I244)/'Historical Data'!I244)</f>
        <v>4.2717939794676323E-3</v>
      </c>
      <c r="J245" s="101">
        <f>'Historical Data'!J245/100</f>
        <v>7.0460000000000009E-2</v>
      </c>
      <c r="K245" s="184">
        <f>(('Historical Data'!K245-'Historical Data'!K244)/'Historical Data'!K244)</f>
        <v>-3.0552660572997874E-3</v>
      </c>
      <c r="L245" s="184">
        <f>(('Historical Data'!L245-'Historical Data'!L244)/'Historical Data'!L244)</f>
        <v>-3.4584151000937834E-3</v>
      </c>
      <c r="M245" s="45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7" ht="13.2" hidden="1">
      <c r="A246" s="180">
        <v>45191</v>
      </c>
      <c r="B246" s="183">
        <f>(('Historical Data'!B246-'Historical Data'!B245)/'Historical Data'!B245)</f>
        <v>-6.4848323492529914E-3</v>
      </c>
      <c r="C246" s="183">
        <f>(('Historical Data'!C246-'Historical Data'!C245)/'Historical Data'!C245)</f>
        <v>3.7458602740890745E-3</v>
      </c>
      <c r="D246" s="183">
        <f>(('Historical Data'!D246-'Historical Data'!D245)/'Historical Data'!D245)</f>
        <v>-9.8323888268156256E-3</v>
      </c>
      <c r="E246" s="183">
        <f>(('Historical Data'!E246-'Historical Data'!E245)/'Historical Data'!E245)</f>
        <v>-3.7289668719826669E-3</v>
      </c>
      <c r="F246" s="183">
        <f>(('Historical Data'!F246-'Historical Data'!F245)/'Historical Data'!F245)</f>
        <v>-1.714431613981835E-3</v>
      </c>
      <c r="G246" s="183">
        <f>(('Historical Data'!G246-'Historical Data'!G245)/'Historical Data'!G245)</f>
        <v>-6.7718317614170879E-4</v>
      </c>
      <c r="H246" s="183">
        <f>(('Historical Data'!H246-'Historical Data'!H245)/'Historical Data'!H245)</f>
        <v>-4.1652984590241308E-3</v>
      </c>
      <c r="I246" s="183">
        <f>(('Historical Data'!I246-'Historical Data'!I245)/'Historical Data'!I245)</f>
        <v>9.9049071162269037E-4</v>
      </c>
      <c r="J246" s="101">
        <f>'Historical Data'!J246/100</f>
        <v>7.0419999999999996E-2</v>
      </c>
      <c r="K246" s="184">
        <f>(('Historical Data'!K246-'Historical Data'!K245)/'Historical Data'!K245)</f>
        <v>1.7617639079494957E-2</v>
      </c>
      <c r="L246" s="184">
        <f>(('Historical Data'!L246-'Historical Data'!L245)/'Historical Data'!L245)</f>
        <v>-6.4132792209798143E-3</v>
      </c>
      <c r="M246" s="45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7" ht="13.2" hidden="1">
      <c r="A247" s="180">
        <v>45194</v>
      </c>
      <c r="B247" s="183">
        <f>(('Historical Data'!B247-'Historical Data'!B246)/'Historical Data'!B246)</f>
        <v>2.1817220144395879E-2</v>
      </c>
      <c r="C247" s="183">
        <f>(('Historical Data'!C247-'Historical Data'!C246)/'Historical Data'!C246)</f>
        <v>6.8746575006139467E-4</v>
      </c>
      <c r="D247" s="183">
        <f>(('Historical Data'!D247-'Historical Data'!D246)/'Historical Data'!D246)</f>
        <v>-1.1284134354085293E-3</v>
      </c>
      <c r="E247" s="183">
        <f>(('Historical Data'!E247-'Historical Data'!E246)/'Historical Data'!E246)</f>
        <v>-1.47044077446073E-2</v>
      </c>
      <c r="F247" s="183">
        <f>(('Historical Data'!F247-'Historical Data'!F246)/'Historical Data'!F246)</f>
        <v>6.489861909601242E-3</v>
      </c>
      <c r="G247" s="183">
        <f>(('Historical Data'!G247-'Historical Data'!G246)/'Historical Data'!G246)</f>
        <v>1.0744338648595584E-2</v>
      </c>
      <c r="H247" s="183">
        <f>(('Historical Data'!H247-'Historical Data'!H246)/'Historical Data'!H246)</f>
        <v>-6.1572433816874774E-3</v>
      </c>
      <c r="I247" s="183">
        <f>(('Historical Data'!I247-'Historical Data'!I246)/'Historical Data'!I246)</f>
        <v>-3.3176011724114058E-3</v>
      </c>
      <c r="J247" s="101">
        <f>'Historical Data'!J247/100</f>
        <v>7.0440000000000003E-2</v>
      </c>
      <c r="K247" s="184">
        <f>(('Historical Data'!K247-'Historical Data'!K246)/'Historical Data'!K246)</f>
        <v>7.5032779736559658E-3</v>
      </c>
      <c r="L247" s="184">
        <f>(('Historical Data'!L247-'Historical Data'!L246)/'Historical Data'!L246)</f>
        <v>3.4970058619384296E-3</v>
      </c>
      <c r="M247" s="45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7" ht="13.2" hidden="1">
      <c r="A248" s="180">
        <v>45195</v>
      </c>
      <c r="B248" s="183">
        <f>(('Historical Data'!B248-'Historical Data'!B247)/'Historical Data'!B247)</f>
        <v>-8.3109475399583341E-3</v>
      </c>
      <c r="C248" s="183">
        <f>(('Historical Data'!C248-'Historical Data'!C247)/'Historical Data'!C247)</f>
        <v>-4.7107198032006938E-3</v>
      </c>
      <c r="D248" s="183">
        <f>(('Historical Data'!D248-'Historical Data'!D247)/'Historical Data'!D247)</f>
        <v>-3.3889290096392904E-4</v>
      </c>
      <c r="E248" s="183">
        <f>(('Historical Data'!E248-'Historical Data'!E247)/'Historical Data'!E247)</f>
        <v>-9.157819611445463E-3</v>
      </c>
      <c r="F248" s="183">
        <f>(('Historical Data'!F248-'Historical Data'!F247)/'Historical Data'!F247)</f>
        <v>3.2863731753424706E-3</v>
      </c>
      <c r="G248" s="183">
        <f>(('Historical Data'!G248-'Historical Data'!G247)/'Historical Data'!G247)</f>
        <v>-3.4475925737257359E-3</v>
      </c>
      <c r="H248" s="183">
        <f>(('Historical Data'!H248-'Historical Data'!H247)/'Historical Data'!H247)</f>
        <v>8.7592088825656095E-4</v>
      </c>
      <c r="I248" s="183">
        <f>(('Historical Data'!I248-'Historical Data'!I247)/'Historical Data'!I247)</f>
        <v>-2.2400328812166092E-2</v>
      </c>
      <c r="J248" s="101">
        <f>'Historical Data'!J248/100</f>
        <v>7.0230000000000001E-2</v>
      </c>
      <c r="K248" s="184">
        <f>(('Historical Data'!K248-'Historical Data'!K247)/'Historical Data'!K247)</f>
        <v>-2.1264417892766344E-2</v>
      </c>
      <c r="L248" s="184">
        <f>(('Historical Data'!L248-'Historical Data'!L247)/'Historical Data'!L247)</f>
        <v>5.3605979471333229E-5</v>
      </c>
      <c r="M248" s="45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7" ht="13.2" hidden="1">
      <c r="A249" s="180">
        <v>45196</v>
      </c>
      <c r="B249" s="183">
        <f>(('Historical Data'!B249-'Historical Data'!B248)/'Historical Data'!B248)</f>
        <v>9.9537540492014853E-3</v>
      </c>
      <c r="C249" s="183">
        <f>(('Historical Data'!C249-'Historical Data'!C248)/'Historical Data'!C248)</f>
        <v>1.089575184982693E-2</v>
      </c>
      <c r="D249" s="183">
        <f>(('Historical Data'!D249-'Historical Data'!D248)/'Historical Data'!D248)</f>
        <v>1.5142912912837659E-2</v>
      </c>
      <c r="E249" s="183">
        <f>(('Historical Data'!E249-'Historical Data'!E248)/'Historical Data'!E248)</f>
        <v>4.3473630888051593E-3</v>
      </c>
      <c r="F249" s="183">
        <f>(('Historical Data'!F249-'Historical Data'!F248)/'Historical Data'!F248)</f>
        <v>5.156752913244262E-3</v>
      </c>
      <c r="G249" s="183">
        <f>(('Historical Data'!G249-'Historical Data'!G248)/'Historical Data'!G248)</f>
        <v>1.614457850035551E-2</v>
      </c>
      <c r="H249" s="183">
        <f>(('Historical Data'!H249-'Historical Data'!H248)/'Historical Data'!H248)</f>
        <v>1.1269968836712961E-2</v>
      </c>
      <c r="I249" s="183">
        <f>(('Historical Data'!I249-'Historical Data'!I248)/'Historical Data'!I248)</f>
        <v>1.225769584925995E-2</v>
      </c>
      <c r="J249" s="101">
        <f>'Historical Data'!J249/100</f>
        <v>7.0110000000000006E-2</v>
      </c>
      <c r="K249" s="184">
        <f>(('Historical Data'!K249-'Historical Data'!K248)/'Historical Data'!K248)</f>
        <v>-1.1223911896437179E-2</v>
      </c>
      <c r="L249" s="184">
        <f>(('Historical Data'!L249-'Historical Data'!L248)/'Historical Data'!L248)</f>
        <v>-3.2251553097351724E-3</v>
      </c>
      <c r="M249" s="45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7" ht="13.2" hidden="1">
      <c r="A250" s="180">
        <v>45197</v>
      </c>
      <c r="B250" s="183">
        <f>(('Historical Data'!B250-'Historical Data'!B249)/'Historical Data'!B249)</f>
        <v>-1.5185210876167187E-2</v>
      </c>
      <c r="C250" s="183">
        <f>(('Historical Data'!C250-'Historical Data'!C249)/'Historical Data'!C249)</f>
        <v>5.5599622243836556E-3</v>
      </c>
      <c r="D250" s="183">
        <f>(('Historical Data'!D250-'Historical Data'!D249)/'Historical Data'!D249)</f>
        <v>-1.8701979544054035E-2</v>
      </c>
      <c r="E250" s="183">
        <f>(('Historical Data'!E250-'Historical Data'!E249)/'Historical Data'!E249)</f>
        <v>-1.877985616905245E-2</v>
      </c>
      <c r="F250" s="183">
        <f>(('Historical Data'!F250-'Historical Data'!F249)/'Historical Data'!F249)</f>
        <v>-1.4136050846988915E-2</v>
      </c>
      <c r="G250" s="183">
        <f>(('Historical Data'!G250-'Historical Data'!G249)/'Historical Data'!G249)</f>
        <v>-1.6266381321739114E-2</v>
      </c>
      <c r="H250" s="183">
        <f>(('Historical Data'!H250-'Historical Data'!H249)/'Historical Data'!H249)</f>
        <v>-1.4690280484464396E-2</v>
      </c>
      <c r="I250" s="183">
        <f>(('Historical Data'!I250-'Historical Data'!I249)/'Historical Data'!I249)</f>
        <v>-1.6160310277957338E-2</v>
      </c>
      <c r="J250" s="101">
        <f>'Historical Data'!J250/100</f>
        <v>7.0209999999999995E-2</v>
      </c>
      <c r="K250" s="184">
        <f>(('Historical Data'!K250-'Historical Data'!K249)/'Historical Data'!K249)</f>
        <v>5.9568909620306022E-3</v>
      </c>
      <c r="L250" s="184">
        <f>(('Historical Data'!L250-'Historical Data'!L249)/'Historical Data'!L249)</f>
        <v>-3.0680382463771599E-3</v>
      </c>
      <c r="M250" s="45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7" ht="13.2" hidden="1">
      <c r="A251" s="36"/>
      <c r="B251" s="36"/>
      <c r="C251" s="62"/>
      <c r="D251" s="45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s="65" customFormat="1" ht="13.8" hidden="1" thickBot="1">
      <c r="A252" s="36"/>
      <c r="B252" s="36"/>
      <c r="C252" s="62"/>
      <c r="D252" s="45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7.399999999999999" thickBot="1">
      <c r="A253" s="302" t="s">
        <v>43</v>
      </c>
      <c r="B253" s="303"/>
      <c r="C253" s="303"/>
      <c r="D253" s="303"/>
      <c r="E253" s="303"/>
      <c r="F253" s="303"/>
      <c r="G253" s="303"/>
      <c r="H253" s="303"/>
      <c r="I253" s="303"/>
      <c r="J253" s="303"/>
      <c r="K253" s="303"/>
      <c r="L253" s="303"/>
      <c r="M253" s="303"/>
      <c r="N253" s="303"/>
      <c r="O253" s="303"/>
      <c r="P253" s="303"/>
      <c r="Q253" s="303"/>
      <c r="R253" s="303"/>
      <c r="S253" s="303"/>
      <c r="T253" s="303"/>
      <c r="U253" s="304"/>
      <c r="V253" s="36"/>
      <c r="W253" s="36"/>
      <c r="X253" s="36"/>
      <c r="Y253" s="36"/>
      <c r="Z253" s="36"/>
      <c r="AA253" s="36"/>
    </row>
    <row r="254" spans="1:27" ht="13.8" thickBo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28.2">
      <c r="A255" s="317" t="s">
        <v>21</v>
      </c>
      <c r="B255" s="318"/>
      <c r="C255" s="318"/>
      <c r="D255" s="318"/>
      <c r="E255" s="319"/>
      <c r="F255" s="65"/>
      <c r="G255" s="322" t="s">
        <v>44</v>
      </c>
      <c r="H255" s="323"/>
      <c r="I255" s="36"/>
      <c r="J255" s="312" t="s">
        <v>45</v>
      </c>
      <c r="K255" s="313"/>
      <c r="L255" s="36"/>
      <c r="M255" s="223"/>
      <c r="N255" s="233" t="s">
        <v>2</v>
      </c>
      <c r="O255" s="233" t="s">
        <v>3</v>
      </c>
      <c r="P255" s="233" t="s">
        <v>4</v>
      </c>
      <c r="Q255" s="233" t="s">
        <v>5</v>
      </c>
      <c r="R255" s="233" t="s">
        <v>6</v>
      </c>
      <c r="S255" s="233" t="s">
        <v>7</v>
      </c>
      <c r="T255" s="233" t="s">
        <v>8</v>
      </c>
      <c r="U255" s="234" t="s">
        <v>48</v>
      </c>
      <c r="V255" s="36"/>
      <c r="W255" s="36"/>
      <c r="X255" s="36"/>
      <c r="Y255" s="36"/>
      <c r="Z255" s="36"/>
      <c r="AA255" s="36"/>
    </row>
    <row r="256" spans="1:27" ht="28.2">
      <c r="A256" s="249" t="s">
        <v>22</v>
      </c>
      <c r="B256" s="170" t="s">
        <v>23</v>
      </c>
      <c r="C256" s="170" t="s">
        <v>24</v>
      </c>
      <c r="D256" s="170" t="s">
        <v>25</v>
      </c>
      <c r="E256" s="250" t="s">
        <v>26</v>
      </c>
      <c r="F256" s="65"/>
      <c r="G256" s="239" t="s">
        <v>46</v>
      </c>
      <c r="H256" s="246">
        <f>K274</f>
        <v>0.22608750039797676</v>
      </c>
      <c r="I256" s="36"/>
      <c r="J256" s="239" t="s">
        <v>46</v>
      </c>
      <c r="K256" s="240">
        <v>0</v>
      </c>
      <c r="L256" s="36"/>
      <c r="M256" s="235" t="s">
        <v>2</v>
      </c>
      <c r="N256" s="221">
        <v>4.1700605000000002E-2</v>
      </c>
      <c r="O256" s="221">
        <v>4.3693910000000002E-3</v>
      </c>
      <c r="P256" s="221">
        <v>3.291385E-3</v>
      </c>
      <c r="Q256" s="221">
        <v>7.2750430000000001E-3</v>
      </c>
      <c r="R256" s="221">
        <v>5.9465580000000002E-3</v>
      </c>
      <c r="S256" s="221">
        <v>1.4805964E-2</v>
      </c>
      <c r="T256" s="221">
        <v>6.5564229999999996E-3</v>
      </c>
      <c r="U256" s="229">
        <v>0.24867155129999999</v>
      </c>
      <c r="V256" s="36"/>
      <c r="W256" s="36"/>
      <c r="X256" s="36"/>
      <c r="Y256" s="36"/>
      <c r="Z256" s="36"/>
      <c r="AA256" s="36"/>
    </row>
    <row r="257" spans="1:29" ht="14.4">
      <c r="A257" s="251"/>
      <c r="B257" s="162"/>
      <c r="C257" s="162"/>
      <c r="D257" s="162"/>
      <c r="E257" s="252"/>
      <c r="F257" s="65"/>
      <c r="G257" s="239" t="s">
        <v>3</v>
      </c>
      <c r="H257" s="246">
        <f>L274</f>
        <v>0.47651380681164501</v>
      </c>
      <c r="J257" s="239" t="s">
        <v>3</v>
      </c>
      <c r="K257" s="240">
        <v>0</v>
      </c>
      <c r="M257" s="235" t="s">
        <v>3</v>
      </c>
      <c r="N257" s="221">
        <v>4.3693910000000002E-3</v>
      </c>
      <c r="O257" s="221">
        <v>4.0594877000000001E-2</v>
      </c>
      <c r="P257" s="221">
        <v>3.6189999999999998E-3</v>
      </c>
      <c r="Q257" s="221">
        <v>6.3688620000000003E-3</v>
      </c>
      <c r="R257" s="221">
        <v>5.8059549999999998E-3</v>
      </c>
      <c r="S257" s="221">
        <v>1.2352395E-2</v>
      </c>
      <c r="T257" s="221">
        <v>9.5115340000000003E-3</v>
      </c>
      <c r="U257" s="229">
        <v>9.3696208259999997E-2</v>
      </c>
      <c r="Z257" s="36"/>
      <c r="AA257" s="36"/>
    </row>
    <row r="258" spans="1:29" ht="14.4">
      <c r="A258" s="253" t="s">
        <v>2</v>
      </c>
      <c r="B258" s="153">
        <v>5.0894017251808497E-2</v>
      </c>
      <c r="C258" s="154">
        <v>73872</v>
      </c>
      <c r="D258" s="155">
        <f t="shared" ref="D258:D264" si="0">C258/$C$11</f>
        <v>2506694.5442247735</v>
      </c>
      <c r="E258" s="254" t="s">
        <v>31</v>
      </c>
      <c r="F258" s="65"/>
      <c r="G258" s="239" t="s">
        <v>4</v>
      </c>
      <c r="H258" s="246">
        <f>M274</f>
        <v>0.38270009459471921</v>
      </c>
      <c r="J258" s="239" t="s">
        <v>4</v>
      </c>
      <c r="K258" s="240">
        <v>0</v>
      </c>
      <c r="M258" s="235" t="s">
        <v>4</v>
      </c>
      <c r="N258" s="221">
        <v>3.291385E-3</v>
      </c>
      <c r="O258" s="221">
        <v>3.6189999999999998E-3</v>
      </c>
      <c r="P258" s="221">
        <v>3.2165140000000002E-2</v>
      </c>
      <c r="Q258" s="221">
        <v>6.3943059999999998E-3</v>
      </c>
      <c r="R258" s="221">
        <v>3.513937E-3</v>
      </c>
      <c r="S258" s="221">
        <v>1.1400240000000001E-2</v>
      </c>
      <c r="T258" s="221">
        <v>8.8552030000000007E-3</v>
      </c>
      <c r="U258" s="229">
        <v>6.4908525470000001E-3</v>
      </c>
      <c r="V258" s="65"/>
      <c r="W258" s="65"/>
      <c r="X258" s="65"/>
      <c r="Y258" s="65"/>
      <c r="Z258" s="65"/>
      <c r="AA258" s="65"/>
      <c r="AB258" s="65"/>
      <c r="AC258" s="65"/>
    </row>
    <row r="259" spans="1:29" ht="14.4">
      <c r="A259" s="255" t="s">
        <v>3</v>
      </c>
      <c r="B259" s="153">
        <v>0.42768446776688002</v>
      </c>
      <c r="C259" s="154">
        <v>319486</v>
      </c>
      <c r="D259" s="155">
        <f t="shared" si="0"/>
        <v>10841101.001139754</v>
      </c>
      <c r="E259" s="254" t="s">
        <v>31</v>
      </c>
      <c r="F259" s="65"/>
      <c r="G259" s="239" t="s">
        <v>5</v>
      </c>
      <c r="H259" s="246">
        <f>N274</f>
        <v>0.10109442143545477</v>
      </c>
      <c r="J259" s="239" t="s">
        <v>5</v>
      </c>
      <c r="K259" s="240">
        <v>0</v>
      </c>
      <c r="M259" s="235" t="s">
        <v>5</v>
      </c>
      <c r="N259" s="221">
        <v>7.2750430000000001E-3</v>
      </c>
      <c r="O259" s="221">
        <v>6.3688620000000003E-3</v>
      </c>
      <c r="P259" s="221">
        <v>6.3943059999999998E-3</v>
      </c>
      <c r="Q259" s="221">
        <v>5.6712387000000003E-2</v>
      </c>
      <c r="R259" s="221">
        <v>3.9893059999999998E-3</v>
      </c>
      <c r="S259" s="221">
        <v>1.3194984E-2</v>
      </c>
      <c r="T259" s="221">
        <v>1.51006E-2</v>
      </c>
      <c r="U259" s="229">
        <v>0.17949981349999999</v>
      </c>
      <c r="V259" s="65"/>
      <c r="W259" s="65"/>
      <c r="X259" s="65"/>
      <c r="Y259" s="65"/>
      <c r="Z259" s="65"/>
      <c r="AA259" s="65"/>
      <c r="AB259" s="65"/>
      <c r="AC259" s="65"/>
    </row>
    <row r="260" spans="1:29" ht="14.4">
      <c r="A260" s="255" t="s">
        <v>4</v>
      </c>
      <c r="B260" s="153">
        <v>0.42062448818485698</v>
      </c>
      <c r="C260" s="154">
        <v>554207</v>
      </c>
      <c r="D260" s="155">
        <f t="shared" si="0"/>
        <v>18805875.883571301</v>
      </c>
      <c r="E260" s="254" t="s">
        <v>31</v>
      </c>
      <c r="F260" s="65"/>
      <c r="G260" s="239" t="s">
        <v>6</v>
      </c>
      <c r="H260" s="246">
        <f>O274</f>
        <v>0.40572640673442706</v>
      </c>
      <c r="J260" s="239" t="s">
        <v>6</v>
      </c>
      <c r="K260" s="240">
        <v>0</v>
      </c>
      <c r="M260" s="235" t="s">
        <v>6</v>
      </c>
      <c r="N260" s="221">
        <v>5.9465580000000002E-3</v>
      </c>
      <c r="O260" s="221">
        <v>5.8059549999999998E-3</v>
      </c>
      <c r="P260" s="221">
        <v>3.513937E-3</v>
      </c>
      <c r="Q260" s="221">
        <v>3.9893059999999998E-3</v>
      </c>
      <c r="R260" s="221">
        <v>4.1947615000000001E-2</v>
      </c>
      <c r="S260" s="221">
        <v>1.3629173E-2</v>
      </c>
      <c r="T260" s="221">
        <v>9.9902210000000005E-3</v>
      </c>
      <c r="U260" s="229">
        <v>0.111306766</v>
      </c>
      <c r="V260" s="65"/>
      <c r="W260" s="65"/>
      <c r="X260" s="65"/>
      <c r="Y260" s="65"/>
      <c r="Z260" s="65"/>
      <c r="AA260" s="65"/>
      <c r="AB260" s="65"/>
      <c r="AC260" s="65"/>
    </row>
    <row r="261" spans="1:29" ht="14.4">
      <c r="A261" s="255" t="s">
        <v>5</v>
      </c>
      <c r="B261" s="153">
        <v>-4.60029122236758E-2</v>
      </c>
      <c r="C261" s="154">
        <v>595766</v>
      </c>
      <c r="D261" s="155">
        <f t="shared" si="0"/>
        <v>20216095.162370268</v>
      </c>
      <c r="E261" s="256" t="s">
        <v>32</v>
      </c>
      <c r="F261" s="65"/>
      <c r="G261" s="239" t="s">
        <v>7</v>
      </c>
      <c r="H261" s="246">
        <f>P274</f>
        <v>0.55904927665684934</v>
      </c>
      <c r="J261" s="239" t="s">
        <v>7</v>
      </c>
      <c r="K261" s="240">
        <v>1</v>
      </c>
      <c r="M261" s="235" t="s">
        <v>7</v>
      </c>
      <c r="N261" s="221">
        <v>1.4805964E-2</v>
      </c>
      <c r="O261" s="221">
        <v>1.2352395E-2</v>
      </c>
      <c r="P261" s="221">
        <v>1.1400240000000001E-2</v>
      </c>
      <c r="Q261" s="221">
        <v>1.3194984E-2</v>
      </c>
      <c r="R261" s="221">
        <v>1.3629173E-2</v>
      </c>
      <c r="S261" s="221">
        <v>6.8199899999999994E-2</v>
      </c>
      <c r="T261" s="221">
        <v>1.4158143999999999E-2</v>
      </c>
      <c r="U261" s="229">
        <v>4.3967196940000002E-2</v>
      </c>
      <c r="V261" s="65"/>
      <c r="W261" s="65"/>
      <c r="X261" s="65"/>
      <c r="Y261" s="65"/>
      <c r="Z261" s="65"/>
      <c r="AA261" s="65"/>
      <c r="AB261" s="65"/>
      <c r="AC261" s="65"/>
    </row>
    <row r="262" spans="1:29" ht="14.4">
      <c r="A262" s="255" t="s">
        <v>6</v>
      </c>
      <c r="B262" s="153">
        <v>0.31053907625925797</v>
      </c>
      <c r="C262" s="154">
        <v>45505</v>
      </c>
      <c r="D262" s="155">
        <f t="shared" si="0"/>
        <v>1544118.6814347564</v>
      </c>
      <c r="E262" s="254" t="s">
        <v>31</v>
      </c>
      <c r="F262" s="65"/>
      <c r="G262" s="239" t="s">
        <v>8</v>
      </c>
      <c r="H262" s="246">
        <f>Q274</f>
        <v>2.846640089541963E-2</v>
      </c>
      <c r="J262" s="239" t="s">
        <v>8</v>
      </c>
      <c r="K262" s="240">
        <v>0</v>
      </c>
      <c r="M262" s="235" t="s">
        <v>8</v>
      </c>
      <c r="N262" s="221">
        <v>6.5564229999999996E-3</v>
      </c>
      <c r="O262" s="221">
        <v>9.5115340000000003E-3</v>
      </c>
      <c r="P262" s="221">
        <v>8.8552030000000007E-3</v>
      </c>
      <c r="Q262" s="221">
        <v>1.51006E-2</v>
      </c>
      <c r="R262" s="221">
        <v>9.9902210000000005E-3</v>
      </c>
      <c r="S262" s="221">
        <v>1.4158143999999999E-2</v>
      </c>
      <c r="T262" s="221">
        <v>4.1199429000000003E-2</v>
      </c>
      <c r="U262" s="229">
        <v>0.31636761149999998</v>
      </c>
      <c r="V262" s="65"/>
      <c r="W262" s="65"/>
      <c r="X262" s="65"/>
      <c r="Y262" s="65"/>
      <c r="Z262" s="65"/>
      <c r="AA262" s="65"/>
      <c r="AB262" s="65"/>
      <c r="AC262" s="65"/>
    </row>
    <row r="263" spans="1:29" ht="27.6" thickBot="1">
      <c r="A263" s="255" t="s">
        <v>7</v>
      </c>
      <c r="B263" s="153">
        <v>0.21300395681985901</v>
      </c>
      <c r="C263" s="154">
        <v>131414</v>
      </c>
      <c r="D263" s="155">
        <f t="shared" si="0"/>
        <v>4459264.0897059022</v>
      </c>
      <c r="E263" s="254" t="s">
        <v>31</v>
      </c>
      <c r="F263" s="65"/>
      <c r="G263" s="241" t="s">
        <v>49</v>
      </c>
      <c r="H263" s="248">
        <v>6.9303658536585364E-2</v>
      </c>
      <c r="J263" s="241" t="s">
        <v>50</v>
      </c>
      <c r="K263" s="242">
        <f>SUM(K256:K262)</f>
        <v>1</v>
      </c>
      <c r="M263" s="236"/>
      <c r="N263" s="237"/>
      <c r="O263" s="237"/>
      <c r="P263" s="237"/>
      <c r="Q263" s="237"/>
      <c r="R263" s="237"/>
      <c r="S263" s="237"/>
      <c r="T263" s="238" t="s">
        <v>55</v>
      </c>
      <c r="U263" s="232">
        <v>1</v>
      </c>
      <c r="V263" s="65"/>
      <c r="W263" s="65"/>
      <c r="X263" s="65"/>
      <c r="Y263" s="65"/>
      <c r="Z263" s="65"/>
      <c r="AA263" s="65"/>
      <c r="AB263" s="65"/>
      <c r="AC263" s="65"/>
    </row>
    <row r="264" spans="1:29" ht="15" thickBot="1">
      <c r="A264" s="257" t="s">
        <v>8</v>
      </c>
      <c r="B264" s="153">
        <v>-0.37674409683444898</v>
      </c>
      <c r="C264" s="154">
        <v>1586594</v>
      </c>
      <c r="D264" s="155">
        <f t="shared" si="0"/>
        <v>53837807.609104402</v>
      </c>
      <c r="E264" s="256" t="s">
        <v>32</v>
      </c>
      <c r="F264" s="65"/>
      <c r="G264" s="14"/>
      <c r="H264" s="14"/>
      <c r="J264" s="14"/>
      <c r="K264" s="14"/>
      <c r="N264" s="14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</row>
    <row r="265" spans="1:29" ht="27.6" thickBot="1">
      <c r="A265" s="320" t="s">
        <v>67</v>
      </c>
      <c r="B265" s="321"/>
      <c r="C265" s="258">
        <f>SUM(C258:C264)</f>
        <v>3306844</v>
      </c>
      <c r="D265" s="259">
        <f>SUM(D258:D264)</f>
        <v>112210956.97155115</v>
      </c>
      <c r="E265" s="260"/>
      <c r="F265" s="65"/>
      <c r="G265" s="65"/>
      <c r="J265" s="243" t="s">
        <v>51</v>
      </c>
      <c r="K265" s="244">
        <f t="array" ref="K265">MMULT(TRANSPOSE(K256:K262),H256:H262)</f>
        <v>0.55904927665684934</v>
      </c>
      <c r="M265" s="223"/>
      <c r="N265" s="224" t="s">
        <v>46</v>
      </c>
      <c r="O265" s="224" t="s">
        <v>3</v>
      </c>
      <c r="P265" s="224" t="s">
        <v>4</v>
      </c>
      <c r="Q265" s="224" t="s">
        <v>5</v>
      </c>
      <c r="R265" s="224" t="s">
        <v>6</v>
      </c>
      <c r="S265" s="224" t="s">
        <v>7</v>
      </c>
      <c r="T265" s="225" t="s">
        <v>8</v>
      </c>
      <c r="U265" s="65"/>
      <c r="V265" s="65"/>
      <c r="W265" s="65"/>
      <c r="X265" s="65"/>
      <c r="Y265" s="65"/>
      <c r="Z265" s="65"/>
      <c r="AA265" s="65"/>
      <c r="AB265" s="65"/>
      <c r="AC265" s="65"/>
    </row>
    <row r="266" spans="1:29" ht="26.4">
      <c r="A266" s="65"/>
      <c r="B266" s="65"/>
      <c r="C266" s="65"/>
      <c r="D266" s="65"/>
      <c r="E266" s="65"/>
      <c r="F266" s="65"/>
      <c r="G266" s="65"/>
      <c r="J266" s="245" t="s">
        <v>53</v>
      </c>
      <c r="K266" s="246">
        <f t="array" ref="K266">SQRT(MMULT(MMULT(TRANSPOSE(K256:K262),B282:H288),K256:K262))</f>
        <v>0.26115110476304237</v>
      </c>
      <c r="M266" s="226" t="s">
        <v>47</v>
      </c>
      <c r="N266" s="222">
        <v>0.2261</v>
      </c>
      <c r="O266" s="222">
        <v>0.47649999999999998</v>
      </c>
      <c r="P266" s="222">
        <v>0.38269999999999998</v>
      </c>
      <c r="Q266" s="222">
        <v>0.1011</v>
      </c>
      <c r="R266" s="222">
        <v>0.40570000000000001</v>
      </c>
      <c r="S266" s="222">
        <v>0.55900000000000005</v>
      </c>
      <c r="T266" s="227">
        <v>2.8500000000000001E-2</v>
      </c>
      <c r="U266" s="65"/>
      <c r="V266" s="65"/>
      <c r="W266" s="65"/>
      <c r="X266" s="65"/>
      <c r="Y266" s="65"/>
      <c r="Z266" s="65"/>
      <c r="AA266" s="65"/>
      <c r="AB266" s="65"/>
      <c r="AC266" s="65"/>
    </row>
    <row r="267" spans="1:29" ht="13.8" thickBot="1">
      <c r="A267" s="65"/>
      <c r="B267" s="65"/>
      <c r="C267" s="65"/>
      <c r="D267" s="65"/>
      <c r="E267" s="65"/>
      <c r="F267" s="65"/>
      <c r="G267" s="65"/>
      <c r="H267" s="14"/>
      <c r="I267" s="14"/>
      <c r="J267" s="247" t="s">
        <v>54</v>
      </c>
      <c r="K267" s="248">
        <f>K266^2</f>
        <v>6.8199899518957538E-2</v>
      </c>
      <c r="M267" s="228"/>
      <c r="N267" s="221"/>
      <c r="O267" s="221"/>
      <c r="P267" s="221"/>
      <c r="Q267" s="221"/>
      <c r="R267" s="221"/>
      <c r="S267" s="221"/>
      <c r="T267" s="229"/>
      <c r="U267" s="65"/>
      <c r="V267" s="65"/>
      <c r="W267" s="65"/>
      <c r="X267" s="65"/>
      <c r="Y267" s="65"/>
      <c r="Z267" s="65"/>
      <c r="AA267" s="65"/>
      <c r="AB267" s="65"/>
      <c r="AC267" s="65"/>
    </row>
    <row r="268" spans="1:29" ht="13.8" thickBot="1">
      <c r="A268" s="65"/>
      <c r="B268" s="65"/>
      <c r="C268" s="65"/>
      <c r="D268" s="65"/>
      <c r="E268" s="65"/>
      <c r="F268" s="65"/>
      <c r="G268" s="65"/>
      <c r="H268" s="14"/>
      <c r="I268" s="14"/>
      <c r="J268" s="14"/>
      <c r="K268" s="14"/>
      <c r="M268" s="230" t="s">
        <v>48</v>
      </c>
      <c r="N268" s="231">
        <v>0.24867155129999999</v>
      </c>
      <c r="O268" s="231">
        <v>9.3696208259999997E-2</v>
      </c>
      <c r="P268" s="231">
        <v>6.4908525470000001E-3</v>
      </c>
      <c r="Q268" s="231">
        <v>0.17949981349999999</v>
      </c>
      <c r="R268" s="231">
        <v>0.111306766</v>
      </c>
      <c r="S268" s="231">
        <v>4.3967196940000002E-2</v>
      </c>
      <c r="T268" s="232">
        <v>0.31636761149999998</v>
      </c>
      <c r="U268" s="65"/>
      <c r="V268" s="65"/>
      <c r="W268" s="65"/>
      <c r="X268" s="65"/>
      <c r="Y268" s="65"/>
      <c r="Z268" s="65"/>
      <c r="AA268" s="65"/>
      <c r="AB268" s="65"/>
      <c r="AC268" s="65"/>
    </row>
    <row r="269" spans="1:29" ht="13.8" thickBot="1">
      <c r="A269" s="65"/>
      <c r="B269" s="65"/>
      <c r="C269" s="65"/>
      <c r="D269" s="65"/>
      <c r="E269" s="65"/>
      <c r="F269" s="65"/>
      <c r="G269" s="65"/>
      <c r="H269" s="14"/>
      <c r="I269" s="14"/>
      <c r="J269" s="14"/>
      <c r="K269" s="14"/>
      <c r="N269" s="14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</row>
    <row r="270" spans="1:29" ht="13.8" thickBot="1">
      <c r="A270" s="324" t="s">
        <v>27</v>
      </c>
      <c r="B270" s="325"/>
      <c r="C270" s="325"/>
      <c r="D270" s="325"/>
      <c r="E270" s="325"/>
      <c r="F270" s="325"/>
      <c r="G270" s="325"/>
      <c r="H270" s="326"/>
      <c r="I270" s="65"/>
      <c r="J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</row>
    <row r="271" spans="1:29" ht="13.2">
      <c r="A271" s="204"/>
      <c r="B271" s="205" t="s">
        <v>2</v>
      </c>
      <c r="C271" s="205" t="s">
        <v>3</v>
      </c>
      <c r="D271" s="205" t="s">
        <v>4</v>
      </c>
      <c r="E271" s="205" t="s">
        <v>5</v>
      </c>
      <c r="F271" s="205" t="s">
        <v>6</v>
      </c>
      <c r="G271" s="205" t="s">
        <v>7</v>
      </c>
      <c r="H271" s="206" t="s">
        <v>8</v>
      </c>
      <c r="I271" s="65"/>
      <c r="J271" s="314" t="s">
        <v>68</v>
      </c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6"/>
      <c r="Y271" s="65"/>
      <c r="Z271" s="65"/>
      <c r="AA271" s="65"/>
      <c r="AB271" s="65"/>
      <c r="AC271" s="65"/>
    </row>
    <row r="272" spans="1:29" ht="14.4">
      <c r="A272" s="207" t="s">
        <v>2</v>
      </c>
      <c r="B272" s="208">
        <v>1.6547859115353123E-4</v>
      </c>
      <c r="C272" s="208">
        <v>1.7338853278366264E-5</v>
      </c>
      <c r="D272" s="208">
        <v>1.3061051455923809E-5</v>
      </c>
      <c r="E272" s="208">
        <v>2.8869218419726852E-5</v>
      </c>
      <c r="F272" s="208">
        <v>2.3597453083117683E-5</v>
      </c>
      <c r="G272" s="208">
        <v>5.8753823575249656E-5</v>
      </c>
      <c r="H272" s="209">
        <v>2.6017550117751728E-5</v>
      </c>
      <c r="J272" s="195"/>
      <c r="K272" s="125" t="s">
        <v>2</v>
      </c>
      <c r="L272" s="193" t="s">
        <v>3</v>
      </c>
      <c r="M272" s="194" t="s">
        <v>4</v>
      </c>
      <c r="N272" s="194" t="s">
        <v>5</v>
      </c>
      <c r="O272" s="194" t="s">
        <v>6</v>
      </c>
      <c r="P272" s="194" t="s">
        <v>7</v>
      </c>
      <c r="Q272" s="194" t="s">
        <v>8</v>
      </c>
      <c r="R272" s="194" t="s">
        <v>16</v>
      </c>
      <c r="S272" s="146"/>
      <c r="T272" s="125" t="s">
        <v>11</v>
      </c>
      <c r="U272" s="196" t="s">
        <v>12</v>
      </c>
      <c r="Y272" s="65"/>
      <c r="Z272" s="65"/>
      <c r="AA272" s="65"/>
      <c r="AB272" s="65"/>
      <c r="AC272" s="65"/>
    </row>
    <row r="273" spans="1:30" ht="14.4">
      <c r="A273" s="207" t="s">
        <v>3</v>
      </c>
      <c r="B273" s="208">
        <v>1.7338853278366264E-5</v>
      </c>
      <c r="C273" s="208">
        <v>1.6109078361624697E-4</v>
      </c>
      <c r="D273" s="208">
        <v>1.4361110782640714E-5</v>
      </c>
      <c r="E273" s="208">
        <v>2.5273261131501568E-5</v>
      </c>
      <c r="F273" s="208">
        <v>2.3039505185392933E-5</v>
      </c>
      <c r="G273" s="208">
        <v>4.9017440755081312E-5</v>
      </c>
      <c r="H273" s="209">
        <v>3.7744181827455365E-5</v>
      </c>
      <c r="J273" s="197" t="s">
        <v>17</v>
      </c>
      <c r="K273" s="66">
        <f t="shared" ref="K273:R273" si="1">AVERAGE(B4:B250)</f>
        <v>8.0916928669339211E-4</v>
      </c>
      <c r="L273" s="66">
        <f t="shared" si="1"/>
        <v>1.5475604169749421E-3</v>
      </c>
      <c r="M273" s="66">
        <f t="shared" si="1"/>
        <v>1.2866928648968194E-3</v>
      </c>
      <c r="N273" s="66">
        <f t="shared" si="1"/>
        <v>3.8223419863001192E-4</v>
      </c>
      <c r="O273" s="66">
        <f t="shared" si="1"/>
        <v>1.3523190545264208E-3</v>
      </c>
      <c r="P273" s="66">
        <f t="shared" si="1"/>
        <v>1.7637607321341364E-3</v>
      </c>
      <c r="Q273" s="66">
        <f t="shared" si="1"/>
        <v>1.1139017768125929E-4</v>
      </c>
      <c r="R273" s="66">
        <f t="shared" si="1"/>
        <v>-5.8285424363405851E-4</v>
      </c>
      <c r="S273" s="146"/>
      <c r="T273" s="67">
        <f>AVERAGE(K4:K250)</f>
        <v>8.5133658076516888E-4</v>
      </c>
      <c r="U273" s="198">
        <f>AVERAGE(L4:L250)</f>
        <v>7.0502095842589572E-4</v>
      </c>
      <c r="Y273" s="65"/>
      <c r="Z273" s="65"/>
      <c r="AA273" s="65"/>
      <c r="AB273" s="65"/>
      <c r="AC273" s="65"/>
    </row>
    <row r="274" spans="1:30" ht="14.4">
      <c r="A274" s="207" t="s">
        <v>4</v>
      </c>
      <c r="B274" s="208">
        <v>1.3061051455923809E-5</v>
      </c>
      <c r="C274" s="208">
        <v>1.4361110782640714E-5</v>
      </c>
      <c r="D274" s="208">
        <v>1.2763944408342585E-4</v>
      </c>
      <c r="E274" s="208">
        <v>2.5374228235785456E-5</v>
      </c>
      <c r="F274" s="208">
        <v>1.3944193818931862E-5</v>
      </c>
      <c r="G274" s="208">
        <v>4.5239047922227132E-5</v>
      </c>
      <c r="H274" s="209">
        <v>3.5139694589704862E-5</v>
      </c>
      <c r="J274" s="197" t="s">
        <v>18</v>
      </c>
      <c r="K274" s="66">
        <f t="shared" ref="K274:R274" si="2">(1+K273)^252-1</f>
        <v>0.22608750039797676</v>
      </c>
      <c r="L274" s="66">
        <f t="shared" si="2"/>
        <v>0.47651380681164501</v>
      </c>
      <c r="M274" s="66">
        <f t="shared" si="2"/>
        <v>0.38270009459471921</v>
      </c>
      <c r="N274" s="66">
        <f t="shared" si="2"/>
        <v>0.10109442143545477</v>
      </c>
      <c r="O274" s="66">
        <f t="shared" si="2"/>
        <v>0.40572640673442706</v>
      </c>
      <c r="P274" s="66">
        <f t="shared" si="2"/>
        <v>0.55904927665684934</v>
      </c>
      <c r="Q274" s="66">
        <f t="shared" si="2"/>
        <v>2.846640089541963E-2</v>
      </c>
      <c r="R274" s="66">
        <f t="shared" si="2"/>
        <v>-0.13663876128087415</v>
      </c>
      <c r="S274" s="192">
        <f>AVERAGE(J1:J247)</f>
        <v>6.929987755102042E-2</v>
      </c>
      <c r="T274" s="67">
        <f t="shared" ref="T274:U274" si="3">(1+T273)^252-1</f>
        <v>0.23917464437948022</v>
      </c>
      <c r="U274" s="198">
        <f t="shared" si="3"/>
        <v>0.19435069000824723</v>
      </c>
      <c r="Y274" s="65"/>
      <c r="Z274" s="65"/>
      <c r="AA274" s="65"/>
      <c r="AB274" s="65"/>
      <c r="AC274" s="65"/>
    </row>
    <row r="275" spans="1:30" ht="14.4">
      <c r="A275" s="207" t="s">
        <v>5</v>
      </c>
      <c r="B275" s="208">
        <v>2.8869218419726852E-5</v>
      </c>
      <c r="C275" s="208">
        <v>2.5273261131501568E-5</v>
      </c>
      <c r="D275" s="208">
        <v>2.5374228235785456E-5</v>
      </c>
      <c r="E275" s="208">
        <v>2.2504915446487357E-4</v>
      </c>
      <c r="F275" s="208">
        <v>1.5830579141531003E-5</v>
      </c>
      <c r="G275" s="208">
        <v>5.2361047202171116E-5</v>
      </c>
      <c r="H275" s="209">
        <v>5.9923016461102963E-5</v>
      </c>
      <c r="J275" s="197" t="s">
        <v>19</v>
      </c>
      <c r="K275" s="66">
        <f t="shared" ref="K275:R275" si="4">_xlfn.VAR.S(B4:B250)</f>
        <v>1.6547859115353115E-4</v>
      </c>
      <c r="L275" s="66">
        <f t="shared" si="4"/>
        <v>1.6109078361624697E-4</v>
      </c>
      <c r="M275" s="66">
        <f t="shared" si="4"/>
        <v>1.2763944408342593E-4</v>
      </c>
      <c r="N275" s="66">
        <f t="shared" si="4"/>
        <v>2.2504915446487368E-4</v>
      </c>
      <c r="O275" s="66">
        <f t="shared" si="4"/>
        <v>1.6645879114951764E-4</v>
      </c>
      <c r="P275" s="66">
        <f t="shared" si="4"/>
        <v>2.7063452190062543E-4</v>
      </c>
      <c r="Q275" s="66">
        <f t="shared" si="4"/>
        <v>1.634897981786407E-4</v>
      </c>
      <c r="R275" s="66">
        <f t="shared" si="4"/>
        <v>4.189895888528168E-5</v>
      </c>
      <c r="S275" s="146"/>
      <c r="T275" s="67">
        <f>_xlfn.VAR.S(K4:K250)</f>
        <v>3.3600395562086974E-4</v>
      </c>
      <c r="U275" s="198">
        <f>_xlfn.VAR.S(L4:L250)</f>
        <v>3.7351779074660906E-5</v>
      </c>
      <c r="Y275" s="36"/>
      <c r="Z275" s="36"/>
      <c r="AA275" s="36"/>
    </row>
    <row r="276" spans="1:30" ht="15" thickBot="1">
      <c r="A276" s="207" t="s">
        <v>6</v>
      </c>
      <c r="B276" s="208">
        <v>2.3597453083117683E-5</v>
      </c>
      <c r="C276" s="208">
        <v>2.3039505185392933E-5</v>
      </c>
      <c r="D276" s="208">
        <v>1.3944193818931862E-5</v>
      </c>
      <c r="E276" s="208">
        <v>1.5830579141531003E-5</v>
      </c>
      <c r="F276" s="208">
        <v>1.6645879114951778E-4</v>
      </c>
      <c r="G276" s="208">
        <v>5.4084020724962673E-5</v>
      </c>
      <c r="H276" s="209">
        <v>3.9643732473368153E-5</v>
      </c>
      <c r="J276" s="199" t="s">
        <v>20</v>
      </c>
      <c r="K276" s="200">
        <f t="shared" ref="K276:R276" si="5">K275*252</f>
        <v>4.170060497068985E-2</v>
      </c>
      <c r="L276" s="200">
        <f t="shared" si="5"/>
        <v>4.0594877471294234E-2</v>
      </c>
      <c r="M276" s="200">
        <f t="shared" si="5"/>
        <v>3.2165139909023338E-2</v>
      </c>
      <c r="N276" s="200">
        <f t="shared" si="5"/>
        <v>5.671238692514817E-2</v>
      </c>
      <c r="O276" s="200">
        <f t="shared" si="5"/>
        <v>4.1947615369678448E-2</v>
      </c>
      <c r="P276" s="200">
        <f t="shared" si="5"/>
        <v>6.8199899518957607E-2</v>
      </c>
      <c r="Q276" s="200">
        <f t="shared" si="5"/>
        <v>4.1199429141017457E-2</v>
      </c>
      <c r="R276" s="200">
        <f t="shared" si="5"/>
        <v>1.0558537639090983E-2</v>
      </c>
      <c r="S276" s="201"/>
      <c r="T276" s="202">
        <f t="shared" ref="T276:U276" si="6">T275*252</f>
        <v>8.4672996816459178E-2</v>
      </c>
      <c r="U276" s="203">
        <f t="shared" si="6"/>
        <v>9.4126483268145485E-3</v>
      </c>
      <c r="Y276" s="36"/>
      <c r="Z276" s="36"/>
      <c r="AA276" s="36"/>
    </row>
    <row r="277" spans="1:30" ht="13.2">
      <c r="A277" s="207" t="s">
        <v>7</v>
      </c>
      <c r="B277" s="208">
        <v>5.8753823575249656E-5</v>
      </c>
      <c r="C277" s="208">
        <v>4.9017440755081312E-5</v>
      </c>
      <c r="D277" s="208">
        <v>4.5239047922227132E-5</v>
      </c>
      <c r="E277" s="208">
        <v>5.2361047202171116E-5</v>
      </c>
      <c r="F277" s="208">
        <v>5.4084020724962673E-5</v>
      </c>
      <c r="G277" s="208">
        <v>2.706345219006251E-4</v>
      </c>
      <c r="H277" s="209">
        <v>5.6183112881852412E-5</v>
      </c>
      <c r="L277" s="36"/>
      <c r="M277" s="36"/>
      <c r="N277" s="36"/>
      <c r="O277" s="36"/>
      <c r="P277" s="36"/>
      <c r="Q277" s="77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30" ht="13.8" thickBot="1">
      <c r="A278" s="210" t="s">
        <v>8</v>
      </c>
      <c r="B278" s="211">
        <v>2.6017550117751728E-5</v>
      </c>
      <c r="C278" s="211">
        <v>3.7744181827455365E-5</v>
      </c>
      <c r="D278" s="211">
        <v>3.5139694589704862E-5</v>
      </c>
      <c r="E278" s="211">
        <v>5.9923016461102963E-5</v>
      </c>
      <c r="F278" s="211">
        <v>3.9643732473368153E-5</v>
      </c>
      <c r="G278" s="211">
        <v>5.6183112881852412E-5</v>
      </c>
      <c r="H278" s="212">
        <v>1.6348979817864076E-4</v>
      </c>
      <c r="L278" s="36"/>
      <c r="M278" s="36"/>
      <c r="N278" s="36"/>
      <c r="O278" s="36"/>
      <c r="P278" s="36"/>
      <c r="Q278" s="75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30" ht="13.8" thickBot="1">
      <c r="A279" s="36"/>
      <c r="B279" s="36"/>
      <c r="C279" s="78"/>
      <c r="D279" s="78"/>
      <c r="E279" s="78"/>
      <c r="F279" s="78"/>
      <c r="G279" s="78"/>
      <c r="H279" s="78"/>
      <c r="V279" s="36"/>
      <c r="W279" s="36"/>
      <c r="X279" s="36"/>
      <c r="Y279" s="36"/>
      <c r="Z279" s="36"/>
      <c r="AA279" s="36"/>
    </row>
    <row r="280" spans="1:30" ht="13.2">
      <c r="A280" s="324" t="s">
        <v>28</v>
      </c>
      <c r="B280" s="325"/>
      <c r="C280" s="325"/>
      <c r="D280" s="325"/>
      <c r="E280" s="325"/>
      <c r="F280" s="325"/>
      <c r="G280" s="325"/>
      <c r="H280" s="326"/>
      <c r="V280" s="217"/>
      <c r="W280" s="217"/>
      <c r="X280" s="217"/>
      <c r="Y280" s="217"/>
      <c r="Z280" s="217"/>
      <c r="AA280" s="217"/>
      <c r="AB280" s="217"/>
      <c r="AC280" s="217"/>
      <c r="AD280" s="217"/>
    </row>
    <row r="281" spans="1:30" ht="13.2">
      <c r="A281" s="204"/>
      <c r="B281" s="205" t="s">
        <v>2</v>
      </c>
      <c r="C281" s="205" t="s">
        <v>3</v>
      </c>
      <c r="D281" s="205" t="s">
        <v>4</v>
      </c>
      <c r="E281" s="205" t="s">
        <v>5</v>
      </c>
      <c r="F281" s="205" t="s">
        <v>6</v>
      </c>
      <c r="G281" s="205" t="s">
        <v>7</v>
      </c>
      <c r="H281" s="206" t="s">
        <v>8</v>
      </c>
      <c r="V281" s="218"/>
      <c r="W281" s="218"/>
      <c r="X281" s="218"/>
      <c r="Y281" s="218"/>
      <c r="Z281" s="218"/>
      <c r="AA281" s="218"/>
      <c r="AB281" s="218"/>
      <c r="AC281" s="217"/>
      <c r="AD281" s="217"/>
    </row>
    <row r="282" spans="1:30" ht="13.2">
      <c r="A282" s="207" t="s">
        <v>2</v>
      </c>
      <c r="B282" s="213">
        <v>4.1700604970689871E-2</v>
      </c>
      <c r="C282" s="213">
        <v>4.3693910261482982E-3</v>
      </c>
      <c r="D282" s="213">
        <v>3.2913849668927998E-3</v>
      </c>
      <c r="E282" s="213">
        <v>7.2750430417711665E-3</v>
      </c>
      <c r="F282" s="213">
        <v>5.9465581769456563E-3</v>
      </c>
      <c r="G282" s="213">
        <v>1.4805963540962913E-2</v>
      </c>
      <c r="H282" s="214">
        <v>6.5564226296734359E-3</v>
      </c>
      <c r="V282" s="219"/>
      <c r="W282" s="219"/>
      <c r="X282" s="219"/>
      <c r="Y282" s="219"/>
      <c r="Z282" s="219"/>
      <c r="AA282" s="219"/>
      <c r="AB282" s="219"/>
      <c r="AC282" s="217"/>
      <c r="AD282" s="217"/>
    </row>
    <row r="283" spans="1:30" ht="13.2">
      <c r="A283" s="207" t="s">
        <v>3</v>
      </c>
      <c r="B283" s="213">
        <v>4.3693910261482982E-3</v>
      </c>
      <c r="C283" s="213">
        <v>4.0594877471294234E-2</v>
      </c>
      <c r="D283" s="213">
        <v>3.61899991722546E-3</v>
      </c>
      <c r="E283" s="213">
        <v>6.3688618051383952E-3</v>
      </c>
      <c r="F283" s="213">
        <v>5.8059553067190189E-3</v>
      </c>
      <c r="G283" s="213">
        <v>1.235239507028049E-2</v>
      </c>
      <c r="H283" s="214">
        <v>9.5115338205187527E-3</v>
      </c>
      <c r="V283" s="220"/>
      <c r="W283" s="220"/>
      <c r="X283" s="220"/>
      <c r="Y283" s="220"/>
      <c r="Z283" s="220"/>
      <c r="AA283" s="220"/>
      <c r="AB283" s="220"/>
      <c r="AC283" s="219"/>
      <c r="AD283" s="217"/>
    </row>
    <row r="284" spans="1:30" ht="13.2">
      <c r="A284" s="207" t="s">
        <v>4</v>
      </c>
      <c r="B284" s="213">
        <v>3.2913849668927998E-3</v>
      </c>
      <c r="C284" s="213">
        <v>3.61899991722546E-3</v>
      </c>
      <c r="D284" s="213">
        <v>3.2165139909023317E-2</v>
      </c>
      <c r="E284" s="213">
        <v>6.3943055154179352E-3</v>
      </c>
      <c r="F284" s="213">
        <v>3.5139368423708294E-3</v>
      </c>
      <c r="G284" s="213">
        <v>1.1400240076401237E-2</v>
      </c>
      <c r="H284" s="214">
        <v>8.8552030366056255E-3</v>
      </c>
      <c r="V284" s="220"/>
      <c r="W284" s="220"/>
      <c r="X284" s="220"/>
      <c r="Y284" s="220"/>
      <c r="Z284" s="220"/>
      <c r="AA284" s="220"/>
      <c r="AB284" s="220"/>
      <c r="AC284" s="217"/>
      <c r="AD284" s="217"/>
    </row>
    <row r="285" spans="1:30" ht="13.2">
      <c r="A285" s="207" t="s">
        <v>5</v>
      </c>
      <c r="B285" s="213">
        <v>7.2750430417711665E-3</v>
      </c>
      <c r="C285" s="213">
        <v>6.3688618051383952E-3</v>
      </c>
      <c r="D285" s="213">
        <v>6.3943055154179352E-3</v>
      </c>
      <c r="E285" s="213">
        <v>5.6712386925148142E-2</v>
      </c>
      <c r="F285" s="213">
        <v>3.9893059436658124E-3</v>
      </c>
      <c r="G285" s="213">
        <v>1.319498389494712E-2</v>
      </c>
      <c r="H285" s="214">
        <v>1.5100600148197947E-2</v>
      </c>
      <c r="K285" s="75"/>
      <c r="L285" s="36"/>
      <c r="M285" s="36"/>
      <c r="N285" s="36"/>
      <c r="O285" s="36"/>
      <c r="P285" s="36"/>
      <c r="Q285" s="77"/>
      <c r="R285" s="217"/>
      <c r="S285" s="217"/>
      <c r="T285" s="217"/>
      <c r="U285" s="217"/>
      <c r="V285" s="217"/>
      <c r="W285" s="217"/>
      <c r="X285" s="217"/>
      <c r="Y285" s="217"/>
      <c r="Z285" s="217"/>
      <c r="AA285" s="217"/>
      <c r="AB285" s="217"/>
      <c r="AC285" s="217"/>
      <c r="AD285" s="217"/>
    </row>
    <row r="286" spans="1:30" ht="13.2">
      <c r="A286" s="207" t="s">
        <v>6</v>
      </c>
      <c r="B286" s="213">
        <v>5.9465581769456563E-3</v>
      </c>
      <c r="C286" s="213">
        <v>5.8059553067190189E-3</v>
      </c>
      <c r="D286" s="213">
        <v>3.5139368423708294E-3</v>
      </c>
      <c r="E286" s="213">
        <v>3.9893059436658124E-3</v>
      </c>
      <c r="F286" s="213">
        <v>4.1947615369678483E-2</v>
      </c>
      <c r="G286" s="213">
        <v>1.3629173222690593E-2</v>
      </c>
      <c r="H286" s="214">
        <v>9.9902205832887742E-3</v>
      </c>
      <c r="K286" s="75"/>
      <c r="L286" s="36"/>
      <c r="M286" s="36"/>
      <c r="N286" s="36"/>
      <c r="O286" s="36"/>
      <c r="P286" s="36"/>
      <c r="Q286" s="75"/>
      <c r="R286" s="217"/>
      <c r="S286" s="217"/>
      <c r="AD286" s="217"/>
    </row>
    <row r="287" spans="1:30" ht="13.2">
      <c r="A287" s="207" t="s">
        <v>7</v>
      </c>
      <c r="B287" s="213">
        <v>1.4805963540962913E-2</v>
      </c>
      <c r="C287" s="213">
        <v>1.235239507028049E-2</v>
      </c>
      <c r="D287" s="213">
        <v>1.1400240076401237E-2</v>
      </c>
      <c r="E287" s="213">
        <v>1.319498389494712E-2</v>
      </c>
      <c r="F287" s="213">
        <v>1.3629173222690593E-2</v>
      </c>
      <c r="G287" s="213">
        <v>6.8199899518957524E-2</v>
      </c>
      <c r="H287" s="214">
        <v>1.4158144446226808E-2</v>
      </c>
      <c r="K287" s="75"/>
      <c r="L287" s="36"/>
      <c r="M287" s="36"/>
      <c r="N287" s="36"/>
      <c r="O287" s="36"/>
      <c r="P287" s="36"/>
      <c r="Q287" s="77"/>
      <c r="R287" s="217"/>
      <c r="S287" s="217"/>
      <c r="AD287" s="217"/>
    </row>
    <row r="288" spans="1:30" ht="13.8" thickBot="1">
      <c r="A288" s="210" t="s">
        <v>8</v>
      </c>
      <c r="B288" s="215">
        <v>6.5564226296734359E-3</v>
      </c>
      <c r="C288" s="215">
        <v>9.5115338205187527E-3</v>
      </c>
      <c r="D288" s="215">
        <v>8.8552030366056255E-3</v>
      </c>
      <c r="E288" s="215">
        <v>1.5100600148197947E-2</v>
      </c>
      <c r="F288" s="215">
        <v>9.9902205832887742E-3</v>
      </c>
      <c r="G288" s="215">
        <v>1.4158144446226808E-2</v>
      </c>
      <c r="H288" s="216">
        <v>4.1199429141017471E-2</v>
      </c>
      <c r="K288" s="75"/>
      <c r="L288" s="36"/>
      <c r="M288" s="36"/>
      <c r="N288" s="36" t="s">
        <v>69</v>
      </c>
      <c r="O288" s="36"/>
      <c r="P288" s="36"/>
      <c r="Q288" s="75"/>
      <c r="R288" s="217"/>
      <c r="S288" s="217"/>
      <c r="AD288" s="217"/>
    </row>
    <row r="289" spans="1:30" ht="13.2">
      <c r="A289" s="36"/>
      <c r="B289" s="36"/>
      <c r="K289" s="75"/>
      <c r="L289" s="36"/>
      <c r="M289" s="36"/>
      <c r="N289" s="36"/>
      <c r="O289" s="36"/>
      <c r="P289" s="36"/>
      <c r="Q289" s="77"/>
      <c r="R289" s="217"/>
      <c r="S289" s="217"/>
      <c r="AD289" s="217"/>
    </row>
    <row r="290" spans="1:30" ht="13.2">
      <c r="A290" s="36"/>
      <c r="B290" s="36"/>
      <c r="K290" s="75"/>
      <c r="L290" s="36"/>
      <c r="M290" s="36"/>
      <c r="N290" s="36"/>
      <c r="O290" s="36"/>
      <c r="P290" s="36"/>
      <c r="Q290" s="75"/>
      <c r="AD290" s="217"/>
    </row>
    <row r="291" spans="1:30" ht="13.2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77"/>
      <c r="R291" s="217"/>
      <c r="S291" s="217"/>
      <c r="AD291" s="217"/>
    </row>
    <row r="292" spans="1:30" ht="13.2">
      <c r="A292" s="36"/>
      <c r="B292" s="36"/>
      <c r="L292" s="36"/>
      <c r="M292" s="36"/>
      <c r="N292" s="36"/>
      <c r="O292" s="36"/>
      <c r="P292" s="36"/>
      <c r="Q292" s="75"/>
      <c r="R292" s="217"/>
      <c r="S292" s="217"/>
      <c r="AD292" s="217"/>
    </row>
    <row r="293" spans="1:30" ht="13.8">
      <c r="A293" s="79"/>
      <c r="B293" s="327" t="s">
        <v>56</v>
      </c>
      <c r="C293" s="311"/>
      <c r="D293" s="311"/>
      <c r="E293" s="311"/>
      <c r="F293" s="311"/>
      <c r="G293" s="311"/>
      <c r="H293" s="311"/>
      <c r="I293" s="14"/>
      <c r="J293" s="327" t="s">
        <v>57</v>
      </c>
      <c r="K293" s="311"/>
      <c r="L293" s="311"/>
      <c r="M293" s="311"/>
      <c r="N293" s="311"/>
      <c r="O293" s="311"/>
      <c r="P293" s="311"/>
      <c r="Q293" s="77"/>
      <c r="R293" s="217"/>
      <c r="S293" s="217"/>
      <c r="AD293" s="217"/>
    </row>
    <row r="294" spans="1:30" ht="13.2">
      <c r="A294" s="80"/>
      <c r="B294" s="68" t="s">
        <v>46</v>
      </c>
      <c r="C294" s="28">
        <v>5.0894017251808497E-2</v>
      </c>
      <c r="D294" s="14"/>
      <c r="E294" s="14"/>
      <c r="F294" s="14"/>
      <c r="G294" s="14"/>
      <c r="H294" s="14"/>
      <c r="I294" s="14"/>
      <c r="J294" s="68" t="s">
        <v>46</v>
      </c>
      <c r="K294" s="70">
        <v>0.19314978201826399</v>
      </c>
      <c r="L294" s="14"/>
      <c r="M294" s="14"/>
      <c r="N294" s="14"/>
      <c r="O294" s="14"/>
      <c r="P294" s="14"/>
      <c r="Q294" s="75"/>
      <c r="R294" s="217"/>
      <c r="AD294" s="217"/>
    </row>
    <row r="295" spans="1:30" ht="13.2">
      <c r="A295" s="80"/>
      <c r="B295" s="68" t="s">
        <v>3</v>
      </c>
      <c r="C295" s="28">
        <v>0.42768446776688002</v>
      </c>
      <c r="D295" s="14"/>
      <c r="E295" s="14"/>
      <c r="F295" s="14"/>
      <c r="G295" s="14"/>
      <c r="H295" s="14"/>
      <c r="I295" s="14"/>
      <c r="J295" s="68" t="s">
        <v>3</v>
      </c>
      <c r="K295" s="70">
        <v>0.19165289182217199</v>
      </c>
      <c r="L295" s="14"/>
      <c r="M295" s="14"/>
      <c r="N295" s="14"/>
      <c r="O295" s="14"/>
      <c r="P295" s="14"/>
      <c r="Q295" s="77"/>
      <c r="R295" s="217"/>
      <c r="S295" s="217"/>
      <c r="T295" s="217"/>
      <c r="U295" s="217"/>
      <c r="V295" s="217"/>
      <c r="W295" s="217"/>
      <c r="X295" s="217"/>
      <c r="Y295" s="217"/>
      <c r="Z295" s="217"/>
      <c r="AA295" s="217"/>
      <c r="AB295" s="217"/>
      <c r="AC295" s="217"/>
      <c r="AD295" s="217"/>
    </row>
    <row r="296" spans="1:30" ht="13.2">
      <c r="A296" s="80"/>
      <c r="B296" s="68" t="s">
        <v>4</v>
      </c>
      <c r="C296" s="28">
        <v>0.42062448818485698</v>
      </c>
      <c r="D296" s="14"/>
      <c r="E296" s="14"/>
      <c r="F296" s="14"/>
      <c r="G296" s="14"/>
      <c r="H296" s="14"/>
      <c r="I296" s="14"/>
      <c r="J296" s="68" t="s">
        <v>4</v>
      </c>
      <c r="K296" s="70">
        <v>0.27220377827804998</v>
      </c>
      <c r="L296" s="14"/>
      <c r="M296" s="14"/>
      <c r="N296" s="14"/>
      <c r="O296" s="14"/>
      <c r="P296" s="14"/>
      <c r="Q296" s="75"/>
      <c r="R296" s="217"/>
      <c r="S296" s="217"/>
      <c r="V296" s="217"/>
      <c r="W296" s="217"/>
      <c r="X296" s="217"/>
      <c r="Y296" s="217"/>
      <c r="Z296" s="217"/>
      <c r="AA296" s="217"/>
      <c r="AB296" s="217"/>
      <c r="AC296" s="217"/>
      <c r="AD296" s="217"/>
    </row>
    <row r="297" spans="1:30" ht="13.2">
      <c r="A297" s="80"/>
      <c r="B297" s="68" t="s">
        <v>5</v>
      </c>
      <c r="C297" s="28">
        <v>-4.60029122236758E-2</v>
      </c>
      <c r="D297" s="14"/>
      <c r="E297" s="14"/>
      <c r="F297" s="14"/>
      <c r="G297" s="14"/>
      <c r="H297" s="14"/>
      <c r="I297" s="14"/>
      <c r="J297" s="68" t="s">
        <v>5</v>
      </c>
      <c r="K297" s="70">
        <v>0.102474902511607</v>
      </c>
      <c r="L297" s="14"/>
      <c r="M297" s="14"/>
      <c r="N297" s="14"/>
      <c r="O297" s="14"/>
      <c r="P297" s="14"/>
      <c r="Q297" s="77"/>
      <c r="R297" s="217"/>
      <c r="S297" s="217"/>
      <c r="V297" s="217"/>
      <c r="W297" s="217"/>
      <c r="X297" s="217"/>
      <c r="Y297" s="217"/>
      <c r="Z297" s="217"/>
      <c r="AA297" s="217"/>
      <c r="AB297" s="217"/>
      <c r="AC297" s="217"/>
      <c r="AD297" s="217"/>
    </row>
    <row r="298" spans="1:30" ht="13.2">
      <c r="A298" s="80"/>
      <c r="B298" s="68" t="s">
        <v>6</v>
      </c>
      <c r="C298" s="28">
        <v>0.31053907625925797</v>
      </c>
      <c r="D298" s="14"/>
      <c r="E298" s="14"/>
      <c r="F298" s="14"/>
      <c r="G298" s="14"/>
      <c r="H298" s="14"/>
      <c r="I298" s="14"/>
      <c r="J298" s="68" t="s">
        <v>6</v>
      </c>
      <c r="K298" s="70">
        <v>0.182829501120368</v>
      </c>
      <c r="L298" s="14"/>
      <c r="M298" s="14"/>
      <c r="N298" s="14"/>
      <c r="O298" s="14"/>
      <c r="P298" s="14"/>
      <c r="Q298" s="75"/>
      <c r="R298" s="217"/>
      <c r="S298" s="217"/>
      <c r="V298" s="217"/>
      <c r="W298" s="217"/>
      <c r="X298" s="217"/>
      <c r="Y298" s="217"/>
      <c r="Z298" s="217"/>
      <c r="AA298" s="217"/>
      <c r="AB298" s="217"/>
      <c r="AC298" s="217"/>
      <c r="AD298" s="217"/>
    </row>
    <row r="299" spans="1:30" ht="13.2">
      <c r="A299" s="80"/>
      <c r="B299" s="68" t="s">
        <v>7</v>
      </c>
      <c r="C299" s="28">
        <v>0.21300395681985901</v>
      </c>
      <c r="D299" s="14"/>
      <c r="E299" s="14"/>
      <c r="F299" s="14"/>
      <c r="G299" s="14"/>
      <c r="H299" s="14"/>
      <c r="I299" s="14"/>
      <c r="J299" s="68" t="s">
        <v>7</v>
      </c>
      <c r="K299" s="70">
        <v>-2.1703567615671899E-2</v>
      </c>
      <c r="L299" s="14"/>
      <c r="M299" s="14"/>
      <c r="N299" s="14"/>
      <c r="O299" s="14"/>
      <c r="P299" s="14"/>
      <c r="Q299" s="77"/>
      <c r="R299" s="36"/>
      <c r="U299" s="36"/>
      <c r="V299" s="36"/>
      <c r="W299" s="36"/>
      <c r="X299" s="36"/>
      <c r="Y299" s="36"/>
      <c r="Z299" s="36"/>
      <c r="AA299" s="36"/>
    </row>
    <row r="300" spans="1:30" ht="13.2">
      <c r="A300" s="80"/>
      <c r="B300" s="68" t="s">
        <v>8</v>
      </c>
      <c r="C300" s="28">
        <v>-0.37674409683444898</v>
      </c>
      <c r="D300" s="14"/>
      <c r="E300" s="14"/>
      <c r="F300" s="14"/>
      <c r="G300" s="14"/>
      <c r="H300" s="14"/>
      <c r="I300" s="14"/>
      <c r="J300" s="68" t="s">
        <v>8</v>
      </c>
      <c r="K300" s="70">
        <v>7.9392712165207394E-2</v>
      </c>
      <c r="L300" s="14"/>
      <c r="M300" s="14"/>
      <c r="N300" s="14"/>
      <c r="O300" s="14"/>
      <c r="P300" s="14"/>
      <c r="Q300" s="75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30" ht="13.2">
      <c r="A301" s="14"/>
      <c r="B301" s="14" t="s">
        <v>50</v>
      </c>
      <c r="C301" s="81">
        <v>0.99999899722453767</v>
      </c>
      <c r="D301" s="14"/>
      <c r="E301" s="14"/>
      <c r="F301" s="14"/>
      <c r="G301" s="14"/>
      <c r="H301" s="14"/>
      <c r="I301" s="14"/>
      <c r="J301" s="14" t="s">
        <v>50</v>
      </c>
      <c r="K301" s="72">
        <f>SUM(K294:K300)</f>
        <v>1.0000000002999965</v>
      </c>
      <c r="L301" s="14"/>
      <c r="M301" s="14"/>
      <c r="N301" s="14"/>
      <c r="O301" s="14"/>
      <c r="P301" s="14"/>
      <c r="Q301" s="77"/>
      <c r="R301" s="36"/>
      <c r="S301" s="36"/>
      <c r="AB301" s="217"/>
    </row>
    <row r="302" spans="1:30" ht="13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75"/>
      <c r="R302" s="36"/>
      <c r="S302" s="36"/>
      <c r="AB302" s="217"/>
    </row>
    <row r="303" spans="1:30" ht="13.2">
      <c r="A303" s="82"/>
      <c r="B303" s="82" t="s">
        <v>51</v>
      </c>
      <c r="C303" s="69">
        <v>0.60597551166809949</v>
      </c>
      <c r="D303" s="14"/>
      <c r="E303" s="82" t="s">
        <v>52</v>
      </c>
      <c r="F303" s="74">
        <v>3.3336951059173021</v>
      </c>
      <c r="G303" s="14"/>
      <c r="H303" s="14"/>
      <c r="I303" s="14"/>
      <c r="J303" s="82" t="s">
        <v>51</v>
      </c>
      <c r="K303" s="69">
        <v>0.31383147069555817</v>
      </c>
      <c r="L303" s="14"/>
      <c r="M303" s="82" t="s">
        <v>52</v>
      </c>
      <c r="N303" s="74">
        <v>2.2492007312849585</v>
      </c>
      <c r="O303" s="14"/>
      <c r="P303" s="14"/>
      <c r="Q303" s="77"/>
      <c r="R303" s="36"/>
      <c r="S303" s="36"/>
      <c r="AB303" s="219"/>
    </row>
    <row r="304" spans="1:30" ht="13.2">
      <c r="A304" s="82"/>
      <c r="B304" s="82" t="s">
        <v>53</v>
      </c>
      <c r="C304" s="69">
        <v>0.16098408405103473</v>
      </c>
      <c r="D304" s="14"/>
      <c r="E304" s="14"/>
      <c r="F304" s="14"/>
      <c r="G304" s="14"/>
      <c r="H304" s="14"/>
      <c r="I304" s="14"/>
      <c r="J304" s="82" t="s">
        <v>53</v>
      </c>
      <c r="K304" s="69">
        <v>0.10871764745482505</v>
      </c>
      <c r="L304" s="14"/>
      <c r="M304" s="14"/>
      <c r="N304" s="14"/>
      <c r="O304" s="14"/>
      <c r="P304" s="14"/>
      <c r="Q304" s="75"/>
      <c r="R304" s="36"/>
      <c r="S304" s="36"/>
      <c r="AB304" s="217"/>
    </row>
    <row r="305" spans="1:27" ht="13.2">
      <c r="A305" s="14"/>
      <c r="B305" s="14"/>
      <c r="C305" s="14"/>
      <c r="D305" s="14"/>
      <c r="E305" s="14"/>
      <c r="F305" s="14"/>
      <c r="G305" s="14"/>
      <c r="H305" s="14"/>
      <c r="I305" s="14"/>
      <c r="J305" s="82" t="s">
        <v>54</v>
      </c>
      <c r="K305" s="69">
        <v>1.1819526868111628E-2</v>
      </c>
      <c r="L305" s="14"/>
      <c r="M305" s="14"/>
      <c r="N305" s="14"/>
      <c r="O305" s="14"/>
      <c r="P305" s="14"/>
      <c r="Q305" s="77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3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75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3.8">
      <c r="A307" s="79"/>
      <c r="B307" s="327" t="s">
        <v>58</v>
      </c>
      <c r="C307" s="311"/>
      <c r="D307" s="311"/>
      <c r="E307" s="311"/>
      <c r="F307" s="311"/>
      <c r="G307" s="311"/>
      <c r="H307" s="311"/>
      <c r="I307" s="14"/>
      <c r="J307" s="327" t="s">
        <v>59</v>
      </c>
      <c r="K307" s="311"/>
      <c r="L307" s="311"/>
      <c r="M307" s="311"/>
      <c r="N307" s="311"/>
      <c r="O307" s="311"/>
      <c r="P307" s="311"/>
      <c r="Q307" s="77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3.2">
      <c r="A308" s="80"/>
      <c r="B308" s="68" t="s">
        <v>46</v>
      </c>
      <c r="C308" s="28">
        <v>1.8063129635167902E-2</v>
      </c>
      <c r="D308" s="14"/>
      <c r="E308" s="14"/>
      <c r="F308" s="14"/>
      <c r="G308" s="14"/>
      <c r="H308" s="14"/>
      <c r="I308" s="14"/>
      <c r="J308" s="68" t="s">
        <v>46</v>
      </c>
      <c r="K308" s="70">
        <v>0.18820241799763399</v>
      </c>
      <c r="L308" s="14"/>
      <c r="M308" s="14"/>
      <c r="N308" s="14"/>
      <c r="O308" s="14"/>
      <c r="P308" s="14"/>
      <c r="Q308" s="75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3.2">
      <c r="A309" s="80"/>
      <c r="B309" s="68" t="s">
        <v>3</v>
      </c>
      <c r="C309" s="28">
        <v>0.31836052819329302</v>
      </c>
      <c r="D309" s="14"/>
      <c r="E309" s="14"/>
      <c r="F309" s="14"/>
      <c r="G309" s="14"/>
      <c r="H309" s="14"/>
      <c r="I309" s="14"/>
      <c r="J309" s="68" t="s">
        <v>3</v>
      </c>
      <c r="K309" s="70">
        <v>0.18832898990422101</v>
      </c>
      <c r="L309" s="14"/>
      <c r="M309" s="14"/>
      <c r="N309" s="14"/>
      <c r="O309" s="14"/>
      <c r="P309" s="14"/>
      <c r="Q309" s="77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3.2">
      <c r="A310" s="80"/>
      <c r="B310" s="68" t="s">
        <v>4</v>
      </c>
      <c r="C310" s="28">
        <v>0.29694163276111102</v>
      </c>
      <c r="D310" s="14"/>
      <c r="E310" s="14"/>
      <c r="F310" s="14"/>
      <c r="G310" s="14"/>
      <c r="H310" s="14"/>
      <c r="I310" s="14"/>
      <c r="J310" s="68" t="s">
        <v>4</v>
      </c>
      <c r="K310" s="70">
        <v>0.267217662896307</v>
      </c>
      <c r="L310" s="14"/>
      <c r="M310" s="14"/>
      <c r="N310" s="14"/>
      <c r="O310" s="14"/>
      <c r="P310" s="14"/>
      <c r="Q310" s="75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3.2">
      <c r="A311" s="80"/>
      <c r="B311" s="68" t="s">
        <v>5</v>
      </c>
      <c r="C311" s="28">
        <v>0</v>
      </c>
      <c r="D311" s="14"/>
      <c r="E311" s="14"/>
      <c r="F311" s="14"/>
      <c r="G311" s="14"/>
      <c r="H311" s="14"/>
      <c r="I311" s="14"/>
      <c r="J311" s="68" t="s">
        <v>5</v>
      </c>
      <c r="K311" s="70">
        <v>0.100569023050063</v>
      </c>
      <c r="L311" s="14"/>
      <c r="M311" s="14"/>
      <c r="N311" s="14"/>
      <c r="O311" s="14"/>
      <c r="P311" s="14"/>
      <c r="Q311" s="77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3.2">
      <c r="A312" s="80"/>
      <c r="B312" s="68" t="s">
        <v>6</v>
      </c>
      <c r="C312" s="28">
        <v>0.218687227233962</v>
      </c>
      <c r="D312" s="14"/>
      <c r="E312" s="14"/>
      <c r="F312" s="14"/>
      <c r="G312" s="14"/>
      <c r="H312" s="14"/>
      <c r="I312" s="14"/>
      <c r="J312" s="68" t="s">
        <v>6</v>
      </c>
      <c r="K312" s="70">
        <v>0.17935210597298201</v>
      </c>
      <c r="L312" s="14"/>
      <c r="M312" s="14"/>
      <c r="N312" s="14"/>
      <c r="O312" s="14"/>
      <c r="P312" s="14"/>
      <c r="Q312" s="75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3.2">
      <c r="A313" s="80"/>
      <c r="B313" s="68" t="s">
        <v>7</v>
      </c>
      <c r="C313" s="28">
        <v>0.147946479401005</v>
      </c>
      <c r="D313" s="14"/>
      <c r="E313" s="14"/>
      <c r="F313" s="14"/>
      <c r="G313" s="14"/>
      <c r="H313" s="14"/>
      <c r="I313" s="14"/>
      <c r="J313" s="68" t="s">
        <v>7</v>
      </c>
      <c r="K313" s="70">
        <v>0</v>
      </c>
      <c r="L313" s="14"/>
      <c r="M313" s="14"/>
      <c r="N313" s="14"/>
      <c r="O313" s="14"/>
      <c r="P313" s="14"/>
      <c r="Q313" s="77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3.2">
      <c r="A314" s="80"/>
      <c r="B314" s="68" t="s">
        <v>8</v>
      </c>
      <c r="C314" s="28">
        <v>0</v>
      </c>
      <c r="D314" s="14"/>
      <c r="E314" s="14"/>
      <c r="F314" s="14"/>
      <c r="G314" s="14"/>
      <c r="H314" s="14"/>
      <c r="I314" s="14"/>
      <c r="J314" s="68" t="s">
        <v>8</v>
      </c>
      <c r="K314" s="70">
        <v>7.6329800178791193E-2</v>
      </c>
      <c r="L314" s="14"/>
      <c r="M314" s="14"/>
      <c r="N314" s="14"/>
      <c r="O314" s="14"/>
      <c r="P314" s="14"/>
      <c r="Q314" s="75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3.2">
      <c r="A315" s="14"/>
      <c r="B315" s="14" t="s">
        <v>50</v>
      </c>
      <c r="C315" s="81">
        <f>SUM(C308:C314)</f>
        <v>0.99999899722453889</v>
      </c>
      <c r="D315" s="14"/>
      <c r="E315" s="14"/>
      <c r="F315" s="14"/>
      <c r="G315" s="14"/>
      <c r="H315" s="14"/>
      <c r="I315" s="14"/>
      <c r="J315" s="14" t="s">
        <v>50</v>
      </c>
      <c r="K315" s="83">
        <v>0.99999999999999789</v>
      </c>
      <c r="L315" s="14"/>
      <c r="M315" s="14"/>
      <c r="N315" s="14"/>
      <c r="O315" s="14"/>
      <c r="P315" s="14"/>
      <c r="Q315" s="77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3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75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3.2">
      <c r="A317" s="82"/>
      <c r="B317" s="82" t="s">
        <v>51</v>
      </c>
      <c r="C317" s="69">
        <v>0.44086318120073198</v>
      </c>
      <c r="D317" s="14"/>
      <c r="E317" s="82" t="s">
        <v>52</v>
      </c>
      <c r="F317" s="74">
        <v>2.9681144610948813</v>
      </c>
      <c r="G317" s="14"/>
      <c r="H317" s="14"/>
      <c r="I317" s="14"/>
      <c r="J317" s="82" t="s">
        <v>51</v>
      </c>
      <c r="K317" s="69">
        <v>0.31966349042239661</v>
      </c>
      <c r="L317" s="14"/>
      <c r="M317" s="82" t="s">
        <v>52</v>
      </c>
      <c r="N317" s="74">
        <v>2.3003883913608942</v>
      </c>
      <c r="O317" s="14"/>
      <c r="P317" s="14"/>
      <c r="Q317" s="77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3.2">
      <c r="A318" s="82"/>
      <c r="B318" s="82" t="s">
        <v>53</v>
      </c>
      <c r="C318" s="69">
        <v>0.12518369070143115</v>
      </c>
      <c r="D318" s="14"/>
      <c r="E318" s="14"/>
      <c r="F318" s="14"/>
      <c r="G318" s="14"/>
      <c r="H318" s="14"/>
      <c r="I318" s="14"/>
      <c r="J318" s="82" t="s">
        <v>53</v>
      </c>
      <c r="K318" s="69">
        <v>0.10883372252530801</v>
      </c>
      <c r="L318" s="14"/>
      <c r="M318" s="14"/>
      <c r="N318" s="14"/>
      <c r="O318" s="14"/>
      <c r="P318" s="14"/>
      <c r="Q318" s="75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3.2">
      <c r="A319" s="14"/>
      <c r="B319" s="14"/>
      <c r="C319" s="14"/>
      <c r="D319" s="14"/>
      <c r="E319" s="14"/>
      <c r="F319" s="14"/>
      <c r="G319" s="14"/>
      <c r="H319" s="14"/>
      <c r="I319" s="14"/>
      <c r="J319" s="82" t="s">
        <v>54</v>
      </c>
      <c r="K319" s="69">
        <v>1.1844779158715736E-2</v>
      </c>
      <c r="L319" s="14"/>
      <c r="M319" s="14"/>
      <c r="N319" s="14"/>
      <c r="O319" s="14"/>
      <c r="P319" s="14"/>
      <c r="Q319" s="77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3.2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75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3.2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77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3.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75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3.2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77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3.2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75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3.8">
      <c r="A325" s="84"/>
      <c r="B325" s="310" t="s">
        <v>60</v>
      </c>
      <c r="C325" s="311"/>
      <c r="D325" s="311"/>
      <c r="E325" s="311"/>
      <c r="F325" s="311"/>
      <c r="G325" s="311"/>
      <c r="H325" s="311"/>
      <c r="I325" s="311"/>
      <c r="J325" s="14"/>
      <c r="K325" s="36"/>
      <c r="L325" s="36"/>
      <c r="M325" s="36"/>
      <c r="N325" s="36"/>
      <c r="O325" s="36"/>
      <c r="P325" s="36"/>
      <c r="Q325" s="77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3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36"/>
      <c r="L326" s="36"/>
      <c r="M326" s="36"/>
      <c r="N326" s="36"/>
      <c r="O326" s="36"/>
      <c r="P326" s="36"/>
      <c r="Q326" s="75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3.2">
      <c r="A327" s="14"/>
      <c r="B327" s="14" t="s">
        <v>61</v>
      </c>
      <c r="C327" s="14" t="s">
        <v>62</v>
      </c>
      <c r="D327" s="14"/>
      <c r="E327" s="14"/>
      <c r="F327" s="14"/>
      <c r="G327" s="14"/>
      <c r="H327" s="14"/>
      <c r="I327" s="14"/>
      <c r="J327" s="14"/>
      <c r="K327" s="36"/>
      <c r="L327" s="36"/>
      <c r="M327" s="36"/>
      <c r="N327" s="36"/>
      <c r="O327" s="36"/>
      <c r="P327" s="36"/>
      <c r="Q327" s="77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3.2">
      <c r="A328" s="85"/>
      <c r="B328" s="69">
        <v>0.10871764745482505</v>
      </c>
      <c r="C328" s="69">
        <v>0.31383147069555817</v>
      </c>
      <c r="D328" s="14"/>
      <c r="E328" s="14"/>
      <c r="F328" s="14"/>
      <c r="G328" s="14"/>
      <c r="H328" s="14"/>
      <c r="I328" s="14"/>
      <c r="J328" s="14"/>
      <c r="K328" s="36"/>
      <c r="L328" s="36"/>
      <c r="M328" s="36"/>
      <c r="N328" s="36"/>
      <c r="O328" s="36"/>
      <c r="P328" s="36"/>
      <c r="Q328" s="75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3.2">
      <c r="A329" s="85"/>
      <c r="B329" s="69">
        <v>0.10991398289471056</v>
      </c>
      <c r="C329" s="69">
        <f t="shared" ref="C329:C335" si="7">C328+0.04</f>
        <v>0.35383147069555815</v>
      </c>
      <c r="D329" s="14"/>
      <c r="E329" s="14"/>
      <c r="F329" s="14"/>
      <c r="G329" s="14"/>
      <c r="H329" s="14"/>
      <c r="I329" s="14"/>
      <c r="J329" s="14"/>
      <c r="K329" s="36"/>
      <c r="L329" s="36"/>
      <c r="M329" s="36"/>
      <c r="N329" s="36"/>
      <c r="O329" s="36"/>
      <c r="P329" s="36"/>
      <c r="Q329" s="77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3.2">
      <c r="A330" s="85"/>
      <c r="B330" s="69">
        <v>0.11345511145221952</v>
      </c>
      <c r="C330" s="69">
        <f t="shared" si="7"/>
        <v>0.39383147069555813</v>
      </c>
      <c r="D330" s="14"/>
      <c r="E330" s="14"/>
      <c r="F330" s="14"/>
      <c r="G330" s="14"/>
      <c r="H330" s="14"/>
      <c r="I330" s="14"/>
      <c r="J330" s="14"/>
      <c r="K330" s="36"/>
      <c r="L330" s="36"/>
      <c r="M330" s="36"/>
      <c r="N330" s="36"/>
      <c r="O330" s="36"/>
      <c r="P330" s="36"/>
      <c r="Q330" s="75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3.2">
      <c r="A331" s="85"/>
      <c r="B331" s="69">
        <v>0.11913187715504515</v>
      </c>
      <c r="C331" s="69">
        <f t="shared" si="7"/>
        <v>0.43383147069555811</v>
      </c>
      <c r="D331" s="14"/>
      <c r="E331" s="14"/>
      <c r="F331" s="14"/>
      <c r="G331" s="14"/>
      <c r="H331" s="14"/>
      <c r="I331" s="14"/>
      <c r="J331" s="14"/>
      <c r="K331" s="36"/>
      <c r="L331" s="36"/>
      <c r="M331" s="36"/>
      <c r="N331" s="36"/>
      <c r="O331" s="36"/>
      <c r="P331" s="36"/>
      <c r="Q331" s="77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3.2">
      <c r="A332" s="85"/>
      <c r="B332" s="69">
        <v>0.12665744808469004</v>
      </c>
      <c r="C332" s="69">
        <f t="shared" si="7"/>
        <v>0.47383147069555809</v>
      </c>
      <c r="D332" s="14"/>
      <c r="E332" s="14"/>
      <c r="F332" s="14"/>
      <c r="G332" s="14"/>
      <c r="H332" s="14"/>
      <c r="I332" s="14"/>
      <c r="J332" s="14"/>
      <c r="K332" s="36"/>
      <c r="L332" s="36"/>
      <c r="M332" s="36"/>
      <c r="N332" s="36"/>
      <c r="O332" s="36"/>
      <c r="P332" s="36"/>
      <c r="Q332" s="75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3.2">
      <c r="A333" s="85"/>
      <c r="B333" s="69">
        <v>0.13572463784132699</v>
      </c>
      <c r="C333" s="69">
        <f t="shared" si="7"/>
        <v>0.51383147069555812</v>
      </c>
      <c r="D333" s="14"/>
      <c r="E333" s="14"/>
      <c r="F333" s="14"/>
      <c r="G333" s="14"/>
      <c r="H333" s="14"/>
      <c r="I333" s="14"/>
      <c r="J333" s="14"/>
      <c r="K333" s="36"/>
      <c r="L333" s="36"/>
      <c r="M333" s="36"/>
      <c r="N333" s="36"/>
      <c r="O333" s="36"/>
      <c r="P333" s="36"/>
      <c r="Q333" s="77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3.2">
      <c r="A334" s="85"/>
      <c r="B334" s="69">
        <v>0.146046597495405</v>
      </c>
      <c r="C334" s="69">
        <f t="shared" si="7"/>
        <v>0.55383147069555816</v>
      </c>
      <c r="D334" s="14"/>
      <c r="E334" s="14"/>
      <c r="F334" s="14"/>
      <c r="G334" s="14"/>
      <c r="H334" s="14"/>
      <c r="I334" s="14"/>
      <c r="J334" s="14"/>
      <c r="K334" s="36"/>
      <c r="L334" s="36"/>
      <c r="M334" s="36"/>
      <c r="N334" s="36"/>
      <c r="O334" s="36"/>
      <c r="P334" s="36"/>
      <c r="Q334" s="75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3.2">
      <c r="A335" s="85"/>
      <c r="B335" s="69">
        <v>0.15737662826418108</v>
      </c>
      <c r="C335" s="69">
        <f t="shared" si="7"/>
        <v>0.59383147069555819</v>
      </c>
      <c r="D335" s="14"/>
      <c r="E335" s="14"/>
      <c r="F335" s="14"/>
      <c r="G335" s="14"/>
      <c r="H335" s="14"/>
      <c r="I335" s="14"/>
      <c r="J335" s="14"/>
      <c r="K335" s="36"/>
      <c r="L335" s="36"/>
      <c r="M335" s="36"/>
      <c r="N335" s="36"/>
      <c r="O335" s="36"/>
      <c r="P335" s="36"/>
      <c r="Q335" s="77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3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36"/>
      <c r="L336" s="36"/>
      <c r="M336" s="36"/>
      <c r="N336" s="36"/>
      <c r="O336" s="36"/>
      <c r="P336" s="36"/>
      <c r="Q336" s="75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3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36"/>
      <c r="L337" s="36"/>
      <c r="M337" s="36"/>
      <c r="N337" s="36"/>
      <c r="O337" s="36"/>
      <c r="P337" s="36"/>
      <c r="Q337" s="77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3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36"/>
      <c r="L338" s="36"/>
      <c r="M338" s="36"/>
      <c r="N338" s="36"/>
      <c r="O338" s="36"/>
      <c r="P338" s="36"/>
      <c r="Q338" s="75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3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36"/>
      <c r="L339" s="36"/>
      <c r="M339" s="36"/>
      <c r="N339" s="36"/>
      <c r="O339" s="36"/>
      <c r="P339" s="36"/>
      <c r="Q339" s="77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3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36"/>
      <c r="L340" s="36"/>
      <c r="M340" s="36"/>
      <c r="N340" s="36"/>
      <c r="O340" s="36"/>
      <c r="P340" s="36"/>
      <c r="Q340" s="75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3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36"/>
      <c r="L341" s="36"/>
      <c r="M341" s="36"/>
      <c r="N341" s="36"/>
      <c r="O341" s="36"/>
      <c r="P341" s="36"/>
      <c r="Q341" s="77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3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36"/>
      <c r="L342" s="36"/>
      <c r="M342" s="36"/>
      <c r="N342" s="36"/>
      <c r="O342" s="36"/>
      <c r="P342" s="36"/>
      <c r="Q342" s="75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3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36"/>
      <c r="L343" s="36"/>
      <c r="M343" s="36"/>
      <c r="N343" s="36"/>
      <c r="O343" s="36"/>
      <c r="P343" s="36"/>
      <c r="Q343" s="77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3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36"/>
      <c r="L344" s="36"/>
      <c r="M344" s="36"/>
      <c r="N344" s="36"/>
      <c r="O344" s="36"/>
      <c r="P344" s="36"/>
      <c r="Q344" s="75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3.8">
      <c r="A345" s="84"/>
      <c r="B345" s="310" t="s">
        <v>63</v>
      </c>
      <c r="C345" s="311"/>
      <c r="D345" s="311"/>
      <c r="E345" s="311"/>
      <c r="F345" s="311"/>
      <c r="G345" s="311"/>
      <c r="H345" s="311"/>
      <c r="I345" s="311"/>
      <c r="J345" s="14"/>
      <c r="K345" s="36"/>
      <c r="L345" s="36"/>
      <c r="M345" s="36"/>
      <c r="N345" s="36"/>
      <c r="O345" s="36"/>
      <c r="P345" s="36"/>
      <c r="Q345" s="77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3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36"/>
      <c r="L346" s="36"/>
      <c r="M346" s="36"/>
      <c r="N346" s="36"/>
      <c r="O346" s="36"/>
      <c r="P346" s="36"/>
      <c r="Q346" s="75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3.2">
      <c r="A347" s="14"/>
      <c r="B347" s="14" t="s">
        <v>61</v>
      </c>
      <c r="C347" s="14" t="s">
        <v>62</v>
      </c>
      <c r="D347" s="14"/>
      <c r="E347" s="14"/>
      <c r="F347" s="14"/>
      <c r="G347" s="14"/>
      <c r="H347" s="14"/>
      <c r="I347" s="14"/>
      <c r="J347" s="14"/>
      <c r="K347" s="36"/>
      <c r="L347" s="36"/>
      <c r="M347" s="36"/>
      <c r="N347" s="36"/>
      <c r="O347" s="36"/>
      <c r="P347" s="36"/>
      <c r="Q347" s="77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3.2">
      <c r="A348" s="85"/>
      <c r="B348" s="69">
        <v>0.10883372252530801</v>
      </c>
      <c r="C348" s="69">
        <v>0.31966349042239661</v>
      </c>
      <c r="D348" s="14"/>
      <c r="E348" s="14"/>
      <c r="F348" s="14"/>
      <c r="G348" s="14"/>
      <c r="H348" s="14"/>
      <c r="I348" s="14"/>
      <c r="J348" s="14"/>
      <c r="K348" s="36"/>
      <c r="L348" s="36"/>
      <c r="M348" s="36"/>
      <c r="N348" s="36"/>
      <c r="O348" s="36"/>
      <c r="P348" s="36"/>
      <c r="Q348" s="75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3.2">
      <c r="A349" s="85"/>
      <c r="B349" s="69">
        <v>0.11028809299475835</v>
      </c>
      <c r="C349" s="69">
        <f t="shared" ref="C349:C355" si="8">C348+0.04</f>
        <v>0.35966349042239659</v>
      </c>
      <c r="D349" s="14"/>
      <c r="E349" s="14"/>
      <c r="F349" s="14"/>
      <c r="G349" s="14"/>
      <c r="H349" s="14"/>
      <c r="I349" s="14"/>
      <c r="J349" s="14"/>
      <c r="K349" s="36"/>
      <c r="L349" s="36"/>
      <c r="M349" s="36"/>
      <c r="N349" s="36"/>
      <c r="O349" s="36"/>
      <c r="P349" s="36"/>
      <c r="Q349" s="77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3.2">
      <c r="A350" s="85"/>
      <c r="B350" s="69">
        <v>0.11499883691993618</v>
      </c>
      <c r="C350" s="69">
        <f t="shared" si="8"/>
        <v>0.39966349042239657</v>
      </c>
      <c r="D350" s="14"/>
      <c r="E350" s="14"/>
      <c r="F350" s="14"/>
      <c r="G350" s="14"/>
      <c r="H350" s="14"/>
      <c r="I350" s="14"/>
      <c r="J350" s="14"/>
      <c r="K350" s="36"/>
      <c r="L350" s="36"/>
      <c r="M350" s="36"/>
      <c r="N350" s="36"/>
      <c r="O350" s="36"/>
      <c r="P350" s="36"/>
      <c r="Q350" s="75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3.2">
      <c r="A351" s="85"/>
      <c r="B351" s="69">
        <v>0.12478244339228964</v>
      </c>
      <c r="C351" s="69">
        <f t="shared" si="8"/>
        <v>0.43966349042239655</v>
      </c>
      <c r="D351" s="14"/>
      <c r="E351" s="14"/>
      <c r="F351" s="14"/>
      <c r="G351" s="14"/>
      <c r="H351" s="14"/>
      <c r="I351" s="14"/>
      <c r="J351" s="14"/>
      <c r="K351" s="36"/>
      <c r="L351" s="36"/>
      <c r="M351" s="36"/>
      <c r="N351" s="36"/>
      <c r="O351" s="36"/>
      <c r="P351" s="36"/>
      <c r="Q351" s="77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3.2">
      <c r="A352" s="85"/>
      <c r="B352" s="69">
        <v>0.14653017592201828</v>
      </c>
      <c r="C352" s="69">
        <f t="shared" si="8"/>
        <v>0.47966349042239653</v>
      </c>
      <c r="D352" s="14"/>
      <c r="E352" s="14"/>
      <c r="F352" s="14"/>
      <c r="G352" s="14"/>
      <c r="H352" s="14"/>
      <c r="I352" s="14"/>
      <c r="J352" s="14"/>
      <c r="K352" s="36"/>
      <c r="L352" s="36"/>
      <c r="M352" s="36"/>
      <c r="N352" s="36"/>
      <c r="O352" s="36"/>
      <c r="P352" s="36"/>
      <c r="Q352" s="75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3.2">
      <c r="A353" s="85"/>
      <c r="B353" s="69">
        <v>0.18443747157612156</v>
      </c>
      <c r="C353" s="69">
        <f t="shared" si="8"/>
        <v>0.51966349042239657</v>
      </c>
      <c r="D353" s="14"/>
      <c r="E353" s="14"/>
      <c r="F353" s="14"/>
      <c r="G353" s="14"/>
      <c r="H353" s="14"/>
      <c r="I353" s="14"/>
      <c r="J353" s="14"/>
      <c r="K353" s="36"/>
      <c r="L353" s="36"/>
      <c r="M353" s="36"/>
      <c r="N353" s="36"/>
      <c r="O353" s="36"/>
      <c r="P353" s="36"/>
      <c r="Q353" s="77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3.2">
      <c r="A354" s="86"/>
      <c r="B354" s="87">
        <v>0.25900000000000001</v>
      </c>
      <c r="C354" s="69">
        <f t="shared" si="8"/>
        <v>0.5596634904223966</v>
      </c>
      <c r="D354" s="14"/>
      <c r="E354" s="14"/>
      <c r="F354" s="14"/>
      <c r="G354" s="14"/>
      <c r="H354" s="14"/>
      <c r="I354" s="14"/>
      <c r="J354" s="14"/>
      <c r="K354" s="36"/>
      <c r="L354" s="36"/>
      <c r="M354" s="36"/>
      <c r="N354" s="36"/>
      <c r="O354" s="36"/>
      <c r="P354" s="36"/>
      <c r="Q354" s="75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3.2">
      <c r="A355" s="85"/>
      <c r="B355" s="69">
        <v>0.26115110476304237</v>
      </c>
      <c r="C355" s="69">
        <f t="shared" si="8"/>
        <v>0.59966349042239664</v>
      </c>
      <c r="D355" s="14"/>
      <c r="E355" s="14"/>
      <c r="F355" s="14"/>
      <c r="G355" s="14"/>
      <c r="H355" s="14"/>
      <c r="I355" s="14"/>
      <c r="J355" s="14"/>
      <c r="K355" s="36"/>
      <c r="L355" s="36"/>
      <c r="M355" s="36"/>
      <c r="N355" s="36"/>
      <c r="O355" s="36"/>
      <c r="P355" s="36"/>
      <c r="Q355" s="77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3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36"/>
      <c r="L356" s="36"/>
      <c r="M356" s="36"/>
      <c r="N356" s="36"/>
      <c r="O356" s="36"/>
      <c r="P356" s="36"/>
      <c r="Q356" s="75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3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36"/>
      <c r="L357" s="36"/>
      <c r="M357" s="36"/>
      <c r="N357" s="36"/>
      <c r="O357" s="36"/>
      <c r="P357" s="36"/>
      <c r="Q357" s="77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3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36"/>
      <c r="L358" s="36"/>
      <c r="M358" s="36"/>
      <c r="N358" s="36"/>
      <c r="O358" s="36"/>
      <c r="P358" s="36"/>
      <c r="Q358" s="75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3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36"/>
      <c r="L359" s="36"/>
      <c r="M359" s="36"/>
      <c r="N359" s="36"/>
      <c r="O359" s="36"/>
      <c r="P359" s="36"/>
      <c r="Q359" s="77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3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36"/>
      <c r="L360" s="36"/>
      <c r="M360" s="36"/>
      <c r="N360" s="36"/>
      <c r="O360" s="36"/>
      <c r="P360" s="36"/>
      <c r="Q360" s="75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3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36"/>
      <c r="L361" s="36"/>
      <c r="M361" s="36"/>
      <c r="N361" s="36"/>
      <c r="O361" s="36"/>
      <c r="P361" s="36"/>
      <c r="Q361" s="77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3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36"/>
      <c r="L362" s="36"/>
      <c r="M362" s="36"/>
      <c r="N362" s="36"/>
      <c r="O362" s="36"/>
      <c r="P362" s="36"/>
      <c r="Q362" s="75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3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36"/>
      <c r="L363" s="36"/>
      <c r="M363" s="36"/>
      <c r="N363" s="36"/>
      <c r="O363" s="36"/>
      <c r="P363" s="36"/>
      <c r="Q363" s="77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3.2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75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3.2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77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3.2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75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3.2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77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3.2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75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3.2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77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3.2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75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3.2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77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3.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75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3.2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77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3.2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75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3.2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77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3.2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75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3.2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77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3.2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75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3.2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77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3.2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75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3.2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77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3.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75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3.2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77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3.2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75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3.2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77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3.2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75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3.2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77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3.2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75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3.2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77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3.2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75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3.2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77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3.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75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3.2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77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3.2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75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3.2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77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3.2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75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3.2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77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3.2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75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3.2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77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3.2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75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3.2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77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3.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75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3.2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77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3.2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75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3.2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77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3.2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77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3.2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75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3.2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77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3.2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75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3.2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77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3.2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75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3.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77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3.2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75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3.2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77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3.2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75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3.2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77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3.2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75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3.2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77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3.2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75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3.2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77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3.2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75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3.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77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3.2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75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3.2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77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3.2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75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3.2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77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3.2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75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3.2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77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3.2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75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3.2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77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3.2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75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3.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77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3.2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75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3.2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77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3.2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75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3.2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77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3.2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75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3.2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77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3.2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75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3.2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77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3.2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75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3.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77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3.2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75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3.2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77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3.2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75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3.2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77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3.2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75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3.2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77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3.2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75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3.2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77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3.2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75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3.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77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3.2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75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3.2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77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3.2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75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3.2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77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3.2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75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3.2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77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3.2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75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3.2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77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3.2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75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3.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77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3.2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75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3.2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77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3.2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75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3.2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77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3.2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75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3.2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77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3.2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75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3.2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77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3.2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75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3.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77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3.2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75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3.2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77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3.2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75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3.2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77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3.2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75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3.2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77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3.2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75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3.2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77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3.2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75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3.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77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3.2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75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3.2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77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3.2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75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3.2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77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3.2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75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3.2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77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3.2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75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3.2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77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3.2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75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3.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77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3.2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75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3.2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77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3.2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75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3.2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77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3.2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75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3.2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77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3.2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75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3.2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77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3.2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75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3.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77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3.2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75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3.2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77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3.2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75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3.2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77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3.2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75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3.2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77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3.2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75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3.2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77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3.2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75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3.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77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3.2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75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3.2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77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3.2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75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3.2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77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3.2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75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3.2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77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3.2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75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3.2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77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3.2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75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3.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77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3.2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75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3.2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77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3.2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75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3.2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77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3.2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75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3.2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77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3.2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75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3.2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77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3.2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75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3.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77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3.2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75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3.2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77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3.2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75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3.2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77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3.2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75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3.2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77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3.2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75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3.2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77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3.2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75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3.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77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3.2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75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3.2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77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3.2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75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3.2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77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3.2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75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3.2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77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3.2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75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3.2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77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3.2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75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3.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77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3.2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75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3.2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77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3.2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75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3.2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77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3.2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75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3.2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77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3.2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75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3.2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77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3.2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75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3.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77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3.2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75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3.2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77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3.2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75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3.2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77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3.2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75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3.2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77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3.2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75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3.2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77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3.2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75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3.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77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3.2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75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3.2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77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3.2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75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3.2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77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3.2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75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3.2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77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3.2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75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3.2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75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3.2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75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3.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75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3.2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75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3.2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75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3.2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75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3.2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75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3.2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75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3.2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75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3.2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75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3.2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3.2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3.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3.2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3.2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3.2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3.2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3.2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3.2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3.2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3.2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3.2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3.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3.2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3.2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3.2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3.2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3.2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3.2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3.2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3.2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3.2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3.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3.2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3.2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3.2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3.2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3.2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3.2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3.2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3.2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3.2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3.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3.2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3.2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3.2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3.2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3.2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3.2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3.2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3.2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3.2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3.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3.2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3.2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3.2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3.2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3.2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3.2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3.2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3.2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3.2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3.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3.2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3.2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3.2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3.2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3.2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3.2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3.2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3.2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3.2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3.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3.2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3.2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3.2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3.2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3.2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3.2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3.2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3.2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3.2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3.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3.2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3.2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3.2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3.2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3.2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3.2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3.2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3.2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3.2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3.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3.2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3.2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3.2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3.2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3.2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3.2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3.2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3.2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3.2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3.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3.2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3.2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3.2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3.2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3.2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3.2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3.2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3.2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3.2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3.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3.2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3.2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3.2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3.2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3.2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3.2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3.2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3.2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3.2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3.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3.2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3.2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3.2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3.2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3.2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3.2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3.2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3.2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3.2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3.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3.2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3.2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3.2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3.2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3.2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3.2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3.2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3.2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3.2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3.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3.2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3.2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3.2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3.2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3.2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3.2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3.2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3.2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3.2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3.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3.2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3.2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3.2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3.2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3.2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3.2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3.2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3.2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3.2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3.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3.2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3.2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3.2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3.2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3.2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3.2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3.2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3.2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3.2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3.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3.2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3.2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3.2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3.2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3.2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3.2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3.2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3.2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3.2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3.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3.2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3.2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3.2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3.2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3.2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3.2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3.2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3.2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3.2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3.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3.2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3.2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3.2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3.2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3.2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3.2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3.2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3.2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3.2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3.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3.2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3.2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3.2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3.2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3.2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3.2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3.2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3.2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3.2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3.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3.2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3.2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3.2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3.2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3.2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3.2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3.2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3.2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3.2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3.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3.2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3.2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3.2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3.2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3.2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3.2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3.2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3.2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3.2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3.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3.2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3.2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3.2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3.2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3.2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3.2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3.2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3.2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3.2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3.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3.2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3.2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3.2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3.2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3.2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3.2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3.2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3.2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3.2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3.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3.2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3.2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3.2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3.2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3.2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3.2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3.2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3.2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3.2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3.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3.2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3.2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3.2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3.2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3.2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3.2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3.2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3.2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3.2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3.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3.2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3.2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3.2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3.2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3.2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3.2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3.2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3.2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3.2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3.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3.2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3.2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3.2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3.2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3.2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3.2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3.2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3.2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3.2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3.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3.2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3.2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3.2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3.2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3.2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3.2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3.2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3.2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3.2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3.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3.2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3.2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3.2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3.2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3.2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3.2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3.2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3.2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3.2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3.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3.2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3.2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3.2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3.2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3.2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3.2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3.2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3.2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3.2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3.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3.2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3.2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3.2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3.2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3.2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3.2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3.2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3.2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3.2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3.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3.2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3.2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3.2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3.2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3.2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3.2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3.2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3.2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3.2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3.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3.2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3.2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3.2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3.2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3.2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3.2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3.2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3.2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3.2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3.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3.2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3.2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3.2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3.2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3.2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3.2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3.2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3.2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3.2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3.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3.2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3.2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3.2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3.2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3.2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3.2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3.2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3.2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3.2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3.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3.2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3.2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3.2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3.2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3.2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3.2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3.2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3.2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3.2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3.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3.2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3.2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3.2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3.2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3.2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3.2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3.2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3.2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3.2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3.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3.2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3.2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3.2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3.2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3.2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3.2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3.2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3.2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3.2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3.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3.2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3.2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3.2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3.2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3.2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3.2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3.2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3.2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ht="13.2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ht="13.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ht="13.2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</sheetData>
  <mergeCells count="16">
    <mergeCell ref="A253:U253"/>
    <mergeCell ref="K1:L1"/>
    <mergeCell ref="A1:I1"/>
    <mergeCell ref="B325:I325"/>
    <mergeCell ref="B345:I345"/>
    <mergeCell ref="J255:K255"/>
    <mergeCell ref="J271:U271"/>
    <mergeCell ref="A255:E255"/>
    <mergeCell ref="A265:B265"/>
    <mergeCell ref="G255:H255"/>
    <mergeCell ref="A270:H270"/>
    <mergeCell ref="A280:H280"/>
    <mergeCell ref="B293:H293"/>
    <mergeCell ref="J293:P293"/>
    <mergeCell ref="B307:H307"/>
    <mergeCell ref="J307:P30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999"/>
  <sheetViews>
    <sheetView tabSelected="1" topLeftCell="A253" workbookViewId="0">
      <selection activeCell="B269" sqref="B269:J269"/>
    </sheetView>
  </sheetViews>
  <sheetFormatPr defaultColWidth="12.6640625" defaultRowHeight="15.75" customHeight="1"/>
  <sheetData>
    <row r="1" spans="1:27" ht="13.2" hidden="1">
      <c r="A1" s="34"/>
      <c r="B1" s="282" t="s">
        <v>41</v>
      </c>
      <c r="C1" s="283"/>
      <c r="D1" s="283"/>
      <c r="E1" s="283"/>
      <c r="F1" s="283"/>
      <c r="G1" s="283"/>
      <c r="H1" s="283"/>
      <c r="I1" s="283"/>
      <c r="J1" s="284"/>
      <c r="K1" s="35"/>
      <c r="L1" s="336" t="s">
        <v>42</v>
      </c>
      <c r="M1" s="284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13.2" hidden="1">
      <c r="A2" s="37"/>
      <c r="B2" s="1" t="s">
        <v>1</v>
      </c>
      <c r="C2" s="38" t="s">
        <v>2</v>
      </c>
      <c r="D2" s="39" t="s">
        <v>3</v>
      </c>
      <c r="E2" s="1" t="s">
        <v>4</v>
      </c>
      <c r="F2" s="2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40" t="s">
        <v>15</v>
      </c>
      <c r="L2" s="3" t="s">
        <v>11</v>
      </c>
      <c r="M2" s="3" t="s">
        <v>12</v>
      </c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27" ht="13.2" hidden="1">
      <c r="A3" s="41"/>
      <c r="B3" s="4">
        <v>44833</v>
      </c>
      <c r="C3" s="42"/>
      <c r="D3" s="42"/>
      <c r="E3" s="42"/>
      <c r="F3" s="42"/>
      <c r="G3" s="42"/>
      <c r="H3" s="42"/>
      <c r="I3" s="42"/>
      <c r="J3" s="42"/>
      <c r="K3" s="17">
        <f>'Historical Data'!J3/100</f>
        <v>6.7990000000000009E-2</v>
      </c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 ht="13.2" hidden="1">
      <c r="A4" s="41"/>
      <c r="B4" s="9">
        <v>44834</v>
      </c>
      <c r="C4" s="43">
        <f>(('Historical Data'!B4-'Historical Data'!B3)/'Historical Data'!B3)</f>
        <v>-1.8786123728474428E-3</v>
      </c>
      <c r="D4" s="43">
        <f>(('Historical Data'!C4-'Historical Data'!C3)/'Historical Data'!C3)</f>
        <v>1.9749723585848904E-2</v>
      </c>
      <c r="E4" s="43">
        <f>(('Historical Data'!D4-'Historical Data'!D3)/'Historical Data'!D3)</f>
        <v>-2.5521266415773096E-3</v>
      </c>
      <c r="F4" s="43">
        <f>(('Historical Data'!E4-'Historical Data'!E3)/'Historical Data'!E3)</f>
        <v>1.0581505032099411E-2</v>
      </c>
      <c r="G4" s="43">
        <f>(('Historical Data'!F4-'Historical Data'!F3)/'Historical Data'!F3)</f>
        <v>2.5527520357152514E-2</v>
      </c>
      <c r="H4" s="43">
        <f>(('Historical Data'!G4-'Historical Data'!G3)/'Historical Data'!G3)</f>
        <v>1.7398786386809188E-2</v>
      </c>
      <c r="I4" s="43">
        <f>(('Historical Data'!H4-'Historical Data'!H3)/'Historical Data'!H3)</f>
        <v>2.2556231013809186E-2</v>
      </c>
      <c r="J4" s="43">
        <f>(('Historical Data'!I4-'Historical Data'!I3)/'Historical Data'!I3)</f>
        <v>9.8803752391343515E-3</v>
      </c>
      <c r="K4" s="17">
        <f>'Historical Data'!J4/100</f>
        <v>6.8140000000000006E-2</v>
      </c>
      <c r="L4" s="44">
        <f>(('Historical Data'!K4-'Historical Data'!K3)/'Historical Data'!K3)</f>
        <v>-5.256190158349959E-2</v>
      </c>
      <c r="M4" s="44">
        <f>(('Historical Data'!L4-'Historical Data'!L3)/'Historical Data'!L3)</f>
        <v>9.626265884935304E-3</v>
      </c>
      <c r="N4" s="45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ht="15.75" hidden="1" customHeight="1">
      <c r="A5" s="41"/>
      <c r="B5" s="9">
        <v>44837</v>
      </c>
      <c r="C5" s="43">
        <f>(('Historical Data'!B5-'Historical Data'!B4)/'Historical Data'!B4)</f>
        <v>-4.7225803131718917E-3</v>
      </c>
      <c r="D5" s="43">
        <f>(('Historical Data'!C5-'Historical Data'!C4)/'Historical Data'!C4)</f>
        <v>-1.4252649502699787E-2</v>
      </c>
      <c r="E5" s="43">
        <f>(('Historical Data'!D5-'Historical Data'!D4)/'Historical Data'!D4)</f>
        <v>-2.3479891624193311E-2</v>
      </c>
      <c r="F5" s="43">
        <f>(('Historical Data'!E5-'Historical Data'!E4)/'Historical Data'!E4)</f>
        <v>-1.3937392553408604E-2</v>
      </c>
      <c r="G5" s="43">
        <f>(('Historical Data'!F5-'Historical Data'!F4)/'Historical Data'!F4)</f>
        <v>-1.261774385324421E-2</v>
      </c>
      <c r="H5" s="43">
        <f>(('Historical Data'!G5-'Historical Data'!G4)/'Historical Data'!G4)</f>
        <v>-2.4810773735537139E-2</v>
      </c>
      <c r="I5" s="43">
        <f>(('Historical Data'!H5-'Historical Data'!H4)/'Historical Data'!H4)</f>
        <v>-3.469661140364132E-3</v>
      </c>
      <c r="J5" s="43">
        <f>(('Historical Data'!I5-'Historical Data'!I4)/'Historical Data'!I4)</f>
        <v>-2.6247118522857815E-3</v>
      </c>
      <c r="K5" s="17">
        <f>'Historical Data'!J5/100</f>
        <v>6.8600000000000008E-2</v>
      </c>
      <c r="L5" s="44">
        <f>(('Historical Data'!K5-'Historical Data'!K4)/'Historical Data'!K4)</f>
        <v>-2.9421135940905344E-2</v>
      </c>
      <c r="M5" s="44">
        <f>(('Historical Data'!L5-'Historical Data'!L4)/'Historical Data'!L4)</f>
        <v>2.5215739942400835E-2</v>
      </c>
      <c r="N5" s="45"/>
      <c r="O5" s="337" t="s">
        <v>42</v>
      </c>
      <c r="P5" s="311"/>
      <c r="Q5" s="311"/>
      <c r="R5" s="311"/>
      <c r="S5" s="311"/>
      <c r="T5" s="311"/>
      <c r="U5" s="311"/>
      <c r="V5" s="311"/>
      <c r="W5" s="311"/>
      <c r="X5" s="36"/>
      <c r="Y5" s="36"/>
      <c r="Z5" s="36"/>
      <c r="AA5" s="36"/>
    </row>
    <row r="6" spans="1:27" ht="13.2" hidden="1">
      <c r="A6" s="41"/>
      <c r="B6" s="9">
        <v>44838</v>
      </c>
      <c r="C6" s="43">
        <f>(('Historical Data'!B6-'Historical Data'!B5)/'Historical Data'!B5)</f>
        <v>9.0773360343218406E-3</v>
      </c>
      <c r="D6" s="43">
        <f>(('Historical Data'!C6-'Historical Data'!C5)/'Historical Data'!C5)</f>
        <v>2.7741199741886106E-2</v>
      </c>
      <c r="E6" s="43">
        <f>(('Historical Data'!D6-'Historical Data'!D5)/'Historical Data'!D5)</f>
        <v>2.6048045585873217E-2</v>
      </c>
      <c r="F6" s="43">
        <f>(('Historical Data'!E6-'Historical Data'!E5)/'Historical Data'!E5)</f>
        <v>2.5578453013896243E-2</v>
      </c>
      <c r="G6" s="43">
        <f>(('Historical Data'!F6-'Historical Data'!F5)/'Historical Data'!F5)</f>
        <v>2.7302060739106286E-2</v>
      </c>
      <c r="H6" s="43">
        <f>(('Historical Data'!G6-'Historical Data'!G5)/'Historical Data'!G5)</f>
        <v>3.2341503598751986E-2</v>
      </c>
      <c r="I6" s="43">
        <f>(('Historical Data'!H6-'Historical Data'!H5)/'Historical Data'!H5)</f>
        <v>1.8442694532768724E-2</v>
      </c>
      <c r="J6" s="43">
        <f>(('Historical Data'!I6-'Historical Data'!I5)/'Historical Data'!I5)</f>
        <v>5.0089754738178284E-4</v>
      </c>
      <c r="K6" s="17">
        <f>'Historical Data'!J6/100</f>
        <v>6.8659999999999999E-2</v>
      </c>
      <c r="L6" s="44">
        <f>(('Historical Data'!K6-'Historical Data'!K5)/'Historical Data'!K5)</f>
        <v>3.1267437319428319E-2</v>
      </c>
      <c r="M6" s="44">
        <f>(('Historical Data'!L6-'Historical Data'!L5)/'Historical Data'!L5)</f>
        <v>1.1230833438024971E-3</v>
      </c>
      <c r="N6" s="45"/>
      <c r="O6" s="36"/>
      <c r="P6" s="338" t="s">
        <v>27</v>
      </c>
      <c r="Q6" s="311"/>
      <c r="R6" s="311"/>
      <c r="S6" s="311"/>
      <c r="T6" s="311"/>
      <c r="U6" s="311"/>
      <c r="V6" s="311"/>
      <c r="W6" s="311"/>
      <c r="X6" s="311"/>
      <c r="Y6" s="311"/>
      <c r="Z6" s="36"/>
      <c r="AA6" s="36"/>
    </row>
    <row r="7" spans="1:27" ht="13.2" hidden="1">
      <c r="A7" s="41"/>
      <c r="B7" s="9">
        <v>44840</v>
      </c>
      <c r="C7" s="43">
        <f>(('Historical Data'!B7-'Historical Data'!B6)/'Historical Data'!B6)</f>
        <v>-2.5441559716540317E-3</v>
      </c>
      <c r="D7" s="43">
        <f>(('Historical Data'!C7-'Historical Data'!C6)/'Historical Data'!C6)</f>
        <v>1.6558929699073084E-2</v>
      </c>
      <c r="E7" s="43">
        <f>(('Historical Data'!D7-'Historical Data'!D6)/'Historical Data'!D6)</f>
        <v>1.1416600833530598E-2</v>
      </c>
      <c r="F7" s="43">
        <f>(('Historical Data'!E7-'Historical Data'!E6)/'Historical Data'!E6)</f>
        <v>1.8014553558196568E-2</v>
      </c>
      <c r="G7" s="43">
        <f>(('Historical Data'!F7-'Historical Data'!F6)/'Historical Data'!F6)</f>
        <v>-4.6520535966463553E-3</v>
      </c>
      <c r="H7" s="43">
        <f>(('Historical Data'!G7-'Historical Data'!G6)/'Historical Data'!G6)</f>
        <v>2.2974101118378238E-2</v>
      </c>
      <c r="I7" s="43">
        <f>(('Historical Data'!H7-'Historical Data'!H6)/'Historical Data'!H6)</f>
        <v>3.6880411162985576E-3</v>
      </c>
      <c r="J7" s="43">
        <f>(('Historical Data'!I7-'Historical Data'!I6)/'Historical Data'!I6)</f>
        <v>-1.5248125115912304E-5</v>
      </c>
      <c r="K7" s="17">
        <f>'Historical Data'!J7/100</f>
        <v>6.9089999999999999E-2</v>
      </c>
      <c r="L7" s="44">
        <f>(('Historical Data'!K7-'Historical Data'!K6)/'Historical Data'!K6)</f>
        <v>2.5292233532814856E-2</v>
      </c>
      <c r="M7" s="44">
        <f>(('Historical Data'!L7-'Historical Data'!L6)/'Historical Data'!L6)</f>
        <v>1.6667152502364477E-2</v>
      </c>
      <c r="N7" s="45"/>
      <c r="O7" s="75"/>
      <c r="P7" s="36"/>
      <c r="Q7" s="76" t="s">
        <v>2</v>
      </c>
      <c r="R7" s="76" t="s">
        <v>3</v>
      </c>
      <c r="S7" s="76" t="s">
        <v>4</v>
      </c>
      <c r="T7" s="76" t="s">
        <v>5</v>
      </c>
      <c r="U7" s="76" t="s">
        <v>6</v>
      </c>
      <c r="V7" s="76" t="s">
        <v>7</v>
      </c>
      <c r="W7" s="76" t="s">
        <v>8</v>
      </c>
      <c r="X7" s="76" t="s">
        <v>11</v>
      </c>
      <c r="Y7" s="76" t="s">
        <v>12</v>
      </c>
      <c r="Z7" s="36"/>
      <c r="AA7" s="36"/>
    </row>
    <row r="8" spans="1:27" ht="13.2" hidden="1">
      <c r="A8" s="41"/>
      <c r="B8" s="9">
        <v>44841</v>
      </c>
      <c r="C8" s="43">
        <f>(('Historical Data'!B8-'Historical Data'!B7)/'Historical Data'!B7)</f>
        <v>9.6787080947742304E-4</v>
      </c>
      <c r="D8" s="43">
        <f>(('Historical Data'!C8-'Historical Data'!C7)/'Historical Data'!C7)</f>
        <v>7.9466027723092581E-4</v>
      </c>
      <c r="E8" s="43">
        <f>(('Historical Data'!D8-'Historical Data'!D7)/'Historical Data'!D7)</f>
        <v>-7.5745968575823153E-3</v>
      </c>
      <c r="F8" s="43">
        <f>(('Historical Data'!E8-'Historical Data'!E7)/'Historical Data'!E7)</f>
        <v>-2.7146004914617126E-3</v>
      </c>
      <c r="G8" s="43">
        <f>(('Historical Data'!F8-'Historical Data'!F7)/'Historical Data'!F7)</f>
        <v>3.9968624287948949E-3</v>
      </c>
      <c r="H8" s="43">
        <f>(('Historical Data'!G8-'Historical Data'!G7)/'Historical Data'!G7)</f>
        <v>4.2194363259415047E-3</v>
      </c>
      <c r="I8" s="43">
        <f>(('Historical Data'!H8-'Historical Data'!H7)/'Historical Data'!H7)</f>
        <v>4.2318429321936404E-3</v>
      </c>
      <c r="J8" s="43">
        <f>(('Historical Data'!I8-'Historical Data'!I7)/'Historical Data'!I7)</f>
        <v>3.4613771808327406E-3</v>
      </c>
      <c r="K8" s="17">
        <f>'Historical Data'!J8/100</f>
        <v>6.9000000000000006E-2</v>
      </c>
      <c r="L8" s="44">
        <f>(('Historical Data'!K8-'Historical Data'!K7)/'Historical Data'!K7)</f>
        <v>3.9444256379245124E-3</v>
      </c>
      <c r="M8" s="44">
        <f>(('Historical Data'!L8-'Historical Data'!L7)/'Historical Data'!L7)</f>
        <v>1.2342913781125892E-2</v>
      </c>
      <c r="N8" s="45"/>
      <c r="O8" s="36"/>
      <c r="P8" s="76" t="s">
        <v>2</v>
      </c>
      <c r="Q8" s="71">
        <v>1.6547859115353123E-4</v>
      </c>
      <c r="R8" s="71">
        <v>1.7338853278366264E-5</v>
      </c>
      <c r="S8" s="71">
        <v>1.3061051455923809E-5</v>
      </c>
      <c r="T8" s="71">
        <v>2.8869218419726852E-5</v>
      </c>
      <c r="U8" s="71">
        <v>2.3597453083117683E-5</v>
      </c>
      <c r="V8" s="71">
        <v>5.8753823575249656E-5</v>
      </c>
      <c r="W8" s="71">
        <v>2.6017550117751728E-5</v>
      </c>
      <c r="X8" s="71">
        <v>-7.4499992538569106E-6</v>
      </c>
      <c r="Y8" s="71">
        <v>3.4201652927697295E-6</v>
      </c>
      <c r="Z8" s="36"/>
      <c r="AA8" s="36"/>
    </row>
    <row r="9" spans="1:27" ht="13.2" hidden="1">
      <c r="A9" s="41"/>
      <c r="B9" s="9">
        <v>44844</v>
      </c>
      <c r="C9" s="43">
        <f>(('Historical Data'!B9-'Historical Data'!B8)/'Historical Data'!B8)</f>
        <v>-1.2456810664549962E-2</v>
      </c>
      <c r="D9" s="43">
        <f>(('Historical Data'!C9-'Historical Data'!C8)/'Historical Data'!C8)</f>
        <v>2.7987282382696939E-2</v>
      </c>
      <c r="E9" s="43">
        <f>(('Historical Data'!D9-'Historical Data'!D8)/'Historical Data'!D8)</f>
        <v>-1.8707003715826464E-2</v>
      </c>
      <c r="F9" s="43">
        <f>(('Historical Data'!E9-'Historical Data'!E8)/'Historical Data'!E8)</f>
        <v>7.8901547686020743E-3</v>
      </c>
      <c r="G9" s="43">
        <f>(('Historical Data'!F9-'Historical Data'!F8)/'Historical Data'!F8)</f>
        <v>-5.6487260761317161E-3</v>
      </c>
      <c r="H9" s="43">
        <f>(('Historical Data'!G9-'Historical Data'!G8)/'Historical Data'!G8)</f>
        <v>-7.1835014884789779E-3</v>
      </c>
      <c r="I9" s="43">
        <f>(('Historical Data'!H9-'Historical Data'!H8)/'Historical Data'!H8)</f>
        <v>-1.091536968632506E-2</v>
      </c>
      <c r="J9" s="43">
        <f>(('Historical Data'!I9-'Historical Data'!I8)/'Historical Data'!I8)</f>
        <v>8.0562850927069427E-3</v>
      </c>
      <c r="K9" s="17">
        <f>'Historical Data'!J9/100</f>
        <v>6.9029999999999994E-2</v>
      </c>
      <c r="L9" s="44">
        <f>(('Historical Data'!K9-'Historical Data'!K8)/'Historical Data'!K8)</f>
        <v>1.8931818140254498E-3</v>
      </c>
      <c r="M9" s="44">
        <f>(('Historical Data'!L9-'Historical Data'!L8)/'Historical Data'!L8)</f>
        <v>-9.1994758668465342E-3</v>
      </c>
      <c r="N9" s="45"/>
      <c r="O9" s="36"/>
      <c r="P9" s="76" t="s">
        <v>3</v>
      </c>
      <c r="Q9" s="71">
        <v>1.7338853278366264E-5</v>
      </c>
      <c r="R9" s="71">
        <v>1.6109078361624697E-4</v>
      </c>
      <c r="S9" s="71">
        <v>1.4361110782640714E-5</v>
      </c>
      <c r="T9" s="71">
        <v>2.5273261131501568E-5</v>
      </c>
      <c r="U9" s="71">
        <v>2.3039505185392933E-5</v>
      </c>
      <c r="V9" s="71">
        <v>4.9017440755081312E-5</v>
      </c>
      <c r="W9" s="71">
        <v>3.7744181827455365E-5</v>
      </c>
      <c r="X9" s="71">
        <v>1.5813032373290046E-5</v>
      </c>
      <c r="Y9" s="71">
        <v>2.7124193512345134E-6</v>
      </c>
      <c r="Z9" s="36"/>
      <c r="AA9" s="36"/>
    </row>
    <row r="10" spans="1:27" ht="13.2" hidden="1">
      <c r="A10" s="41"/>
      <c r="B10" s="9">
        <v>44845</v>
      </c>
      <c r="C10" s="43">
        <f>(('Historical Data'!B10-'Historical Data'!B9)/'Historical Data'!B9)</f>
        <v>-1.5850853165673629E-2</v>
      </c>
      <c r="D10" s="43">
        <f>(('Historical Data'!C10-'Historical Data'!C9)/'Historical Data'!C9)</f>
        <v>1.1199061290622921E-2</v>
      </c>
      <c r="E10" s="43">
        <f>(('Historical Data'!D10-'Historical Data'!D9)/'Historical Data'!D9)</f>
        <v>-4.7278031774502282E-3</v>
      </c>
      <c r="F10" s="43">
        <f>(('Historical Data'!E10-'Historical Data'!E9)/'Historical Data'!E9)</f>
        <v>-2.6561405307671083E-2</v>
      </c>
      <c r="G10" s="43">
        <f>(('Historical Data'!F10-'Historical Data'!F9)/'Historical Data'!F9)</f>
        <v>-1.4836320096639377E-2</v>
      </c>
      <c r="H10" s="43">
        <f>(('Historical Data'!G10-'Historical Data'!G9)/'Historical Data'!G9)</f>
        <v>-2.1160464438908608E-2</v>
      </c>
      <c r="I10" s="43">
        <f>(('Historical Data'!H10-'Historical Data'!H9)/'Historical Data'!H9)</f>
        <v>-1.9910239424067805E-2</v>
      </c>
      <c r="J10" s="43">
        <f>(('Historical Data'!I10-'Historical Data'!I9)/'Historical Data'!I9)</f>
        <v>1.1652446561548324E-2</v>
      </c>
      <c r="K10" s="17">
        <f>'Historical Data'!J10/100</f>
        <v>6.8989999999999996E-2</v>
      </c>
      <c r="L10" s="44">
        <f>(('Historical Data'!K10-'Historical Data'!K9)/'Historical Data'!K9)</f>
        <v>-3.1065264212880576E-2</v>
      </c>
      <c r="M10" s="44">
        <f>(('Historical Data'!L10-'Historical Data'!L9)/'Historical Data'!L9)</f>
        <v>-7.7859436874875331E-3</v>
      </c>
      <c r="N10" s="45"/>
      <c r="O10" s="36"/>
      <c r="P10" s="76" t="s">
        <v>4</v>
      </c>
      <c r="Q10" s="71">
        <v>1.3061051455923809E-5</v>
      </c>
      <c r="R10" s="71">
        <v>1.4361110782640714E-5</v>
      </c>
      <c r="S10" s="71">
        <v>1.2763944408342585E-4</v>
      </c>
      <c r="T10" s="71">
        <v>2.5374228235785456E-5</v>
      </c>
      <c r="U10" s="71">
        <v>1.3944193818931862E-5</v>
      </c>
      <c r="V10" s="71">
        <v>4.5239047922227132E-5</v>
      </c>
      <c r="W10" s="71">
        <v>3.5139694589704862E-5</v>
      </c>
      <c r="X10" s="71">
        <v>1.921089577789253E-5</v>
      </c>
      <c r="Y10" s="71">
        <v>1.8935980713166595E-6</v>
      </c>
      <c r="Z10" s="36"/>
      <c r="AA10" s="36"/>
    </row>
    <row r="11" spans="1:27" ht="13.2" hidden="1">
      <c r="A11" s="41"/>
      <c r="B11" s="9">
        <v>44846</v>
      </c>
      <c r="C11" s="43">
        <f>(('Historical Data'!B11-'Historical Data'!B10)/'Historical Data'!B10)</f>
        <v>4.0031153958271564E-3</v>
      </c>
      <c r="D11" s="43">
        <f>(('Historical Data'!C11-'Historical Data'!C10)/'Historical Data'!C10)</f>
        <v>2.9469885020572316E-2</v>
      </c>
      <c r="E11" s="43">
        <f>(('Historical Data'!D11-'Historical Data'!D10)/'Historical Data'!D10)</f>
        <v>1.164577232676401E-2</v>
      </c>
      <c r="F11" s="43">
        <f>(('Historical Data'!E11-'Historical Data'!E10)/'Historical Data'!E10)</f>
        <v>3.441392988783128E-3</v>
      </c>
      <c r="G11" s="43">
        <f>(('Historical Data'!F11-'Historical Data'!F10)/'Historical Data'!F10)</f>
        <v>1.7274778406956556E-2</v>
      </c>
      <c r="H11" s="43">
        <f>(('Historical Data'!G11-'Historical Data'!G10)/'Historical Data'!G10)</f>
        <v>2.3291562352232776E-2</v>
      </c>
      <c r="I11" s="43">
        <f>(('Historical Data'!H11-'Historical Data'!H10)/'Historical Data'!H10)</f>
        <v>7.3582998292845182E-3</v>
      </c>
      <c r="J11" s="43">
        <f>(('Historical Data'!I11-'Historical Data'!I10)/'Historical Data'!I10)</f>
        <v>2.9329518757481026E-3</v>
      </c>
      <c r="K11" s="17">
        <f>'Historical Data'!J11/100</f>
        <v>6.8639999999999993E-2</v>
      </c>
      <c r="L11" s="44">
        <f>(('Historical Data'!K11-'Historical Data'!K10)/'Historical Data'!K10)</f>
        <v>-2.6251148065512585E-3</v>
      </c>
      <c r="M11" s="44">
        <f>(('Historical Data'!L11-'Historical Data'!L10)/'Historical Data'!L10)</f>
        <v>-1.8963526538298145E-3</v>
      </c>
      <c r="N11" s="45"/>
      <c r="O11" s="36"/>
      <c r="P11" s="76" t="s">
        <v>5</v>
      </c>
      <c r="Q11" s="71">
        <v>2.8869218419726852E-5</v>
      </c>
      <c r="R11" s="71">
        <v>2.5273261131501568E-5</v>
      </c>
      <c r="S11" s="71">
        <v>2.5374228235785456E-5</v>
      </c>
      <c r="T11" s="71">
        <v>2.2504915446487357E-4</v>
      </c>
      <c r="U11" s="71">
        <v>1.5830579141531003E-5</v>
      </c>
      <c r="V11" s="71">
        <v>5.2361047202171116E-5</v>
      </c>
      <c r="W11" s="71">
        <v>5.9923016461102963E-5</v>
      </c>
      <c r="X11" s="71">
        <v>1.3975107268856972E-5</v>
      </c>
      <c r="Y11" s="71">
        <v>6.7956058781417477E-6</v>
      </c>
      <c r="Z11" s="36"/>
      <c r="AA11" s="36"/>
    </row>
    <row r="12" spans="1:27" ht="13.2" hidden="1">
      <c r="A12" s="41"/>
      <c r="B12" s="9">
        <v>44847</v>
      </c>
      <c r="C12" s="43">
        <f>(('Historical Data'!B12-'Historical Data'!B11)/'Historical Data'!B11)</f>
        <v>-4.3252328204771949E-3</v>
      </c>
      <c r="D12" s="43">
        <f>(('Historical Data'!C12-'Historical Data'!C11)/'Historical Data'!C11)</f>
        <v>-8.284943997565181E-3</v>
      </c>
      <c r="E12" s="43">
        <f>(('Historical Data'!D12-'Historical Data'!D11)/'Historical Data'!D11)</f>
        <v>-4.3926566177053513E-3</v>
      </c>
      <c r="F12" s="43">
        <f>(('Historical Data'!E12-'Historical Data'!E11)/'Historical Data'!E11)</f>
        <v>-6.1594060693660772E-3</v>
      </c>
      <c r="G12" s="43">
        <f>(('Historical Data'!F12-'Historical Data'!F11)/'Historical Data'!F11)</f>
        <v>-4.4779802748852737E-3</v>
      </c>
      <c r="H12" s="43">
        <f>(('Historical Data'!G12-'Historical Data'!G11)/'Historical Data'!G11)</f>
        <v>-1.172149313150497E-2</v>
      </c>
      <c r="I12" s="43">
        <f>(('Historical Data'!H12-'Historical Data'!H11)/'Historical Data'!H11)</f>
        <v>3.1786186388211412E-3</v>
      </c>
      <c r="J12" s="43">
        <f>(('Historical Data'!I12-'Historical Data'!I11)/'Historical Data'!I11)</f>
        <v>-4.4199907390670232E-3</v>
      </c>
      <c r="K12" s="17">
        <f>'Historical Data'!J12/100</f>
        <v>6.6769999999999996E-2</v>
      </c>
      <c r="L12" s="44">
        <f>(('Historical Data'!K12-'Historical Data'!K11)/'Historical Data'!K11)</f>
        <v>-1.2017768642314103E-2</v>
      </c>
      <c r="M12" s="44">
        <f>(('Historical Data'!L12-'Historical Data'!L11)/'Historical Data'!L11)</f>
        <v>-6.0103341500213842E-3</v>
      </c>
      <c r="N12" s="45"/>
      <c r="O12" s="36"/>
      <c r="P12" s="76" t="s">
        <v>6</v>
      </c>
      <c r="Q12" s="71">
        <v>2.3597453083117683E-5</v>
      </c>
      <c r="R12" s="71">
        <v>2.3039505185392933E-5</v>
      </c>
      <c r="S12" s="71">
        <v>1.3944193818931862E-5</v>
      </c>
      <c r="T12" s="71">
        <v>1.5830579141531003E-5</v>
      </c>
      <c r="U12" s="71">
        <v>1.6645879114951778E-4</v>
      </c>
      <c r="V12" s="71">
        <v>5.4084020724962673E-5</v>
      </c>
      <c r="W12" s="71">
        <v>3.9643732473368153E-5</v>
      </c>
      <c r="X12" s="71">
        <v>2.1902969684085047E-5</v>
      </c>
      <c r="Y12" s="71">
        <v>2.974266815657395E-6</v>
      </c>
      <c r="Z12" s="36"/>
      <c r="AA12" s="36"/>
    </row>
    <row r="13" spans="1:27" ht="13.2" hidden="1">
      <c r="A13" s="41"/>
      <c r="B13" s="9">
        <v>44848</v>
      </c>
      <c r="C13" s="43">
        <f>(('Historical Data'!B13-'Historical Data'!B12)/'Historical Data'!B12)</f>
        <v>5.8662474397760808E-3</v>
      </c>
      <c r="D13" s="43">
        <f>(('Historical Data'!C13-'Historical Data'!C12)/'Historical Data'!C12)</f>
        <v>-1.870283673605198E-3</v>
      </c>
      <c r="E13" s="43">
        <f>(('Historical Data'!D13-'Historical Data'!D12)/'Historical Data'!D12)</f>
        <v>1.0497592948149283E-2</v>
      </c>
      <c r="F13" s="43">
        <f>(('Historical Data'!E13-'Historical Data'!E12)/'Historical Data'!E12)</f>
        <v>3.8277349782044466E-2</v>
      </c>
      <c r="G13" s="43">
        <f>(('Historical Data'!F13-'Historical Data'!F12)/'Historical Data'!F12)</f>
        <v>-9.2824533528871878E-3</v>
      </c>
      <c r="H13" s="43">
        <f>(('Historical Data'!G13-'Historical Data'!G12)/'Historical Data'!G12)</f>
        <v>-1.0619149782967352E-2</v>
      </c>
      <c r="I13" s="43">
        <f>(('Historical Data'!H13-'Historical Data'!H12)/'Historical Data'!H12)</f>
        <v>-5.0781477533248078E-3</v>
      </c>
      <c r="J13" s="43">
        <f>(('Historical Data'!I13-'Historical Data'!I12)/'Historical Data'!I12)</f>
        <v>-1.6465122294570761E-3</v>
      </c>
      <c r="K13" s="17">
        <f>'Historical Data'!J13/100</f>
        <v>6.8690000000000001E-2</v>
      </c>
      <c r="L13" s="44">
        <f>(('Historical Data'!K13-'Historical Data'!K12)/'Historical Data'!K12)</f>
        <v>-5.4991344642586247E-3</v>
      </c>
      <c r="M13" s="44">
        <f>(('Historical Data'!L13-'Historical Data'!L12)/'Historical Data'!L12)</f>
        <v>-8.5799245331041486E-3</v>
      </c>
      <c r="N13" s="45"/>
      <c r="O13" s="36"/>
      <c r="P13" s="76" t="s">
        <v>7</v>
      </c>
      <c r="Q13" s="71">
        <v>5.8753823575249656E-5</v>
      </c>
      <c r="R13" s="71">
        <v>4.9017440755081312E-5</v>
      </c>
      <c r="S13" s="71">
        <v>4.5239047922227132E-5</v>
      </c>
      <c r="T13" s="71">
        <v>5.2361047202171116E-5</v>
      </c>
      <c r="U13" s="71">
        <v>5.4084020724962673E-5</v>
      </c>
      <c r="V13" s="71">
        <v>2.706345219006251E-4</v>
      </c>
      <c r="W13" s="71">
        <v>5.6183112881852412E-5</v>
      </c>
      <c r="X13" s="71">
        <v>3.4389199363711641E-5</v>
      </c>
      <c r="Y13" s="71">
        <v>5.1055458629929015E-6</v>
      </c>
      <c r="Z13" s="36"/>
      <c r="AA13" s="36"/>
    </row>
    <row r="14" spans="1:27" ht="13.2" hidden="1">
      <c r="A14" s="41"/>
      <c r="B14" s="9">
        <v>44851</v>
      </c>
      <c r="C14" s="43">
        <f>(('Historical Data'!B14-'Historical Data'!B13)/'Historical Data'!B13)</f>
        <v>-1.0943548303288505E-3</v>
      </c>
      <c r="D14" s="43">
        <f>(('Historical Data'!C14-'Historical Data'!C13)/'Historical Data'!C13)</f>
        <v>1.7051808250328836E-2</v>
      </c>
      <c r="E14" s="43">
        <f>(('Historical Data'!D14-'Historical Data'!D13)/'Historical Data'!D13)</f>
        <v>4.5164694445149899E-4</v>
      </c>
      <c r="F14" s="43">
        <f>(('Historical Data'!E14-'Historical Data'!E13)/'Historical Data'!E13)</f>
        <v>1.064946273371241E-2</v>
      </c>
      <c r="G14" s="43">
        <f>(('Historical Data'!F14-'Historical Data'!F13)/'Historical Data'!F13)</f>
        <v>1.1282174418387641E-2</v>
      </c>
      <c r="H14" s="43">
        <f>(('Historical Data'!G14-'Historical Data'!G13)/'Historical Data'!G13)</f>
        <v>1.9514060148566165E-3</v>
      </c>
      <c r="I14" s="43">
        <f>(('Historical Data'!H14-'Historical Data'!H13)/'Historical Data'!H13)</f>
        <v>1.6050195809268242E-2</v>
      </c>
      <c r="J14" s="43">
        <f>(('Historical Data'!I14-'Historical Data'!I13)/'Historical Data'!I13)</f>
        <v>-3.8266068759341939E-3</v>
      </c>
      <c r="K14" s="17">
        <f>'Historical Data'!J14/100</f>
        <v>6.7400000000000002E-2</v>
      </c>
      <c r="L14" s="44">
        <f>(('Historical Data'!K14-'Historical Data'!K13)/'Historical Data'!K13)</f>
        <v>3.3513616158510347E-2</v>
      </c>
      <c r="M14" s="44">
        <f>(('Historical Data'!L14-'Historical Data'!L13)/'Historical Data'!L13)</f>
        <v>9.7610537991237884E-3</v>
      </c>
      <c r="N14" s="45"/>
      <c r="O14" s="36"/>
      <c r="P14" s="76" t="s">
        <v>8</v>
      </c>
      <c r="Q14" s="71">
        <v>2.6017550117751728E-5</v>
      </c>
      <c r="R14" s="71">
        <v>3.7744181827455365E-5</v>
      </c>
      <c r="S14" s="71">
        <v>3.5139694589704862E-5</v>
      </c>
      <c r="T14" s="71">
        <v>5.9923016461102963E-5</v>
      </c>
      <c r="U14" s="71">
        <v>3.9643732473368153E-5</v>
      </c>
      <c r="V14" s="71">
        <v>5.6183112881852412E-5</v>
      </c>
      <c r="W14" s="71">
        <v>1.6348979817864076E-4</v>
      </c>
      <c r="X14" s="71">
        <v>7.5254951264489093E-6</v>
      </c>
      <c r="Y14" s="71">
        <v>6.9328558495339657E-6</v>
      </c>
      <c r="Z14" s="36"/>
      <c r="AA14" s="36"/>
    </row>
    <row r="15" spans="1:27" ht="13.2" hidden="1">
      <c r="A15" s="41"/>
      <c r="B15" s="9">
        <v>44852</v>
      </c>
      <c r="C15" s="43">
        <f>(('Historical Data'!B15-'Historical Data'!B14)/'Historical Data'!B14)</f>
        <v>1.6851045863320792E-2</v>
      </c>
      <c r="D15" s="43">
        <f>(('Historical Data'!C15-'Historical Data'!C14)/'Historical Data'!C14)</f>
        <v>2.7021440650622417E-3</v>
      </c>
      <c r="E15" s="43">
        <f>(('Historical Data'!D15-'Historical Data'!D14)/'Historical Data'!D14)</f>
        <v>2.4228670100214476E-2</v>
      </c>
      <c r="F15" s="43">
        <f>(('Historical Data'!E15-'Historical Data'!E14)/'Historical Data'!E14)</f>
        <v>9.2285761250084589E-3</v>
      </c>
      <c r="G15" s="43">
        <f>(('Historical Data'!F15-'Historical Data'!F14)/'Historical Data'!F14)</f>
        <v>9.9696925304358919E-3</v>
      </c>
      <c r="H15" s="43">
        <f>(('Historical Data'!G15-'Historical Data'!G14)/'Historical Data'!G14)</f>
        <v>1.739016243032444E-2</v>
      </c>
      <c r="I15" s="43">
        <f>(('Historical Data'!H15-'Historical Data'!H14)/'Historical Data'!H14)</f>
        <v>1.7643981769327112E-2</v>
      </c>
      <c r="J15" s="43">
        <f>(('Historical Data'!I15-'Historical Data'!I14)/'Historical Data'!I14)</f>
        <v>1.575535682130833E-4</v>
      </c>
      <c r="K15" s="17">
        <f>'Historical Data'!J15/100</f>
        <v>6.7979999999999999E-2</v>
      </c>
      <c r="L15" s="44">
        <f>(('Historical Data'!K15-'Historical Data'!K14)/'Historical Data'!K14)</f>
        <v>-2.9641377197166061E-2</v>
      </c>
      <c r="M15" s="44">
        <f>(('Historical Data'!L15-'Historical Data'!L14)/'Historical Data'!L14)</f>
        <v>1.9782016243069699E-2</v>
      </c>
      <c r="N15" s="45"/>
      <c r="O15" s="36"/>
      <c r="P15" s="76" t="s">
        <v>11</v>
      </c>
      <c r="Q15" s="71">
        <v>-7.4499992538569106E-6</v>
      </c>
      <c r="R15" s="71">
        <v>1.5813032373290046E-5</v>
      </c>
      <c r="S15" s="71">
        <v>1.921089577789253E-5</v>
      </c>
      <c r="T15" s="71">
        <v>1.3975107268856972E-5</v>
      </c>
      <c r="U15" s="71">
        <v>2.1902969684085047E-5</v>
      </c>
      <c r="V15" s="71">
        <v>3.4389199363711641E-5</v>
      </c>
      <c r="W15" s="71">
        <v>7.5254951264489093E-6</v>
      </c>
      <c r="X15" s="71">
        <v>3.3600395562086974E-4</v>
      </c>
      <c r="Y15" s="71">
        <v>-1.0093786120281465E-5</v>
      </c>
      <c r="Z15" s="36"/>
      <c r="AA15" s="36"/>
    </row>
    <row r="16" spans="1:27" ht="13.2" hidden="1">
      <c r="A16" s="41"/>
      <c r="B16" s="9">
        <v>44853</v>
      </c>
      <c r="C16" s="43">
        <f>(('Historical Data'!B16-'Historical Data'!B15)/'Historical Data'!B15)</f>
        <v>6.2000933696264859E-3</v>
      </c>
      <c r="D16" s="43">
        <f>(('Historical Data'!C16-'Historical Data'!C15)/'Historical Data'!C15)</f>
        <v>1.6537033005658331E-2</v>
      </c>
      <c r="E16" s="43">
        <f>(('Historical Data'!D16-'Historical Data'!D15)/'Historical Data'!D15)</f>
        <v>1.7778491539629574E-2</v>
      </c>
      <c r="F16" s="43">
        <f>(('Historical Data'!E16-'Historical Data'!E15)/'Historical Data'!E15)</f>
        <v>-1.2136789229863519E-2</v>
      </c>
      <c r="G16" s="43">
        <f>(('Historical Data'!F16-'Historical Data'!F15)/'Historical Data'!F15)</f>
        <v>7.3786877426753759E-4</v>
      </c>
      <c r="H16" s="43">
        <f>(('Historical Data'!G16-'Historical Data'!G15)/'Historical Data'!G15)</f>
        <v>1.2716994890980765E-2</v>
      </c>
      <c r="I16" s="43">
        <f>(('Historical Data'!H16-'Historical Data'!H15)/'Historical Data'!H15)</f>
        <v>1.7399238716789372E-2</v>
      </c>
      <c r="J16" s="43">
        <f>(('Historical Data'!I16-'Historical Data'!I15)/'Historical Data'!I15)</f>
        <v>-8.8216099438146369E-3</v>
      </c>
      <c r="K16" s="17">
        <f>'Historical Data'!J16/100</f>
        <v>6.7110000000000003E-2</v>
      </c>
      <c r="L16" s="44">
        <f>(('Historical Data'!K16-'Historical Data'!K15)/'Historical Data'!K15)</f>
        <v>2.6399167534603009E-2</v>
      </c>
      <c r="M16" s="44">
        <f>(('Historical Data'!L16-'Historical Data'!L15)/'Historical Data'!L15)</f>
        <v>-5.1762379483559443E-3</v>
      </c>
      <c r="N16" s="45"/>
      <c r="O16" s="36"/>
      <c r="P16" s="76" t="s">
        <v>12</v>
      </c>
      <c r="Q16" s="71">
        <v>3.4201652927697295E-6</v>
      </c>
      <c r="R16" s="71">
        <v>2.7124193512345134E-6</v>
      </c>
      <c r="S16" s="71">
        <v>1.8935980713166595E-6</v>
      </c>
      <c r="T16" s="71">
        <v>6.7956058781417477E-6</v>
      </c>
      <c r="U16" s="71">
        <v>2.974266815657395E-6</v>
      </c>
      <c r="V16" s="71">
        <v>5.1055458629929015E-6</v>
      </c>
      <c r="W16" s="71">
        <v>6.9328558495339657E-6</v>
      </c>
      <c r="X16" s="71">
        <v>-1.0093786120281465E-5</v>
      </c>
      <c r="Y16" s="71">
        <v>3.7351779074660899E-5</v>
      </c>
      <c r="Z16" s="36"/>
      <c r="AA16" s="36"/>
    </row>
    <row r="17" spans="1:27" ht="13.2" hidden="1">
      <c r="A17" s="41"/>
      <c r="B17" s="9">
        <v>44854</v>
      </c>
      <c r="C17" s="43">
        <f>(('Historical Data'!B17-'Historical Data'!B16)/'Historical Data'!B16)</f>
        <v>-1.5387538961674678E-2</v>
      </c>
      <c r="D17" s="43">
        <f>(('Historical Data'!C17-'Historical Data'!C16)/'Historical Data'!C16)</f>
        <v>-4.8201148628049069E-3</v>
      </c>
      <c r="E17" s="43">
        <f>(('Historical Data'!D17-'Historical Data'!D16)/'Historical Data'!D16)</f>
        <v>9.6723190856312351E-3</v>
      </c>
      <c r="F17" s="43">
        <f>(('Historical Data'!E17-'Historical Data'!E16)/'Historical Data'!E16)</f>
        <v>1.0400992686563753E-2</v>
      </c>
      <c r="G17" s="43">
        <f>(('Historical Data'!F17-'Historical Data'!F16)/'Historical Data'!F16)</f>
        <v>1.2295270975777838E-2</v>
      </c>
      <c r="H17" s="43">
        <f>(('Historical Data'!G17-'Historical Data'!G16)/'Historical Data'!G16)</f>
        <v>8.3716446888891967E-3</v>
      </c>
      <c r="I17" s="43">
        <f>(('Historical Data'!H17-'Historical Data'!H16)/'Historical Data'!H16)</f>
        <v>2.6865947742307885E-3</v>
      </c>
      <c r="J17" s="43">
        <f>(('Historical Data'!I17-'Historical Data'!I16)/'Historical Data'!I16)</f>
        <v>-4.6871964863686062E-3</v>
      </c>
      <c r="K17" s="17">
        <f>'Historical Data'!J17/100</f>
        <v>6.7180000000000004E-2</v>
      </c>
      <c r="L17" s="44">
        <f>(('Historical Data'!K17-'Historical Data'!K16)/'Historical Data'!K16)</f>
        <v>1.0535539967345362E-2</v>
      </c>
      <c r="M17" s="44">
        <f>(('Historical Data'!L17-'Historical Data'!L16)/'Historical Data'!L16)</f>
        <v>8.5262765045604049E-3</v>
      </c>
      <c r="N17" s="45"/>
      <c r="O17" s="36"/>
      <c r="P17" s="36"/>
      <c r="Q17" s="36"/>
      <c r="R17" s="36"/>
      <c r="S17" s="36"/>
      <c r="T17" s="36"/>
      <c r="U17" s="36"/>
      <c r="V17" s="36"/>
      <c r="W17" s="36"/>
      <c r="X17" s="78"/>
      <c r="Y17" s="78"/>
      <c r="Z17" s="36"/>
      <c r="AA17" s="36"/>
    </row>
    <row r="18" spans="1:27" ht="13.2" hidden="1">
      <c r="A18" s="41"/>
      <c r="B18" s="9">
        <v>44855</v>
      </c>
      <c r="C18" s="43">
        <f>(('Historical Data'!B18-'Historical Data'!B17)/'Historical Data'!B17)</f>
        <v>1.6194881311129696E-2</v>
      </c>
      <c r="D18" s="43">
        <f>(('Historical Data'!C18-'Historical Data'!C17)/'Historical Data'!C17)</f>
        <v>9.0270665033574768E-2</v>
      </c>
      <c r="E18" s="43">
        <f>(('Historical Data'!D18-'Historical Data'!D17)/'Historical Data'!D17)</f>
        <v>-1.1724332531046031E-2</v>
      </c>
      <c r="F18" s="43">
        <f>(('Historical Data'!E18-'Historical Data'!E17)/'Historical Data'!E17)</f>
        <v>-2.6659714416895974E-4</v>
      </c>
      <c r="G18" s="43">
        <f>(('Historical Data'!F18-'Historical Data'!F17)/'Historical Data'!F17)</f>
        <v>2.4390606733240765E-2</v>
      </c>
      <c r="H18" s="43">
        <f>(('Historical Data'!G18-'Historical Data'!G17)/'Historical Data'!G17)</f>
        <v>-9.641133198302794E-3</v>
      </c>
      <c r="I18" s="43">
        <f>(('Historical Data'!H18-'Historical Data'!H17)/'Historical Data'!H17)</f>
        <v>-1.1597130953783404E-2</v>
      </c>
      <c r="J18" s="43">
        <f>(('Historical Data'!I18-'Historical Data'!I17)/'Historical Data'!I17)</f>
        <v>-5.8802507217247382E-3</v>
      </c>
      <c r="K18" s="17">
        <f>'Historical Data'!J18/100</f>
        <v>6.7769999999999997E-2</v>
      </c>
      <c r="L18" s="44">
        <f>(('Historical Data'!K18-'Historical Data'!K17)/'Historical Data'!K17)</f>
        <v>9.4075487776732556E-3</v>
      </c>
      <c r="M18" s="44">
        <f>(('Historical Data'!L18-'Historical Data'!L17)/'Historical Data'!L17)</f>
        <v>-1.5170398440732282E-3</v>
      </c>
      <c r="N18" s="45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13.2" hidden="1">
      <c r="A19" s="41"/>
      <c r="B19" s="9">
        <v>44858</v>
      </c>
      <c r="C19" s="43">
        <f>(('Historical Data'!B19-'Historical Data'!B18)/'Historical Data'!B18)</f>
        <v>3.5288813101644542E-3</v>
      </c>
      <c r="D19" s="43">
        <f>(('Historical Data'!C19-'Historical Data'!C18)/'Historical Data'!C18)</f>
        <v>1.0051102771963347E-2</v>
      </c>
      <c r="E19" s="43">
        <f>(('Historical Data'!D19-'Historical Data'!D18)/'Historical Data'!D18)</f>
        <v>6.0763349368671516E-3</v>
      </c>
      <c r="F19" s="43">
        <f>(('Historical Data'!E19-'Historical Data'!E18)/'Historical Data'!E18)</f>
        <v>1.1562859068541527E-2</v>
      </c>
      <c r="G19" s="43">
        <f>(('Historical Data'!F19-'Historical Data'!F18)/'Historical Data'!F18)</f>
        <v>7.7419696805225836E-4</v>
      </c>
      <c r="H19" s="43">
        <f>(('Historical Data'!G19-'Historical Data'!G18)/'Historical Data'!G18)</f>
        <v>-5.8139926596195296E-3</v>
      </c>
      <c r="I19" s="43">
        <f>(('Historical Data'!H19-'Historical Data'!H18)/'Historical Data'!H18)</f>
        <v>3.3379136435359711E-3</v>
      </c>
      <c r="J19" s="43">
        <f>(('Historical Data'!I19-'Historical Data'!I18)/'Historical Data'!I18)</f>
        <v>-1.8433485203493856E-3</v>
      </c>
      <c r="K19" s="17">
        <f>'Historical Data'!J19/100</f>
        <v>6.7720000000000002E-2</v>
      </c>
      <c r="L19" s="44">
        <f>(('Historical Data'!K19-'Historical Data'!K18)/'Historical Data'!K18)</f>
        <v>-5.3243017301082638E-3</v>
      </c>
      <c r="M19" s="44">
        <f>(('Historical Data'!L19-'Historical Data'!L18)/'Historical Data'!L18)</f>
        <v>-1.8967164372509506E-3</v>
      </c>
      <c r="N19" s="45"/>
      <c r="O19" s="36"/>
      <c r="P19" s="338" t="s">
        <v>28</v>
      </c>
      <c r="Q19" s="311"/>
      <c r="R19" s="311"/>
      <c r="S19" s="311"/>
      <c r="T19" s="311"/>
      <c r="U19" s="311"/>
      <c r="V19" s="311"/>
      <c r="W19" s="311"/>
      <c r="X19" s="311"/>
      <c r="Y19" s="311"/>
      <c r="Z19" s="36"/>
      <c r="AA19" s="36"/>
    </row>
    <row r="20" spans="1:27" ht="13.2" hidden="1">
      <c r="A20" s="41"/>
      <c r="B20" s="9">
        <v>44859</v>
      </c>
      <c r="C20" s="43">
        <f>(('Historical Data'!B20-'Historical Data'!B19)/'Historical Data'!B19)</f>
        <v>-7.145628829468959E-4</v>
      </c>
      <c r="D20" s="43">
        <f>(('Historical Data'!C20-'Historical Data'!C19)/'Historical Data'!C19)</f>
        <v>-7.257174084703966E-3</v>
      </c>
      <c r="E20" s="43">
        <f>(('Historical Data'!D20-'Historical Data'!D19)/'Historical Data'!D19)</f>
        <v>-4.0264240567447936E-3</v>
      </c>
      <c r="F20" s="43">
        <f>(('Historical Data'!E20-'Historical Data'!E19)/'Historical Data'!E19)</f>
        <v>5.5670838852859977E-3</v>
      </c>
      <c r="G20" s="43">
        <f>(('Historical Data'!F20-'Historical Data'!F19)/'Historical Data'!F19)</f>
        <v>1.2183126348241738E-2</v>
      </c>
      <c r="H20" s="43">
        <f>(('Historical Data'!G20-'Historical Data'!G19)/'Historical Data'!G19)</f>
        <v>5.7120417856941575E-3</v>
      </c>
      <c r="I20" s="43">
        <f>(('Historical Data'!H20-'Historical Data'!H19)/'Historical Data'!H19)</f>
        <v>-1.5444521554474769E-2</v>
      </c>
      <c r="J20" s="43">
        <f>(('Historical Data'!I20-'Historical Data'!I19)/'Historical Data'!I19)</f>
        <v>-2.3550567308135511E-3</v>
      </c>
      <c r="K20" s="17">
        <f>'Historical Data'!J20/100</f>
        <v>6.7790000000000003E-2</v>
      </c>
      <c r="L20" s="44">
        <f>(('Historical Data'!K20-'Historical Data'!K19)/'Historical Data'!K19)</f>
        <v>2.3532462160240186E-2</v>
      </c>
      <c r="M20" s="44">
        <f>(('Historical Data'!L20-'Historical Data'!L19)/'Historical Data'!L19)</f>
        <v>-1.1535900258322208E-3</v>
      </c>
      <c r="N20" s="45"/>
      <c r="O20" s="75"/>
      <c r="P20" s="36"/>
      <c r="Q20" s="76" t="s">
        <v>2</v>
      </c>
      <c r="R20" s="76" t="s">
        <v>3</v>
      </c>
      <c r="S20" s="76" t="s">
        <v>4</v>
      </c>
      <c r="T20" s="76" t="s">
        <v>5</v>
      </c>
      <c r="U20" s="76" t="s">
        <v>6</v>
      </c>
      <c r="V20" s="76" t="s">
        <v>7</v>
      </c>
      <c r="W20" s="76" t="s">
        <v>8</v>
      </c>
      <c r="X20" s="76" t="s">
        <v>11</v>
      </c>
      <c r="Y20" s="76" t="s">
        <v>12</v>
      </c>
      <c r="Z20" s="36"/>
      <c r="AA20" s="36"/>
    </row>
    <row r="21" spans="1:27" ht="13.2" hidden="1">
      <c r="A21" s="41"/>
      <c r="B21" s="9">
        <v>44861</v>
      </c>
      <c r="C21" s="43">
        <f>(('Historical Data'!B21-'Historical Data'!B20)/'Historical Data'!B20)</f>
        <v>6.0162962674546443E-3</v>
      </c>
      <c r="D21" s="43">
        <f>(('Historical Data'!C21-'Historical Data'!C20)/'Historical Data'!C20)</f>
        <v>1.3623561663091579E-2</v>
      </c>
      <c r="E21" s="43">
        <f>(('Historical Data'!D21-'Historical Data'!D20)/'Historical Data'!D20)</f>
        <v>-1.4439383962942599E-3</v>
      </c>
      <c r="F21" s="43">
        <f>(('Historical Data'!E21-'Historical Data'!E20)/'Historical Data'!E20)</f>
        <v>9.3720109818946802E-3</v>
      </c>
      <c r="G21" s="43">
        <f>(('Historical Data'!F21-'Historical Data'!F20)/'Historical Data'!F20)</f>
        <v>2.2892760135672863E-4</v>
      </c>
      <c r="H21" s="43">
        <f>(('Historical Data'!G21-'Historical Data'!G20)/'Historical Data'!G20)</f>
        <v>3.7187228258279151E-2</v>
      </c>
      <c r="I21" s="43">
        <f>(('Historical Data'!H21-'Historical Data'!H20)/'Historical Data'!H20)</f>
        <v>3.9318091831961506E-3</v>
      </c>
      <c r="J21" s="43">
        <f>(('Historical Data'!I21-'Historical Data'!I20)/'Historical Data'!I20)</f>
        <v>-4.787800581704969E-3</v>
      </c>
      <c r="K21" s="17">
        <f>'Historical Data'!J21/100</f>
        <v>6.7210000000000006E-2</v>
      </c>
      <c r="L21" s="44">
        <f>(('Historical Data'!K21-'Historical Data'!K20)/'Historical Data'!K20)</f>
        <v>1.7509928335132718E-2</v>
      </c>
      <c r="M21" s="44">
        <f>(('Historical Data'!L21-'Historical Data'!L20)/'Historical Data'!L20)</f>
        <v>4.6525171088836054E-3</v>
      </c>
      <c r="N21" s="45"/>
      <c r="O21" s="36"/>
      <c r="P21" s="76" t="s">
        <v>2</v>
      </c>
      <c r="Q21" s="71">
        <v>4.1700604970689871E-2</v>
      </c>
      <c r="R21" s="71">
        <v>4.3693910261482982E-3</v>
      </c>
      <c r="S21" s="71">
        <v>3.2913849668927998E-3</v>
      </c>
      <c r="T21" s="71">
        <v>7.2750430417711665E-3</v>
      </c>
      <c r="U21" s="71">
        <v>5.9465581769456563E-3</v>
      </c>
      <c r="V21" s="71">
        <v>1.4805963540962913E-2</v>
      </c>
      <c r="W21" s="71">
        <v>6.5564226296734359E-3</v>
      </c>
      <c r="X21" s="71">
        <v>-1.8773998119719414E-3</v>
      </c>
      <c r="Y21" s="71">
        <v>8.6188165377797186E-4</v>
      </c>
      <c r="Z21" s="36"/>
      <c r="AA21" s="36"/>
    </row>
    <row r="22" spans="1:27" ht="13.2" hidden="1">
      <c r="A22" s="41"/>
      <c r="B22" s="9">
        <v>44862</v>
      </c>
      <c r="C22" s="43">
        <f>(('Historical Data'!B22-'Historical Data'!B21)/'Historical Data'!B21)</f>
        <v>3.1131386429801969E-2</v>
      </c>
      <c r="D22" s="43">
        <f>(('Historical Data'!C22-'Historical Data'!C21)/'Historical Data'!C21)</f>
        <v>-1.3221916203708437E-2</v>
      </c>
      <c r="E22" s="43">
        <f>(('Historical Data'!D22-'Historical Data'!D21)/'Historical Data'!D21)</f>
        <v>0</v>
      </c>
      <c r="F22" s="43">
        <f>(('Historical Data'!E22-'Historical Data'!E21)/'Historical Data'!E21)</f>
        <v>-7.0212504134205033E-3</v>
      </c>
      <c r="G22" s="43">
        <f>(('Historical Data'!F22-'Historical Data'!F21)/'Historical Data'!F21)</f>
        <v>2.2955421112768007E-2</v>
      </c>
      <c r="H22" s="43">
        <f>(('Historical Data'!G22-'Historical Data'!G21)/'Historical Data'!G21)</f>
        <v>2.8683548363712804E-3</v>
      </c>
      <c r="I22" s="43">
        <f>(('Historical Data'!H22-'Historical Data'!H21)/'Historical Data'!H21)</f>
        <v>3.0597919810767881E-2</v>
      </c>
      <c r="J22" s="43">
        <f>(('Historical Data'!I22-'Historical Data'!I21)/'Historical Data'!I21)</f>
        <v>-9.3386775609329425E-3</v>
      </c>
      <c r="K22" s="17">
        <f>'Historical Data'!J22/100</f>
        <v>6.7180000000000004E-2</v>
      </c>
      <c r="L22" s="44">
        <f>(('Historical Data'!K22-'Historical Data'!K21)/'Historical Data'!K21)</f>
        <v>1.0569424602387642E-2</v>
      </c>
      <c r="M22" s="44">
        <f>(('Historical Data'!L22-'Historical Data'!L21)/'Historical Data'!L21)</f>
        <v>2.5191174577779314E-3</v>
      </c>
      <c r="N22" s="45"/>
      <c r="O22" s="36"/>
      <c r="P22" s="76" t="s">
        <v>3</v>
      </c>
      <c r="Q22" s="71">
        <v>4.3693910261482982E-3</v>
      </c>
      <c r="R22" s="71">
        <v>4.0594877471294234E-2</v>
      </c>
      <c r="S22" s="71">
        <v>3.61899991722546E-3</v>
      </c>
      <c r="T22" s="71">
        <v>6.3688618051383952E-3</v>
      </c>
      <c r="U22" s="71">
        <v>5.8059553067190189E-3</v>
      </c>
      <c r="V22" s="71">
        <v>1.235239507028049E-2</v>
      </c>
      <c r="W22" s="71">
        <v>9.5115338205187527E-3</v>
      </c>
      <c r="X22" s="71">
        <v>3.9848841580690918E-3</v>
      </c>
      <c r="Y22" s="71">
        <v>6.8352967651109735E-4</v>
      </c>
      <c r="Z22" s="36"/>
      <c r="AA22" s="36"/>
    </row>
    <row r="23" spans="1:27" ht="13.2" hidden="1">
      <c r="A23" s="41"/>
      <c r="B23" s="9">
        <v>44865</v>
      </c>
      <c r="C23" s="43">
        <f>(('Historical Data'!B23-'Historical Data'!B22)/'Historical Data'!B22)</f>
        <v>-1.1161907996211314E-2</v>
      </c>
      <c r="D23" s="43">
        <f>(('Historical Data'!C23-'Historical Data'!C22)/'Historical Data'!C22)</f>
        <v>3.2667367057419507E-3</v>
      </c>
      <c r="E23" s="43">
        <f>(('Historical Data'!D23-'Historical Data'!D22)/'Historical Data'!D22)</f>
        <v>8.3865350271498697E-3</v>
      </c>
      <c r="F23" s="43">
        <f>(('Historical Data'!E23-'Historical Data'!E22)/'Historical Data'!E22)</f>
        <v>1.6124270995191061E-2</v>
      </c>
      <c r="G23" s="43">
        <f>(('Historical Data'!F23-'Historical Data'!F22)/'Historical Data'!F22)</f>
        <v>1.5650971087994809E-2</v>
      </c>
      <c r="H23" s="43">
        <f>(('Historical Data'!G23-'Historical Data'!G22)/'Historical Data'!G22)</f>
        <v>2.3400720111782683E-3</v>
      </c>
      <c r="I23" s="43">
        <f>(('Historical Data'!H23-'Historical Data'!H22)/'Historical Data'!H22)</f>
        <v>9.2829883690582326E-3</v>
      </c>
      <c r="J23" s="43">
        <f>(('Historical Data'!I23-'Historical Data'!I22)/'Historical Data'!I22)</f>
        <v>4.8639749036554578E-3</v>
      </c>
      <c r="K23" s="17">
        <f>'Historical Data'!J23/100</f>
        <v>6.7140000000000005E-2</v>
      </c>
      <c r="L23" s="44">
        <f>(('Historical Data'!K23-'Historical Data'!K22)/'Historical Data'!K22)</f>
        <v>-1.4932527057353644E-2</v>
      </c>
      <c r="M23" s="44">
        <f>(('Historical Data'!L23-'Historical Data'!L22)/'Historical Data'!L22)</f>
        <v>9.0762354917544499E-3</v>
      </c>
      <c r="N23" s="45"/>
      <c r="O23" s="36"/>
      <c r="P23" s="76" t="s">
        <v>4</v>
      </c>
      <c r="Q23" s="71">
        <v>3.2913849668927998E-3</v>
      </c>
      <c r="R23" s="71">
        <v>3.61899991722546E-3</v>
      </c>
      <c r="S23" s="71">
        <v>3.2165139909023317E-2</v>
      </c>
      <c r="T23" s="71">
        <v>6.3943055154179352E-3</v>
      </c>
      <c r="U23" s="71">
        <v>3.5139368423708294E-3</v>
      </c>
      <c r="V23" s="71">
        <v>1.1400240076401237E-2</v>
      </c>
      <c r="W23" s="71">
        <v>8.8552030366056255E-3</v>
      </c>
      <c r="X23" s="71">
        <v>4.8411457360289173E-3</v>
      </c>
      <c r="Y23" s="71">
        <v>4.7718671397179818E-4</v>
      </c>
      <c r="Z23" s="36"/>
      <c r="AA23" s="36"/>
    </row>
    <row r="24" spans="1:27" ht="13.2" hidden="1">
      <c r="A24" s="41"/>
      <c r="B24" s="9">
        <v>44866</v>
      </c>
      <c r="C24" s="43">
        <f>(('Historical Data'!B24-'Historical Data'!B23)/'Historical Data'!B23)</f>
        <v>-1.9807711351652081E-3</v>
      </c>
      <c r="D24" s="43">
        <f>(('Historical Data'!C24-'Historical Data'!C23)/'Historical Data'!C23)</f>
        <v>-3.7803536774130814E-2</v>
      </c>
      <c r="E24" s="43">
        <f>(('Historical Data'!D24-'Historical Data'!D23)/'Historical Data'!D23)</f>
        <v>2.2941134750829205E-3</v>
      </c>
      <c r="F24" s="43">
        <f>(('Historical Data'!E24-'Historical Data'!E23)/'Historical Data'!E23)</f>
        <v>2.29896822777148E-2</v>
      </c>
      <c r="G24" s="43">
        <f>(('Historical Data'!F24-'Historical Data'!F23)/'Historical Data'!F23)</f>
        <v>6.9631050275239235E-4</v>
      </c>
      <c r="H24" s="43">
        <f>(('Historical Data'!G24-'Historical Data'!G23)/'Historical Data'!G23)</f>
        <v>1.0765216667472304E-2</v>
      </c>
      <c r="I24" s="43">
        <f>(('Historical Data'!H24-'Historical Data'!H23)/'Historical Data'!H23)</f>
        <v>-7.7462892870104666E-3</v>
      </c>
      <c r="J24" s="43">
        <f>(('Historical Data'!I24-'Historical Data'!I23)/'Historical Data'!I23)</f>
        <v>-2.4809471015556426E-4</v>
      </c>
      <c r="K24" s="17">
        <f>'Historical Data'!J24/100</f>
        <v>6.7199999999999996E-2</v>
      </c>
      <c r="L24" s="44">
        <f>(('Historical Data'!K24-'Historical Data'!K23)/'Historical Data'!K23)</f>
        <v>-3.2856203571165109E-2</v>
      </c>
      <c r="M24" s="44">
        <f>(('Historical Data'!L24-'Historical Data'!L23)/'Historical Data'!L23)</f>
        <v>9.3485485566196617E-3</v>
      </c>
      <c r="N24" s="45"/>
      <c r="O24" s="36"/>
      <c r="P24" s="76" t="s">
        <v>5</v>
      </c>
      <c r="Q24" s="71">
        <v>7.2750430417711665E-3</v>
      </c>
      <c r="R24" s="71">
        <v>6.3688618051383952E-3</v>
      </c>
      <c r="S24" s="71">
        <v>6.3943055154179352E-3</v>
      </c>
      <c r="T24" s="71">
        <v>5.6712386925148142E-2</v>
      </c>
      <c r="U24" s="71">
        <v>3.9893059436658124E-3</v>
      </c>
      <c r="V24" s="71">
        <v>1.319498389494712E-2</v>
      </c>
      <c r="W24" s="71">
        <v>1.5100600148197947E-2</v>
      </c>
      <c r="X24" s="71">
        <v>3.5217270317519571E-3</v>
      </c>
      <c r="Y24" s="71">
        <v>1.7124926812917204E-3</v>
      </c>
      <c r="Z24" s="36"/>
      <c r="AA24" s="36"/>
    </row>
    <row r="25" spans="1:27" ht="13.2" hidden="1">
      <c r="A25" s="41"/>
      <c r="B25" s="9">
        <v>44867</v>
      </c>
      <c r="C25" s="43">
        <f>(('Historical Data'!B25-'Historical Data'!B24)/'Historical Data'!B24)</f>
        <v>-2.8131283777560464E-2</v>
      </c>
      <c r="D25" s="43">
        <f>(('Historical Data'!C25-'Historical Data'!C24)/'Historical Data'!C24)</f>
        <v>-9.4063675317327972E-3</v>
      </c>
      <c r="E25" s="43">
        <f>(('Historical Data'!D25-'Historical Data'!D24)/'Historical Data'!D24)</f>
        <v>1.4735263903413417E-2</v>
      </c>
      <c r="F25" s="43">
        <f>(('Historical Data'!E25-'Historical Data'!E24)/'Historical Data'!E24)</f>
        <v>-1.2523826661344484E-2</v>
      </c>
      <c r="G25" s="43">
        <f>(('Historical Data'!F25-'Historical Data'!F24)/'Historical Data'!F24)</f>
        <v>-2.3054620961801085E-3</v>
      </c>
      <c r="H25" s="43">
        <f>(('Historical Data'!G25-'Historical Data'!G24)/'Historical Data'!G24)</f>
        <v>-1.1548802593730522E-2</v>
      </c>
      <c r="I25" s="43">
        <f>(('Historical Data'!H25-'Historical Data'!H24)/'Historical Data'!H24)</f>
        <v>6.2453328316633226E-3</v>
      </c>
      <c r="J25" s="43">
        <f>(('Historical Data'!I25-'Historical Data'!I24)/'Historical Data'!I24)</f>
        <v>-1.8921916076650397E-3</v>
      </c>
      <c r="K25" s="17">
        <f>'Historical Data'!J25/100</f>
        <v>6.724999999999999E-2</v>
      </c>
      <c r="L25" s="44">
        <f>(('Historical Data'!K25-'Historical Data'!K24)/'Historical Data'!K24)</f>
        <v>8.1958258339753176E-2</v>
      </c>
      <c r="M25" s="44">
        <f>(('Historical Data'!L25-'Historical Data'!L24)/'Historical Data'!L24)</f>
        <v>-5.6144422148995531E-4</v>
      </c>
      <c r="N25" s="45"/>
      <c r="O25" s="36"/>
      <c r="P25" s="76" t="s">
        <v>6</v>
      </c>
      <c r="Q25" s="71">
        <v>5.9465581769456563E-3</v>
      </c>
      <c r="R25" s="71">
        <v>5.8059553067190189E-3</v>
      </c>
      <c r="S25" s="71">
        <v>3.5139368423708294E-3</v>
      </c>
      <c r="T25" s="71">
        <v>3.9893059436658124E-3</v>
      </c>
      <c r="U25" s="71">
        <v>4.1947615369678483E-2</v>
      </c>
      <c r="V25" s="71">
        <v>1.3629173222690593E-2</v>
      </c>
      <c r="W25" s="71">
        <v>9.9902205832887742E-3</v>
      </c>
      <c r="X25" s="71">
        <v>5.5195483603894318E-3</v>
      </c>
      <c r="Y25" s="71">
        <v>7.4951523754566356E-4</v>
      </c>
      <c r="Z25" s="36"/>
      <c r="AA25" s="36"/>
    </row>
    <row r="26" spans="1:27" ht="13.2" hidden="1">
      <c r="A26" s="41"/>
      <c r="B26" s="9">
        <v>44868</v>
      </c>
      <c r="C26" s="43">
        <f>(('Historical Data'!B26-'Historical Data'!B25)/'Historical Data'!B25)</f>
        <v>2.4529282493406307E-3</v>
      </c>
      <c r="D26" s="43">
        <f>(('Historical Data'!C26-'Historical Data'!C25)/'Historical Data'!C25)</f>
        <v>5.7892116186416707E-4</v>
      </c>
      <c r="E26" s="43">
        <f>(('Historical Data'!D26-'Historical Data'!D25)/'Historical Data'!D25)</f>
        <v>-2.6785548994101177E-3</v>
      </c>
      <c r="F26" s="43">
        <f>(('Historical Data'!E26-'Historical Data'!E25)/'Historical Data'!E25)</f>
        <v>-1.4517486219748063E-2</v>
      </c>
      <c r="G26" s="43">
        <f>(('Historical Data'!F26-'Historical Data'!F25)/'Historical Data'!F25)</f>
        <v>4.1219069411085359E-4</v>
      </c>
      <c r="H26" s="43">
        <f>(('Historical Data'!G26-'Historical Data'!G25)/'Historical Data'!G25)</f>
        <v>-1.0385128259555903E-3</v>
      </c>
      <c r="I26" s="43">
        <f>(('Historical Data'!H26-'Historical Data'!H25)/'Historical Data'!H25)</f>
        <v>3.7318536959171289E-3</v>
      </c>
      <c r="J26" s="43">
        <f>(('Historical Data'!I26-'Historical Data'!I25)/'Historical Data'!I25)</f>
        <v>-2.0848386904623161E-3</v>
      </c>
      <c r="K26" s="17">
        <f>'Historical Data'!J26/100</f>
        <v>6.7089999999999997E-2</v>
      </c>
      <c r="L26" s="44">
        <f>(('Historical Data'!K26-'Historical Data'!K25)/'Historical Data'!K25)</f>
        <v>-1.5939896373579815E-2</v>
      </c>
      <c r="M26" s="44">
        <f>(('Historical Data'!L26-'Historical Data'!L25)/'Historical Data'!L25)</f>
        <v>2.6241545637385546E-3</v>
      </c>
      <c r="N26" s="45"/>
      <c r="O26" s="36"/>
      <c r="P26" s="76" t="s">
        <v>7</v>
      </c>
      <c r="Q26" s="71">
        <v>1.4805963540962913E-2</v>
      </c>
      <c r="R26" s="71">
        <v>1.235239507028049E-2</v>
      </c>
      <c r="S26" s="71">
        <v>1.1400240076401237E-2</v>
      </c>
      <c r="T26" s="71">
        <v>1.319498389494712E-2</v>
      </c>
      <c r="U26" s="71">
        <v>1.3629173222690593E-2</v>
      </c>
      <c r="V26" s="71">
        <v>6.8199899518957524E-2</v>
      </c>
      <c r="W26" s="71">
        <v>1.4158144446226808E-2</v>
      </c>
      <c r="X26" s="71">
        <v>8.6660782396553344E-3</v>
      </c>
      <c r="Y26" s="71">
        <v>1.2865975574742111E-3</v>
      </c>
      <c r="Z26" s="36"/>
      <c r="AA26" s="36"/>
    </row>
    <row r="27" spans="1:27" ht="13.2" hidden="1">
      <c r="A27" s="41"/>
      <c r="B27" s="9">
        <v>44869</v>
      </c>
      <c r="C27" s="43">
        <f>(('Historical Data'!B27-'Historical Data'!B26)/'Historical Data'!B26)</f>
        <v>-7.5914362935015443E-3</v>
      </c>
      <c r="D27" s="43">
        <f>(('Historical Data'!C27-'Historical Data'!C26)/'Historical Data'!C26)</f>
        <v>4.6873019721212191E-3</v>
      </c>
      <c r="E27" s="43">
        <f>(('Historical Data'!D27-'Historical Data'!D26)/'Historical Data'!D26)</f>
        <v>-2.8270933807451648E-4</v>
      </c>
      <c r="F27" s="43">
        <f>(('Historical Data'!E27-'Historical Data'!E26)/'Historical Data'!E26)</f>
        <v>-1.0942363424377573E-2</v>
      </c>
      <c r="G27" s="43">
        <f>(('Historical Data'!F27-'Historical Data'!F26)/'Historical Data'!F26)</f>
        <v>6.5079095832687841E-3</v>
      </c>
      <c r="H27" s="43">
        <f>(('Historical Data'!G27-'Historical Data'!G26)/'Historical Data'!G26)</f>
        <v>6.627595430594338E-3</v>
      </c>
      <c r="I27" s="43">
        <f>(('Historical Data'!H27-'Historical Data'!H26)/'Historical Data'!H26)</f>
        <v>1.4715428474245996E-2</v>
      </c>
      <c r="J27" s="43">
        <f>(('Historical Data'!I27-'Historical Data'!I26)/'Historical Data'!I26)</f>
        <v>6.2753687882154624E-3</v>
      </c>
      <c r="K27" s="17">
        <f>'Historical Data'!J27/100</f>
        <v>6.694E-2</v>
      </c>
      <c r="L27" s="44">
        <f>(('Historical Data'!K27-'Historical Data'!K26)/'Historical Data'!K26)</f>
        <v>-1.5120048971730929E-2</v>
      </c>
      <c r="M27" s="44">
        <f>(('Historical Data'!L27-'Historical Data'!L26)/'Historical Data'!L26)</f>
        <v>-7.0559004167147542E-3</v>
      </c>
      <c r="N27" s="45"/>
      <c r="O27" s="36"/>
      <c r="P27" s="76" t="s">
        <v>8</v>
      </c>
      <c r="Q27" s="71">
        <v>6.5564226296734359E-3</v>
      </c>
      <c r="R27" s="71">
        <v>9.5115338205187527E-3</v>
      </c>
      <c r="S27" s="71">
        <v>8.8552030366056255E-3</v>
      </c>
      <c r="T27" s="71">
        <v>1.5100600148197947E-2</v>
      </c>
      <c r="U27" s="71">
        <v>9.9902205832887742E-3</v>
      </c>
      <c r="V27" s="71">
        <v>1.4158144446226808E-2</v>
      </c>
      <c r="W27" s="71">
        <v>4.1199429141017471E-2</v>
      </c>
      <c r="X27" s="71">
        <v>1.8964247718651251E-3</v>
      </c>
      <c r="Y27" s="71">
        <v>1.7470796740825594E-3</v>
      </c>
      <c r="Z27" s="36"/>
      <c r="AA27" s="36"/>
    </row>
    <row r="28" spans="1:27" ht="13.2" hidden="1">
      <c r="A28" s="41"/>
      <c r="B28" s="9">
        <v>44872</v>
      </c>
      <c r="C28" s="43">
        <f>(('Historical Data'!B28-'Historical Data'!B27)/'Historical Data'!B27)</f>
        <v>1.1582739085333432E-3</v>
      </c>
      <c r="D28" s="43">
        <f>(('Historical Data'!C28-'Historical Data'!C27)/'Historical Data'!C27)</f>
        <v>5.5869662206354297E-3</v>
      </c>
      <c r="E28" s="43">
        <f>(('Historical Data'!D28-'Historical Data'!D27)/'Historical Data'!D27)</f>
        <v>-2.8296848715616966E-4</v>
      </c>
      <c r="F28" s="43">
        <f>(('Historical Data'!E28-'Historical Data'!E27)/'Historical Data'!E27)</f>
        <v>-4.3263605655927606E-3</v>
      </c>
      <c r="G28" s="43">
        <f>(('Historical Data'!F28-'Historical Data'!F27)/'Historical Data'!F27)</f>
        <v>4.0022281771567116E-2</v>
      </c>
      <c r="H28" s="43">
        <f>(('Historical Data'!G28-'Historical Data'!G27)/'Historical Data'!G27)</f>
        <v>2.7110791611116063E-2</v>
      </c>
      <c r="I28" s="43">
        <f>(('Historical Data'!H28-'Historical Data'!H27)/'Historical Data'!H27)</f>
        <v>5.3418270166051612E-3</v>
      </c>
      <c r="J28" s="43">
        <f>(('Historical Data'!I28-'Historical Data'!I27)/'Historical Data'!I27)</f>
        <v>2.9556345329529664E-3</v>
      </c>
      <c r="K28" s="17">
        <f>'Historical Data'!J28/100</f>
        <v>6.7330000000000001E-2</v>
      </c>
      <c r="L28" s="44">
        <f>(('Historical Data'!K28-'Historical Data'!K27)/'Historical Data'!K27)</f>
        <v>-3.9704458232113965E-2</v>
      </c>
      <c r="M28" s="44">
        <f>(('Historical Data'!L28-'Historical Data'!L27)/'Historical Data'!L27)</f>
        <v>1.120255843791462E-3</v>
      </c>
      <c r="N28" s="45"/>
      <c r="O28" s="36"/>
      <c r="P28" s="76" t="s">
        <v>11</v>
      </c>
      <c r="Q28" s="71">
        <v>-1.8773998119719414E-3</v>
      </c>
      <c r="R28" s="71">
        <v>3.9848841580690918E-3</v>
      </c>
      <c r="S28" s="71">
        <v>4.8411457360289173E-3</v>
      </c>
      <c r="T28" s="71">
        <v>3.5217270317519571E-3</v>
      </c>
      <c r="U28" s="71">
        <v>5.5195483603894318E-3</v>
      </c>
      <c r="V28" s="71">
        <v>8.6660782396553344E-3</v>
      </c>
      <c r="W28" s="71">
        <v>1.8964247718651251E-3</v>
      </c>
      <c r="X28" s="71">
        <v>8.4672996816459178E-2</v>
      </c>
      <c r="Y28" s="71">
        <v>-2.5436341023109292E-3</v>
      </c>
      <c r="Z28" s="36"/>
      <c r="AA28" s="36"/>
    </row>
    <row r="29" spans="1:27" ht="13.2" hidden="1">
      <c r="A29" s="41"/>
      <c r="B29" s="9">
        <v>44874</v>
      </c>
      <c r="C29" s="43">
        <f>(('Historical Data'!B29-'Historical Data'!B28)/'Historical Data'!B28)</f>
        <v>-9.2788137126432178E-4</v>
      </c>
      <c r="D29" s="43">
        <f>(('Historical Data'!C29-'Historical Data'!C28)/'Historical Data'!C28)</f>
        <v>8.5910149483052608E-4</v>
      </c>
      <c r="E29" s="43">
        <f>(('Historical Data'!D29-'Historical Data'!D28)/'Historical Data'!D28)</f>
        <v>2.0367814606888791E-2</v>
      </c>
      <c r="F29" s="43">
        <f>(('Historical Data'!E29-'Historical Data'!E28)/'Historical Data'!E28)</f>
        <v>2.4876296037082664E-3</v>
      </c>
      <c r="G29" s="43">
        <f>(('Historical Data'!F29-'Historical Data'!F28)/'Historical Data'!F28)</f>
        <v>-8.3062539969156884E-2</v>
      </c>
      <c r="H29" s="43">
        <f>(('Historical Data'!G29-'Historical Data'!G28)/'Historical Data'!G28)</f>
        <v>-1.885402879955709E-3</v>
      </c>
      <c r="I29" s="43">
        <f>(('Historical Data'!H29-'Historical Data'!H28)/'Historical Data'!H28)</f>
        <v>-9.9745755681278814E-4</v>
      </c>
      <c r="J29" s="43">
        <f>(('Historical Data'!I29-'Historical Data'!I28)/'Historical Data'!I28)</f>
        <v>-2.4454844682163788E-3</v>
      </c>
      <c r="K29" s="17">
        <f>'Historical Data'!J29/100</f>
        <v>6.7599999999999993E-2</v>
      </c>
      <c r="L29" s="44">
        <f>(('Historical Data'!K29-'Historical Data'!K28)/'Historical Data'!K28)</f>
        <v>-5.0590952562578624E-2</v>
      </c>
      <c r="M29" s="44">
        <f>(('Historical Data'!L29-'Historical Data'!L28)/'Historical Data'!L28)</f>
        <v>-6.2040341806284807E-3</v>
      </c>
      <c r="N29" s="45"/>
      <c r="O29" s="36"/>
      <c r="P29" s="76" t="s">
        <v>12</v>
      </c>
      <c r="Q29" s="71">
        <v>8.6188165377797186E-4</v>
      </c>
      <c r="R29" s="71">
        <v>6.8352967651109735E-4</v>
      </c>
      <c r="S29" s="71">
        <v>4.7718671397179818E-4</v>
      </c>
      <c r="T29" s="71">
        <v>1.7124926812917204E-3</v>
      </c>
      <c r="U29" s="71">
        <v>7.4951523754566356E-4</v>
      </c>
      <c r="V29" s="71">
        <v>1.2865975574742111E-3</v>
      </c>
      <c r="W29" s="71">
        <v>1.7470796740825594E-3</v>
      </c>
      <c r="X29" s="71">
        <v>-2.5436341023109292E-3</v>
      </c>
      <c r="Y29" s="71">
        <v>9.4126483268145468E-3</v>
      </c>
      <c r="Z29" s="36"/>
      <c r="AA29" s="36"/>
    </row>
    <row r="30" spans="1:27" ht="13.2" hidden="1">
      <c r="A30" s="41"/>
      <c r="B30" s="9">
        <v>44875</v>
      </c>
      <c r="C30" s="43">
        <f>(('Historical Data'!B30-'Historical Data'!B29)/'Historical Data'!B29)</f>
        <v>-1.8001420587111537E-2</v>
      </c>
      <c r="D30" s="43">
        <f>(('Historical Data'!C30-'Historical Data'!C29)/'Historical Data'!C29)</f>
        <v>-3.4336737464606956E-2</v>
      </c>
      <c r="E30" s="43">
        <f>(('Historical Data'!D30-'Historical Data'!D29)/'Historical Data'!D29)</f>
        <v>-1.3030131000636254E-2</v>
      </c>
      <c r="F30" s="43">
        <f>(('Historical Data'!E30-'Historical Data'!E29)/'Historical Data'!E29)</f>
        <v>-6.1209268324892664E-3</v>
      </c>
      <c r="G30" s="43">
        <f>(('Historical Data'!F30-'Historical Data'!F29)/'Historical Data'!F29)</f>
        <v>5.1851062423060165E-3</v>
      </c>
      <c r="H30" s="43">
        <f>(('Historical Data'!G30-'Historical Data'!G29)/'Historical Data'!G29)</f>
        <v>-1.4859570183824741E-2</v>
      </c>
      <c r="I30" s="43">
        <f>(('Historical Data'!H30-'Historical Data'!H29)/'Historical Data'!H29)</f>
        <v>-1.2096789310433096E-2</v>
      </c>
      <c r="J30" s="43">
        <f>(('Historical Data'!I30-'Historical Data'!I29)/'Historical Data'!I29)</f>
        <v>-1.4693410392119087E-4</v>
      </c>
      <c r="K30" s="17">
        <f>'Historical Data'!J30/100</f>
        <v>6.7879999999999996E-2</v>
      </c>
      <c r="L30" s="44">
        <f>(('Historical Data'!K30-'Historical Data'!K29)/'Historical Data'!K29)</f>
        <v>-1.0526117064569931E-2</v>
      </c>
      <c r="M30" s="44">
        <f>(('Historical Data'!L30-'Historical Data'!L29)/'Historical Data'!L29)</f>
        <v>-2.1874638857671221E-2</v>
      </c>
      <c r="N30" s="45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ht="13.2" hidden="1">
      <c r="A31" s="41"/>
      <c r="B31" s="9">
        <v>44876</v>
      </c>
      <c r="C31" s="43">
        <f>(('Historical Data'!B31-'Historical Data'!B30)/'Historical Data'!B30)</f>
        <v>3.1630622379667669E-2</v>
      </c>
      <c r="D31" s="43">
        <f>(('Historical Data'!C31-'Historical Data'!C30)/'Historical Data'!C30)</f>
        <v>8.2968217049488209E-3</v>
      </c>
      <c r="E31" s="43">
        <f>(('Historical Data'!D31-'Historical Data'!D30)/'Historical Data'!D30)</f>
        <v>9.8309425994326364E-4</v>
      </c>
      <c r="F31" s="43">
        <f>(('Historical Data'!E31-'Historical Data'!E30)/'Historical Data'!E30)</f>
        <v>4.5374371724161568E-2</v>
      </c>
      <c r="G31" s="43">
        <f>(('Historical Data'!F31-'Historical Data'!F30)/'Historical Data'!F30)</f>
        <v>-1.500258258533722E-2</v>
      </c>
      <c r="H31" s="43">
        <f>(('Historical Data'!G31-'Historical Data'!G30)/'Historical Data'!G30)</f>
        <v>2.4031689599865201E-2</v>
      </c>
      <c r="I31" s="43">
        <f>(('Historical Data'!H31-'Historical Data'!H30)/'Historical Data'!H30)</f>
        <v>2.3051523655498E-2</v>
      </c>
      <c r="J31" s="43">
        <f>(('Historical Data'!I31-'Historical Data'!I30)/'Historical Data'!I30)</f>
        <v>-4.302965926903571E-3</v>
      </c>
      <c r="K31" s="17">
        <f>'Historical Data'!J31/100</f>
        <v>6.7889999999999992E-2</v>
      </c>
      <c r="L31" s="44">
        <f>(('Historical Data'!K31-'Historical Data'!K30)/'Historical Data'!K30)</f>
        <v>3.1451262166963092E-3</v>
      </c>
      <c r="M31" s="44">
        <f>(('Historical Data'!L31-'Historical Data'!L30)/'Historical Data'!L30)</f>
        <v>1.0314973563239335E-2</v>
      </c>
      <c r="N31" s="45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3.2" hidden="1">
      <c r="A32" s="41"/>
      <c r="B32" s="9">
        <v>44879</v>
      </c>
      <c r="C32" s="43">
        <f>(('Historical Data'!B32-'Historical Data'!B31)/'Historical Data'!B31)</f>
        <v>3.2165910957460742E-2</v>
      </c>
      <c r="D32" s="43">
        <f>(('Historical Data'!C32-'Historical Data'!C31)/'Historical Data'!C31)</f>
        <v>3.5264358197927123E-4</v>
      </c>
      <c r="E32" s="43">
        <f>(('Historical Data'!D32-'Historical Data'!D31)/'Historical Data'!D31)</f>
        <v>-2.5676945519577651E-2</v>
      </c>
      <c r="F32" s="43">
        <f>(('Historical Data'!E32-'Historical Data'!E31)/'Historical Data'!E31)</f>
        <v>9.6809165998861507E-3</v>
      </c>
      <c r="G32" s="43">
        <f>(('Historical Data'!F32-'Historical Data'!F31)/'Historical Data'!F31)</f>
        <v>2.7222865098856943E-4</v>
      </c>
      <c r="H32" s="43">
        <f>(('Historical Data'!G32-'Historical Data'!G31)/'Historical Data'!G31)</f>
        <v>1.485458980452418E-2</v>
      </c>
      <c r="I32" s="43">
        <f>(('Historical Data'!H32-'Historical Data'!H31)/'Historical Data'!H31)</f>
        <v>-4.8445769116882394E-3</v>
      </c>
      <c r="J32" s="43">
        <f>(('Historical Data'!I32-'Historical Data'!I31)/'Historical Data'!I31)</f>
        <v>2.8534216461290327E-3</v>
      </c>
      <c r="K32" s="17">
        <f>'Historical Data'!J32/100</f>
        <v>6.7900000000000002E-2</v>
      </c>
      <c r="L32" s="44">
        <f>(('Historical Data'!K32-'Historical Data'!K31)/'Historical Data'!K31)</f>
        <v>-6.4525811634798128E-3</v>
      </c>
      <c r="M32" s="44">
        <f>(('Historical Data'!L32-'Historical Data'!L31)/'Historical Data'!L31)</f>
        <v>1.0032149402556329E-2</v>
      </c>
      <c r="N32" s="45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ht="13.2" hidden="1">
      <c r="A33" s="41"/>
      <c r="B33" s="9">
        <v>44880</v>
      </c>
      <c r="C33" s="43">
        <f>(('Historical Data'!B33-'Historical Data'!B32)/'Historical Data'!B32)</f>
        <v>1.0921601676494235E-2</v>
      </c>
      <c r="D33" s="43">
        <f>(('Historical Data'!C33-'Historical Data'!C32)/'Historical Data'!C32)</f>
        <v>8.9894756658160397E-3</v>
      </c>
      <c r="E33" s="43">
        <f>(('Historical Data'!D33-'Historical Data'!D32)/'Historical Data'!D32)</f>
        <v>-5.6164171055622962E-3</v>
      </c>
      <c r="F33" s="43">
        <f>(('Historical Data'!E33-'Historical Data'!E32)/'Historical Data'!E32)</f>
        <v>5.4879505987835558E-3</v>
      </c>
      <c r="G33" s="43">
        <f>(('Historical Data'!F33-'Historical Data'!F32)/'Historical Data'!F32)</f>
        <v>1.6180074230447254E-2</v>
      </c>
      <c r="H33" s="43">
        <f>(('Historical Data'!G33-'Historical Data'!G32)/'Historical Data'!G32)</f>
        <v>-2.582952532131642E-3</v>
      </c>
      <c r="I33" s="43">
        <f>(('Historical Data'!H33-'Historical Data'!H32)/'Historical Data'!H32)</f>
        <v>-4.4863980668664082E-3</v>
      </c>
      <c r="J33" s="43">
        <f>(('Historical Data'!I33-'Historical Data'!I32)/'Historical Data'!I32)</f>
        <v>5.1509792024373559E-3</v>
      </c>
      <c r="K33" s="17">
        <f>'Historical Data'!J33/100</f>
        <v>6.7739999999999995E-2</v>
      </c>
      <c r="L33" s="44">
        <f>(('Historical Data'!K33-'Historical Data'!K32)/'Historical Data'!K32)</f>
        <v>-3.302063404820451E-2</v>
      </c>
      <c r="M33" s="44">
        <f>(('Historical Data'!L33-'Historical Data'!L32)/'Historical Data'!L32)</f>
        <v>-2.6471316046167326E-3</v>
      </c>
      <c r="N33" s="45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3.2" hidden="1">
      <c r="A34" s="41"/>
      <c r="B34" s="9">
        <v>44881</v>
      </c>
      <c r="C34" s="43">
        <f>(('Historical Data'!B34-'Historical Data'!B33)/'Historical Data'!B33)</f>
        <v>-2.9134867688505605E-2</v>
      </c>
      <c r="D34" s="43">
        <f>(('Historical Data'!C34-'Historical Data'!C33)/'Historical Data'!C33)</f>
        <v>-3.7850337518225683E-3</v>
      </c>
      <c r="E34" s="43">
        <f>(('Historical Data'!D34-'Historical Data'!D33)/'Historical Data'!D33)</f>
        <v>-3.3309235749016662E-3</v>
      </c>
      <c r="F34" s="43">
        <f>(('Historical Data'!E34-'Historical Data'!E33)/'Historical Data'!E33)</f>
        <v>5.5206843888747923E-3</v>
      </c>
      <c r="G34" s="43">
        <f>(('Historical Data'!F34-'Historical Data'!F33)/'Historical Data'!F33)</f>
        <v>1.2761049701786422E-3</v>
      </c>
      <c r="H34" s="43">
        <f>(('Historical Data'!G34-'Historical Data'!G33)/'Historical Data'!G33)</f>
        <v>-1.0358869087448099E-2</v>
      </c>
      <c r="I34" s="43">
        <f>(('Historical Data'!H34-'Historical Data'!H33)/'Historical Data'!H33)</f>
        <v>-5.7338393653472534E-3</v>
      </c>
      <c r="J34" s="43">
        <f>(('Historical Data'!I34-'Historical Data'!I33)/'Historical Data'!I33)</f>
        <v>-1.5643462625225136E-3</v>
      </c>
      <c r="K34" s="17">
        <f>'Historical Data'!J34/100</f>
        <v>6.7470000000000002E-2</v>
      </c>
      <c r="L34" s="44">
        <f>(('Historical Data'!K34-'Historical Data'!K33)/'Historical Data'!K33)</f>
        <v>9.5670931506881829E-2</v>
      </c>
      <c r="M34" s="44">
        <f>(('Historical Data'!L34-'Historical Data'!L33)/'Historical Data'!L33)</f>
        <v>-1.576601512278113E-2</v>
      </c>
      <c r="N34" s="45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3.2" hidden="1">
      <c r="A35" s="41"/>
      <c r="B35" s="9">
        <v>44882</v>
      </c>
      <c r="C35" s="43">
        <f>(('Historical Data'!B35-'Historical Data'!B34)/'Historical Data'!B34)</f>
        <v>-1.6714053072899464E-2</v>
      </c>
      <c r="D35" s="43">
        <f>(('Historical Data'!C35-'Historical Data'!C34)/'Historical Data'!C34)</f>
        <v>3.2733205625119048E-3</v>
      </c>
      <c r="E35" s="43">
        <f>(('Historical Data'!D35-'Historical Data'!D34)/'Historical Data'!D34)</f>
        <v>-1.1624815360179862E-3</v>
      </c>
      <c r="F35" s="43">
        <f>(('Historical Data'!E35-'Historical Data'!E34)/'Historical Data'!E34)</f>
        <v>-9.6081741192312088E-3</v>
      </c>
      <c r="G35" s="43">
        <f>(('Historical Data'!F35-'Historical Data'!F34)/'Historical Data'!F34)</f>
        <v>2.3659070962219284E-3</v>
      </c>
      <c r="H35" s="43">
        <f>(('Historical Data'!G35-'Historical Data'!G34)/'Historical Data'!G34)</f>
        <v>4.1120864023087853E-3</v>
      </c>
      <c r="I35" s="43">
        <f>(('Historical Data'!H35-'Historical Data'!H34)/'Historical Data'!H34)</f>
        <v>2.5844704765252509E-3</v>
      </c>
      <c r="J35" s="43">
        <f>(('Historical Data'!I35-'Historical Data'!I34)/'Historical Data'!I34)</f>
        <v>-3.2159221592473197E-4</v>
      </c>
      <c r="K35" s="17">
        <f>'Historical Data'!J35/100</f>
        <v>6.7199999999999996E-2</v>
      </c>
      <c r="L35" s="44">
        <f>(('Historical Data'!K35-'Historical Data'!K34)/'Historical Data'!K34)</f>
        <v>2.0268077959995388E-2</v>
      </c>
      <c r="M35" s="44">
        <f>(('Historical Data'!L35-'Historical Data'!L34)/'Historical Data'!L34)</f>
        <v>1.8892036649676966E-2</v>
      </c>
      <c r="N35" s="45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3.2" hidden="1">
      <c r="A36" s="41"/>
      <c r="B36" s="9">
        <v>44883</v>
      </c>
      <c r="C36" s="43">
        <f>(('Historical Data'!B36-'Historical Data'!B35)/'Historical Data'!B35)</f>
        <v>-5.5668730482781169E-4</v>
      </c>
      <c r="D36" s="43">
        <f>(('Historical Data'!C36-'Historical Data'!C35)/'Historical Data'!C35)</f>
        <v>1.1652038697809648E-3</v>
      </c>
      <c r="E36" s="43">
        <f>(('Historical Data'!D36-'Historical Data'!D35)/'Historical Data'!D35)</f>
        <v>-7.710253210478875E-3</v>
      </c>
      <c r="F36" s="43">
        <f>(('Historical Data'!E36-'Historical Data'!E35)/'Historical Data'!E35)</f>
        <v>3.7797425698689732E-3</v>
      </c>
      <c r="G36" s="43">
        <f>(('Historical Data'!F36-'Historical Data'!F35)/'Historical Data'!F35)</f>
        <v>2.3012011865857231E-3</v>
      </c>
      <c r="H36" s="43">
        <f>(('Historical Data'!G36-'Historical Data'!G35)/'Historical Data'!G35)</f>
        <v>-6.2049766964651799E-3</v>
      </c>
      <c r="I36" s="43">
        <f>(('Historical Data'!H36-'Historical Data'!H35)/'Historical Data'!H35)</f>
        <v>-5.3873209913630126E-4</v>
      </c>
      <c r="J36" s="43">
        <f>(('Historical Data'!I36-'Historical Data'!I35)/'Historical Data'!I35)</f>
        <v>5.9089060803054969E-3</v>
      </c>
      <c r="K36" s="17">
        <f>'Historical Data'!J36/100</f>
        <v>6.7140000000000005E-2</v>
      </c>
      <c r="L36" s="44">
        <f>(('Historical Data'!K36-'Historical Data'!K35)/'Historical Data'!K35)</f>
        <v>-4.3065478750222994E-3</v>
      </c>
      <c r="M36" s="44">
        <f>(('Historical Data'!L36-'Historical Data'!L35)/'Historical Data'!L35)</f>
        <v>9.7974964091663355E-3</v>
      </c>
      <c r="N36" s="45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3.2" hidden="1">
      <c r="A37" s="41"/>
      <c r="B37" s="9">
        <v>44886</v>
      </c>
      <c r="C37" s="43">
        <f>(('Historical Data'!B37-'Historical Data'!B36)/'Historical Data'!B36)</f>
        <v>4.2063819195942891E-3</v>
      </c>
      <c r="D37" s="43">
        <f>(('Historical Data'!C37-'Historical Data'!C36)/'Historical Data'!C36)</f>
        <v>1.262799504338543E-2</v>
      </c>
      <c r="E37" s="43">
        <f>(('Historical Data'!D37-'Historical Data'!D36)/'Historical Data'!D36)</f>
        <v>-1.1288616300381481E-2</v>
      </c>
      <c r="F37" s="43">
        <f>(('Historical Data'!E37-'Historical Data'!E36)/'Historical Data'!E36)</f>
        <v>-1.581528317931799E-2</v>
      </c>
      <c r="G37" s="43">
        <f>(('Historical Data'!F37-'Historical Data'!F36)/'Historical Data'!F36)</f>
        <v>1.1402747603788456E-2</v>
      </c>
      <c r="H37" s="43">
        <f>(('Historical Data'!G37-'Historical Data'!G36)/'Historical Data'!G36)</f>
        <v>-1.4235766422295702E-2</v>
      </c>
      <c r="I37" s="43">
        <f>(('Historical Data'!H37-'Historical Data'!H36)/'Historical Data'!H36)</f>
        <v>-1.7997040813622914E-2</v>
      </c>
      <c r="J37" s="43">
        <f>(('Historical Data'!I37-'Historical Data'!I36)/'Historical Data'!I36)</f>
        <v>4.577063004334048E-3</v>
      </c>
      <c r="K37" s="17">
        <f>'Historical Data'!J37/100</f>
        <v>6.7330000000000001E-2</v>
      </c>
      <c r="L37" s="44">
        <f>(('Historical Data'!K37-'Historical Data'!K36)/'Historical Data'!K36)</f>
        <v>1.2236943467060122E-2</v>
      </c>
      <c r="M37" s="44">
        <f>(('Historical Data'!L37-'Historical Data'!L36)/'Historical Data'!L36)</f>
        <v>3.2645877647066707E-4</v>
      </c>
      <c r="N37" s="45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3.2" hidden="1">
      <c r="A38" s="41"/>
      <c r="B38" s="9">
        <v>44887</v>
      </c>
      <c r="C38" s="43">
        <f>(('Historical Data'!B38-'Historical Data'!B37)/'Historical Data'!B37)</f>
        <v>1.0154978716795941E-2</v>
      </c>
      <c r="D38" s="43">
        <f>(('Historical Data'!C38-'Historical Data'!C37)/'Historical Data'!C37)</f>
        <v>0</v>
      </c>
      <c r="E38" s="43">
        <f>(('Historical Data'!D38-'Historical Data'!D37)/'Historical Data'!D37)</f>
        <v>9.0450570688198617E-3</v>
      </c>
      <c r="F38" s="43">
        <f>(('Historical Data'!E38-'Historical Data'!E37)/'Historical Data'!E37)</f>
        <v>1.0744849913829287E-2</v>
      </c>
      <c r="G38" s="43">
        <f>(('Historical Data'!F38-'Historical Data'!F37)/'Historical Data'!F37)</f>
        <v>-1.5825675502859125E-3</v>
      </c>
      <c r="H38" s="43">
        <f>(('Historical Data'!G38-'Historical Data'!G37)/'Historical Data'!G37)</f>
        <v>-1.0134231767882336E-2</v>
      </c>
      <c r="I38" s="43">
        <f>(('Historical Data'!H38-'Historical Data'!H37)/'Historical Data'!H37)</f>
        <v>5.5471212202519767E-3</v>
      </c>
      <c r="J38" s="43">
        <f>(('Historical Data'!I38-'Historical Data'!I37)/'Historical Data'!I37)</f>
        <v>-3.1427399904750391E-3</v>
      </c>
      <c r="K38" s="17">
        <f>'Historical Data'!J38/100</f>
        <v>6.7390000000000005E-2</v>
      </c>
      <c r="L38" s="44">
        <f>(('Historical Data'!K38-'Historical Data'!K37)/'Historical Data'!K37)</f>
        <v>-8.39199360969696E-3</v>
      </c>
      <c r="M38" s="44">
        <f>(('Historical Data'!L38-'Historical Data'!L37)/'Historical Data'!L37)</f>
        <v>1.0115154111437583E-2</v>
      </c>
      <c r="N38" s="45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3.2" hidden="1">
      <c r="A39" s="41"/>
      <c r="B39" s="9">
        <v>44888</v>
      </c>
      <c r="C39" s="43">
        <f>(('Historical Data'!B39-'Historical Data'!B38)/'Historical Data'!B38)</f>
        <v>3.2265764558627896E-2</v>
      </c>
      <c r="D39" s="43">
        <f>(('Historical Data'!C39-'Historical Data'!C38)/'Historical Data'!C38)</f>
        <v>5.3445777171484913E-3</v>
      </c>
      <c r="E39" s="43">
        <f>(('Historical Data'!D39-'Historical Data'!D38)/'Historical Data'!D38)</f>
        <v>-1.3225761988225769E-3</v>
      </c>
      <c r="F39" s="43">
        <f>(('Historical Data'!E39-'Historical Data'!E38)/'Historical Data'!E38)</f>
        <v>-1.198661063323652E-3</v>
      </c>
      <c r="G39" s="43">
        <f>(('Historical Data'!F39-'Historical Data'!F38)/'Historical Data'!F38)</f>
        <v>1.9045897038855628E-4</v>
      </c>
      <c r="H39" s="43">
        <f>(('Historical Data'!G39-'Historical Data'!G38)/'Historical Data'!G38)</f>
        <v>2.3035363773635385E-3</v>
      </c>
      <c r="I39" s="43">
        <f>(('Historical Data'!H39-'Historical Data'!H38)/'Historical Data'!H38)</f>
        <v>-3.1187850226877031E-3</v>
      </c>
      <c r="J39" s="43">
        <f>(('Historical Data'!I39-'Historical Data'!I38)/'Historical Data'!I38)</f>
        <v>1.3514998071111233E-3</v>
      </c>
      <c r="K39" s="17">
        <f>'Historical Data'!J39/100</f>
        <v>6.7530000000000007E-2</v>
      </c>
      <c r="L39" s="44">
        <f>(('Historical Data'!K39-'Historical Data'!K38)/'Historical Data'!K38)</f>
        <v>1.5553517651229386E-2</v>
      </c>
      <c r="M39" s="44">
        <f>(('Historical Data'!L39-'Historical Data'!L38)/'Historical Data'!L38)</f>
        <v>9.3583426292852129E-3</v>
      </c>
      <c r="N39" s="45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3.2" hidden="1">
      <c r="A40" s="41"/>
      <c r="B40" s="9">
        <v>44889</v>
      </c>
      <c r="C40" s="43">
        <f>(('Historical Data'!B40-'Historical Data'!B39)/'Historical Data'!B39)</f>
        <v>4.4947731770976718E-2</v>
      </c>
      <c r="D40" s="43">
        <f>(('Historical Data'!C40-'Historical Data'!C39)/'Historical Data'!C39)</f>
        <v>4.4015160444244522E-3</v>
      </c>
      <c r="E40" s="43">
        <f>(('Historical Data'!D40-'Historical Data'!D39)/'Historical Data'!D39)</f>
        <v>2.7957969556171389E-3</v>
      </c>
      <c r="F40" s="43">
        <f>(('Historical Data'!E40-'Historical Data'!E39)/'Historical Data'!E39)</f>
        <v>2.9466515423938831E-2</v>
      </c>
      <c r="G40" s="43">
        <f>(('Historical Data'!F40-'Historical Data'!F39)/'Historical Data'!F39)</f>
        <v>4.8498418084060588E-3</v>
      </c>
      <c r="H40" s="43">
        <f>(('Historical Data'!G40-'Historical Data'!G39)/'Historical Data'!G39)</f>
        <v>1.4044736797138386E-3</v>
      </c>
      <c r="I40" s="43">
        <f>(('Historical Data'!H40-'Historical Data'!H39)/'Historical Data'!H39)</f>
        <v>8.6232290960886401E-3</v>
      </c>
      <c r="J40" s="43">
        <f>(('Historical Data'!I40-'Historical Data'!I39)/'Historical Data'!I39)</f>
        <v>-4.0975032274853818E-3</v>
      </c>
      <c r="K40" s="17">
        <f>'Historical Data'!J40/100</f>
        <v>6.7569999999999991E-2</v>
      </c>
      <c r="L40" s="44">
        <f>(('Historical Data'!K40-'Historical Data'!K39)/'Historical Data'!K39)</f>
        <v>3.6257748060454617E-3</v>
      </c>
      <c r="M40" s="44">
        <f>(('Historical Data'!L40-'Historical Data'!L39)/'Historical Data'!L39)</f>
        <v>-3.3446897832534401E-3</v>
      </c>
      <c r="N40" s="45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ht="13.2" hidden="1">
      <c r="A41" s="41"/>
      <c r="B41" s="9">
        <v>44890</v>
      </c>
      <c r="C41" s="43">
        <f>(('Historical Data'!B41-'Historical Data'!B40)/'Historical Data'!B40)</f>
        <v>-6.9404555966299944E-3</v>
      </c>
      <c r="D41" s="43">
        <f>(('Historical Data'!C41-'Historical Data'!C40)/'Historical Data'!C40)</f>
        <v>1.0471775703042542E-2</v>
      </c>
      <c r="E41" s="43">
        <f>(('Historical Data'!D41-'Historical Data'!D40)/'Historical Data'!D40)</f>
        <v>-1.3206384938053489E-3</v>
      </c>
      <c r="F41" s="43">
        <f>(('Historical Data'!E41-'Historical Data'!E40)/'Historical Data'!E40)</f>
        <v>3.5894065113929053E-3</v>
      </c>
      <c r="G41" s="43">
        <f>(('Historical Data'!F41-'Historical Data'!F40)/'Historical Data'!F40)</f>
        <v>5.5919765298779057E-3</v>
      </c>
      <c r="H41" s="43">
        <f>(('Historical Data'!G41-'Historical Data'!G40)/'Historical Data'!G40)</f>
        <v>1.1347719877199715E-2</v>
      </c>
      <c r="I41" s="43">
        <f>(('Historical Data'!H41-'Historical Data'!H40)/'Historical Data'!H40)</f>
        <v>1.4927695189148348E-2</v>
      </c>
      <c r="J41" s="43">
        <f>(('Historical Data'!I41-'Historical Data'!I40)/'Historical Data'!I40)</f>
        <v>-6.9349797612337219E-3</v>
      </c>
      <c r="K41" s="17">
        <f>'Historical Data'!J41/100</f>
        <v>6.7539999999999989E-2</v>
      </c>
      <c r="L41" s="44">
        <f>(('Historical Data'!K41-'Historical Data'!K40)/'Historical Data'!K40)</f>
        <v>-2.2393672057583282E-2</v>
      </c>
      <c r="M41" s="44">
        <f>(('Historical Data'!L41-'Historical Data'!L40)/'Historical Data'!L40)</f>
        <v>1.4167563806461612E-3</v>
      </c>
      <c r="N41" s="45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3.2" hidden="1">
      <c r="A42" s="41"/>
      <c r="B42" s="9">
        <v>44893</v>
      </c>
      <c r="C42" s="43">
        <f>(('Historical Data'!B42-'Historical Data'!B41)/'Historical Data'!B41)</f>
        <v>-1.1854124557315649E-2</v>
      </c>
      <c r="D42" s="43">
        <f>(('Historical Data'!C42-'Historical Data'!C41)/'Historical Data'!C41)</f>
        <v>4.4494558707246492E-3</v>
      </c>
      <c r="E42" s="43">
        <f>(('Historical Data'!D42-'Historical Data'!D41)/'Historical Data'!D41)</f>
        <v>-7.3469864804557195E-4</v>
      </c>
      <c r="F42" s="43">
        <f>(('Historical Data'!E42-'Historical Data'!E41)/'Historical Data'!E41)</f>
        <v>-7.4893316428942215E-3</v>
      </c>
      <c r="G42" s="43">
        <f>(('Historical Data'!F42-'Historical Data'!F41)/'Historical Data'!F41)</f>
        <v>1.8121387622218394E-2</v>
      </c>
      <c r="H42" s="43">
        <f>(('Historical Data'!G42-'Historical Data'!G41)/'Historical Data'!G41)</f>
        <v>-3.530007994296445E-3</v>
      </c>
      <c r="I42" s="43">
        <f>(('Historical Data'!H42-'Historical Data'!H41)/'Historical Data'!H41)</f>
        <v>3.4363507968679867E-2</v>
      </c>
      <c r="J42" s="43">
        <f>(('Historical Data'!I42-'Historical Data'!I41)/'Historical Data'!I41)</f>
        <v>7.4761436719782788E-3</v>
      </c>
      <c r="K42" s="17">
        <f>'Historical Data'!J42/100</f>
        <v>6.7729999999999999E-2</v>
      </c>
      <c r="L42" s="44">
        <f>(('Historical Data'!K42-'Historical Data'!K41)/'Historical Data'!K41)</f>
        <v>1.483882702799319E-2</v>
      </c>
      <c r="M42" s="44">
        <f>(('Historical Data'!L42-'Historical Data'!L41)/'Historical Data'!L41)</f>
        <v>-2.1791245231655124E-3</v>
      </c>
      <c r="N42" s="45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3.2" hidden="1">
      <c r="A43" s="41"/>
      <c r="B43" s="9">
        <v>44894</v>
      </c>
      <c r="C43" s="43">
        <f>(('Historical Data'!B43-'Historical Data'!B42)/'Historical Data'!B42)</f>
        <v>-3.1844920070128208E-5</v>
      </c>
      <c r="D43" s="43">
        <f>(('Historical Data'!C43-'Historical Data'!C42)/'Historical Data'!C42)</f>
        <v>9.5317927826446482E-4</v>
      </c>
      <c r="E43" s="43">
        <f>(('Historical Data'!D43-'Historical Data'!D42)/'Historical Data'!D42)</f>
        <v>6.6167797634589425E-3</v>
      </c>
      <c r="F43" s="43">
        <f>(('Historical Data'!E43-'Historical Data'!E42)/'Historical Data'!E42)</f>
        <v>3.4803744242968425E-3</v>
      </c>
      <c r="G43" s="43">
        <f>(('Historical Data'!F43-'Historical Data'!F42)/'Historical Data'!F42)</f>
        <v>1.1267493888851652E-2</v>
      </c>
      <c r="H43" s="43">
        <f>(('Historical Data'!G43-'Historical Data'!G42)/'Historical Data'!G42)</f>
        <v>-6.7055260455512501E-3</v>
      </c>
      <c r="I43" s="43">
        <f>(('Historical Data'!H43-'Historical Data'!H42)/'Historical Data'!H42)</f>
        <v>1.7173874935896972E-3</v>
      </c>
      <c r="J43" s="43">
        <f>(('Historical Data'!I43-'Historical Data'!I42)/'Historical Data'!I42)</f>
        <v>1.0600951012851733E-2</v>
      </c>
      <c r="K43" s="17">
        <f>'Historical Data'!J43/100</f>
        <v>6.794E-2</v>
      </c>
      <c r="L43" s="44">
        <f>(('Historical Data'!K43-'Historical Data'!K42)/'Historical Data'!K42)</f>
        <v>5.6873410338083037E-3</v>
      </c>
      <c r="M43" s="44">
        <f>(('Historical Data'!L43-'Historical Data'!L42)/'Historical Data'!L42)</f>
        <v>5.439188607463741E-3</v>
      </c>
      <c r="N43" s="45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3.2" hidden="1">
      <c r="A44" s="41"/>
      <c r="B44" s="9">
        <v>44895</v>
      </c>
      <c r="C44" s="43">
        <f>(('Historical Data'!B44-'Historical Data'!B43)/'Historical Data'!B43)</f>
        <v>2.350691672076812E-3</v>
      </c>
      <c r="D44" s="43">
        <f>(('Historical Data'!C44-'Historical Data'!C43)/'Historical Data'!C43)</f>
        <v>9.7474111795547609E-3</v>
      </c>
      <c r="E44" s="43">
        <f>(('Historical Data'!D44-'Historical Data'!D43)/'Historical Data'!D43)</f>
        <v>-6.7192570812242055E-3</v>
      </c>
      <c r="F44" s="43">
        <f>(('Historical Data'!E44-'Historical Data'!E43)/'Historical Data'!E43)</f>
        <v>3.6216897421699301E-3</v>
      </c>
      <c r="G44" s="43">
        <f>(('Historical Data'!F44-'Historical Data'!F43)/'Historical Data'!F43)</f>
        <v>1.0721017674000891E-2</v>
      </c>
      <c r="H44" s="43">
        <f>(('Historical Data'!G44-'Historical Data'!G43)/'Historical Data'!G43)</f>
        <v>2.5729196246742716E-2</v>
      </c>
      <c r="I44" s="43">
        <f>(('Historical Data'!H44-'Historical Data'!H43)/'Historical Data'!H43)</f>
        <v>7.0606620470292022E-3</v>
      </c>
      <c r="J44" s="43">
        <f>(('Historical Data'!I44-'Historical Data'!I43)/'Historical Data'!I43)</f>
        <v>1.0261711653503805E-3</v>
      </c>
      <c r="K44" s="17">
        <f>'Historical Data'!J44/100</f>
        <v>6.7970000000000003E-2</v>
      </c>
      <c r="L44" s="44">
        <f>(('Historical Data'!K44-'Historical Data'!K43)/'Historical Data'!K43)</f>
        <v>-1.9826560178798594E-2</v>
      </c>
      <c r="M44" s="44">
        <f>(('Historical Data'!L44-'Historical Data'!L43)/'Historical Data'!L43)</f>
        <v>1.2493308771495026E-2</v>
      </c>
      <c r="N44" s="45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3.2" hidden="1">
      <c r="A45" s="41"/>
      <c r="B45" s="9">
        <v>44896</v>
      </c>
      <c r="C45" s="43">
        <f>(('Historical Data'!B45-'Historical Data'!B44)/'Historical Data'!B44)</f>
        <v>8.6305194208784793E-3</v>
      </c>
      <c r="D45" s="43">
        <f>(('Historical Data'!C45-'Historical Data'!C44)/'Historical Data'!C44)</f>
        <v>2.8848185575205869E-3</v>
      </c>
      <c r="E45" s="43">
        <f>(('Historical Data'!D45-'Historical Data'!D44)/'Historical Data'!D44)</f>
        <v>-1.3235516338229898E-3</v>
      </c>
      <c r="F45" s="43">
        <f>(('Historical Data'!E45-'Historical Data'!E44)/'Historical Data'!E44)</f>
        <v>1.3547777999292229E-2</v>
      </c>
      <c r="G45" s="43">
        <f>(('Historical Data'!F45-'Historical Data'!F44)/'Historical Data'!F44)</f>
        <v>8.208352785896867E-3</v>
      </c>
      <c r="H45" s="43">
        <f>(('Historical Data'!G45-'Historical Data'!G44)/'Historical Data'!G44)</f>
        <v>2.4959753941712161E-2</v>
      </c>
      <c r="I45" s="43">
        <f>(('Historical Data'!H45-'Historical Data'!H44)/'Historical Data'!H44)</f>
        <v>-2.9471948016511931E-3</v>
      </c>
      <c r="J45" s="43">
        <f>(('Historical Data'!I45-'Historical Data'!I44)/'Historical Data'!I44)</f>
        <v>-5.4546467008879307E-3</v>
      </c>
      <c r="K45" s="17">
        <f>'Historical Data'!J45/100</f>
        <v>6.7919999999999994E-2</v>
      </c>
      <c r="L45" s="44">
        <f>(('Historical Data'!K45-'Historical Data'!K44)/'Historical Data'!K44)</f>
        <v>-3.014818828630372E-2</v>
      </c>
      <c r="M45" s="44">
        <f>(('Historical Data'!L45-'Historical Data'!L44)/'Historical Data'!L44)</f>
        <v>6.048200478378272E-3</v>
      </c>
      <c r="N45" s="45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3.2" hidden="1">
      <c r="A46" s="41"/>
      <c r="B46" s="9">
        <v>44897</v>
      </c>
      <c r="C46" s="43">
        <f>(('Historical Data'!B46-'Historical Data'!B45)/'Historical Data'!B45)</f>
        <v>2.0422632573103072E-2</v>
      </c>
      <c r="D46" s="43">
        <f>(('Historical Data'!C46-'Historical Data'!C45)/'Historical Data'!C45)</f>
        <v>1.4383948606753961E-3</v>
      </c>
      <c r="E46" s="43">
        <f>(('Historical Data'!D46-'Historical Data'!D45)/'Historical Data'!D45)</f>
        <v>-7.0681668722674977E-3</v>
      </c>
      <c r="F46" s="43">
        <f>(('Historical Data'!E46-'Historical Data'!E45)/'Historical Data'!E45)</f>
        <v>-1.1586496807581245E-2</v>
      </c>
      <c r="G46" s="43">
        <f>(('Historical Data'!F46-'Historical Data'!F45)/'Historical Data'!F45)</f>
        <v>2.4246282884306685E-3</v>
      </c>
      <c r="H46" s="43">
        <f>(('Historical Data'!G46-'Historical Data'!G45)/'Historical Data'!G45)</f>
        <v>-4.7250381190134397E-3</v>
      </c>
      <c r="I46" s="43">
        <f>(('Historical Data'!H46-'Historical Data'!H45)/'Historical Data'!H45)</f>
        <v>-4.2238789832477669E-4</v>
      </c>
      <c r="J46" s="43">
        <f>(('Historical Data'!I46-'Historical Data'!I45)/'Historical Data'!I45)</f>
        <v>7.0497631839490295E-4</v>
      </c>
      <c r="K46" s="17">
        <f>'Historical Data'!J46/100</f>
        <v>6.7320000000000005E-2</v>
      </c>
      <c r="L46" s="44">
        <f>(('Historical Data'!K46-'Historical Data'!K45)/'Historical Data'!K45)</f>
        <v>-2.2871041872498176E-2</v>
      </c>
      <c r="M46" s="44">
        <f>(('Historical Data'!L46-'Historical Data'!L45)/'Historical Data'!L45)</f>
        <v>-3.1988692506385958E-3</v>
      </c>
      <c r="N46" s="45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3.2" hidden="1">
      <c r="A47" s="41"/>
      <c r="B47" s="9">
        <v>44900</v>
      </c>
      <c r="C47" s="43">
        <f>(('Historical Data'!B47-'Historical Data'!B46)/'Historical Data'!B46)</f>
        <v>-1.9192900437010336E-2</v>
      </c>
      <c r="D47" s="43">
        <f>(('Historical Data'!C47-'Historical Data'!C46)/'Historical Data'!C46)</f>
        <v>-6.5735184818715136E-3</v>
      </c>
      <c r="E47" s="43">
        <f>(('Historical Data'!D47-'Historical Data'!D46)/'Historical Data'!D46)</f>
        <v>-1.186444905453709E-3</v>
      </c>
      <c r="F47" s="43">
        <f>(('Historical Data'!E47-'Historical Data'!E46)/'Historical Data'!E46)</f>
        <v>1.1295191158287947E-3</v>
      </c>
      <c r="G47" s="43">
        <f>(('Historical Data'!F47-'Historical Data'!F46)/'Historical Data'!F46)</f>
        <v>1.263881608442559E-3</v>
      </c>
      <c r="H47" s="43">
        <f>(('Historical Data'!G47-'Historical Data'!G46)/'Historical Data'!G46)</f>
        <v>1.5824702381874004E-2</v>
      </c>
      <c r="I47" s="43">
        <f>(('Historical Data'!H47-'Historical Data'!H46)/'Historical Data'!H46)</f>
        <v>-1.458398826548662E-2</v>
      </c>
      <c r="J47" s="43">
        <f>(('Historical Data'!I47-'Historical Data'!I46)/'Historical Data'!I46)</f>
        <v>6.0224111007684579E-3</v>
      </c>
      <c r="K47" s="17">
        <f>'Historical Data'!J47/100</f>
        <v>6.7269999999999996E-2</v>
      </c>
      <c r="L47" s="44">
        <f>(('Historical Data'!K47-'Historical Data'!K46)/'Historical Data'!K46)</f>
        <v>5.1956908071452736E-2</v>
      </c>
      <c r="M47" s="44">
        <f>(('Historical Data'!L47-'Historical Data'!L46)/'Historical Data'!L46)</f>
        <v>-1.0115925469437702E-2</v>
      </c>
      <c r="N47" s="45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3.2" hidden="1">
      <c r="A48" s="41"/>
      <c r="B48" s="9">
        <v>44901</v>
      </c>
      <c r="C48" s="43">
        <f>(('Historical Data'!B48-'Historical Data'!B47)/'Historical Data'!B47)</f>
        <v>2.1451940866427091E-3</v>
      </c>
      <c r="D48" s="43">
        <f>(('Historical Data'!C48-'Historical Data'!C47)/'Historical Data'!C47)</f>
        <v>6.0609105720506769E-3</v>
      </c>
      <c r="E48" s="43">
        <f>(('Historical Data'!D48-'Historical Data'!D47)/'Historical Data'!D47)</f>
        <v>1.6331705783535534E-3</v>
      </c>
      <c r="F48" s="43">
        <f>(('Historical Data'!E48-'Historical Data'!E47)/'Historical Data'!E47)</f>
        <v>-1.6374377846092882E-2</v>
      </c>
      <c r="G48" s="43">
        <f>(('Historical Data'!F48-'Historical Data'!F47)/'Historical Data'!F47)</f>
        <v>-1.6563218875357605E-3</v>
      </c>
      <c r="H48" s="43">
        <f>(('Historical Data'!G48-'Historical Data'!G47)/'Historical Data'!G47)</f>
        <v>-6.8304734971767209E-3</v>
      </c>
      <c r="I48" s="43">
        <f>(('Historical Data'!H48-'Historical Data'!H47)/'Historical Data'!H47)</f>
        <v>2.8891258613017437E-3</v>
      </c>
      <c r="J48" s="43">
        <f>(('Historical Data'!I48-'Historical Data'!I47)/'Historical Data'!I47)</f>
        <v>-4.9397572086580105E-3</v>
      </c>
      <c r="K48" s="17">
        <f>'Historical Data'!J48/100</f>
        <v>6.7400000000000002E-2</v>
      </c>
      <c r="L48" s="44">
        <f>(('Historical Data'!K48-'Historical Data'!K47)/'Historical Data'!K47)</f>
        <v>7.7547740309583208E-3</v>
      </c>
      <c r="M48" s="44">
        <f>(('Historical Data'!L48-'Historical Data'!L47)/'Historical Data'!L47)</f>
        <v>-1.05640200607535E-3</v>
      </c>
      <c r="N48" s="45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ht="13.2" hidden="1">
      <c r="A49" s="41"/>
      <c r="B49" s="9">
        <v>44902</v>
      </c>
      <c r="C49" s="43">
        <f>(('Historical Data'!B49-'Historical Data'!B48)/'Historical Data'!B48)</f>
        <v>-1.2499070216966475E-2</v>
      </c>
      <c r="D49" s="43">
        <f>(('Historical Data'!C49-'Historical Data'!C48)/'Historical Data'!C48)</f>
        <v>1.1054023502460032E-2</v>
      </c>
      <c r="E49" s="43">
        <f>(('Historical Data'!D49-'Historical Data'!D48)/'Historical Data'!D48)</f>
        <v>8.3013280343197469E-3</v>
      </c>
      <c r="F49" s="43">
        <f>(('Historical Data'!E49-'Historical Data'!E48)/'Historical Data'!E48)</f>
        <v>-4.5880273926712399E-3</v>
      </c>
      <c r="G49" s="43">
        <f>(('Historical Data'!F49-'Historical Data'!F48)/'Historical Data'!F48)</f>
        <v>-1.7261430255644753E-2</v>
      </c>
      <c r="H49" s="43">
        <f>(('Historical Data'!G49-'Historical Data'!G48)/'Historical Data'!G48)</f>
        <v>-1.4237435398340176E-2</v>
      </c>
      <c r="I49" s="43">
        <f>(('Historical Data'!H49-'Historical Data'!H48)/'Historical Data'!H48)</f>
        <v>-1.4757284798854652E-2</v>
      </c>
      <c r="J49" s="43">
        <f>(('Historical Data'!I49-'Historical Data'!I48)/'Historical Data'!I48)</f>
        <v>-4.1919453675192834E-4</v>
      </c>
      <c r="K49" s="17">
        <f>'Historical Data'!J49/100</f>
        <v>6.7519999999999997E-2</v>
      </c>
      <c r="L49" s="44">
        <f>(('Historical Data'!K49-'Historical Data'!K48)/'Historical Data'!K48)</f>
        <v>2.3870284661708405E-3</v>
      </c>
      <c r="M49" s="44">
        <f>(('Historical Data'!L49-'Historical Data'!L48)/'Historical Data'!L48)</f>
        <v>6.5128481378174995E-3</v>
      </c>
      <c r="N49" s="45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ht="13.2" hidden="1">
      <c r="A50" s="41"/>
      <c r="B50" s="9">
        <v>44903</v>
      </c>
      <c r="C50" s="43">
        <f>(('Historical Data'!B50-'Historical Data'!B49)/'Historical Data'!B49)</f>
        <v>-5.0014995703205863E-3</v>
      </c>
      <c r="D50" s="43">
        <f>(('Historical Data'!C50-'Historical Data'!C49)/'Historical Data'!C49)</f>
        <v>2.7004799818529206E-2</v>
      </c>
      <c r="E50" s="43">
        <f>(('Historical Data'!D50-'Historical Data'!D49)/'Historical Data'!D49)</f>
        <v>-4.9985363889022971E-3</v>
      </c>
      <c r="F50" s="43">
        <f>(('Historical Data'!E50-'Historical Data'!E49)/'Historical Data'!E49)</f>
        <v>9.1248738105253659E-3</v>
      </c>
      <c r="G50" s="43">
        <f>(('Historical Data'!F50-'Historical Data'!F49)/'Historical Data'!F49)</f>
        <v>-1.9303381793589994E-2</v>
      </c>
      <c r="H50" s="43">
        <f>(('Historical Data'!G50-'Historical Data'!G49)/'Historical Data'!G49)</f>
        <v>-8.6902949971369593E-3</v>
      </c>
      <c r="I50" s="43">
        <f>(('Historical Data'!H50-'Historical Data'!H49)/'Historical Data'!H49)</f>
        <v>-4.7161103666656695E-4</v>
      </c>
      <c r="J50" s="43">
        <f>(('Historical Data'!I50-'Historical Data'!I49)/'Historical Data'!I49)</f>
        <v>3.6930005820352656E-3</v>
      </c>
      <c r="K50" s="17">
        <f>'Historical Data'!J50/100</f>
        <v>6.7309999999999995E-2</v>
      </c>
      <c r="L50" s="44">
        <f>(('Historical Data'!K50-'Historical Data'!K49)/'Historical Data'!K49)</f>
        <v>-9.4126667864881473E-3</v>
      </c>
      <c r="M50" s="44">
        <f>(('Historical Data'!L50-'Historical Data'!L49)/'Historical Data'!L49)</f>
        <v>1.422977123539328E-2</v>
      </c>
      <c r="N50" s="45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3.2" hidden="1">
      <c r="A51" s="41"/>
      <c r="B51" s="9">
        <v>44904</v>
      </c>
      <c r="C51" s="43">
        <f>(('Historical Data'!B51-'Historical Data'!B50)/'Historical Data'!B50)</f>
        <v>-3.9108469787059296E-3</v>
      </c>
      <c r="D51" s="43">
        <f>(('Historical Data'!C51-'Historical Data'!C50)/'Historical Data'!C50)</f>
        <v>-6.0147621030322493E-3</v>
      </c>
      <c r="E51" s="43">
        <f>(('Historical Data'!D51-'Historical Data'!D50)/'Historical Data'!D50)</f>
        <v>8.8652351984062194E-3</v>
      </c>
      <c r="F51" s="43">
        <f>(('Historical Data'!E51-'Historical Data'!E50)/'Historical Data'!E50)</f>
        <v>-3.1385975496801499E-2</v>
      </c>
      <c r="G51" s="43">
        <f>(('Historical Data'!F51-'Historical Data'!F50)/'Historical Data'!F50)</f>
        <v>4.5920827198586839E-3</v>
      </c>
      <c r="H51" s="43">
        <f>(('Historical Data'!G51-'Historical Data'!G50)/'Historical Data'!G50)</f>
        <v>-6.6675054364478455E-3</v>
      </c>
      <c r="I51" s="43">
        <f>(('Historical Data'!H51-'Historical Data'!H50)/'Historical Data'!H50)</f>
        <v>-1.5155184959090082E-2</v>
      </c>
      <c r="J51" s="43">
        <f>(('Historical Data'!I51-'Historical Data'!I50)/'Historical Data'!I50)</f>
        <v>1.185869840465948E-2</v>
      </c>
      <c r="K51" s="17">
        <f>'Historical Data'!J51/100</f>
        <v>6.7350000000000007E-2</v>
      </c>
      <c r="L51" s="44">
        <f>(('Historical Data'!K51-'Historical Data'!K50)/'Historical Data'!K50)</f>
        <v>-2.5065509973826974E-2</v>
      </c>
      <c r="M51" s="44">
        <f>(('Historical Data'!L51-'Historical Data'!L50)/'Historical Data'!L50)</f>
        <v>4.2673820686006721E-3</v>
      </c>
      <c r="N51" s="45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3.2" hidden="1">
      <c r="A52" s="41"/>
      <c r="B52" s="9">
        <v>44907</v>
      </c>
      <c r="C52" s="43">
        <f>(('Historical Data'!B52-'Historical Data'!B51)/'Historical Data'!B51)</f>
        <v>1.1703766576737055E-2</v>
      </c>
      <c r="D52" s="43">
        <f>(('Historical Data'!C52-'Historical Data'!C51)/'Historical Data'!C51)</f>
        <v>5.3015343385484975E-3</v>
      </c>
      <c r="E52" s="43">
        <f>(('Historical Data'!D52-'Historical Data'!D51)/'Historical Data'!D51)</f>
        <v>5.2724904604783719E-3</v>
      </c>
      <c r="F52" s="43">
        <f>(('Historical Data'!E52-'Historical Data'!E51)/'Historical Data'!E51)</f>
        <v>-1.4082736997440453E-2</v>
      </c>
      <c r="G52" s="43">
        <f>(('Historical Data'!F52-'Historical Data'!F51)/'Historical Data'!F51)</f>
        <v>-1.2790642541366168E-3</v>
      </c>
      <c r="H52" s="43">
        <f>(('Historical Data'!G52-'Historical Data'!G51)/'Historical Data'!G51)</f>
        <v>1.1187721338146845E-3</v>
      </c>
      <c r="I52" s="43">
        <f>(('Historical Data'!H52-'Historical Data'!H51)/'Historical Data'!H51)</f>
        <v>1.5330645203425453E-3</v>
      </c>
      <c r="J52" s="43">
        <f>(('Historical Data'!I52-'Historical Data'!I51)/'Historical Data'!I51)</f>
        <v>-7.3076181919651227E-3</v>
      </c>
      <c r="K52" s="17">
        <f>'Historical Data'!J52/100</f>
        <v>6.7519999999999997E-2</v>
      </c>
      <c r="L52" s="44">
        <f>(('Historical Data'!K52-'Historical Data'!K51)/'Historical Data'!K51)</f>
        <v>-1.2181111540042635E-2</v>
      </c>
      <c r="M52" s="44">
        <f>(('Historical Data'!L52-'Historical Data'!L51)/'Historical Data'!L51)</f>
        <v>-1.487791552240499E-3</v>
      </c>
      <c r="N52" s="45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13.2" hidden="1">
      <c r="A53" s="41"/>
      <c r="B53" s="9">
        <v>44908</v>
      </c>
      <c r="C53" s="43">
        <f>(('Historical Data'!B53-'Historical Data'!B52)/'Historical Data'!B52)</f>
        <v>-1.367763064039907E-2</v>
      </c>
      <c r="D53" s="43">
        <f>(('Historical Data'!C53-'Historical Data'!C52)/'Historical Data'!C52)</f>
        <v>6.3387834474145982E-3</v>
      </c>
      <c r="E53" s="43">
        <f>(('Historical Data'!D53-'Historical Data'!D52)/'Historical Data'!D52)</f>
        <v>6.9929980175376487E-3</v>
      </c>
      <c r="F53" s="43">
        <f>(('Historical Data'!E53-'Historical Data'!E52)/'Historical Data'!E52)</f>
        <v>1.6125871086933859E-2</v>
      </c>
      <c r="G53" s="43">
        <f>(('Historical Data'!F53-'Historical Data'!F52)/'Historical Data'!F52)</f>
        <v>-4.6359421403732656E-3</v>
      </c>
      <c r="H53" s="43">
        <f>(('Historical Data'!G53-'Historical Data'!G52)/'Historical Data'!G52)</f>
        <v>-5.8356255715181415E-3</v>
      </c>
      <c r="I53" s="43">
        <f>(('Historical Data'!H53-'Historical Data'!H52)/'Historical Data'!H52)</f>
        <v>4.5539946051460899E-3</v>
      </c>
      <c r="J53" s="43">
        <f>(('Historical Data'!I53-'Historical Data'!I52)/'Historical Data'!I52)</f>
        <v>-4.2302912043725507E-3</v>
      </c>
      <c r="K53" s="17">
        <f>'Historical Data'!J53/100</f>
        <v>6.7580000000000001E-2</v>
      </c>
      <c r="L53" s="44">
        <f>(('Historical Data'!K53-'Historical Data'!K52)/'Historical Data'!K52)</f>
        <v>1.4978288955430723E-2</v>
      </c>
      <c r="M53" s="44">
        <f>(('Historical Data'!L53-'Historical Data'!L52)/'Historical Data'!L52)</f>
        <v>6.0492160993396891E-4</v>
      </c>
      <c r="N53" s="45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3.2" hidden="1">
      <c r="A54" s="41"/>
      <c r="B54" s="9">
        <v>44909</v>
      </c>
      <c r="C54" s="43">
        <f>(('Historical Data'!B54-'Historical Data'!B53)/'Historical Data'!B53)</f>
        <v>-2.3201378333828049E-3</v>
      </c>
      <c r="D54" s="43">
        <f>(('Historical Data'!C54-'Historical Data'!C53)/'Historical Data'!C53)</f>
        <v>-2.3289770413615694E-3</v>
      </c>
      <c r="E54" s="43">
        <f>(('Historical Data'!D54-'Historical Data'!D53)/'Historical Data'!D53)</f>
        <v>-5.7885403278812916E-4</v>
      </c>
      <c r="F54" s="43">
        <f>(('Historical Data'!E54-'Historical Data'!E53)/'Historical Data'!E53)</f>
        <v>4.6114911575220767E-3</v>
      </c>
      <c r="G54" s="43">
        <f>(('Historical Data'!F54-'Historical Data'!F53)/'Historical Data'!F53)</f>
        <v>2.1490620843407512E-3</v>
      </c>
      <c r="H54" s="43">
        <f>(('Historical Data'!G54-'Historical Data'!G53)/'Historical Data'!G53)</f>
        <v>1.7110023821234215E-2</v>
      </c>
      <c r="I54" s="43">
        <f>(('Historical Data'!H54-'Historical Data'!H53)/'Historical Data'!H53)</f>
        <v>-3.6190449291254932E-3</v>
      </c>
      <c r="J54" s="43">
        <f>(('Historical Data'!I54-'Historical Data'!I53)/'Historical Data'!I53)</f>
        <v>-1.9139967340531551E-3</v>
      </c>
      <c r="K54" s="17">
        <f>'Historical Data'!J54/100</f>
        <v>6.7199999999999996E-2</v>
      </c>
      <c r="L54" s="44">
        <f>(('Historical Data'!K54-'Historical Data'!K53)/'Historical Data'!K53)</f>
        <v>-6.3554983952343342E-3</v>
      </c>
      <c r="M54" s="44">
        <f>(('Historical Data'!L54-'Historical Data'!L53)/'Historical Data'!L53)</f>
        <v>4.5678902446170963E-3</v>
      </c>
      <c r="N54" s="45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13.2" hidden="1">
      <c r="A55" s="41"/>
      <c r="B55" s="9">
        <v>44910</v>
      </c>
      <c r="C55" s="43">
        <f>(('Historical Data'!B55-'Historical Data'!B54)/'Historical Data'!B54)</f>
        <v>-5.9049655066132902E-3</v>
      </c>
      <c r="D55" s="43">
        <f>(('Historical Data'!C55-'Historical Data'!C54)/'Historical Data'!C54)</f>
        <v>-4.5097595901500507E-3</v>
      </c>
      <c r="E55" s="43">
        <f>(('Historical Data'!D55-'Historical Data'!D54)/'Historical Data'!D54)</f>
        <v>-1.8963413365937813E-2</v>
      </c>
      <c r="F55" s="43">
        <f>(('Historical Data'!E55-'Historical Data'!E54)/'Historical Data'!E54)</f>
        <v>-2.4629583603838111E-2</v>
      </c>
      <c r="G55" s="43">
        <f>(('Historical Data'!F55-'Historical Data'!F54)/'Historical Data'!F54)</f>
        <v>-3.2096413998503222E-3</v>
      </c>
      <c r="H55" s="43">
        <f>(('Historical Data'!G55-'Historical Data'!G54)/'Historical Data'!G54)</f>
        <v>-1.8418507470825962E-2</v>
      </c>
      <c r="I55" s="43">
        <f>(('Historical Data'!H55-'Historical Data'!H54)/'Historical Data'!H54)</f>
        <v>-1.4203806137245763E-2</v>
      </c>
      <c r="J55" s="43">
        <f>(('Historical Data'!I55-'Historical Data'!I54)/'Historical Data'!I54)</f>
        <v>-7.4550578470889113E-3</v>
      </c>
      <c r="K55" s="17">
        <f>'Historical Data'!J55/100</f>
        <v>6.7269999999999996E-2</v>
      </c>
      <c r="L55" s="44">
        <f>(('Historical Data'!K55-'Historical Data'!K54)/'Historical Data'!K54)</f>
        <v>1.7691361601314706E-2</v>
      </c>
      <c r="M55" s="44">
        <f>(('Historical Data'!L55-'Historical Data'!L54)/'Historical Data'!L54)</f>
        <v>2.8385015200134561E-3</v>
      </c>
      <c r="N55" s="45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ht="13.2" hidden="1">
      <c r="A56" s="41"/>
      <c r="B56" s="9">
        <v>44911</v>
      </c>
      <c r="C56" s="43">
        <f>(('Historical Data'!B56-'Historical Data'!B55)/'Historical Data'!B55)</f>
        <v>-1.5954876495798614E-2</v>
      </c>
      <c r="D56" s="43">
        <f>(('Historical Data'!C56-'Historical Data'!C55)/'Historical Data'!C55)</f>
        <v>-3.2511046518445413E-3</v>
      </c>
      <c r="E56" s="43">
        <f>(('Historical Data'!D56-'Historical Data'!D55)/'Historical Data'!D55)</f>
        <v>-1.1066805391159175E-2</v>
      </c>
      <c r="F56" s="43">
        <f>(('Historical Data'!E56-'Historical Data'!E55)/'Historical Data'!E55)</f>
        <v>-1.1879285164058492E-2</v>
      </c>
      <c r="G56" s="43">
        <f>(('Historical Data'!F56-'Historical Data'!F55)/'Historical Data'!F55)</f>
        <v>-1.9368772334706377E-2</v>
      </c>
      <c r="H56" s="43">
        <f>(('Historical Data'!G56-'Historical Data'!G55)/'Historical Data'!G55)</f>
        <v>-1.5136353970409994E-2</v>
      </c>
      <c r="I56" s="43">
        <f>(('Historical Data'!H56-'Historical Data'!H55)/'Historical Data'!H55)</f>
        <v>-4.9450067059211341E-3</v>
      </c>
      <c r="J56" s="43">
        <f>(('Historical Data'!I56-'Historical Data'!I55)/'Historical Data'!I55)</f>
        <v>-7.7052825270259914E-3</v>
      </c>
      <c r="K56" s="17">
        <f>'Historical Data'!J56/100</f>
        <v>6.6970000000000002E-2</v>
      </c>
      <c r="L56" s="44">
        <f>(('Historical Data'!K56-'Historical Data'!K55)/'Historical Data'!K55)</f>
        <v>1.1052011598960739E-2</v>
      </c>
      <c r="M56" s="44">
        <f>(('Historical Data'!L56-'Historical Data'!L55)/'Historical Data'!L55)</f>
        <v>3.9614143639941863E-3</v>
      </c>
      <c r="N56" s="45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ht="13.2" hidden="1">
      <c r="A57" s="41"/>
      <c r="B57" s="9">
        <v>44914</v>
      </c>
      <c r="C57" s="43">
        <f>(('Historical Data'!B57-'Historical Data'!B56)/'Historical Data'!B56)</f>
        <v>1.0484057351921689E-2</v>
      </c>
      <c r="D57" s="43">
        <f>(('Historical Data'!C57-'Historical Data'!C56)/'Historical Data'!C56)</f>
        <v>1.1870451478600634E-2</v>
      </c>
      <c r="E57" s="43">
        <f>(('Historical Data'!D57-'Historical Data'!D56)/'Historical Data'!D56)</f>
        <v>1.6114478372828096E-2</v>
      </c>
      <c r="F57" s="43">
        <f>(('Historical Data'!E57-'Historical Data'!E56)/'Historical Data'!E56)</f>
        <v>-9.7555904531647121E-3</v>
      </c>
      <c r="G57" s="43">
        <f>(('Historical Data'!F57-'Historical Data'!F56)/'Historical Data'!F56)</f>
        <v>9.0245407912863795E-3</v>
      </c>
      <c r="H57" s="43">
        <f>(('Historical Data'!G57-'Historical Data'!G56)/'Historical Data'!G56)</f>
        <v>7.4939949606596329E-3</v>
      </c>
      <c r="I57" s="43">
        <f>(('Historical Data'!H57-'Historical Data'!H56)/'Historical Data'!H56)</f>
        <v>1.3135298828841487E-2</v>
      </c>
      <c r="J57" s="43">
        <f>(('Historical Data'!I57-'Historical Data'!I56)/'Historical Data'!I56)</f>
        <v>-1.516966067864309E-3</v>
      </c>
      <c r="K57" s="17">
        <f>'Historical Data'!J57/100</f>
        <v>6.7049999999999998E-2</v>
      </c>
      <c r="L57" s="44">
        <f>(('Historical Data'!K57-'Historical Data'!K56)/'Historical Data'!K56)</f>
        <v>-1.7103018181626326E-2</v>
      </c>
      <c r="M57" s="44">
        <f>(('Historical Data'!L57-'Historical Data'!L56)/'Historical Data'!L56)</f>
        <v>3.2147251569791617E-3</v>
      </c>
      <c r="N57" s="45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ht="13.2" hidden="1">
      <c r="A58" s="41"/>
      <c r="B58" s="9">
        <v>44915</v>
      </c>
      <c r="C58" s="43">
        <f>(('Historical Data'!B58-'Historical Data'!B57)/'Historical Data'!B57)</f>
        <v>-3.4582857520328641E-3</v>
      </c>
      <c r="D58" s="43">
        <f>(('Historical Data'!C58-'Historical Data'!C57)/'Historical Data'!C57)</f>
        <v>3.7518634510190761E-3</v>
      </c>
      <c r="E58" s="43">
        <f>(('Historical Data'!D58-'Historical Data'!D57)/'Historical Data'!D57)</f>
        <v>-1.0279391630767681E-3</v>
      </c>
      <c r="F58" s="43">
        <f>(('Historical Data'!E58-'Historical Data'!E57)/'Historical Data'!E57)</f>
        <v>-3.3104063752694767E-5</v>
      </c>
      <c r="G58" s="43">
        <f>(('Historical Data'!F58-'Historical Data'!F57)/'Historical Data'!F57)</f>
        <v>-1.014216824855736E-2</v>
      </c>
      <c r="H58" s="43">
        <f>(('Historical Data'!G58-'Historical Data'!G57)/'Historical Data'!G57)</f>
        <v>-1.82804099778901E-2</v>
      </c>
      <c r="I58" s="43">
        <f>(('Historical Data'!H58-'Historical Data'!H57)/'Historical Data'!H57)</f>
        <v>8.6562147425515452E-3</v>
      </c>
      <c r="J58" s="43">
        <f>(('Historical Data'!I58-'Historical Data'!I57)/'Historical Data'!I57)</f>
        <v>2.8425065645910443E-3</v>
      </c>
      <c r="K58" s="17">
        <f>'Historical Data'!J58/100</f>
        <v>6.7479999999999998E-2</v>
      </c>
      <c r="L58" s="44">
        <f>(('Historical Data'!K58-'Historical Data'!K57)/'Historical Data'!K57)</f>
        <v>-4.8514550168781485E-2</v>
      </c>
      <c r="M58" s="44">
        <f>(('Historical Data'!L58-'Historical Data'!L57)/'Historical Data'!L57)</f>
        <v>4.42625525898231E-3</v>
      </c>
      <c r="N58" s="45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ht="13.2" hidden="1">
      <c r="A59" s="41"/>
      <c r="B59" s="9">
        <v>44916</v>
      </c>
      <c r="C59" s="43">
        <f>(('Historical Data'!B59-'Historical Data'!B58)/'Historical Data'!B58)</f>
        <v>3.7859276183518441E-2</v>
      </c>
      <c r="D59" s="43">
        <f>(('Historical Data'!C59-'Historical Data'!C58)/'Historical Data'!C58)</f>
        <v>-1.8373266362282578E-2</v>
      </c>
      <c r="E59" s="43">
        <f>(('Historical Data'!D59-'Historical Data'!D58)/'Historical Data'!D58)</f>
        <v>-1.4699348050869573E-2</v>
      </c>
      <c r="F59" s="43">
        <f>(('Historical Data'!E59-'Historical Data'!E58)/'Historical Data'!E58)</f>
        <v>1.49264312780413E-3</v>
      </c>
      <c r="G59" s="43">
        <f>(('Historical Data'!F59-'Historical Data'!F58)/'Historical Data'!F58)</f>
        <v>-9.1235654992818851E-3</v>
      </c>
      <c r="H59" s="43">
        <f>(('Historical Data'!G59-'Historical Data'!G58)/'Historical Data'!G58)</f>
        <v>-2.2858575877152256E-2</v>
      </c>
      <c r="I59" s="43">
        <f>(('Historical Data'!H59-'Historical Data'!H58)/'Historical Data'!H58)</f>
        <v>-1.4226865753480328E-2</v>
      </c>
      <c r="J59" s="43">
        <f>(('Historical Data'!I59-'Historical Data'!I58)/'Historical Data'!I58)</f>
        <v>-4.2954000637879771E-3</v>
      </c>
      <c r="K59" s="17">
        <f>'Historical Data'!J59/100</f>
        <v>6.7309999999999995E-2</v>
      </c>
      <c r="L59" s="44">
        <f>(('Historical Data'!K59-'Historical Data'!K58)/'Historical Data'!K58)</f>
        <v>-1.3922495441581719E-2</v>
      </c>
      <c r="M59" s="44">
        <f>(('Historical Data'!L59-'Historical Data'!L58)/'Historical Data'!L58)</f>
        <v>6.2438865992271633E-3</v>
      </c>
      <c r="N59" s="45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ht="13.2" hidden="1">
      <c r="A60" s="41"/>
      <c r="B60" s="9">
        <v>44917</v>
      </c>
      <c r="C60" s="43">
        <f>(('Historical Data'!B60-'Historical Data'!B59)/'Historical Data'!B59)</f>
        <v>1.7715639013333149E-3</v>
      </c>
      <c r="D60" s="43">
        <f>(('Historical Data'!C60-'Historical Data'!C59)/'Historical Data'!C59)</f>
        <v>-1.3675912139115148E-2</v>
      </c>
      <c r="E60" s="43">
        <f>(('Historical Data'!D60-'Historical Data'!D59)/'Historical Data'!D59)</f>
        <v>-8.056034920015399E-3</v>
      </c>
      <c r="F60" s="43">
        <f>(('Historical Data'!E60-'Historical Data'!E59)/'Historical Data'!E59)</f>
        <v>8.2806459836430625E-3</v>
      </c>
      <c r="G60" s="43">
        <f>(('Historical Data'!F60-'Historical Data'!F59)/'Historical Data'!F59)</f>
        <v>-2.307061551590497E-6</v>
      </c>
      <c r="H60" s="43">
        <f>(('Historical Data'!G60-'Historical Data'!G59)/'Historical Data'!G59)</f>
        <v>-6.8340418544307604E-3</v>
      </c>
      <c r="I60" s="43">
        <f>(('Historical Data'!H60-'Historical Data'!H59)/'Historical Data'!H59)</f>
        <v>-2.592415660024867E-3</v>
      </c>
      <c r="J60" s="43">
        <f>(('Historical Data'!I60-'Historical Data'!I59)/'Historical Data'!I59)</f>
        <v>-1.2450983937715209E-3</v>
      </c>
      <c r="K60" s="17">
        <f>'Historical Data'!J60/100</f>
        <v>6.724999999999999E-2</v>
      </c>
      <c r="L60" s="44">
        <f>(('Historical Data'!K60-'Historical Data'!K59)/'Historical Data'!K59)</f>
        <v>-1.3031299521015201E-2</v>
      </c>
      <c r="M60" s="44">
        <f>(('Historical Data'!L60-'Historical Data'!L59)/'Historical Data'!L59)</f>
        <v>-1.4873704565751763E-2</v>
      </c>
      <c r="N60" s="45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ht="13.2" hidden="1">
      <c r="A61" s="41"/>
      <c r="B61" s="9">
        <v>44918</v>
      </c>
      <c r="C61" s="43">
        <f>(('Historical Data'!B61-'Historical Data'!B60)/'Historical Data'!B60)</f>
        <v>-1.6888510713586925E-2</v>
      </c>
      <c r="D61" s="43">
        <f>(('Historical Data'!C61-'Historical Data'!C60)/'Historical Data'!C60)</f>
        <v>-1.4082962425116337E-2</v>
      </c>
      <c r="E61" s="43">
        <f>(('Historical Data'!D61-'Historical Data'!D60)/'Historical Data'!D60)</f>
        <v>-1.7295848479033062E-2</v>
      </c>
      <c r="F61" s="43">
        <f>(('Historical Data'!E61-'Historical Data'!E60)/'Historical Data'!E60)</f>
        <v>-1.6392414044072157E-2</v>
      </c>
      <c r="G61" s="43">
        <f>(('Historical Data'!F61-'Historical Data'!F60)/'Historical Data'!F60)</f>
        <v>-2.4058093363487906E-2</v>
      </c>
      <c r="H61" s="43">
        <f>(('Historical Data'!G61-'Historical Data'!G60)/'Historical Data'!G60)</f>
        <v>-5.5180654549151699E-2</v>
      </c>
      <c r="I61" s="43">
        <f>(('Historical Data'!H61-'Historical Data'!H60)/'Historical Data'!H60)</f>
        <v>-2.932737155686314E-2</v>
      </c>
      <c r="J61" s="43">
        <f>(('Historical Data'!I61-'Historical Data'!I60)/'Historical Data'!I60)</f>
        <v>8.5610238053362864E-3</v>
      </c>
      <c r="K61" s="17">
        <f>'Historical Data'!J61/100</f>
        <v>6.6460000000000005E-2</v>
      </c>
      <c r="L61" s="44">
        <f>(('Historical Data'!K61-'Historical Data'!K60)/'Historical Data'!K60)</f>
        <v>-5.7338040442483831E-4</v>
      </c>
      <c r="M61" s="44">
        <f>(('Historical Data'!L61-'Historical Data'!L60)/'Historical Data'!L60)</f>
        <v>-4.6678779318642559E-3</v>
      </c>
      <c r="N61" s="45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ht="13.2" hidden="1">
      <c r="A62" s="41"/>
      <c r="B62" s="9">
        <v>44921</v>
      </c>
      <c r="C62" s="43">
        <f>(('Historical Data'!B62-'Historical Data'!B61)/'Historical Data'!B61)</f>
        <v>-2.2245562527075657E-3</v>
      </c>
      <c r="D62" s="43">
        <f>(('Historical Data'!C62-'Historical Data'!C61)/'Historical Data'!C61)</f>
        <v>2.4376859092006545E-2</v>
      </c>
      <c r="E62" s="43">
        <f>(('Historical Data'!D62-'Historical Data'!D61)/'Historical Data'!D61)</f>
        <v>2.4181251029497971E-2</v>
      </c>
      <c r="F62" s="43">
        <f>(('Historical Data'!E62-'Historical Data'!E61)/'Historical Data'!E61)</f>
        <v>3.5402571259494017E-3</v>
      </c>
      <c r="G62" s="43">
        <f>(('Historical Data'!F62-'Historical Data'!F61)/'Historical Data'!F61)</f>
        <v>1.772481261911097E-2</v>
      </c>
      <c r="H62" s="43">
        <f>(('Historical Data'!G62-'Historical Data'!G61)/'Historical Data'!G61)</f>
        <v>3.8515430424834581E-2</v>
      </c>
      <c r="I62" s="43">
        <f>(('Historical Data'!H62-'Historical Data'!H61)/'Historical Data'!H61)</f>
        <v>8.7323582549746499E-3</v>
      </c>
      <c r="J62" s="43">
        <f>(('Historical Data'!I62-'Historical Data'!I61)/'Historical Data'!I61)</f>
        <v>-5.0673683022777142E-3</v>
      </c>
      <c r="K62" s="17">
        <f>'Historical Data'!J62/100</f>
        <v>6.6780000000000006E-2</v>
      </c>
      <c r="L62" s="44">
        <f>(('Historical Data'!K62-'Historical Data'!K61)/'Historical Data'!K61)</f>
        <v>2.4155380706962475E-2</v>
      </c>
      <c r="M62" s="44">
        <f>(('Historical Data'!L62-'Historical Data'!L61)/'Historical Data'!L61)</f>
        <v>-1.3173333427815826E-3</v>
      </c>
      <c r="N62" s="45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ht="13.2" hidden="1">
      <c r="A63" s="41"/>
      <c r="B63" s="9">
        <v>44922</v>
      </c>
      <c r="C63" s="43">
        <f>(('Historical Data'!B63-'Historical Data'!B62)/'Historical Data'!B62)</f>
        <v>-9.0564280210559834E-3</v>
      </c>
      <c r="D63" s="43">
        <f>(('Historical Data'!C63-'Historical Data'!C62)/'Historical Data'!C62)</f>
        <v>3.7686252567987869E-3</v>
      </c>
      <c r="E63" s="43">
        <f>(('Historical Data'!D63-'Historical Data'!D62)/'Historical Data'!D62)</f>
        <v>-4.3335801251341496E-3</v>
      </c>
      <c r="F63" s="43">
        <f>(('Historical Data'!E63-'Historical Data'!E62)/'Historical Data'!E62)</f>
        <v>8.2866735573750572E-3</v>
      </c>
      <c r="G63" s="43">
        <f>(('Historical Data'!F63-'Historical Data'!F62)/'Historical Data'!F62)</f>
        <v>5.6343207211765611E-3</v>
      </c>
      <c r="H63" s="43">
        <f>(('Historical Data'!G63-'Historical Data'!G62)/'Historical Data'!G62)</f>
        <v>1.348643297638921E-3</v>
      </c>
      <c r="I63" s="43">
        <f>(('Historical Data'!H63-'Historical Data'!H62)/'Historical Data'!H62)</f>
        <v>8.181328336186339E-3</v>
      </c>
      <c r="J63" s="43">
        <f>(('Historical Data'!I63-'Historical Data'!I62)/'Historical Data'!I62)</f>
        <v>-4.8972858726190169E-4</v>
      </c>
      <c r="K63" s="17">
        <f>'Historical Data'!J63/100</f>
        <v>6.6970000000000002E-2</v>
      </c>
      <c r="L63" s="44">
        <f>(('Historical Data'!K63-'Historical Data'!K62)/'Historical Data'!K62)</f>
        <v>-2.5265769454985963E-2</v>
      </c>
      <c r="M63" s="44">
        <f>(('Historical Data'!L63-'Historical Data'!L62)/'Historical Data'!L62)</f>
        <v>4.0159205358033349E-3</v>
      </c>
      <c r="N63" s="45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ht="13.2" hidden="1">
      <c r="A64" s="41"/>
      <c r="B64" s="9">
        <v>44923</v>
      </c>
      <c r="C64" s="43">
        <f>(('Historical Data'!B64-'Historical Data'!B63)/'Historical Data'!B63)</f>
        <v>-1.2422494470390795E-2</v>
      </c>
      <c r="D64" s="43">
        <f>(('Historical Data'!C64-'Historical Data'!C63)/'Historical Data'!C63)</f>
        <v>-8.0454364893773958E-3</v>
      </c>
      <c r="E64" s="43">
        <f>(('Historical Data'!D64-'Historical Data'!D63)/'Historical Data'!D63)</f>
        <v>3.7520507151705971E-3</v>
      </c>
      <c r="F64" s="43">
        <f>(('Historical Data'!E64-'Historical Data'!E63)/'Historical Data'!E63)</f>
        <v>-3.1025821523283145E-3</v>
      </c>
      <c r="G64" s="43">
        <f>(('Historical Data'!F64-'Historical Data'!F63)/'Historical Data'!F63)</f>
        <v>-1.8946203127317676E-3</v>
      </c>
      <c r="H64" s="43">
        <f>(('Historical Data'!G64-'Historical Data'!G63)/'Historical Data'!G63)</f>
        <v>2.4242200208694723E-3</v>
      </c>
      <c r="I64" s="43">
        <f>(('Historical Data'!H64-'Historical Data'!H63)/'Historical Data'!H63)</f>
        <v>-9.8301772636187295E-5</v>
      </c>
      <c r="J64" s="43">
        <f>(('Historical Data'!I64-'Historical Data'!I63)/'Historical Data'!I63)</f>
        <v>-3.4272009902522422E-3</v>
      </c>
      <c r="K64" s="17">
        <f>'Historical Data'!J64/100</f>
        <v>6.7159999999999997E-2</v>
      </c>
      <c r="L64" s="44">
        <f>(('Historical Data'!K64-'Historical Data'!K63)/'Historical Data'!K63)</f>
        <v>-1.883787065678013E-3</v>
      </c>
      <c r="M64" s="44">
        <f>(('Historical Data'!L64-'Historical Data'!L63)/'Historical Data'!L63)</f>
        <v>-6.3309843036735702E-3</v>
      </c>
      <c r="N64" s="45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ht="13.2" hidden="1">
      <c r="A65" s="41"/>
      <c r="B65" s="9">
        <v>44924</v>
      </c>
      <c r="C65" s="43">
        <f>(('Historical Data'!B65-'Historical Data'!B64)/'Historical Data'!B64)</f>
        <v>-1.6295687111814054E-2</v>
      </c>
      <c r="D65" s="43">
        <f>(('Historical Data'!C65-'Historical Data'!C64)/'Historical Data'!C64)</f>
        <v>1.0652032101267368E-2</v>
      </c>
      <c r="E65" s="43">
        <f>(('Historical Data'!D65-'Historical Data'!D64)/'Historical Data'!D64)</f>
        <v>2.8409443339494026E-3</v>
      </c>
      <c r="F65" s="43">
        <f>(('Historical Data'!E65-'Historical Data'!E64)/'Historical Data'!E64)</f>
        <v>4.9001953136604713E-3</v>
      </c>
      <c r="G65" s="43">
        <f>(('Historical Data'!F65-'Historical Data'!F64)/'Historical Data'!F64)</f>
        <v>-4.0410200651839444E-3</v>
      </c>
      <c r="H65" s="43">
        <f>(('Historical Data'!G65-'Historical Data'!G64)/'Historical Data'!G64)</f>
        <v>3.4932316466822844E-3</v>
      </c>
      <c r="I65" s="43">
        <f>(('Historical Data'!H65-'Historical Data'!H64)/'Historical Data'!H64)</f>
        <v>-4.5188522138721424E-4</v>
      </c>
      <c r="J65" s="43">
        <f>(('Historical Data'!I65-'Historical Data'!I64)/'Historical Data'!I64)</f>
        <v>-6.9090259825954651E-3</v>
      </c>
      <c r="K65" s="17">
        <f>'Historical Data'!J65/100</f>
        <v>6.7430000000000004E-2</v>
      </c>
      <c r="L65" s="44">
        <f>(('Historical Data'!K65-'Historical Data'!K64)/'Historical Data'!K64)</f>
        <v>-1.4079506548310507E-2</v>
      </c>
      <c r="M65" s="44">
        <f>(('Historical Data'!L65-'Historical Data'!L64)/'Historical Data'!L64)</f>
        <v>-3.2762658454686486E-3</v>
      </c>
      <c r="N65" s="45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ht="13.2" hidden="1">
      <c r="A66" s="41"/>
      <c r="B66" s="9">
        <v>44925</v>
      </c>
      <c r="C66" s="43">
        <f>(('Historical Data'!B66-'Historical Data'!B65)/'Historical Data'!B65)</f>
        <v>-7.4684310235381378E-3</v>
      </c>
      <c r="D66" s="43">
        <f>(('Historical Data'!C66-'Historical Data'!C65)/'Historical Data'!C65)</f>
        <v>-8.5594276229775806E-4</v>
      </c>
      <c r="E66" s="43">
        <f>(('Historical Data'!D66-'Historical Data'!D65)/'Historical Data'!D65)</f>
        <v>-1.1331490456671848E-2</v>
      </c>
      <c r="F66" s="43">
        <f>(('Historical Data'!E66-'Historical Data'!E65)/'Historical Data'!E65)</f>
        <v>-6.1613241709563516E-3</v>
      </c>
      <c r="G66" s="43">
        <f>(('Historical Data'!F66-'Historical Data'!F65)/'Historical Data'!F65)</f>
        <v>1.1048643959005859E-2</v>
      </c>
      <c r="H66" s="43">
        <f>(('Historical Data'!G66-'Historical Data'!G65)/'Historical Data'!G65)</f>
        <v>4.1504341613947861E-3</v>
      </c>
      <c r="I66" s="43">
        <f>(('Historical Data'!H66-'Historical Data'!H65)/'Historical Data'!H65)</f>
        <v>1.5334245839553249E-3</v>
      </c>
      <c r="J66" s="43">
        <f>(('Historical Data'!I66-'Historical Data'!I65)/'Historical Data'!I65)</f>
        <v>-1.1305927078203493E-2</v>
      </c>
      <c r="K66" s="17">
        <f>'Historical Data'!J66/100</f>
        <v>6.7510000000000001E-2</v>
      </c>
      <c r="L66" s="44">
        <f>(('Historical Data'!K66-'Historical Data'!K65)/'Historical Data'!K65)</f>
        <v>-3.2195870758054614E-2</v>
      </c>
      <c r="M66" s="44">
        <f>(('Historical Data'!L66-'Historical Data'!L65)/'Historical Data'!L65)</f>
        <v>-2.1893022190841039E-3</v>
      </c>
      <c r="N66" s="45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ht="13.2" hidden="1">
      <c r="A67" s="41"/>
      <c r="B67" s="9">
        <v>44928</v>
      </c>
      <c r="C67" s="43">
        <f>(('Historical Data'!B67-'Historical Data'!B66)/'Historical Data'!B66)</f>
        <v>-6.1179849446232988E-3</v>
      </c>
      <c r="D67" s="43">
        <f>(('Historical Data'!C67-'Historical Data'!C66)/'Historical Data'!C66)</f>
        <v>8.4069376516441967E-3</v>
      </c>
      <c r="E67" s="43">
        <f>(('Historical Data'!D67-'Historical Data'!D66)/'Historical Data'!D66)</f>
        <v>3.9209542029650397E-3</v>
      </c>
      <c r="F67" s="43">
        <f>(('Historical Data'!E67-'Historical Data'!E66)/'Historical Data'!E66)</f>
        <v>1.047609990724218E-2</v>
      </c>
      <c r="G67" s="43">
        <f>(('Historical Data'!F67-'Historical Data'!F66)/'Historical Data'!F66)</f>
        <v>-5.4695654656206211E-3</v>
      </c>
      <c r="H67" s="43">
        <f>(('Historical Data'!G67-'Historical Data'!G66)/'Historical Data'!G66)</f>
        <v>1.3733357756409914E-2</v>
      </c>
      <c r="I67" s="43">
        <f>(('Historical Data'!H67-'Historical Data'!H66)/'Historical Data'!H66)</f>
        <v>1.1267234728239352E-2</v>
      </c>
      <c r="J67" s="43">
        <f>(('Historical Data'!I67-'Historical Data'!I66)/'Historical Data'!I66)</f>
        <v>-8.1540788842562033E-3</v>
      </c>
      <c r="K67" s="17">
        <f>'Historical Data'!J67/100</f>
        <v>6.7390000000000005E-2</v>
      </c>
      <c r="L67" s="44">
        <f>(('Historical Data'!K67-'Historical Data'!K66)/'Historical Data'!K66)</f>
        <v>2.9315253029675352E-2</v>
      </c>
      <c r="M67" s="44">
        <f>(('Historical Data'!L67-'Historical Data'!L66)/'Historical Data'!L66)</f>
        <v>6.2709584694674494E-3</v>
      </c>
      <c r="N67" s="45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ht="13.2" hidden="1">
      <c r="A68" s="41"/>
      <c r="B68" s="9">
        <v>44929</v>
      </c>
      <c r="C68" s="43">
        <f>(('Historical Data'!B68-'Historical Data'!B67)/'Historical Data'!B67)</f>
        <v>8.9751346146902094E-3</v>
      </c>
      <c r="D68" s="43">
        <f>(('Historical Data'!C68-'Historical Data'!C67)/'Historical Data'!C67)</f>
        <v>2.1983823905593253E-2</v>
      </c>
      <c r="E68" s="43">
        <f>(('Historical Data'!D68-'Historical Data'!D67)/'Historical Data'!D67)</f>
        <v>-5.2575313895349583E-3</v>
      </c>
      <c r="F68" s="43">
        <f>(('Historical Data'!E68-'Historical Data'!E67)/'Historical Data'!E67)</f>
        <v>-9.5133899372375457E-4</v>
      </c>
      <c r="G68" s="43">
        <f>(('Historical Data'!F68-'Historical Data'!F67)/'Historical Data'!F67)</f>
        <v>9.3689511557478265E-3</v>
      </c>
      <c r="H68" s="43">
        <f>(('Historical Data'!G68-'Historical Data'!G67)/'Historical Data'!G67)</f>
        <v>-2.6304368220357734E-4</v>
      </c>
      <c r="I68" s="43">
        <f>(('Historical Data'!H68-'Historical Data'!H67)/'Historical Data'!H67)</f>
        <v>-7.3177529379549926E-3</v>
      </c>
      <c r="J68" s="43">
        <f>(('Historical Data'!I68-'Historical Data'!I67)/'Historical Data'!I67)</f>
        <v>-6.7065588232168485E-3</v>
      </c>
      <c r="K68" s="17">
        <f>'Historical Data'!J68/100</f>
        <v>6.7709999999999992E-2</v>
      </c>
      <c r="L68" s="44">
        <f>(('Historical Data'!K68-'Historical Data'!K67)/'Historical Data'!K67)</f>
        <v>1.0254426192399166E-3</v>
      </c>
      <c r="M68" s="44">
        <f>(('Historical Data'!L68-'Historical Data'!L67)/'Historical Data'!L67)</f>
        <v>-6.1580872912961361E-3</v>
      </c>
      <c r="N68" s="45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ht="13.2" hidden="1">
      <c r="A69" s="41"/>
      <c r="B69" s="9">
        <v>44930</v>
      </c>
      <c r="C69" s="43">
        <f>(('Historical Data'!B69-'Historical Data'!B68)/'Historical Data'!B68)</f>
        <v>-1.3003312268978679E-2</v>
      </c>
      <c r="D69" s="43">
        <f>(('Historical Data'!C69-'Historical Data'!C68)/'Historical Data'!C68)</f>
        <v>-5.0399920041180792E-3</v>
      </c>
      <c r="E69" s="43">
        <f>(('Historical Data'!D69-'Historical Data'!D68)/'Historical Data'!D68)</f>
        <v>-1.2383055890117558E-2</v>
      </c>
      <c r="F69" s="43">
        <f>(('Historical Data'!E69-'Historical Data'!E68)/'Historical Data'!E68)</f>
        <v>-1.8226053799506606E-2</v>
      </c>
      <c r="G69" s="43">
        <f>(('Historical Data'!F69-'Historical Data'!F68)/'Historical Data'!F68)</f>
        <v>-9.720306745121721E-3</v>
      </c>
      <c r="H69" s="43">
        <f>(('Historical Data'!G69-'Historical Data'!G68)/'Historical Data'!G68)</f>
        <v>-2.1576071339844103E-2</v>
      </c>
      <c r="I69" s="43">
        <f>(('Historical Data'!H69-'Historical Data'!H68)/'Historical Data'!H68)</f>
        <v>-1.505642051709799E-2</v>
      </c>
      <c r="J69" s="43">
        <f>(('Historical Data'!I69-'Historical Data'!I68)/'Historical Data'!I68)</f>
        <v>-1.3749785995549096E-3</v>
      </c>
      <c r="K69" s="17">
        <f>'Historical Data'!J69/100</f>
        <v>6.9109999999999991E-2</v>
      </c>
      <c r="L69" s="44">
        <f>(('Historical Data'!K69-'Historical Data'!K68)/'Historical Data'!K68)</f>
        <v>-3.7652647324774635E-2</v>
      </c>
      <c r="M69" s="44">
        <f>(('Historical Data'!L69-'Historical Data'!L68)/'Historical Data'!L68)</f>
        <v>-7.2099334262663259E-5</v>
      </c>
      <c r="N69" s="45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ht="13.2" hidden="1">
      <c r="A70" s="41"/>
      <c r="B70" s="9">
        <v>44931</v>
      </c>
      <c r="C70" s="43">
        <f>(('Historical Data'!B70-'Historical Data'!B69)/'Historical Data'!B69)</f>
        <v>-1.0715578370660197E-3</v>
      </c>
      <c r="D70" s="43">
        <f>(('Historical Data'!C70-'Historical Data'!C69)/'Historical Data'!C69)</f>
        <v>-8.2510920215903109E-3</v>
      </c>
      <c r="E70" s="43">
        <f>(('Historical Data'!D70-'Historical Data'!D69)/'Historical Data'!D69)</f>
        <v>1.9724861515995153E-2</v>
      </c>
      <c r="F70" s="43">
        <f>(('Historical Data'!E70-'Historical Data'!E69)/'Historical Data'!E69)</f>
        <v>-1.3112242750846253E-2</v>
      </c>
      <c r="G70" s="43">
        <f>(('Historical Data'!F70-'Historical Data'!F69)/'Historical Data'!F69)</f>
        <v>3.7080536390386908E-2</v>
      </c>
      <c r="H70" s="43">
        <f>(('Historical Data'!G70-'Historical Data'!G69)/'Historical Data'!G69)</f>
        <v>2.4203110922859051E-3</v>
      </c>
      <c r="I70" s="43">
        <f>(('Historical Data'!H70-'Historical Data'!H69)/'Historical Data'!H69)</f>
        <v>-1.7867303395972484E-3</v>
      </c>
      <c r="J70" s="43">
        <f>(('Historical Data'!I70-'Historical Data'!I69)/'Historical Data'!I69)</f>
        <v>5.665532667220273E-3</v>
      </c>
      <c r="K70" s="17">
        <f>'Historical Data'!J70/100</f>
        <v>6.9120000000000001E-2</v>
      </c>
      <c r="L70" s="44">
        <f>(('Historical Data'!K70-'Historical Data'!K69)/'Historical Data'!K69)</f>
        <v>5.7690332193566602E-3</v>
      </c>
      <c r="M70" s="44">
        <f>(('Historical Data'!L70-'Historical Data'!L69)/'Historical Data'!L69)</f>
        <v>3.4639001559823401E-3</v>
      </c>
      <c r="N70" s="45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ht="13.2" hidden="1">
      <c r="A71" s="41"/>
      <c r="B71" s="9">
        <v>44932</v>
      </c>
      <c r="C71" s="43">
        <f>(('Historical Data'!B71-'Historical Data'!B70)/'Historical Data'!B70)</f>
        <v>-7.9830799597863898E-3</v>
      </c>
      <c r="D71" s="43">
        <f>(('Historical Data'!C71-'Historical Data'!C70)/'Historical Data'!C70)</f>
        <v>-1.0162644221835887E-2</v>
      </c>
      <c r="E71" s="43">
        <f>(('Historical Data'!D71-'Historical Data'!D70)/'Historical Data'!D70)</f>
        <v>4.7982522405957719E-3</v>
      </c>
      <c r="F71" s="43">
        <f>(('Historical Data'!E71-'Historical Data'!E70)/'Historical Data'!E70)</f>
        <v>-1.8099200033846748E-2</v>
      </c>
      <c r="G71" s="43">
        <f>(('Historical Data'!F71-'Historical Data'!F70)/'Historical Data'!F70)</f>
        <v>2.0440363325824142E-2</v>
      </c>
      <c r="H71" s="43">
        <f>(('Historical Data'!G71-'Historical Data'!G70)/'Historical Data'!G70)</f>
        <v>-8.0482749075790356E-3</v>
      </c>
      <c r="I71" s="43">
        <f>(('Historical Data'!H71-'Historical Data'!H70)/'Historical Data'!H70)</f>
        <v>9.0888075935077767E-3</v>
      </c>
      <c r="J71" s="43">
        <f>(('Historical Data'!I71-'Historical Data'!I70)/'Historical Data'!I70)</f>
        <v>4.5601651461675994E-3</v>
      </c>
      <c r="K71" s="17">
        <f>'Historical Data'!J71/100</f>
        <v>6.8739999999999996E-2</v>
      </c>
      <c r="L71" s="44">
        <f>(('Historical Data'!K71-'Historical Data'!K70)/'Historical Data'!K70)</f>
        <v>-1.1726651298020885E-2</v>
      </c>
      <c r="M71" s="44">
        <f>(('Historical Data'!L71-'Historical Data'!L70)/'Historical Data'!L70)</f>
        <v>1.8975632152651806E-3</v>
      </c>
      <c r="N71" s="45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ht="13.2" hidden="1">
      <c r="A72" s="41"/>
      <c r="B72" s="9">
        <v>44935</v>
      </c>
      <c r="C72" s="43">
        <f>(('Historical Data'!B72-'Historical Data'!B71)/'Historical Data'!B71)</f>
        <v>2.5382545650154491E-3</v>
      </c>
      <c r="D72" s="43">
        <f>(('Historical Data'!C72-'Historical Data'!C71)/'Historical Data'!C71)</f>
        <v>2.0055236327404802E-2</v>
      </c>
      <c r="E72" s="43">
        <f>(('Historical Data'!D72-'Historical Data'!D71)/'Historical Data'!D71)</f>
        <v>8.9538745573684939E-3</v>
      </c>
      <c r="F72" s="43">
        <f>(('Historical Data'!E72-'Historical Data'!E71)/'Historical Data'!E71)</f>
        <v>2.481878323079599E-2</v>
      </c>
      <c r="G72" s="43">
        <f>(('Historical Data'!F72-'Historical Data'!F71)/'Historical Data'!F71)</f>
        <v>3.2863956608477633E-3</v>
      </c>
      <c r="H72" s="43">
        <f>(('Historical Data'!G72-'Historical Data'!G71)/'Historical Data'!G71)</f>
        <v>1.1359035797492117E-2</v>
      </c>
      <c r="I72" s="43">
        <f>(('Historical Data'!H72-'Historical Data'!H71)/'Historical Data'!H71)</f>
        <v>2.3611518208180537E-2</v>
      </c>
      <c r="J72" s="43">
        <f>(('Historical Data'!I72-'Historical Data'!I71)/'Historical Data'!I71)</f>
        <v>-2.1291997337836289E-3</v>
      </c>
      <c r="K72" s="17">
        <f>'Historical Data'!J72/100</f>
        <v>6.9279999999999994E-2</v>
      </c>
      <c r="L72" s="44">
        <f>(('Historical Data'!K72-'Historical Data'!K71)/'Historical Data'!K71)</f>
        <v>2.9947316167457015E-2</v>
      </c>
      <c r="M72" s="44">
        <f>(('Historical Data'!L72-'Historical Data'!L71)/'Historical Data'!L71)</f>
        <v>-3.6710933710285398E-3</v>
      </c>
      <c r="N72" s="45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ht="13.2" hidden="1">
      <c r="A73" s="41"/>
      <c r="B73" s="9">
        <v>44936</v>
      </c>
      <c r="C73" s="43">
        <f>(('Historical Data'!B73-'Historical Data'!B72)/'Historical Data'!B72)</f>
        <v>1.4566744580224476E-2</v>
      </c>
      <c r="D73" s="43">
        <f>(('Historical Data'!C73-'Historical Data'!C72)/'Historical Data'!C72)</f>
        <v>-6.88387495104212E-3</v>
      </c>
      <c r="E73" s="43">
        <f>(('Historical Data'!D73-'Historical Data'!D72)/'Historical Data'!D72)</f>
        <v>-1.375536569050321E-2</v>
      </c>
      <c r="F73" s="43">
        <f>(('Historical Data'!E73-'Historical Data'!E72)/'Historical Data'!E72)</f>
        <v>-9.902665067008546E-3</v>
      </c>
      <c r="G73" s="43">
        <f>(('Historical Data'!F73-'Historical Data'!F72)/'Historical Data'!F72)</f>
        <v>7.6658047829651198E-3</v>
      </c>
      <c r="H73" s="43">
        <f>(('Historical Data'!G73-'Historical Data'!G72)/'Historical Data'!G72)</f>
        <v>-2.4067974445276296E-3</v>
      </c>
      <c r="I73" s="43">
        <f>(('Historical Data'!H73-'Historical Data'!H72)/'Historical Data'!H72)</f>
        <v>-1.4787454737373886E-2</v>
      </c>
      <c r="J73" s="43">
        <f>(('Historical Data'!I73-'Historical Data'!I72)/'Historical Data'!I72)</f>
        <v>-3.2550872363379339E-3</v>
      </c>
      <c r="K73" s="17">
        <f>'Historical Data'!J73/100</f>
        <v>6.9360000000000005E-2</v>
      </c>
      <c r="L73" s="44">
        <f>(('Historical Data'!K73-'Historical Data'!K72)/'Historical Data'!K72)</f>
        <v>4.0199911865603528E-3</v>
      </c>
      <c r="M73" s="44">
        <f>(('Historical Data'!L73-'Historical Data'!L72)/'Historical Data'!L72)</f>
        <v>-6.4907848805023224E-3</v>
      </c>
      <c r="N73" s="45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ht="13.2" hidden="1">
      <c r="A74" s="41"/>
      <c r="B74" s="9">
        <v>44937</v>
      </c>
      <c r="C74" s="43">
        <f>(('Historical Data'!B74-'Historical Data'!B73)/'Historical Data'!B73)</f>
        <v>-2.4093492886965832E-2</v>
      </c>
      <c r="D74" s="43">
        <f>(('Historical Data'!C74-'Historical Data'!C73)/'Historical Data'!C73)</f>
        <v>-2.5206187859594001E-3</v>
      </c>
      <c r="E74" s="43">
        <f>(('Historical Data'!D74-'Historical Data'!D73)/'Historical Data'!D73)</f>
        <v>-4.7990642063750972E-3</v>
      </c>
      <c r="F74" s="43">
        <f>(('Historical Data'!E74-'Historical Data'!E73)/'Historical Data'!E73)</f>
        <v>1.0205753976097096E-3</v>
      </c>
      <c r="G74" s="43">
        <f>(('Historical Data'!F74-'Historical Data'!F73)/'Historical Data'!F73)</f>
        <v>-3.2092411784964726E-2</v>
      </c>
      <c r="H74" s="43">
        <f>(('Historical Data'!G74-'Historical Data'!G73)/'Historical Data'!G73)</f>
        <v>-2.5465088706322432E-3</v>
      </c>
      <c r="I74" s="43">
        <f>(('Historical Data'!H74-'Historical Data'!H73)/'Historical Data'!H73)</f>
        <v>-1.2605533072648605E-2</v>
      </c>
      <c r="J74" s="43">
        <f>(('Historical Data'!I74-'Historical Data'!I73)/'Historical Data'!I73)</f>
        <v>3.7615733026933116E-3</v>
      </c>
      <c r="K74" s="17">
        <f>'Historical Data'!J74/100</f>
        <v>6.9709999999999994E-2</v>
      </c>
      <c r="L74" s="44">
        <f>(('Historical Data'!K74-'Historical Data'!K73)/'Historical Data'!K73)</f>
        <v>-1.895247887649922E-3</v>
      </c>
      <c r="M74" s="44">
        <f>(('Historical Data'!L74-'Historical Data'!L73)/'Historical Data'!L73)</f>
        <v>6.0302304997616246E-3</v>
      </c>
      <c r="N74" s="45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ht="13.2" hidden="1">
      <c r="A75" s="41"/>
      <c r="B75" s="9">
        <v>44938</v>
      </c>
      <c r="C75" s="43">
        <f>(('Historical Data'!B75-'Historical Data'!B74)/'Historical Data'!B74)</f>
        <v>-4.2430868110122347E-4</v>
      </c>
      <c r="D75" s="43">
        <f>(('Historical Data'!C75-'Historical Data'!C74)/'Historical Data'!C74)</f>
        <v>-1.4951421653626102E-2</v>
      </c>
      <c r="E75" s="43">
        <f>(('Historical Data'!D75-'Historical Data'!D74)/'Historical Data'!D74)</f>
        <v>-5.8769107620573677E-3</v>
      </c>
      <c r="F75" s="43">
        <f>(('Historical Data'!E75-'Historical Data'!E74)/'Historical Data'!E74)</f>
        <v>6.3552212538397967E-3</v>
      </c>
      <c r="G75" s="43">
        <f>(('Historical Data'!F75-'Historical Data'!F74)/'Historical Data'!F74)</f>
        <v>-1.7815599437024987E-2</v>
      </c>
      <c r="H75" s="43">
        <f>(('Historical Data'!G75-'Historical Data'!G74)/'Historical Data'!G74)</f>
        <v>7.524783763763975E-3</v>
      </c>
      <c r="I75" s="43">
        <f>(('Historical Data'!H75-'Historical Data'!H74)/'Historical Data'!H74)</f>
        <v>-2.1594000709533288E-2</v>
      </c>
      <c r="J75" s="43">
        <f>(('Historical Data'!I75-'Historical Data'!I74)/'Historical Data'!I74)</f>
        <v>-7.3249760968873605E-3</v>
      </c>
      <c r="K75" s="17">
        <f>'Historical Data'!J75/100</f>
        <v>7.0140000000000008E-2</v>
      </c>
      <c r="L75" s="44">
        <f>(('Historical Data'!K75-'Historical Data'!K74)/'Historical Data'!K74)</f>
        <v>2.7872259488633869E-2</v>
      </c>
      <c r="M75" s="44">
        <f>(('Historical Data'!L75-'Historical Data'!L74)/'Historical Data'!L74)</f>
        <v>-1.2487512783161042E-2</v>
      </c>
      <c r="N75" s="45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ht="13.2" hidden="1">
      <c r="A76" s="41"/>
      <c r="B76" s="9">
        <v>44939</v>
      </c>
      <c r="C76" s="43">
        <f>(('Historical Data'!B76-'Historical Data'!B75)/'Historical Data'!B75)</f>
        <v>-5.7245869198540049E-3</v>
      </c>
      <c r="D76" s="43">
        <f>(('Historical Data'!C76-'Historical Data'!C75)/'Historical Data'!C75)</f>
        <v>-1.4963467118854731E-3</v>
      </c>
      <c r="E76" s="43">
        <f>(('Historical Data'!D76-'Historical Data'!D75)/'Historical Data'!D75)</f>
        <v>-3.3349532526387856E-3</v>
      </c>
      <c r="F76" s="43">
        <f>(('Historical Data'!E76-'Historical Data'!E75)/'Historical Data'!E75)</f>
        <v>1.5568019269662886E-2</v>
      </c>
      <c r="G76" s="43">
        <f>(('Historical Data'!F76-'Historical Data'!F75)/'Historical Data'!F75)</f>
        <v>2.1749962846727452E-3</v>
      </c>
      <c r="H76" s="43">
        <f>(('Historical Data'!G76-'Historical Data'!G75)/'Historical Data'!G75)</f>
        <v>5.734820670364362E-3</v>
      </c>
      <c r="I76" s="43">
        <f>(('Historical Data'!H76-'Historical Data'!H75)/'Historical Data'!H75)</f>
        <v>-1.6184509170920243E-3</v>
      </c>
      <c r="J76" s="43">
        <f>(('Historical Data'!I76-'Historical Data'!I75)/'Historical Data'!I75)</f>
        <v>3.6279771619374315E-3</v>
      </c>
      <c r="K76" s="17">
        <f>'Historical Data'!J76/100</f>
        <v>7.078000000000001E-2</v>
      </c>
      <c r="L76" s="44">
        <f>(('Historical Data'!K76-'Historical Data'!K75)/'Historical Data'!K75)</f>
        <v>-2.1550382805973919E-3</v>
      </c>
      <c r="M76" s="44">
        <f>(('Historical Data'!L76-'Historical Data'!L75)/'Historical Data'!L75)</f>
        <v>1.0734194336610377E-2</v>
      </c>
      <c r="N76" s="45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ht="13.2" hidden="1">
      <c r="A77" s="41"/>
      <c r="B77" s="9">
        <v>44942</v>
      </c>
      <c r="C77" s="43">
        <f>(('Historical Data'!B77-'Historical Data'!B76)/'Historical Data'!B76)</f>
        <v>-8.4225706821241201E-3</v>
      </c>
      <c r="D77" s="43">
        <f>(('Historical Data'!C77-'Historical Data'!C76)/'Historical Data'!C76)</f>
        <v>-2.2480353601353587E-2</v>
      </c>
      <c r="E77" s="43">
        <f>(('Historical Data'!D77-'Historical Data'!D76)/'Historical Data'!D76)</f>
        <v>4.4106951939219558E-3</v>
      </c>
      <c r="F77" s="43">
        <f>(('Historical Data'!E77-'Historical Data'!E76)/'Historical Data'!E76)</f>
        <v>1.4531251477212195E-2</v>
      </c>
      <c r="G77" s="43">
        <f>(('Historical Data'!F77-'Historical Data'!F76)/'Historical Data'!F76)</f>
        <v>-5.4017016721940817E-3</v>
      </c>
      <c r="H77" s="43">
        <f>(('Historical Data'!G77-'Historical Data'!G76)/'Historical Data'!G76)</f>
        <v>-8.75210420829735E-3</v>
      </c>
      <c r="I77" s="43">
        <f>(('Historical Data'!H77-'Historical Data'!H76)/'Historical Data'!H76)</f>
        <v>-9.5234060239705546E-3</v>
      </c>
      <c r="J77" s="43">
        <f>(('Historical Data'!I77-'Historical Data'!I76)/'Historical Data'!I76)</f>
        <v>-2.1193331165126703E-3</v>
      </c>
      <c r="K77" s="17">
        <f>'Historical Data'!J77/100</f>
        <v>7.102E-2</v>
      </c>
      <c r="L77" s="44">
        <f>(('Historical Data'!K77-'Historical Data'!K76)/'Historical Data'!K76)</f>
        <v>9.0101889344730846E-3</v>
      </c>
      <c r="M77" s="44">
        <f>(('Historical Data'!L77-'Historical Data'!L76)/'Historical Data'!L76)</f>
        <v>6.4521047527004195E-3</v>
      </c>
      <c r="N77" s="45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ht="13.2" hidden="1">
      <c r="A78" s="41"/>
      <c r="B78" s="9">
        <v>44943</v>
      </c>
      <c r="C78" s="43">
        <f>(('Historical Data'!B78-'Historical Data'!B77)/'Historical Data'!B77)</f>
        <v>6.085625665328334E-3</v>
      </c>
      <c r="D78" s="43">
        <f>(('Historical Data'!C78-'Historical Data'!C77)/'Historical Data'!C77)</f>
        <v>4.9827413894187773E-3</v>
      </c>
      <c r="E78" s="43">
        <f>(('Historical Data'!D78-'Historical Data'!D77)/'Historical Data'!D77)</f>
        <v>6.2084055147796132E-3</v>
      </c>
      <c r="F78" s="43">
        <f>(('Historical Data'!E78-'Historical Data'!E77)/'Historical Data'!E77)</f>
        <v>9.1773449818319929E-3</v>
      </c>
      <c r="G78" s="43">
        <f>(('Historical Data'!F78-'Historical Data'!F77)/'Historical Data'!F77)</f>
        <v>3.3442217158034652E-3</v>
      </c>
      <c r="H78" s="43">
        <f>(('Historical Data'!G78-'Historical Data'!G77)/'Historical Data'!G77)</f>
        <v>4.4147317293611417E-3</v>
      </c>
      <c r="I78" s="43">
        <f>(('Historical Data'!H78-'Historical Data'!H77)/'Historical Data'!H77)</f>
        <v>1.4197465022686982E-2</v>
      </c>
      <c r="J78" s="43">
        <f>(('Historical Data'!I78-'Historical Data'!I77)/'Historical Data'!I77)</f>
        <v>-6.1257256433615596E-3</v>
      </c>
      <c r="K78" s="17">
        <f>'Historical Data'!J78/100</f>
        <v>7.1629999999999999E-2</v>
      </c>
      <c r="L78" s="44">
        <f>(('Historical Data'!K78-'Historical Data'!K77)/'Historical Data'!K77)</f>
        <v>6.3260342760997346E-3</v>
      </c>
      <c r="M78" s="44">
        <f>(('Historical Data'!L78-'Historical Data'!L77)/'Historical Data'!L77)</f>
        <v>-9.0077127376259041E-3</v>
      </c>
      <c r="N78" s="45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ht="13.2" hidden="1">
      <c r="A79" s="41"/>
      <c r="B79" s="9">
        <v>44944</v>
      </c>
      <c r="C79" s="43">
        <f>(('Historical Data'!B79-'Historical Data'!B78)/'Historical Data'!B78)</f>
        <v>3.9553820661848565E-3</v>
      </c>
      <c r="D79" s="43">
        <f>(('Historical Data'!C79-'Historical Data'!C78)/'Historical Data'!C78)</f>
        <v>6.8649691236312696E-3</v>
      </c>
      <c r="E79" s="43">
        <f>(('Historical Data'!D79-'Historical Data'!D78)/'Historical Data'!D78)</f>
        <v>7.2234671835932603E-3</v>
      </c>
      <c r="F79" s="43">
        <f>(('Historical Data'!E79-'Historical Data'!E78)/'Historical Data'!E78)</f>
        <v>3.8324386862093858E-3</v>
      </c>
      <c r="G79" s="43">
        <f>(('Historical Data'!F79-'Historical Data'!F78)/'Historical Data'!F78)</f>
        <v>7.4849307575943682E-3</v>
      </c>
      <c r="H79" s="43">
        <f>(('Historical Data'!G79-'Historical Data'!G78)/'Historical Data'!G78)</f>
        <v>2.6637926457969913E-3</v>
      </c>
      <c r="I79" s="43">
        <f>(('Historical Data'!H79-'Historical Data'!H78)/'Historical Data'!H78)</f>
        <v>-1.6540766918593413E-3</v>
      </c>
      <c r="J79" s="43">
        <f>(('Historical Data'!I79-'Historical Data'!I78)/'Historical Data'!I78)</f>
        <v>-2.0482219175872131E-3</v>
      </c>
      <c r="K79" s="17">
        <f>'Historical Data'!J79/100</f>
        <v>7.1429999999999993E-2</v>
      </c>
      <c r="L79" s="44">
        <f>(('Historical Data'!K79-'Historical Data'!K78)/'Historical Data'!K78)</f>
        <v>-8.5997310164472752E-3</v>
      </c>
      <c r="M79" s="44">
        <f>(('Historical Data'!L79-'Historical Data'!L78)/'Historical Data'!L78)</f>
        <v>-1.7068960231872557E-4</v>
      </c>
      <c r="N79" s="45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ht="13.2" hidden="1">
      <c r="A80" s="41"/>
      <c r="B80" s="9">
        <v>44945</v>
      </c>
      <c r="C80" s="43">
        <f>(('Historical Data'!B80-'Historical Data'!B79)/'Historical Data'!B79)</f>
        <v>-6.1977708910377115E-3</v>
      </c>
      <c r="D80" s="43">
        <f>(('Historical Data'!C80-'Historical Data'!C79)/'Historical Data'!C79)</f>
        <v>5.0866662107667401E-3</v>
      </c>
      <c r="E80" s="43">
        <f>(('Historical Data'!D80-'Historical Data'!D79)/'Historical Data'!D79)</f>
        <v>-7.4705602047466964E-3</v>
      </c>
      <c r="F80" s="43">
        <f>(('Historical Data'!E80-'Historical Data'!E79)/'Historical Data'!E79)</f>
        <v>-4.2060858986213111E-3</v>
      </c>
      <c r="G80" s="43">
        <f>(('Historical Data'!F80-'Historical Data'!F79)/'Historical Data'!F79)</f>
        <v>3.1835492705544694E-3</v>
      </c>
      <c r="H80" s="43">
        <f>(('Historical Data'!G80-'Historical Data'!G79)/'Historical Data'!G79)</f>
        <v>-2.656715706037276E-3</v>
      </c>
      <c r="I80" s="43">
        <f>(('Historical Data'!H80-'Historical Data'!H79)/'Historical Data'!H79)</f>
        <v>-1.0708178280635274E-3</v>
      </c>
      <c r="J80" s="43">
        <f>(('Historical Data'!I80-'Historical Data'!I79)/'Historical Data'!I79)</f>
        <v>3.8328107997456186E-3</v>
      </c>
      <c r="K80" s="17">
        <f>'Historical Data'!J80/100</f>
        <v>7.1650000000000005E-2</v>
      </c>
      <c r="L80" s="44">
        <f>(('Historical Data'!K80-'Historical Data'!K79)/'Historical Data'!K79)</f>
        <v>6.769410818476233E-3</v>
      </c>
      <c r="M80" s="44">
        <f>(('Historical Data'!L80-'Historical Data'!L79)/'Historical Data'!L79)</f>
        <v>-1.3562252471430048E-3</v>
      </c>
      <c r="N80" s="45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ht="13.2" hidden="1">
      <c r="A81" s="41"/>
      <c r="B81" s="9">
        <v>44946</v>
      </c>
      <c r="C81" s="43">
        <f>(('Historical Data'!B81-'Historical Data'!B80)/'Historical Data'!B80)</f>
        <v>-6.6304862541049746E-3</v>
      </c>
      <c r="D81" s="43">
        <f>(('Historical Data'!C81-'Historical Data'!C80)/'Historical Data'!C80)</f>
        <v>1.991954202487667E-3</v>
      </c>
      <c r="E81" s="43">
        <f>(('Historical Data'!D81-'Historical Data'!D80)/'Historical Data'!D80)</f>
        <v>7.3762621793734915E-3</v>
      </c>
      <c r="F81" s="43">
        <f>(('Historical Data'!E81-'Historical Data'!E80)/'Historical Data'!E80)</f>
        <v>-8.6749261383308515E-3</v>
      </c>
      <c r="G81" s="43">
        <f>(('Historical Data'!F81-'Historical Data'!F80)/'Historical Data'!F80)</f>
        <v>-1.0244922635815648E-2</v>
      </c>
      <c r="H81" s="43">
        <f>(('Historical Data'!G81-'Historical Data'!G80)/'Historical Data'!G80)</f>
        <v>-1.6249372211610585E-2</v>
      </c>
      <c r="I81" s="43">
        <f>(('Historical Data'!H81-'Historical Data'!H80)/'Historical Data'!H80)</f>
        <v>-1.1893011614119743E-2</v>
      </c>
      <c r="J81" s="43">
        <f>(('Historical Data'!I81-'Historical Data'!I80)/'Historical Data'!I80)</f>
        <v>4.9290162628022778E-3</v>
      </c>
      <c r="K81" s="17">
        <f>'Historical Data'!J81/100</f>
        <v>7.2090000000000001E-2</v>
      </c>
      <c r="L81" s="44">
        <f>(('Historical Data'!K81-'Historical Data'!K80)/'Historical Data'!K80)</f>
        <v>2.0645355818221304E-2</v>
      </c>
      <c r="M81" s="44">
        <f>(('Historical Data'!L81-'Historical Data'!L80)/'Historical Data'!L80)</f>
        <v>3.4131580138045312E-3</v>
      </c>
      <c r="N81" s="45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ht="13.2" hidden="1">
      <c r="A82" s="41"/>
      <c r="B82" s="9">
        <v>44949</v>
      </c>
      <c r="C82" s="43">
        <f>(('Historical Data'!B82-'Historical Data'!B81)/'Historical Data'!B81)</f>
        <v>1.2661045250540475E-2</v>
      </c>
      <c r="D82" s="43">
        <f>(('Historical Data'!C82-'Historical Data'!C81)/'Historical Data'!C81)</f>
        <v>2.3105090187599689E-3</v>
      </c>
      <c r="E82" s="43">
        <f>(('Historical Data'!D82-'Historical Data'!D81)/'Historical Data'!D81)</f>
        <v>9.4141883099736028E-3</v>
      </c>
      <c r="F82" s="43">
        <f>(('Historical Data'!E82-'Historical Data'!E81)/'Historical Data'!E81)</f>
        <v>1.4715978661124915E-2</v>
      </c>
      <c r="G82" s="43">
        <f>(('Historical Data'!F82-'Historical Data'!F81)/'Historical Data'!F81)</f>
        <v>8.0770349589916243E-3</v>
      </c>
      <c r="H82" s="43">
        <f>(('Historical Data'!G82-'Historical Data'!G81)/'Historical Data'!G81)</f>
        <v>6.7696656589019113E-4</v>
      </c>
      <c r="I82" s="43">
        <f>(('Historical Data'!H82-'Historical Data'!H81)/'Historical Data'!H81)</f>
        <v>-5.0559306964417837E-3</v>
      </c>
      <c r="J82" s="43">
        <f>(('Historical Data'!I82-'Historical Data'!I81)/'Historical Data'!I81)</f>
        <v>-6.8032296650718475E-3</v>
      </c>
      <c r="K82" s="17">
        <f>'Historical Data'!J82/100</f>
        <v>7.1859999999999993E-2</v>
      </c>
      <c r="L82" s="44">
        <f>(('Historical Data'!K82-'Historical Data'!K81)/'Historical Data'!K81)</f>
        <v>2.1533775056513858E-2</v>
      </c>
      <c r="M82" s="44">
        <f>(('Historical Data'!L82-'Historical Data'!L81)/'Historical Data'!L81)</f>
        <v>2.0017513476060849E-3</v>
      </c>
      <c r="N82" s="45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ht="13.2" hidden="1">
      <c r="A83" s="41"/>
      <c r="B83" s="9">
        <v>44950</v>
      </c>
      <c r="C83" s="43">
        <f>(('Historical Data'!B83-'Historical Data'!B82)/'Historical Data'!B82)</f>
        <v>-7.3748711548840759E-3</v>
      </c>
      <c r="D83" s="43">
        <f>(('Historical Data'!C83-'Historical Data'!C82)/'Historical Data'!C82)</f>
        <v>-2.4123565846810822E-2</v>
      </c>
      <c r="E83" s="43">
        <f>(('Historical Data'!D83-'Historical Data'!D82)/'Historical Data'!D82)</f>
        <v>3.5529209299450483E-3</v>
      </c>
      <c r="F83" s="43">
        <f>(('Historical Data'!E83-'Historical Data'!E82)/'Historical Data'!E82)</f>
        <v>2.5193318473439529E-3</v>
      </c>
      <c r="G83" s="43">
        <f>(('Historical Data'!F83-'Historical Data'!F82)/'Historical Data'!F82)</f>
        <v>1.4858945337253853E-3</v>
      </c>
      <c r="H83" s="43">
        <f>(('Historical Data'!G83-'Historical Data'!G82)/'Historical Data'!G82)</f>
        <v>-1.2582869991113221E-2</v>
      </c>
      <c r="I83" s="43">
        <f>(('Historical Data'!H83-'Historical Data'!H82)/'Historical Data'!H82)</f>
        <v>-5.9046505178790886E-3</v>
      </c>
      <c r="J83" s="43">
        <f>(('Historical Data'!I83-'Historical Data'!I82)/'Historical Data'!I82)</f>
        <v>-2.7689660734455914E-4</v>
      </c>
      <c r="K83" s="17">
        <f>'Historical Data'!J83/100</f>
        <v>7.1870000000000003E-2</v>
      </c>
      <c r="L83" s="44">
        <f>(('Historical Data'!K83-'Historical Data'!K82)/'Historical Data'!K82)</f>
        <v>1.0843178262966153E-2</v>
      </c>
      <c r="M83" s="44">
        <f>(('Historical Data'!L83-'Historical Data'!L82)/'Historical Data'!L82)</f>
        <v>5.4827291337005112E-3</v>
      </c>
      <c r="N83" s="45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ht="13.2" hidden="1">
      <c r="A84" s="41"/>
      <c r="B84" s="9">
        <v>44951</v>
      </c>
      <c r="C84" s="43">
        <f>(('Historical Data'!B84-'Historical Data'!B83)/'Historical Data'!B83)</f>
        <v>-1.9026863666092499E-2</v>
      </c>
      <c r="D84" s="43">
        <f>(('Historical Data'!C84-'Historical Data'!C83)/'Historical Data'!C83)</f>
        <v>-1.9611076949138453E-2</v>
      </c>
      <c r="E84" s="43">
        <f>(('Historical Data'!D84-'Historical Data'!D83)/'Historical Data'!D83)</f>
        <v>8.8503885652202376E-4</v>
      </c>
      <c r="F84" s="43">
        <f>(('Historical Data'!E84-'Historical Data'!E83)/'Historical Data'!E83)</f>
        <v>-5.7349188660078178E-3</v>
      </c>
      <c r="G84" s="43">
        <f>(('Historical Data'!F84-'Historical Data'!F83)/'Historical Data'!F83)</f>
        <v>-9.3209690829904705E-3</v>
      </c>
      <c r="H84" s="43">
        <f>(('Historical Data'!G84-'Historical Data'!G83)/'Historical Data'!G83)</f>
        <v>-3.521517394403445E-2</v>
      </c>
      <c r="I84" s="43">
        <f>(('Historical Data'!H84-'Historical Data'!H83)/'Historical Data'!H83)</f>
        <v>-1.382480593589072E-2</v>
      </c>
      <c r="J84" s="43">
        <f>(('Historical Data'!I84-'Historical Data'!I83)/'Historical Data'!I83)</f>
        <v>-3.2134280958488965E-3</v>
      </c>
      <c r="K84" s="17">
        <f>'Historical Data'!J84/100</f>
        <v>7.2279999999999997E-2</v>
      </c>
      <c r="L84" s="44">
        <f>(('Historical Data'!K84-'Historical Data'!K83)/'Historical Data'!K83)</f>
        <v>-3.8227758556125787E-3</v>
      </c>
      <c r="M84" s="44">
        <f>(('Historical Data'!L84-'Historical Data'!L83)/'Historical Data'!L83)</f>
        <v>3.8219078020899819E-3</v>
      </c>
      <c r="N84" s="45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ht="13.2" hidden="1">
      <c r="A85" s="41"/>
      <c r="B85" s="9">
        <v>44953</v>
      </c>
      <c r="C85" s="43">
        <f>(('Historical Data'!B85-'Historical Data'!B84)/'Historical Data'!B84)</f>
        <v>4.3074962592803958E-3</v>
      </c>
      <c r="D85" s="43">
        <f>(('Historical Data'!C85-'Historical Data'!C84)/'Historical Data'!C84)</f>
        <v>-2.0843787736185167E-2</v>
      </c>
      <c r="E85" s="43">
        <f>(('Historical Data'!D85-'Historical Data'!D84)/'Historical Data'!D84)</f>
        <v>1.9896871375091694E-2</v>
      </c>
      <c r="F85" s="43">
        <f>(('Historical Data'!E85-'Historical Data'!E84)/'Historical Data'!E84)</f>
        <v>-1.5456922047241955E-2</v>
      </c>
      <c r="G85" s="43">
        <f>(('Historical Data'!F85-'Historical Data'!F84)/'Historical Data'!F84)</f>
        <v>-1.4632442466915769E-2</v>
      </c>
      <c r="H85" s="43">
        <f>(('Historical Data'!G85-'Historical Data'!G84)/'Historical Data'!G84)</f>
        <v>1.1078108234487672E-2</v>
      </c>
      <c r="I85" s="43">
        <f>(('Historical Data'!H85-'Historical Data'!H84)/'Historical Data'!H84)</f>
        <v>-1.8971218378644551E-2</v>
      </c>
      <c r="J85" s="43">
        <f>(('Historical Data'!I85-'Historical Data'!I84)/'Historical Data'!I84)</f>
        <v>-2.5007958303882331E-3</v>
      </c>
      <c r="K85" s="17">
        <f>'Historical Data'!J85/100</f>
        <v>7.2209999999999996E-2</v>
      </c>
      <c r="L85" s="44">
        <f>(('Historical Data'!K85-'Historical Data'!K84)/'Historical Data'!K84)</f>
        <v>1.7148179733491694E-2</v>
      </c>
      <c r="M85" s="44">
        <f>(('Historical Data'!L85-'Historical Data'!L84)/'Historical Data'!L84)</f>
        <v>9.7488295452132802E-4</v>
      </c>
      <c r="N85" s="45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ht="13.2" hidden="1">
      <c r="A86" s="41"/>
      <c r="B86" s="9">
        <v>44956</v>
      </c>
      <c r="C86" s="43">
        <f>(('Historical Data'!B86-'Historical Data'!B85)/'Historical Data'!B85)</f>
        <v>-1.1784015436104968E-3</v>
      </c>
      <c r="D86" s="43">
        <f>(('Historical Data'!C86-'Historical Data'!C85)/'Historical Data'!C85)</f>
        <v>-2.1746264892852233E-3</v>
      </c>
      <c r="E86" s="43">
        <f>(('Historical Data'!D86-'Historical Data'!D85)/'Historical Data'!D85)</f>
        <v>-3.4682024135977629E-3</v>
      </c>
      <c r="F86" s="43">
        <f>(('Historical Data'!E86-'Historical Data'!E85)/'Historical Data'!E85)</f>
        <v>1.2934918997958169E-2</v>
      </c>
      <c r="G86" s="43">
        <f>(('Historical Data'!F86-'Historical Data'!F85)/'Historical Data'!F85)</f>
        <v>1.1361752245830898E-2</v>
      </c>
      <c r="H86" s="43">
        <f>(('Historical Data'!G86-'Historical Data'!G85)/'Historical Data'!G85)</f>
        <v>-7.8663674458781564E-3</v>
      </c>
      <c r="I86" s="43">
        <f>(('Historical Data'!H86-'Historical Data'!H85)/'Historical Data'!H85)</f>
        <v>9.5834566170633784E-3</v>
      </c>
      <c r="J86" s="43">
        <f>(('Historical Data'!I86-'Historical Data'!I85)/'Historical Data'!I85)</f>
        <v>2.5232924504064291E-3</v>
      </c>
      <c r="K86" s="17">
        <f>'Historical Data'!J86/100</f>
        <v>7.2460000000000011E-2</v>
      </c>
      <c r="L86" s="44">
        <f>(('Historical Data'!K86-'Historical Data'!K85)/'Historical Data'!K85)</f>
        <v>1.2963930620700375E-2</v>
      </c>
      <c r="M86" s="44">
        <f>(('Historical Data'!L86-'Historical Data'!L85)/'Historical Data'!L85)</f>
        <v>-3.6055668949732732E-3</v>
      </c>
      <c r="N86" s="45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ht="13.2" hidden="1">
      <c r="A87" s="41"/>
      <c r="B87" s="9">
        <v>44957</v>
      </c>
      <c r="C87" s="43">
        <f>(('Historical Data'!B87-'Historical Data'!B86)/'Historical Data'!B86)</f>
        <v>4.0700969497575344E-3</v>
      </c>
      <c r="D87" s="43">
        <f>(('Historical Data'!C87-'Historical Data'!C86)/'Historical Data'!C86)</f>
        <v>-2.8670551522115627E-4</v>
      </c>
      <c r="E87" s="43">
        <f>(('Historical Data'!D87-'Historical Data'!D86)/'Historical Data'!D86)</f>
        <v>2.1896850752366425E-2</v>
      </c>
      <c r="F87" s="43">
        <f>(('Historical Data'!E87-'Historical Data'!E86)/'Historical Data'!E86)</f>
        <v>-3.2817747848736525E-3</v>
      </c>
      <c r="G87" s="43">
        <f>(('Historical Data'!F87-'Historical Data'!F86)/'Historical Data'!F86)</f>
        <v>1.7985995291571043E-2</v>
      </c>
      <c r="H87" s="43">
        <f>(('Historical Data'!G87-'Historical Data'!G86)/'Historical Data'!G86)</f>
        <v>8.2118039683608587E-3</v>
      </c>
      <c r="I87" s="43">
        <f>(('Historical Data'!H87-'Historical Data'!H86)/'Historical Data'!H86)</f>
        <v>-2.5002304924511779E-3</v>
      </c>
      <c r="J87" s="43">
        <f>(('Historical Data'!I87-'Historical Data'!I86)/'Historical Data'!I86)</f>
        <v>5.3656983770716659E-3</v>
      </c>
      <c r="K87" s="17">
        <f>'Historical Data'!J87/100</f>
        <v>7.288E-2</v>
      </c>
      <c r="L87" s="44">
        <f>(('Historical Data'!K87-'Historical Data'!K86)/'Historical Data'!K86)</f>
        <v>-1.6053332085115044E-2</v>
      </c>
      <c r="M87" s="44">
        <f>(('Historical Data'!L87-'Historical Data'!L86)/'Historical Data'!L86)</f>
        <v>6.1572999014893569E-3</v>
      </c>
      <c r="N87" s="45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ht="13.2" hidden="1">
      <c r="A88" s="41"/>
      <c r="B88" s="9">
        <v>44958</v>
      </c>
      <c r="C88" s="43">
        <f>(('Historical Data'!B88-'Historical Data'!B87)/'Historical Data'!B87)</f>
        <v>2.949149325660397E-3</v>
      </c>
      <c r="D88" s="43">
        <f>(('Historical Data'!C88-'Historical Data'!C87)/'Historical Data'!C87)</f>
        <v>-1.6463925448354039E-2</v>
      </c>
      <c r="E88" s="43">
        <f>(('Historical Data'!D88-'Historical Data'!D87)/'Historical Data'!D87)</f>
        <v>2.5684554755722185E-2</v>
      </c>
      <c r="F88" s="43">
        <f>(('Historical Data'!E88-'Historical Data'!E87)/'Historical Data'!E87)</f>
        <v>1.1312107373564386E-2</v>
      </c>
      <c r="G88" s="43">
        <f>(('Historical Data'!F88-'Historical Data'!F87)/'Historical Data'!F87)</f>
        <v>1.2017820560473369E-2</v>
      </c>
      <c r="H88" s="43">
        <f>(('Historical Data'!G88-'Historical Data'!G87)/'Historical Data'!G87)</f>
        <v>-1.9800558118637408E-2</v>
      </c>
      <c r="I88" s="43">
        <f>(('Historical Data'!H88-'Historical Data'!H87)/'Historical Data'!H87)</f>
        <v>-5.9265576702530708E-3</v>
      </c>
      <c r="J88" s="43">
        <f>(('Historical Data'!I88-'Historical Data'!I87)/'Historical Data'!I87)</f>
        <v>-1.8890352771969879E-3</v>
      </c>
      <c r="K88" s="17">
        <f>'Historical Data'!J88/100</f>
        <v>7.2980000000000003E-2</v>
      </c>
      <c r="L88" s="44">
        <f>(('Historical Data'!K88-'Historical Data'!K87)/'Historical Data'!K87)</f>
        <v>1.1235845517582364E-2</v>
      </c>
      <c r="M88" s="44">
        <f>(('Historical Data'!L88-'Historical Data'!L87)/'Historical Data'!L87)</f>
        <v>-2.5470449904476111E-3</v>
      </c>
      <c r="N88" s="45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ht="13.2" hidden="1">
      <c r="A89" s="41"/>
      <c r="B89" s="9">
        <v>44959</v>
      </c>
      <c r="C89" s="43">
        <f>(('Historical Data'!B89-'Historical Data'!B88)/'Historical Data'!B88)</f>
        <v>-8.2238340755386597E-3</v>
      </c>
      <c r="D89" s="43">
        <f>(('Historical Data'!C89-'Historical Data'!C88)/'Historical Data'!C88)</f>
        <v>1.3065028619485389E-2</v>
      </c>
      <c r="E89" s="43">
        <f>(('Historical Data'!D89-'Historical Data'!D88)/'Historical Data'!D88)</f>
        <v>4.7592743843532459E-2</v>
      </c>
      <c r="F89" s="43">
        <f>(('Historical Data'!E89-'Historical Data'!E88)/'Historical Data'!E88)</f>
        <v>2.1049659111885867E-2</v>
      </c>
      <c r="G89" s="43">
        <f>(('Historical Data'!F89-'Historical Data'!F88)/'Historical Data'!F88)</f>
        <v>9.3072224154868259E-3</v>
      </c>
      <c r="H89" s="43">
        <f>(('Historical Data'!G89-'Historical Data'!G88)/'Historical Data'!G88)</f>
        <v>1.5759340459758391E-2</v>
      </c>
      <c r="I89" s="43">
        <f>(('Historical Data'!H89-'Historical Data'!H88)/'Historical Data'!H88)</f>
        <v>-5.5343740384680854E-3</v>
      </c>
      <c r="J89" s="43">
        <f>(('Historical Data'!I89-'Historical Data'!I88)/'Historical Data'!I88)</f>
        <v>-5.3390971925383239E-3</v>
      </c>
      <c r="K89" s="17">
        <f>'Historical Data'!J89/100</f>
        <v>7.3020000000000002E-2</v>
      </c>
      <c r="L89" s="44">
        <f>(('Historical Data'!K89-'Historical Data'!K88)/'Historical Data'!K88)</f>
        <v>1.4385060587883532E-2</v>
      </c>
      <c r="M89" s="44">
        <f>(('Historical Data'!L89-'Historical Data'!L88)/'Historical Data'!L88)</f>
        <v>4.4369574352990226E-3</v>
      </c>
      <c r="N89" s="45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ht="13.2" hidden="1">
      <c r="A90" s="41"/>
      <c r="B90" s="9">
        <v>44960</v>
      </c>
      <c r="C90" s="43">
        <f>(('Historical Data'!B90-'Historical Data'!B89)/'Historical Data'!B89)</f>
        <v>2.7758893821718993E-3</v>
      </c>
      <c r="D90" s="43">
        <f>(('Historical Data'!C90-'Historical Data'!C89)/'Historical Data'!C89)</f>
        <v>1.629335158307902E-2</v>
      </c>
      <c r="E90" s="43">
        <f>(('Historical Data'!D90-'Historical Data'!D89)/'Historical Data'!D89)</f>
        <v>5.4146455599405775E-3</v>
      </c>
      <c r="F90" s="43">
        <f>(('Historical Data'!E90-'Historical Data'!E89)/'Historical Data'!E89)</f>
        <v>9.8815176250450758E-3</v>
      </c>
      <c r="G90" s="43">
        <f>(('Historical Data'!F90-'Historical Data'!F89)/'Historical Data'!F89)</f>
        <v>3.8775193454407552E-4</v>
      </c>
      <c r="H90" s="43">
        <f>(('Historical Data'!G90-'Historical Data'!G89)/'Historical Data'!G89)</f>
        <v>-2.8209280215417982E-3</v>
      </c>
      <c r="I90" s="43">
        <f>(('Historical Data'!H90-'Historical Data'!H89)/'Historical Data'!H89)</f>
        <v>8.810613655515988E-4</v>
      </c>
      <c r="J90" s="43">
        <f>(('Historical Data'!I90-'Historical Data'!I89)/'Historical Data'!I89)</f>
        <v>-9.6327708811389107E-3</v>
      </c>
      <c r="K90" s="17">
        <f>'Historical Data'!J90/100</f>
        <v>7.3130000000000001E-2</v>
      </c>
      <c r="L90" s="44">
        <f>(('Historical Data'!K90-'Historical Data'!K89)/'Historical Data'!K89)</f>
        <v>3.6898450074272761E-2</v>
      </c>
      <c r="M90" s="44">
        <f>(('Historical Data'!L90-'Historical Data'!L89)/'Historical Data'!L89)</f>
        <v>5.3071722550337779E-4</v>
      </c>
      <c r="N90" s="45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ht="13.2" hidden="1">
      <c r="A91" s="41"/>
      <c r="B91" s="9">
        <v>44963</v>
      </c>
      <c r="C91" s="43">
        <f>(('Historical Data'!B91-'Historical Data'!B90)/'Historical Data'!B90)</f>
        <v>1.7079829923976626E-2</v>
      </c>
      <c r="D91" s="43">
        <f>(('Historical Data'!C91-'Historical Data'!C90)/'Historical Data'!C90)</f>
        <v>5.668447122425159E-5</v>
      </c>
      <c r="E91" s="43">
        <f>(('Historical Data'!D91-'Historical Data'!D90)/'Historical Data'!D90)</f>
        <v>7.2245064319149347E-3</v>
      </c>
      <c r="F91" s="43">
        <f>(('Historical Data'!E91-'Historical Data'!E90)/'Historical Data'!E90)</f>
        <v>-1.8475659998318555E-2</v>
      </c>
      <c r="G91" s="43">
        <f>(('Historical Data'!F91-'Historical Data'!F90)/'Historical Data'!F90)</f>
        <v>-1.890053117174194E-3</v>
      </c>
      <c r="H91" s="43">
        <f>(('Historical Data'!G91-'Historical Data'!G90)/'Historical Data'!G90)</f>
        <v>1.1315798039984509E-3</v>
      </c>
      <c r="I91" s="43">
        <f>(('Historical Data'!H91-'Historical Data'!H90)/'Historical Data'!H90)</f>
        <v>-7.5354472225243781E-3</v>
      </c>
      <c r="J91" s="43">
        <f>(('Historical Data'!I91-'Historical Data'!I90)/'Historical Data'!I90)</f>
        <v>-1.9512967253693134E-3</v>
      </c>
      <c r="K91" s="17">
        <f>'Historical Data'!J91/100</f>
        <v>7.3209999999999997E-2</v>
      </c>
      <c r="L91" s="44">
        <f>(('Historical Data'!K91-'Historical Data'!K90)/'Historical Data'!K90)</f>
        <v>2.3379756833824632E-2</v>
      </c>
      <c r="M91" s="44">
        <f>(('Historical Data'!L91-'Historical Data'!L90)/'Historical Data'!L90)</f>
        <v>-2.1792157886142347E-3</v>
      </c>
      <c r="N91" s="45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ht="13.2" hidden="1">
      <c r="A92" s="41"/>
      <c r="B92" s="9">
        <v>44964</v>
      </c>
      <c r="C92" s="43">
        <f>(('Historical Data'!B92-'Historical Data'!B91)/'Historical Data'!B91)</f>
        <v>1.3910382025475083E-4</v>
      </c>
      <c r="D92" s="43">
        <f>(('Historical Data'!C92-'Historical Data'!C91)/'Historical Data'!C91)</f>
        <v>-4.0220635785523651E-3</v>
      </c>
      <c r="E92" s="43">
        <f>(('Historical Data'!D92-'Historical Data'!D91)/'Historical Data'!D91)</f>
        <v>-2.647362594058783E-2</v>
      </c>
      <c r="F92" s="43">
        <f>(('Historical Data'!E92-'Historical Data'!E91)/'Historical Data'!E91)</f>
        <v>-4.745711201733142E-3</v>
      </c>
      <c r="G92" s="43">
        <f>(('Historical Data'!F92-'Historical Data'!F91)/'Historical Data'!F91)</f>
        <v>-1.012104435337749E-2</v>
      </c>
      <c r="H92" s="43">
        <f>(('Historical Data'!G92-'Historical Data'!G91)/'Historical Data'!G91)</f>
        <v>9.1833801935541515E-3</v>
      </c>
      <c r="I92" s="43">
        <f>(('Historical Data'!H92-'Historical Data'!H91)/'Historical Data'!H91)</f>
        <v>-2.4011136431727224E-3</v>
      </c>
      <c r="J92" s="43">
        <f>(('Historical Data'!I92-'Historical Data'!I91)/'Historical Data'!I91)</f>
        <v>3.4234963413432868E-3</v>
      </c>
      <c r="K92" s="17">
        <f>'Historical Data'!J92/100</f>
        <v>7.3040000000000008E-2</v>
      </c>
      <c r="L92" s="44">
        <f>(('Historical Data'!K92-'Historical Data'!K91)/'Historical Data'!K91)</f>
        <v>-1.9429353519549497E-2</v>
      </c>
      <c r="M92" s="44">
        <f>(('Historical Data'!L92-'Historical Data'!L91)/'Historical Data'!L91)</f>
        <v>-1.6937392930593085E-3</v>
      </c>
      <c r="N92" s="45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ht="13.2" hidden="1">
      <c r="A93" s="41"/>
      <c r="B93" s="9">
        <v>44965</v>
      </c>
      <c r="C93" s="43">
        <f>(('Historical Data'!B93-'Historical Data'!B92)/'Historical Data'!B92)</f>
        <v>1.6003244663121065E-2</v>
      </c>
      <c r="D93" s="43">
        <f>(('Historical Data'!C93-'Historical Data'!C92)/'Historical Data'!C92)</f>
        <v>-8.3607431047959483E-3</v>
      </c>
      <c r="E93" s="43">
        <f>(('Historical Data'!D93-'Historical Data'!D92)/'Historical Data'!D92)</f>
        <v>6.1620121493715574E-3</v>
      </c>
      <c r="F93" s="43">
        <f>(('Historical Data'!E93-'Historical Data'!E92)/'Historical Data'!E92)</f>
        <v>1.7985154328818021E-2</v>
      </c>
      <c r="G93" s="43">
        <f>(('Historical Data'!F93-'Historical Data'!F92)/'Historical Data'!F92)</f>
        <v>5.8404056863345256E-3</v>
      </c>
      <c r="H93" s="43">
        <f>(('Historical Data'!G93-'Historical Data'!G92)/'Historical Data'!G92)</f>
        <v>8.8197479571301852E-3</v>
      </c>
      <c r="I93" s="43">
        <f>(('Historical Data'!H93-'Historical Data'!H92)/'Historical Data'!H92)</f>
        <v>1.9970526349086585E-2</v>
      </c>
      <c r="J93" s="43">
        <f>(('Historical Data'!I93-'Historical Data'!I92)/'Historical Data'!I92)</f>
        <v>-1.8312622629168599E-3</v>
      </c>
      <c r="K93" s="17">
        <f>'Historical Data'!J93/100</f>
        <v>7.3730000000000004E-2</v>
      </c>
      <c r="L93" s="44">
        <f>(('Historical Data'!K93-'Historical Data'!K92)/'Historical Data'!K92)</f>
        <v>1.8995200848078722E-2</v>
      </c>
      <c r="M93" s="44">
        <f>(('Historical Data'!L93-'Historical Data'!L92)/'Historical Data'!L92)</f>
        <v>-8.2426224851404526E-4</v>
      </c>
      <c r="N93" s="45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ht="13.2" hidden="1">
      <c r="A94" s="41"/>
      <c r="B94" s="9">
        <v>44966</v>
      </c>
      <c r="C94" s="43">
        <f>(('Historical Data'!B94-'Historical Data'!B93)/'Historical Data'!B93)</f>
        <v>-6.15464265551844E-4</v>
      </c>
      <c r="D94" s="43">
        <f>(('Historical Data'!C94-'Historical Data'!C93)/'Historical Data'!C93)</f>
        <v>-4.6457593041382243E-3</v>
      </c>
      <c r="E94" s="43">
        <f>(('Historical Data'!D94-'Historical Data'!D93)/'Historical Data'!D93)</f>
        <v>-3.461572135964782E-3</v>
      </c>
      <c r="F94" s="43">
        <f>(('Historical Data'!E94-'Historical Data'!E93)/'Historical Data'!E93)</f>
        <v>1.6661483311944399E-2</v>
      </c>
      <c r="G94" s="43">
        <f>(('Historical Data'!F94-'Historical Data'!F93)/'Historical Data'!F93)</f>
        <v>-3.7524549553939614E-2</v>
      </c>
      <c r="H94" s="43">
        <f>(('Historical Data'!G94-'Historical Data'!G93)/'Historical Data'!G93)</f>
        <v>-9.9915878581077998E-3</v>
      </c>
      <c r="I94" s="43">
        <f>(('Historical Data'!H94-'Historical Data'!H93)/'Historical Data'!H93)</f>
        <v>1.7432876673858472E-3</v>
      </c>
      <c r="J94" s="43">
        <f>(('Historical Data'!I94-'Historical Data'!I93)/'Historical Data'!I93)</f>
        <v>-6.0608046127637264E-3</v>
      </c>
      <c r="K94" s="17">
        <f>'Historical Data'!J94/100</f>
        <v>7.3760000000000006E-2</v>
      </c>
      <c r="L94" s="44">
        <f>(('Historical Data'!K94-'Historical Data'!K93)/'Historical Data'!K93)</f>
        <v>-1.6647961549907084E-2</v>
      </c>
      <c r="M94" s="44">
        <f>(('Historical Data'!L94-'Historical Data'!L93)/'Historical Data'!L93)</f>
        <v>5.5803547370736895E-3</v>
      </c>
      <c r="N94" s="45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ht="13.2" hidden="1">
      <c r="A95" s="41"/>
      <c r="B95" s="9">
        <v>44967</v>
      </c>
      <c r="C95" s="43">
        <f>(('Historical Data'!B95-'Historical Data'!B94)/'Historical Data'!B94)</f>
        <v>7.5726832406726686E-3</v>
      </c>
      <c r="D95" s="43">
        <f>(('Historical Data'!C95-'Historical Data'!C94)/'Historical Data'!C94)</f>
        <v>-5.1870693071119395E-4</v>
      </c>
      <c r="E95" s="43">
        <f>(('Historical Data'!D95-'Historical Data'!D94)/'Historical Data'!D94)</f>
        <v>-7.7488346758908273E-3</v>
      </c>
      <c r="F95" s="43">
        <f>(('Historical Data'!E95-'Historical Data'!E94)/'Historical Data'!E94)</f>
        <v>-5.2257567244821303E-3</v>
      </c>
      <c r="G95" s="43">
        <f>(('Historical Data'!F95-'Historical Data'!F94)/'Historical Data'!F94)</f>
        <v>2.9033433386169939E-3</v>
      </c>
      <c r="H95" s="43">
        <f>(('Historical Data'!G95-'Historical Data'!G94)/'Historical Data'!G94)</f>
        <v>1.3456711864016447E-2</v>
      </c>
      <c r="I95" s="43">
        <f>(('Historical Data'!H95-'Historical Data'!H94)/'Historical Data'!H94)</f>
        <v>-8.2342560794911538E-3</v>
      </c>
      <c r="J95" s="43">
        <f>(('Historical Data'!I95-'Historical Data'!I94)/'Historical Data'!I94)</f>
        <v>-4.034960501884303E-3</v>
      </c>
      <c r="K95" s="17">
        <f>'Historical Data'!J95/100</f>
        <v>7.331E-2</v>
      </c>
      <c r="L95" s="44">
        <f>(('Historical Data'!K95-'Historical Data'!K94)/'Historical Data'!K94)</f>
        <v>-3.6628483147289697E-3</v>
      </c>
      <c r="M95" s="44">
        <f>(('Historical Data'!L95-'Historical Data'!L94)/'Historical Data'!L94)</f>
        <v>-9.0042602418870504E-3</v>
      </c>
      <c r="N95" s="45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ht="13.2" hidden="1">
      <c r="A96" s="41"/>
      <c r="B96" s="9">
        <v>44970</v>
      </c>
      <c r="C96" s="43">
        <f>(('Historical Data'!B96-'Historical Data'!B95)/'Historical Data'!B95)</f>
        <v>-1.411460444676892E-2</v>
      </c>
      <c r="D96" s="43">
        <f>(('Historical Data'!C96-'Historical Data'!C95)/'Historical Data'!C95)</f>
        <v>-9.3975583994075056E-3</v>
      </c>
      <c r="E96" s="43">
        <f>(('Historical Data'!D96-'Historical Data'!D95)/'Historical Data'!D95)</f>
        <v>7.674710449748481E-3</v>
      </c>
      <c r="F96" s="43">
        <f>(('Historical Data'!E96-'Historical Data'!E95)/'Historical Data'!E95)</f>
        <v>-2.5550915122948659E-2</v>
      </c>
      <c r="G96" s="43">
        <f>(('Historical Data'!F96-'Historical Data'!F95)/'Historical Data'!F95)</f>
        <v>-2.9976449578923651E-3</v>
      </c>
      <c r="H96" s="43">
        <f>(('Historical Data'!G96-'Historical Data'!G95)/'Historical Data'!G95)</f>
        <v>-9.9585869327559248E-3</v>
      </c>
      <c r="I96" s="43">
        <f>(('Historical Data'!H96-'Historical Data'!H95)/'Historical Data'!H95)</f>
        <v>-5.6918007279174749E-3</v>
      </c>
      <c r="J96" s="43">
        <f>(('Historical Data'!I96-'Historical Data'!I95)/'Historical Data'!I95)</f>
        <v>2.8571507367642643E-3</v>
      </c>
      <c r="K96" s="17">
        <f>'Historical Data'!J96/100</f>
        <v>7.2329999999999992E-2</v>
      </c>
      <c r="L96" s="44">
        <f>(('Historical Data'!K96-'Historical Data'!K95)/'Historical Data'!K95)</f>
        <v>-6.4104062039943089E-4</v>
      </c>
      <c r="M96" s="44">
        <f>(('Historical Data'!L96-'Historical Data'!L95)/'Historical Data'!L95)</f>
        <v>-9.1679822183466132E-3</v>
      </c>
      <c r="N96" s="45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3.2" hidden="1">
      <c r="A97" s="41"/>
      <c r="B97" s="9">
        <v>44971</v>
      </c>
      <c r="C97" s="43">
        <f>(('Historical Data'!B97-'Historical Data'!B96)/'Historical Data'!B96)</f>
        <v>-2.0516107819699713E-2</v>
      </c>
      <c r="D97" s="43">
        <f>(('Historical Data'!C97-'Historical Data'!C96)/'Historical Data'!C96)</f>
        <v>1.3560793588436268E-2</v>
      </c>
      <c r="E97" s="43">
        <f>(('Historical Data'!D97-'Historical Data'!D96)/'Historical Data'!D96)</f>
        <v>3.2736593537063444E-2</v>
      </c>
      <c r="F97" s="43">
        <f>(('Historical Data'!E97-'Historical Data'!E96)/'Historical Data'!E96)</f>
        <v>1.6459770078308782E-2</v>
      </c>
      <c r="G97" s="43">
        <f>(('Historical Data'!F97-'Historical Data'!F96)/'Historical Data'!F96)</f>
        <v>-8.4894749735102779E-3</v>
      </c>
      <c r="H97" s="43">
        <f>(('Historical Data'!G97-'Historical Data'!G96)/'Historical Data'!G96)</f>
        <v>-1.103651525436319E-2</v>
      </c>
      <c r="I97" s="43">
        <f>(('Historical Data'!H97-'Historical Data'!H96)/'Historical Data'!H96)</f>
        <v>2.3565150211579906E-2</v>
      </c>
      <c r="J97" s="43">
        <f>(('Historical Data'!I97-'Historical Data'!I96)/'Historical Data'!I96)</f>
        <v>5.7612716047685175E-3</v>
      </c>
      <c r="K97" s="17">
        <f>'Historical Data'!J97/100</f>
        <v>7.1919999999999998E-2</v>
      </c>
      <c r="L97" s="44">
        <f>(('Historical Data'!K97-'Historical Data'!K96)/'Historical Data'!K96)</f>
        <v>1.828462548875228E-2</v>
      </c>
      <c r="M97" s="44">
        <f>(('Historical Data'!L97-'Historical Data'!L96)/'Historical Data'!L96)</f>
        <v>8.2013568572024539E-4</v>
      </c>
      <c r="N97" s="45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3.2" hidden="1">
      <c r="A98" s="41"/>
      <c r="B98" s="9">
        <v>44972</v>
      </c>
      <c r="C98" s="43">
        <f>(('Historical Data'!B98-'Historical Data'!B97)/'Historical Data'!B97)</f>
        <v>5.1561857440195064E-2</v>
      </c>
      <c r="D98" s="43">
        <f>(('Historical Data'!C98-'Historical Data'!C97)/'Historical Data'!C97)</f>
        <v>-2.8137088164100683E-3</v>
      </c>
      <c r="E98" s="43">
        <f>(('Historical Data'!D98-'Historical Data'!D97)/'Historical Data'!D97)</f>
        <v>4.599746633077665E-3</v>
      </c>
      <c r="F98" s="43">
        <f>(('Historical Data'!E98-'Historical Data'!E97)/'Historical Data'!E97)</f>
        <v>2.3851418475340103E-3</v>
      </c>
      <c r="G98" s="43">
        <f>(('Historical Data'!F98-'Historical Data'!F97)/'Historical Data'!F97)</f>
        <v>9.1476862673266386E-3</v>
      </c>
      <c r="H98" s="43">
        <f>(('Historical Data'!G98-'Historical Data'!G97)/'Historical Data'!G97)</f>
        <v>1.9918033997796937E-2</v>
      </c>
      <c r="I98" s="43">
        <f>(('Historical Data'!H98-'Historical Data'!H97)/'Historical Data'!H97)</f>
        <v>2.2644002915222453E-2</v>
      </c>
      <c r="J98" s="43">
        <f>(('Historical Data'!I98-'Historical Data'!I97)/'Historical Data'!I97)</f>
        <v>6.143876630300962E-3</v>
      </c>
      <c r="K98" s="17">
        <f>'Historical Data'!J98/100</f>
        <v>7.2249999999999995E-2</v>
      </c>
      <c r="L98" s="44">
        <f>(('Historical Data'!K98-'Historical Data'!K97)/'Historical Data'!K97)</f>
        <v>-4.1984011103881587E-3</v>
      </c>
      <c r="M98" s="44">
        <f>(('Historical Data'!L98-'Historical Data'!L97)/'Historical Data'!L97)</f>
        <v>2.2434652222330866E-3</v>
      </c>
      <c r="N98" s="45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3.2" hidden="1">
      <c r="A99" s="41"/>
      <c r="B99" s="9">
        <v>44973</v>
      </c>
      <c r="C99" s="43">
        <f>(('Historical Data'!B99-'Historical Data'!B98)/'Historical Data'!B98)</f>
        <v>3.536786935283482E-2</v>
      </c>
      <c r="D99" s="43">
        <f>(('Historical Data'!C99-'Historical Data'!C98)/'Historical Data'!C98)</f>
        <v>-4.0883936893062302E-3</v>
      </c>
      <c r="E99" s="43">
        <f>(('Historical Data'!D99-'Historical Data'!D98)/'Historical Data'!D98)</f>
        <v>9.1570399751598195E-4</v>
      </c>
      <c r="F99" s="43">
        <f>(('Historical Data'!E99-'Historical Data'!E98)/'Historical Data'!E98)</f>
        <v>2.9742155751574166E-3</v>
      </c>
      <c r="G99" s="43">
        <f>(('Historical Data'!F99-'Historical Data'!F98)/'Historical Data'!F98)</f>
        <v>4.055342755110704E-3</v>
      </c>
      <c r="H99" s="43">
        <f>(('Historical Data'!G99-'Historical Data'!G98)/'Historical Data'!G98)</f>
        <v>2.9639892100764093E-2</v>
      </c>
      <c r="I99" s="43">
        <f>(('Historical Data'!H99-'Historical Data'!H98)/'Historical Data'!H98)</f>
        <v>-7.8116459404973528E-4</v>
      </c>
      <c r="J99" s="43">
        <f>(('Historical Data'!I99-'Historical Data'!I98)/'Historical Data'!I98)</f>
        <v>-4.5682202963771802E-3</v>
      </c>
      <c r="K99" s="17">
        <f>'Historical Data'!J99/100</f>
        <v>7.1940000000000004E-2</v>
      </c>
      <c r="L99" s="44">
        <f>(('Historical Data'!K99-'Historical Data'!K98)/'Historical Data'!K98)</f>
        <v>1.5910403352412568E-2</v>
      </c>
      <c r="M99" s="44">
        <f>(('Historical Data'!L99-'Historical Data'!L98)/'Historical Data'!L98)</f>
        <v>7.3039116171229855E-4</v>
      </c>
      <c r="N99" s="45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3.2" hidden="1">
      <c r="A100" s="41"/>
      <c r="B100" s="9">
        <v>44974</v>
      </c>
      <c r="C100" s="43">
        <f>(('Historical Data'!B100-'Historical Data'!B99)/'Historical Data'!B99)</f>
        <v>-6.5240949617129569E-3</v>
      </c>
      <c r="D100" s="43">
        <f>(('Historical Data'!C100-'Historical Data'!C99)/'Historical Data'!C99)</f>
        <v>-1.1390569551711098E-2</v>
      </c>
      <c r="E100" s="43">
        <f>(('Historical Data'!D100-'Historical Data'!D99)/'Historical Data'!D99)</f>
        <v>2.2219920028981209E-3</v>
      </c>
      <c r="F100" s="43">
        <f>(('Historical Data'!E100-'Historical Data'!E99)/'Historical Data'!E99)</f>
        <v>-1.1237367656898593E-2</v>
      </c>
      <c r="G100" s="43">
        <f>(('Historical Data'!F100-'Historical Data'!F99)/'Historical Data'!F99)</f>
        <v>-5.3363682956374106E-3</v>
      </c>
      <c r="H100" s="43">
        <f>(('Historical Data'!G100-'Historical Data'!G99)/'Historical Data'!G99)</f>
        <v>-1.9235985050714947E-2</v>
      </c>
      <c r="I100" s="43">
        <f>(('Historical Data'!H100-'Historical Data'!H99)/'Historical Data'!H99)</f>
        <v>4.1767620463773851E-3</v>
      </c>
      <c r="J100" s="43">
        <f>(('Historical Data'!I100-'Historical Data'!I99)/'Historical Data'!I99)</f>
        <v>-9.7189158494765293E-4</v>
      </c>
      <c r="K100" s="17">
        <f>'Historical Data'!J100/100</f>
        <v>7.2220000000000006E-2</v>
      </c>
      <c r="L100" s="44">
        <f>(('Historical Data'!K100-'Historical Data'!K99)/'Historical Data'!K99)</f>
        <v>-1.0738699016540981E-2</v>
      </c>
      <c r="M100" s="44">
        <f>(('Historical Data'!L100-'Historical Data'!L99)/'Historical Data'!L99)</f>
        <v>2.6122571096894595E-3</v>
      </c>
      <c r="N100" s="45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3.2" hidden="1">
      <c r="A101" s="41"/>
      <c r="B101" s="9">
        <v>44977</v>
      </c>
      <c r="C101" s="43">
        <f>(('Historical Data'!B101-'Historical Data'!B100)/'Historical Data'!B100)</f>
        <v>-3.2507195888642081E-4</v>
      </c>
      <c r="D101" s="43">
        <f>(('Historical Data'!C101-'Historical Data'!C100)/'Historical Data'!C100)</f>
        <v>-9.53331612086049E-3</v>
      </c>
      <c r="E101" s="43">
        <f>(('Historical Data'!D101-'Historical Data'!D100)/'Historical Data'!D100)</f>
        <v>1.6952948142104414E-3</v>
      </c>
      <c r="F101" s="43">
        <f>(('Historical Data'!E101-'Historical Data'!E100)/'Historical Data'!E100)</f>
        <v>5.4614831349543459E-3</v>
      </c>
      <c r="G101" s="43">
        <f>(('Historical Data'!F101-'Historical Data'!F100)/'Historical Data'!F100)</f>
        <v>4.9740674571241237E-3</v>
      </c>
      <c r="H101" s="43">
        <f>(('Historical Data'!G101-'Historical Data'!G100)/'Historical Data'!G100)</f>
        <v>1.3719284359638826E-4</v>
      </c>
      <c r="I101" s="43">
        <f>(('Historical Data'!H101-'Historical Data'!H100)/'Historical Data'!H100)</f>
        <v>-1.0572922992721348E-2</v>
      </c>
      <c r="J101" s="43">
        <f>(('Historical Data'!I101-'Historical Data'!I100)/'Historical Data'!I100)</f>
        <v>9.8923320762958644E-4</v>
      </c>
      <c r="K101" s="17">
        <f>'Historical Data'!J101/100</f>
        <v>7.1749999999999994E-2</v>
      </c>
      <c r="L101" s="44">
        <f>(('Historical Data'!K101-'Historical Data'!K100)/'Historical Data'!K100)</f>
        <v>-1.0151382833712573E-2</v>
      </c>
      <c r="M101" s="44">
        <f>(('Historical Data'!L101-'Historical Data'!L100)/'Historical Data'!L100)</f>
        <v>-5.0569998323130878E-3</v>
      </c>
      <c r="N101" s="45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3.2" hidden="1">
      <c r="A102" s="41"/>
      <c r="B102" s="9">
        <v>44978</v>
      </c>
      <c r="C102" s="43">
        <f>(('Historical Data'!B102-'Historical Data'!B101)/'Historical Data'!B101)</f>
        <v>-2.4064833217558132E-2</v>
      </c>
      <c r="D102" s="43">
        <f>(('Historical Data'!C102-'Historical Data'!C101)/'Historical Data'!C101)</f>
        <v>-3.1886639302537928E-3</v>
      </c>
      <c r="E102" s="43">
        <f>(('Historical Data'!D102-'Historical Data'!D101)/'Historical Data'!D101)</f>
        <v>-4.6868717674126087E-3</v>
      </c>
      <c r="F102" s="43">
        <f>(('Historical Data'!E102-'Historical Data'!E101)/'Historical Data'!E101)</f>
        <v>-8.1320582139227902E-3</v>
      </c>
      <c r="G102" s="43">
        <f>(('Historical Data'!F102-'Historical Data'!F101)/'Historical Data'!F101)</f>
        <v>8.736473448174074E-3</v>
      </c>
      <c r="H102" s="43">
        <f>(('Historical Data'!G102-'Historical Data'!G101)/'Historical Data'!G101)</f>
        <v>-1.9473401078444554E-2</v>
      </c>
      <c r="I102" s="43">
        <f>(('Historical Data'!H102-'Historical Data'!H101)/'Historical Data'!H101)</f>
        <v>8.1594620877525857E-3</v>
      </c>
      <c r="J102" s="43">
        <f>(('Historical Data'!I102-'Historical Data'!I101)/'Historical Data'!I101)</f>
        <v>-2.6835780312418618E-3</v>
      </c>
      <c r="K102" s="17">
        <f>'Historical Data'!J102/100</f>
        <v>7.1800000000000003E-2</v>
      </c>
      <c r="L102" s="44">
        <f>(('Historical Data'!K102-'Historical Data'!K101)/'Historical Data'!K101)</f>
        <v>-2.3144325784274729E-2</v>
      </c>
      <c r="M102" s="44">
        <f>(('Historical Data'!L102-'Historical Data'!L101)/'Historical Data'!L101)</f>
        <v>7.3849749454156276E-3</v>
      </c>
      <c r="N102" s="45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3.2" hidden="1">
      <c r="A103" s="41"/>
      <c r="B103" s="9">
        <v>44979</v>
      </c>
      <c r="C103" s="43">
        <f>(('Historical Data'!B103-'Historical Data'!B102)/'Historical Data'!B102)</f>
        <v>-1.1251614779529268E-2</v>
      </c>
      <c r="D103" s="43">
        <f>(('Historical Data'!C103-'Historical Data'!C102)/'Historical Data'!C102)</f>
        <v>-1.2676982938607889E-2</v>
      </c>
      <c r="E103" s="43">
        <f>(('Historical Data'!D103-'Historical Data'!D102)/'Historical Data'!D102)</f>
        <v>4.1857618806795021E-3</v>
      </c>
      <c r="F103" s="43">
        <f>(('Historical Data'!E103-'Historical Data'!E102)/'Historical Data'!E102)</f>
        <v>-1.1206073246498506E-2</v>
      </c>
      <c r="G103" s="43">
        <f>(('Historical Data'!F103-'Historical Data'!F102)/'Historical Data'!F102)</f>
        <v>-2.5555565801041062E-2</v>
      </c>
      <c r="H103" s="43">
        <f>(('Historical Data'!G103-'Historical Data'!G102)/'Historical Data'!G102)</f>
        <v>-2.4895067097035383E-2</v>
      </c>
      <c r="I103" s="43">
        <f>(('Historical Data'!H103-'Historical Data'!H102)/'Historical Data'!H102)</f>
        <v>-2.2677853521702141E-2</v>
      </c>
      <c r="J103" s="43">
        <f>(('Historical Data'!I103-'Historical Data'!I102)/'Historical Data'!I102)</f>
        <v>-8.4857343855604137E-5</v>
      </c>
      <c r="K103" s="17">
        <f>'Historical Data'!J103/100</f>
        <v>7.1849999999999997E-2</v>
      </c>
      <c r="L103" s="44">
        <f>(('Historical Data'!K103-'Historical Data'!K102)/'Historical Data'!K102)</f>
        <v>-3.2120028199336236E-4</v>
      </c>
      <c r="M103" s="44">
        <f>(('Historical Data'!L103-'Historical Data'!L102)/'Historical Data'!L102)</f>
        <v>6.3040555708192732E-3</v>
      </c>
      <c r="N103" s="45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3.2" hidden="1">
      <c r="A104" s="41"/>
      <c r="B104" s="9">
        <v>44980</v>
      </c>
      <c r="C104" s="43">
        <f>(('Historical Data'!B104-'Historical Data'!B103)/'Historical Data'!B103)</f>
        <v>-4.6057884535068443E-4</v>
      </c>
      <c r="D104" s="43">
        <f>(('Historical Data'!C104-'Historical Data'!C103)/'Historical Data'!C103)</f>
        <v>1.3199663187071952E-2</v>
      </c>
      <c r="E104" s="43">
        <f>(('Historical Data'!D104-'Historical Data'!D103)/'Historical Data'!D103)</f>
        <v>9.7694769971701824E-3</v>
      </c>
      <c r="F104" s="43">
        <f>(('Historical Data'!E104-'Historical Data'!E103)/'Historical Data'!E103)</f>
        <v>-7.1072528545732963E-3</v>
      </c>
      <c r="G104" s="43">
        <f>(('Historical Data'!F104-'Historical Data'!F103)/'Historical Data'!F103)</f>
        <v>-1.0580261997132247E-2</v>
      </c>
      <c r="H104" s="43">
        <f>(('Historical Data'!G104-'Historical Data'!G103)/'Historical Data'!G103)</f>
        <v>-1.6351207359658507E-2</v>
      </c>
      <c r="I104" s="43">
        <f>(('Historical Data'!H104-'Historical Data'!H103)/'Historical Data'!H103)</f>
        <v>-4.7921273213491315E-3</v>
      </c>
      <c r="J104" s="43">
        <f>(('Historical Data'!I104-'Historical Data'!I103)/'Historical Data'!I103)</f>
        <v>-1.0698407831628821E-2</v>
      </c>
      <c r="K104" s="17">
        <f>'Historical Data'!J104/100</f>
        <v>7.1790000000000007E-2</v>
      </c>
      <c r="L104" s="44">
        <f>(('Historical Data'!K104-'Historical Data'!K103)/'Historical Data'!K103)</f>
        <v>3.0889955224121914E-3</v>
      </c>
      <c r="M104" s="44">
        <f>(('Historical Data'!L104-'Historical Data'!L103)/'Historical Data'!L103)</f>
        <v>-1.3132008066973087E-2</v>
      </c>
      <c r="N104" s="45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3.2" hidden="1">
      <c r="A105" s="41"/>
      <c r="B105" s="9">
        <v>44981</v>
      </c>
      <c r="C105" s="43">
        <f>(('Historical Data'!B105-'Historical Data'!B104)/'Historical Data'!B104)</f>
        <v>6.2460587454571063E-3</v>
      </c>
      <c r="D105" s="43">
        <f>(('Historical Data'!C105-'Historical Data'!C104)/'Historical Data'!C104)</f>
        <v>8.349759796703762E-3</v>
      </c>
      <c r="E105" s="43">
        <f>(('Historical Data'!D105-'Historical Data'!D104)/'Historical Data'!D104)</f>
        <v>-6.4499181654366451E-3</v>
      </c>
      <c r="F105" s="43">
        <f>(('Historical Data'!E105-'Historical Data'!E104)/'Historical Data'!E104)</f>
        <v>-3.2178637632477704E-5</v>
      </c>
      <c r="G105" s="43">
        <f>(('Historical Data'!F105-'Historical Data'!F104)/'Historical Data'!F104)</f>
        <v>8.0535696820545246E-4</v>
      </c>
      <c r="H105" s="43">
        <f>(('Historical Data'!G105-'Historical Data'!G104)/'Historical Data'!G104)</f>
        <v>9.1863586068804265E-3</v>
      </c>
      <c r="I105" s="43">
        <f>(('Historical Data'!H105-'Historical Data'!H104)/'Historical Data'!H104)</f>
        <v>6.8426995899814585E-3</v>
      </c>
      <c r="J105" s="43">
        <f>(('Historical Data'!I105-'Historical Data'!I104)/'Historical Data'!I104)</f>
        <v>1.0338148209640781E-2</v>
      </c>
      <c r="K105" s="17">
        <f>'Historical Data'!J105/100</f>
        <v>7.1739999999999998E-2</v>
      </c>
      <c r="L105" s="44">
        <f>(('Historical Data'!K105-'Historical Data'!K104)/'Historical Data'!K104)</f>
        <v>-2.0566154360255086E-2</v>
      </c>
      <c r="M105" s="44">
        <f>(('Historical Data'!L105-'Historical Data'!L104)/'Historical Data'!L104)</f>
        <v>-5.6582751727068514E-3</v>
      </c>
      <c r="N105" s="45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3.2" hidden="1">
      <c r="A106" s="41"/>
      <c r="B106" s="9">
        <v>44984</v>
      </c>
      <c r="C106" s="43">
        <f>(('Historical Data'!B106-'Historical Data'!B105)/'Historical Data'!B105)</f>
        <v>-7.0908698090977901E-3</v>
      </c>
      <c r="D106" s="43">
        <f>(('Historical Data'!C106-'Historical Data'!C105)/'Historical Data'!C105)</f>
        <v>3.4647675207299614E-3</v>
      </c>
      <c r="E106" s="43">
        <f>(('Historical Data'!D106-'Historical Data'!D105)/'Historical Data'!D105)</f>
        <v>-7.5305653812730543E-3</v>
      </c>
      <c r="F106" s="43">
        <f>(('Historical Data'!E106-'Historical Data'!E105)/'Historical Data'!E105)</f>
        <v>-2.6666267948876839E-2</v>
      </c>
      <c r="G106" s="43">
        <f>(('Historical Data'!F106-'Historical Data'!F105)/'Historical Data'!F105)</f>
        <v>-1.9096645303325489E-2</v>
      </c>
      <c r="H106" s="43">
        <f>(('Historical Data'!G106-'Historical Data'!G105)/'Historical Data'!G105)</f>
        <v>1.1270098648943671E-2</v>
      </c>
      <c r="I106" s="43">
        <f>(('Historical Data'!H106-'Historical Data'!H105)/'Historical Data'!H105)</f>
        <v>-6.6493188180242035E-3</v>
      </c>
      <c r="J106" s="43">
        <f>(('Historical Data'!I106-'Historical Data'!I105)/'Historical Data'!I105)</f>
        <v>-9.0902617250408491E-3</v>
      </c>
      <c r="K106" s="17">
        <f>'Historical Data'!J106/100</f>
        <v>7.1900000000000006E-2</v>
      </c>
      <c r="L106" s="44">
        <f>(('Historical Data'!K106-'Historical Data'!K105)/'Historical Data'!K105)</f>
        <v>7.4621264995657086E-3</v>
      </c>
      <c r="M106" s="44">
        <f>(('Historical Data'!L106-'Historical Data'!L105)/'Historical Data'!L105)</f>
        <v>5.3544279004009493E-3</v>
      </c>
      <c r="N106" s="45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3.2" hidden="1">
      <c r="A107" s="41"/>
      <c r="B107" s="9">
        <v>44985</v>
      </c>
      <c r="C107" s="43">
        <f>(('Historical Data'!B107-'Historical Data'!B106)/'Historical Data'!B106)</f>
        <v>-8.4930437204878365E-3</v>
      </c>
      <c r="D107" s="43">
        <f>(('Historical Data'!C107-'Historical Data'!C106)/'Historical Data'!C106)</f>
        <v>-1.1997409835212448E-2</v>
      </c>
      <c r="E107" s="43">
        <f>(('Historical Data'!D107-'Historical Data'!D106)/'Historical Data'!D106)</f>
        <v>-1.4390338642179992E-2</v>
      </c>
      <c r="F107" s="43">
        <f>(('Historical Data'!E107-'Historical Data'!E106)/'Historical Data'!E106)</f>
        <v>-1.4410648887794539E-2</v>
      </c>
      <c r="G107" s="43">
        <f>(('Historical Data'!F107-'Historical Data'!F106)/'Historical Data'!F106)</f>
        <v>1.3330409417460006E-3</v>
      </c>
      <c r="H107" s="43">
        <f>(('Historical Data'!G107-'Historical Data'!G106)/'Historical Data'!G106)</f>
        <v>4.8578035408267852E-3</v>
      </c>
      <c r="I107" s="43">
        <f>(('Historical Data'!H107-'Historical Data'!H106)/'Historical Data'!H106)</f>
        <v>-1.9131210600069868E-2</v>
      </c>
      <c r="J107" s="43">
        <f>(('Historical Data'!I107-'Historical Data'!I106)/'Historical Data'!I106)</f>
        <v>3.1951619278215637E-3</v>
      </c>
      <c r="K107" s="17">
        <f>'Historical Data'!J107/100</f>
        <v>7.1910000000000002E-2</v>
      </c>
      <c r="L107" s="44">
        <f>(('Historical Data'!K107-'Historical Data'!K106)/'Historical Data'!K106)</f>
        <v>-1.123081726308575E-2</v>
      </c>
      <c r="M107" s="44">
        <f>(('Historical Data'!L107-'Historical Data'!L106)/'Historical Data'!L106)</f>
        <v>1.4355960614425436E-4</v>
      </c>
      <c r="N107" s="45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3.2" hidden="1">
      <c r="A108" s="41"/>
      <c r="B108" s="9">
        <v>44986</v>
      </c>
      <c r="C108" s="43">
        <f>(('Historical Data'!B108-'Historical Data'!B107)/'Historical Data'!B107)</f>
        <v>3.3171926779251085E-3</v>
      </c>
      <c r="D108" s="43">
        <f>(('Historical Data'!C108-'Historical Data'!C107)/'Historical Data'!C107)</f>
        <v>2.4937866630872951E-2</v>
      </c>
      <c r="E108" s="43">
        <f>(('Historical Data'!D108-'Historical Data'!D107)/'Historical Data'!D107)</f>
        <v>5.3092904769371221E-3</v>
      </c>
      <c r="F108" s="43">
        <f>(('Historical Data'!E108-'Historical Data'!E107)/'Historical Data'!E107)</f>
        <v>5.7141431704388033E-3</v>
      </c>
      <c r="G108" s="43">
        <f>(('Historical Data'!F108-'Historical Data'!F107)/'Historical Data'!F107)</f>
        <v>9.5241897865880696E-3</v>
      </c>
      <c r="H108" s="43">
        <f>(('Historical Data'!G108-'Historical Data'!G107)/'Historical Data'!G107)</f>
        <v>1.1374982566093357E-2</v>
      </c>
      <c r="I108" s="43">
        <f>(('Historical Data'!H108-'Historical Data'!H107)/'Historical Data'!H107)</f>
        <v>9.1923997809107705E-3</v>
      </c>
      <c r="J108" s="43">
        <f>(('Historical Data'!I108-'Historical Data'!I107)/'Historical Data'!I107)</f>
        <v>-4.5543086845956059E-3</v>
      </c>
      <c r="K108" s="17">
        <f>'Historical Data'!J108/100</f>
        <v>7.1379999999999999E-2</v>
      </c>
      <c r="L108" s="44">
        <f>(('Historical Data'!K108-'Historical Data'!K107)/'Historical Data'!K107)</f>
        <v>-9.8777847125134204E-3</v>
      </c>
      <c r="M108" s="44">
        <f>(('Historical Data'!L108-'Historical Data'!L107)/'Historical Data'!L107)</f>
        <v>8.2840183788179048E-3</v>
      </c>
      <c r="N108" s="45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3.2" hidden="1">
      <c r="A109" s="41"/>
      <c r="B109" s="9">
        <v>44987</v>
      </c>
      <c r="C109" s="43">
        <f>(('Historical Data'!B109-'Historical Data'!B108)/'Historical Data'!B108)</f>
        <v>-2.9098549544204254E-3</v>
      </c>
      <c r="D109" s="43">
        <f>(('Historical Data'!C109-'Historical Data'!C108)/'Historical Data'!C108)</f>
        <v>-2.2770606531233306E-2</v>
      </c>
      <c r="E109" s="43">
        <f>(('Historical Data'!D109-'Historical Data'!D108)/'Historical Data'!D108)</f>
        <v>-8.3179999387004502E-3</v>
      </c>
      <c r="F109" s="43">
        <f>(('Historical Data'!E109-'Historical Data'!E108)/'Historical Data'!E108)</f>
        <v>-1.5975354540204857E-2</v>
      </c>
      <c r="G109" s="43">
        <f>(('Historical Data'!F109-'Historical Data'!F108)/'Historical Data'!F108)</f>
        <v>8.5293156240880026E-3</v>
      </c>
      <c r="H109" s="43">
        <f>(('Historical Data'!G109-'Historical Data'!G108)/'Historical Data'!G108)</f>
        <v>-9.8420086823012057E-4</v>
      </c>
      <c r="I109" s="43">
        <f>(('Historical Data'!H109-'Historical Data'!H108)/'Historical Data'!H108)</f>
        <v>-7.6154875356648334E-3</v>
      </c>
      <c r="J109" s="43">
        <f>(('Historical Data'!I109-'Historical Data'!I108)/'Historical Data'!I108)</f>
        <v>-8.3005812344312604E-3</v>
      </c>
      <c r="K109" s="17">
        <f>'Historical Data'!J109/100</f>
        <v>7.1190000000000003E-2</v>
      </c>
      <c r="L109" s="44">
        <f>(('Historical Data'!K109-'Historical Data'!K108)/'Historical Data'!K108)</f>
        <v>2.7821429443334639E-3</v>
      </c>
      <c r="M109" s="44">
        <f>(('Historical Data'!L109-'Historical Data'!L108)/'Historical Data'!L108)</f>
        <v>-5.0466858589576658E-3</v>
      </c>
      <c r="N109" s="45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3.2" hidden="1">
      <c r="A110" s="41"/>
      <c r="B110" s="9">
        <v>44988</v>
      </c>
      <c r="C110" s="43">
        <f>(('Historical Data'!B110-'Historical Data'!B109)/'Historical Data'!B109)</f>
        <v>1.2491329572341459E-3</v>
      </c>
      <c r="D110" s="43">
        <f>(('Historical Data'!C110-'Historical Data'!C109)/'Historical Data'!C109)</f>
        <v>8.5162027609313167E-3</v>
      </c>
      <c r="E110" s="43">
        <f>(('Historical Data'!D110-'Historical Data'!D109)/'Historical Data'!D109)</f>
        <v>2.5030030379126263E-2</v>
      </c>
      <c r="F110" s="43">
        <f>(('Historical Data'!E110-'Historical Data'!E109)/'Historical Data'!E109)</f>
        <v>4.8567780915449088E-3</v>
      </c>
      <c r="G110" s="43">
        <f>(('Historical Data'!F110-'Historical Data'!F109)/'Historical Data'!F109)</f>
        <v>-5.0638875013003879E-3</v>
      </c>
      <c r="H110" s="43">
        <f>(('Historical Data'!G110-'Historical Data'!G109)/'Historical Data'!G109)</f>
        <v>1.3931939922330654E-2</v>
      </c>
      <c r="I110" s="43">
        <f>(('Historical Data'!H110-'Historical Data'!H109)/'Historical Data'!H109)</f>
        <v>2.5515264160611919E-2</v>
      </c>
      <c r="J110" s="43">
        <f>(('Historical Data'!I110-'Historical Data'!I109)/'Historical Data'!I109)</f>
        <v>-5.6628365536239489E-3</v>
      </c>
      <c r="K110" s="17">
        <f>'Historical Data'!J110/100</f>
        <v>7.1109999999999993E-2</v>
      </c>
      <c r="L110" s="44">
        <f>(('Historical Data'!K110-'Historical Data'!K109)/'Historical Data'!K109)</f>
        <v>3.5770791224270466E-2</v>
      </c>
      <c r="M110" s="44">
        <f>(('Historical Data'!L110-'Historical Data'!L109)/'Historical Data'!L109)</f>
        <v>-5.8474989550474366E-3</v>
      </c>
      <c r="N110" s="45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3.2" hidden="1">
      <c r="A111" s="41"/>
      <c r="B111" s="9">
        <v>44991</v>
      </c>
      <c r="C111" s="43">
        <f>(('Historical Data'!B111-'Historical Data'!B110)/'Historical Data'!B110)</f>
        <v>1.565155166832008E-3</v>
      </c>
      <c r="D111" s="43">
        <f>(('Historical Data'!C111-'Historical Data'!C110)/'Historical Data'!C110)</f>
        <v>8.0337063434477909E-3</v>
      </c>
      <c r="E111" s="43">
        <f>(('Historical Data'!D111-'Historical Data'!D110)/'Historical Data'!D110)</f>
        <v>8.3127275718918609E-3</v>
      </c>
      <c r="F111" s="43">
        <f>(('Historical Data'!E111-'Historical Data'!E110)/'Historical Data'!E110)</f>
        <v>1.9029205069122365E-2</v>
      </c>
      <c r="G111" s="43">
        <f>(('Historical Data'!F111-'Historical Data'!F110)/'Historical Data'!F110)</f>
        <v>4.0781802225963509E-3</v>
      </c>
      <c r="H111" s="43">
        <f>(('Historical Data'!G111-'Historical Data'!G110)/'Historical Data'!G110)</f>
        <v>-1.1102934660365544E-3</v>
      </c>
      <c r="I111" s="43">
        <f>(('Historical Data'!H111-'Historical Data'!H110)/'Historical Data'!H110)</f>
        <v>9.7677686146834513E-3</v>
      </c>
      <c r="J111" s="43">
        <f>(('Historical Data'!I111-'Historical Data'!I110)/'Historical Data'!I110)</f>
        <v>-2.4896708133110967E-3</v>
      </c>
      <c r="K111" s="17">
        <f>'Historical Data'!J111/100</f>
        <v>6.9400000000000003E-2</v>
      </c>
      <c r="L111" s="44">
        <f>(('Historical Data'!K111-'Historical Data'!K110)/'Historical Data'!K110)</f>
        <v>1.7789285164823303E-2</v>
      </c>
      <c r="M111" s="44">
        <f>(('Historical Data'!L111-'Historical Data'!L110)/'Historical Data'!L110)</f>
        <v>-2.4514410204044637E-3</v>
      </c>
      <c r="N111" s="45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3.2" hidden="1">
      <c r="A112" s="41"/>
      <c r="B112" s="9">
        <v>44993</v>
      </c>
      <c r="C112" s="43">
        <f>(('Historical Data'!B112-'Historical Data'!B111)/'Historical Data'!B111)</f>
        <v>-8.8667272740946875E-3</v>
      </c>
      <c r="D112" s="43">
        <f>(('Historical Data'!C112-'Historical Data'!C111)/'Historical Data'!C111)</f>
        <v>1.687024900766164E-3</v>
      </c>
      <c r="E112" s="43">
        <f>(('Historical Data'!D112-'Historical Data'!D111)/'Historical Data'!D111)</f>
        <v>1.0949355054253212E-2</v>
      </c>
      <c r="F112" s="43">
        <f>(('Historical Data'!E112-'Historical Data'!E111)/'Historical Data'!E111)</f>
        <v>-9.7846765775187246E-3</v>
      </c>
      <c r="G112" s="43">
        <f>(('Historical Data'!F112-'Historical Data'!F111)/'Historical Data'!F111)</f>
        <v>4.3180841963908726E-4</v>
      </c>
      <c r="H112" s="43">
        <f>(('Historical Data'!G112-'Historical Data'!G111)/'Historical Data'!G111)</f>
        <v>8.8925540062262526E-3</v>
      </c>
      <c r="I112" s="43">
        <f>(('Historical Data'!H112-'Historical Data'!H111)/'Historical Data'!H111)</f>
        <v>3.5912827669056678E-3</v>
      </c>
      <c r="J112" s="43">
        <f>(('Historical Data'!I112-'Historical Data'!I111)/'Historical Data'!I111)</f>
        <v>-1.4547603303458809E-3</v>
      </c>
      <c r="K112" s="17">
        <f>'Historical Data'!J112/100</f>
        <v>6.8970000000000004E-2</v>
      </c>
      <c r="L112" s="44">
        <f>(('Historical Data'!K112-'Historical Data'!K111)/'Historical Data'!K111)</f>
        <v>-8.9724790031992449E-3</v>
      </c>
      <c r="M112" s="44">
        <f>(('Historical Data'!L112-'Historical Data'!L111)/'Historical Data'!L111)</f>
        <v>6.9173730748339698E-3</v>
      </c>
      <c r="N112" s="45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3.2" hidden="1">
      <c r="A113" s="41"/>
      <c r="B113" s="9">
        <v>44994</v>
      </c>
      <c r="C113" s="43">
        <f>(('Historical Data'!B113-'Historical Data'!B112)/'Historical Data'!B112)</f>
        <v>9.2545685503555609E-3</v>
      </c>
      <c r="D113" s="43">
        <f>(('Historical Data'!C113-'Historical Data'!C112)/'Historical Data'!C112)</f>
        <v>7.9563288650755359E-3</v>
      </c>
      <c r="E113" s="43">
        <f>(('Historical Data'!D113-'Historical Data'!D112)/'Historical Data'!D112)</f>
        <v>-1.2487256574913905E-2</v>
      </c>
      <c r="F113" s="43">
        <f>(('Historical Data'!E113-'Historical Data'!E112)/'Historical Data'!E112)</f>
        <v>-8.2401521803219524E-3</v>
      </c>
      <c r="G113" s="43">
        <f>(('Historical Data'!F113-'Historical Data'!F112)/'Historical Data'!F112)</f>
        <v>-1.3323996700729736E-2</v>
      </c>
      <c r="H113" s="43">
        <f>(('Historical Data'!G113-'Historical Data'!G112)/'Historical Data'!G112)</f>
        <v>-1.6388859693484872E-2</v>
      </c>
      <c r="I113" s="43">
        <f>(('Historical Data'!H113-'Historical Data'!H112)/'Historical Data'!H112)</f>
        <v>-2.4034691148888523E-2</v>
      </c>
      <c r="J113" s="43">
        <f>(('Historical Data'!I113-'Historical Data'!I112)/'Historical Data'!I112)</f>
        <v>-6.7264447625597218E-3</v>
      </c>
      <c r="K113" s="17">
        <f>'Historical Data'!J113/100</f>
        <v>6.9349999999999995E-2</v>
      </c>
      <c r="L113" s="44">
        <f>(('Historical Data'!K113-'Historical Data'!K112)/'Historical Data'!K112)</f>
        <v>7.0008463610965995E-3</v>
      </c>
      <c r="M113" s="44">
        <f>(('Historical Data'!L113-'Historical Data'!L112)/'Historical Data'!L112)</f>
        <v>-2.8080826720907988E-3</v>
      </c>
      <c r="N113" s="45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3.2" hidden="1">
      <c r="A114" s="41"/>
      <c r="B114" s="9">
        <v>44995</v>
      </c>
      <c r="C114" s="43">
        <f>(('Historical Data'!B114-'Historical Data'!B113)/'Historical Data'!B113)</f>
        <v>-2.248295478057508E-2</v>
      </c>
      <c r="D114" s="43">
        <f>(('Historical Data'!C114-'Historical Data'!C113)/'Historical Data'!C113)</f>
        <v>-1.8322210605481299E-2</v>
      </c>
      <c r="E114" s="43">
        <f>(('Historical Data'!D114-'Historical Data'!D113)/'Historical Data'!D113)</f>
        <v>1.2903503150933594E-3</v>
      </c>
      <c r="F114" s="43">
        <f>(('Historical Data'!E114-'Historical Data'!E113)/'Historical Data'!E113)</f>
        <v>-5.9780268553558651E-3</v>
      </c>
      <c r="G114" s="43">
        <f>(('Historical Data'!F114-'Historical Data'!F113)/'Historical Data'!F113)</f>
        <v>-5.6742421717259637E-3</v>
      </c>
      <c r="H114" s="43">
        <f>(('Historical Data'!G114-'Historical Data'!G113)/'Historical Data'!G113)</f>
        <v>-1.9742423235027763E-2</v>
      </c>
      <c r="I114" s="43">
        <f>(('Historical Data'!H114-'Historical Data'!H113)/'Historical Data'!H113)</f>
        <v>-1.5492230635311388E-2</v>
      </c>
      <c r="J114" s="43">
        <f>(('Historical Data'!I114-'Historical Data'!I113)/'Historical Data'!I113)</f>
        <v>2.2696258805521729E-5</v>
      </c>
      <c r="K114" s="17">
        <f>'Historical Data'!J114/100</f>
        <v>6.9059999999999996E-2</v>
      </c>
      <c r="L114" s="44">
        <f>(('Historical Data'!K114-'Historical Data'!K113)/'Historical Data'!K113)</f>
        <v>-9.9979074785372952E-3</v>
      </c>
      <c r="M114" s="44">
        <f>(('Historical Data'!L114-'Historical Data'!L113)/'Historical Data'!L113)</f>
        <v>-3.2593257579163551E-3</v>
      </c>
      <c r="N114" s="45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3.2" hidden="1">
      <c r="A115" s="41"/>
      <c r="B115" s="9">
        <v>44998</v>
      </c>
      <c r="C115" s="43">
        <f>(('Historical Data'!B115-'Historical Data'!B114)/'Historical Data'!B114)</f>
        <v>6.0569302323298111E-3</v>
      </c>
      <c r="D115" s="43">
        <f>(('Historical Data'!C115-'Historical Data'!C114)/'Historical Data'!C114)</f>
        <v>-2.294873260991424E-2</v>
      </c>
      <c r="E115" s="43">
        <f>(('Historical Data'!D115-'Historical Data'!D114)/'Historical Data'!D114)</f>
        <v>-1.1211421911324E-2</v>
      </c>
      <c r="F115" s="43">
        <f>(('Historical Data'!E115-'Historical Data'!E114)/'Historical Data'!E114)</f>
        <v>-2.4769886865883904E-2</v>
      </c>
      <c r="G115" s="43">
        <f>(('Historical Data'!F115-'Historical Data'!F114)/'Historical Data'!F114)</f>
        <v>-2.3908752135236997E-2</v>
      </c>
      <c r="H115" s="43">
        <f>(('Historical Data'!G115-'Historical Data'!G114)/'Historical Data'!G114)</f>
        <v>-2.0996930837978996E-2</v>
      </c>
      <c r="I115" s="43">
        <f>(('Historical Data'!H115-'Historical Data'!H114)/'Historical Data'!H114)</f>
        <v>-1.6446332471397252E-2</v>
      </c>
      <c r="J115" s="43">
        <f>(('Historical Data'!I115-'Historical Data'!I114)/'Historical Data'!I114)</f>
        <v>-3.2341434768181292E-4</v>
      </c>
      <c r="K115" s="17">
        <f>'Historical Data'!J115/100</f>
        <v>6.9409999999999999E-2</v>
      </c>
      <c r="L115" s="44">
        <f>(('Historical Data'!K115-'Historical Data'!K114)/'Historical Data'!K114)</f>
        <v>-1.4986194019944624E-2</v>
      </c>
      <c r="M115" s="44">
        <f>(('Historical Data'!L115-'Historical Data'!L114)/'Historical Data'!L114)</f>
        <v>-7.1829539648372584E-3</v>
      </c>
      <c r="N115" s="45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3.2" hidden="1">
      <c r="A116" s="41"/>
      <c r="B116" s="9">
        <v>44999</v>
      </c>
      <c r="C116" s="43">
        <f>(('Historical Data'!B116-'Historical Data'!B115)/'Historical Data'!B115)</f>
        <v>-1.0268024791448341E-2</v>
      </c>
      <c r="D116" s="43">
        <f>(('Historical Data'!C116-'Historical Data'!C115)/'Historical Data'!C115)</f>
        <v>6.0069624798357818E-4</v>
      </c>
      <c r="E116" s="43">
        <f>(('Historical Data'!D116-'Historical Data'!D115)/'Historical Data'!D115)</f>
        <v>-1.0295762569846E-2</v>
      </c>
      <c r="F116" s="43">
        <f>(('Historical Data'!E116-'Historical Data'!E115)/'Historical Data'!E115)</f>
        <v>-1.0521798473466579E-2</v>
      </c>
      <c r="G116" s="43">
        <f>(('Historical Data'!F116-'Historical Data'!F115)/'Historical Data'!F115)</f>
        <v>-7.0296811435531913E-3</v>
      </c>
      <c r="H116" s="43">
        <f>(('Historical Data'!G116-'Historical Data'!G115)/'Historical Data'!G115)</f>
        <v>1.2839201738711524E-2</v>
      </c>
      <c r="I116" s="43">
        <f>(('Historical Data'!H116-'Historical Data'!H115)/'Historical Data'!H115)</f>
        <v>-3.7426638855795977E-3</v>
      </c>
      <c r="J116" s="43">
        <f>(('Historical Data'!I116-'Historical Data'!I115)/'Historical Data'!I115)</f>
        <v>2.3497694217808557E-3</v>
      </c>
      <c r="K116" s="17">
        <f>'Historical Data'!J116/100</f>
        <v>6.9580000000000003E-2</v>
      </c>
      <c r="L116" s="44">
        <f>(('Historical Data'!K116-'Historical Data'!K115)/'Historical Data'!K115)</f>
        <v>1.2164640552900082E-2</v>
      </c>
      <c r="M116" s="44">
        <f>(('Historical Data'!L116-'Historical Data'!L115)/'Historical Data'!L115)</f>
        <v>-7.4538837872282994E-4</v>
      </c>
      <c r="N116" s="45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3.2" hidden="1">
      <c r="A117" s="41"/>
      <c r="B117" s="9">
        <v>45000</v>
      </c>
      <c r="C117" s="43">
        <f>(('Historical Data'!B117-'Historical Data'!B116)/'Historical Data'!B116)</f>
        <v>8.29263116186299E-3</v>
      </c>
      <c r="D117" s="43">
        <f>(('Historical Data'!C117-'Historical Data'!C116)/'Historical Data'!C116)</f>
        <v>-1.0566042059076512E-2</v>
      </c>
      <c r="E117" s="43">
        <f>(('Historical Data'!D117-'Historical Data'!D116)/'Historical Data'!D116)</f>
        <v>-7.9016104536610448E-4</v>
      </c>
      <c r="F117" s="43">
        <f>(('Historical Data'!E117-'Historical Data'!E116)/'Historical Data'!E116)</f>
        <v>-2.4651316408873898E-4</v>
      </c>
      <c r="G117" s="43">
        <f>(('Historical Data'!F117-'Historical Data'!F116)/'Historical Data'!F116)</f>
        <v>-4.6694812819482959E-3</v>
      </c>
      <c r="H117" s="43">
        <f>(('Historical Data'!G117-'Historical Data'!G116)/'Historical Data'!G116)</f>
        <v>-4.7536873211119924E-3</v>
      </c>
      <c r="I117" s="43">
        <f>(('Historical Data'!H117-'Historical Data'!H116)/'Historical Data'!H116)</f>
        <v>-1.7091707025172567E-2</v>
      </c>
      <c r="J117" s="43">
        <f>(('Historical Data'!I117-'Historical Data'!I116)/'Historical Data'!I116)</f>
        <v>2.6443716502972561E-3</v>
      </c>
      <c r="K117" s="17">
        <f>'Historical Data'!J117/100</f>
        <v>6.9339999999999999E-2</v>
      </c>
      <c r="L117" s="44">
        <f>(('Historical Data'!K117-'Historical Data'!K116)/'Historical Data'!K116)</f>
        <v>1.4041259260941493E-2</v>
      </c>
      <c r="M117" s="44">
        <f>(('Historical Data'!L117-'Historical Data'!L116)/'Historical Data'!L116)</f>
        <v>1.0906323916823545E-3</v>
      </c>
      <c r="N117" s="45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3.2" hidden="1">
      <c r="A118" s="41"/>
      <c r="B118" s="9">
        <v>45001</v>
      </c>
      <c r="C118" s="43">
        <f>(('Historical Data'!B118-'Historical Data'!B117)/'Historical Data'!B117)</f>
        <v>-3.2182891155069591E-3</v>
      </c>
      <c r="D118" s="43">
        <f>(('Historical Data'!C118-'Historical Data'!C117)/'Historical Data'!C117)</f>
        <v>7.8877706596510635E-3</v>
      </c>
      <c r="E118" s="43">
        <f>(('Historical Data'!D118-'Historical Data'!D117)/'Historical Data'!D117)</f>
        <v>5.4033451468248356E-3</v>
      </c>
      <c r="F118" s="43">
        <f>(('Historical Data'!E118-'Historical Data'!E117)/'Historical Data'!E117)</f>
        <v>-1.095344214101412E-2</v>
      </c>
      <c r="G118" s="43">
        <f>(('Historical Data'!F118-'Historical Data'!F117)/'Historical Data'!F117)</f>
        <v>1.2588423380006448E-2</v>
      </c>
      <c r="H118" s="43">
        <f>(('Historical Data'!G118-'Historical Data'!G117)/'Historical Data'!G117)</f>
        <v>4.2263673096315575E-2</v>
      </c>
      <c r="I118" s="43">
        <f>(('Historical Data'!H118-'Historical Data'!H117)/'Historical Data'!H117)</f>
        <v>-4.9842822225445406E-3</v>
      </c>
      <c r="J118" s="43">
        <f>(('Historical Data'!I118-'Historical Data'!I117)/'Historical Data'!I117)</f>
        <v>6.8419848815572202E-3</v>
      </c>
      <c r="K118" s="17">
        <f>'Historical Data'!J118/100</f>
        <v>6.9330000000000003E-2</v>
      </c>
      <c r="L118" s="44">
        <f>(('Historical Data'!K118-'Historical Data'!K117)/'Historical Data'!K117)</f>
        <v>4.4182920973890776E-3</v>
      </c>
      <c r="M118" s="44">
        <f>(('Historical Data'!L118-'Historical Data'!L117)/'Historical Data'!L117)</f>
        <v>-1.3874024356565262E-2</v>
      </c>
      <c r="N118" s="45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3.2" hidden="1">
      <c r="A119" s="41"/>
      <c r="B119" s="9">
        <v>45002</v>
      </c>
      <c r="C119" s="43">
        <f>(('Historical Data'!B119-'Historical Data'!B118)/'Historical Data'!B118)</f>
        <v>6.4111665063274577E-3</v>
      </c>
      <c r="D119" s="43">
        <f>(('Historical Data'!C119-'Historical Data'!C118)/'Historical Data'!C118)</f>
        <v>8.2476213869852044E-3</v>
      </c>
      <c r="E119" s="43">
        <f>(('Historical Data'!D119-'Historical Data'!D118)/'Historical Data'!D118)</f>
        <v>-1.5467347577310112E-2</v>
      </c>
      <c r="F119" s="43">
        <f>(('Historical Data'!E119-'Historical Data'!E118)/'Historical Data'!E118)</f>
        <v>1.1822482893035297E-2</v>
      </c>
      <c r="G119" s="43">
        <f>(('Historical Data'!F119-'Historical Data'!F118)/'Historical Data'!F118)</f>
        <v>-2.8735467199651156E-3</v>
      </c>
      <c r="H119" s="43">
        <f>(('Historical Data'!G119-'Historical Data'!G118)/'Historical Data'!G118)</f>
        <v>4.2216336629196931E-2</v>
      </c>
      <c r="I119" s="43">
        <f>(('Historical Data'!H119-'Historical Data'!H118)/'Historical Data'!H118)</f>
        <v>-1.2578708834659294E-3</v>
      </c>
      <c r="J119" s="43">
        <f>(('Historical Data'!I119-'Historical Data'!I118)/'Historical Data'!I118)</f>
        <v>-8.7502804577061616E-4</v>
      </c>
      <c r="K119" s="17">
        <f>'Historical Data'!J119/100</f>
        <v>6.9260000000000002E-2</v>
      </c>
      <c r="L119" s="44">
        <f>(('Historical Data'!K119-'Historical Data'!K118)/'Historical Data'!K118)</f>
        <v>1.6831058933590892E-2</v>
      </c>
      <c r="M119" s="44">
        <f>(('Historical Data'!L119-'Historical Data'!L118)/'Historical Data'!L118)</f>
        <v>1.1057606897584838E-4</v>
      </c>
      <c r="N119" s="45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3.2" hidden="1">
      <c r="A120" s="41"/>
      <c r="B120" s="9">
        <v>45005</v>
      </c>
      <c r="C120" s="43">
        <f>(('Historical Data'!B120-'Historical Data'!B119)/'Historical Data'!B119)</f>
        <v>-9.8658705850093713E-3</v>
      </c>
      <c r="D120" s="43">
        <f>(('Historical Data'!C120-'Historical Data'!C119)/'Historical Data'!C119)</f>
        <v>1.7915812174722489E-4</v>
      </c>
      <c r="E120" s="43">
        <f>(('Historical Data'!D120-'Historical Data'!D119)/'Historical Data'!D119)</f>
        <v>8.6539848161864691E-3</v>
      </c>
      <c r="F120" s="43">
        <f>(('Historical Data'!E120-'Historical Data'!E119)/'Historical Data'!E119)</f>
        <v>-1.2001071087344311E-2</v>
      </c>
      <c r="G120" s="43">
        <f>(('Historical Data'!F120-'Historical Data'!F119)/'Historical Data'!F119)</f>
        <v>7.9390438202532262E-3</v>
      </c>
      <c r="H120" s="43">
        <f>(('Historical Data'!G120-'Historical Data'!G119)/'Historical Data'!G119)</f>
        <v>-1.4257162461466232E-2</v>
      </c>
      <c r="I120" s="43">
        <f>(('Historical Data'!H120-'Historical Data'!H119)/'Historical Data'!H119)</f>
        <v>-9.8286652272984165E-3</v>
      </c>
      <c r="J120" s="43">
        <f>(('Historical Data'!I120-'Historical Data'!I119)/'Historical Data'!I119)</f>
        <v>-5.0582740113629928E-3</v>
      </c>
      <c r="K120" s="17">
        <f>'Historical Data'!J120/100</f>
        <v>6.9260000000000002E-2</v>
      </c>
      <c r="L120" s="44">
        <f>(('Historical Data'!K120-'Historical Data'!K119)/'Historical Data'!K119)</f>
        <v>-8.593444598913258E-3</v>
      </c>
      <c r="M120" s="44">
        <f>(('Historical Data'!L120-'Historical Data'!L119)/'Historical Data'!L119)</f>
        <v>6.8675544237772803E-3</v>
      </c>
      <c r="N120" s="45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3.2" hidden="1">
      <c r="A121" s="41"/>
      <c r="B121" s="9">
        <v>45006</v>
      </c>
      <c r="C121" s="43">
        <f>(('Historical Data'!B121-'Historical Data'!B120)/'Historical Data'!B120)</f>
        <v>-6.6892162162828723E-3</v>
      </c>
      <c r="D121" s="43">
        <f>(('Historical Data'!C121-'Historical Data'!C120)/'Historical Data'!C120)</f>
        <v>2.1550875317717672E-2</v>
      </c>
      <c r="E121" s="43">
        <f>(('Historical Data'!D121-'Historical Data'!D120)/'Historical Data'!D120)</f>
        <v>-4.8837965084452218E-3</v>
      </c>
      <c r="F121" s="43">
        <f>(('Historical Data'!E121-'Historical Data'!E120)/'Historical Data'!E120)</f>
        <v>-9.2259611435840851E-3</v>
      </c>
      <c r="G121" s="43">
        <f>(('Historical Data'!F121-'Historical Data'!F120)/'Historical Data'!F120)</f>
        <v>2.2265244889933845E-3</v>
      </c>
      <c r="H121" s="43">
        <f>(('Historical Data'!G121-'Historical Data'!G120)/'Historical Data'!G120)</f>
        <v>-6.6233345108067006E-3</v>
      </c>
      <c r="I121" s="43">
        <f>(('Historical Data'!H121-'Historical Data'!H120)/'Historical Data'!H120)</f>
        <v>3.1096048527143413E-2</v>
      </c>
      <c r="J121" s="43">
        <f>(('Historical Data'!I121-'Historical Data'!I120)/'Historical Data'!I120)</f>
        <v>-5.5438628169029985E-3</v>
      </c>
      <c r="K121" s="17">
        <f>'Historical Data'!J121/100</f>
        <v>6.9109999999999991E-2</v>
      </c>
      <c r="L121" s="44">
        <f>(('Historical Data'!K121-'Historical Data'!K120)/'Historical Data'!K120)</f>
        <v>1.6391141558797347E-2</v>
      </c>
      <c r="M121" s="44">
        <f>(('Historical Data'!L121-'Historical Data'!L120)/'Historical Data'!L120)</f>
        <v>9.623607164470931E-3</v>
      </c>
      <c r="N121" s="45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3.2" hidden="1">
      <c r="A122" s="41"/>
      <c r="B122" s="9">
        <v>45007</v>
      </c>
      <c r="C122" s="43">
        <f>(('Historical Data'!B122-'Historical Data'!B121)/'Historical Data'!B121)</f>
        <v>6.31401402040385E-4</v>
      </c>
      <c r="D122" s="43">
        <f>(('Historical Data'!C122-'Historical Data'!C121)/'Historical Data'!C121)</f>
        <v>-6.9540657118917172E-3</v>
      </c>
      <c r="E122" s="43">
        <f>(('Historical Data'!D122-'Historical Data'!D121)/'Historical Data'!D121)</f>
        <v>2.1222270664047393E-3</v>
      </c>
      <c r="F122" s="43">
        <f>(('Historical Data'!E122-'Historical Data'!E121)/'Historical Data'!E121)</f>
        <v>-1.0426158720078806E-3</v>
      </c>
      <c r="G122" s="43">
        <f>(('Historical Data'!F122-'Historical Data'!F121)/'Historical Data'!F121)</f>
        <v>7.8075271517491071E-3</v>
      </c>
      <c r="H122" s="43">
        <f>(('Historical Data'!G122-'Historical Data'!G121)/'Historical Data'!G121)</f>
        <v>3.5378278636327429E-3</v>
      </c>
      <c r="I122" s="43">
        <f>(('Historical Data'!H122-'Historical Data'!H121)/'Historical Data'!H121)</f>
        <v>3.0400585810025416E-3</v>
      </c>
      <c r="J122" s="43">
        <f>(('Historical Data'!I122-'Historical Data'!I121)/'Historical Data'!I121)</f>
        <v>-1.4128421106384638E-3</v>
      </c>
      <c r="K122" s="17">
        <f>'Historical Data'!J122/100</f>
        <v>6.905E-2</v>
      </c>
      <c r="L122" s="44">
        <f>(('Historical Data'!K122-'Historical Data'!K121)/'Historical Data'!K121)</f>
        <v>1.0421367439017061E-2</v>
      </c>
      <c r="M122" s="44">
        <f>(('Historical Data'!L122-'Historical Data'!L121)/'Historical Data'!L121)</f>
        <v>1.6281242483281864E-2</v>
      </c>
      <c r="N122" s="45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3.2" hidden="1">
      <c r="A123" s="41"/>
      <c r="B123" s="9">
        <v>45008</v>
      </c>
      <c r="C123" s="43">
        <f>(('Historical Data'!B123-'Historical Data'!B122)/'Historical Data'!B122)</f>
        <v>-1.9278744506142234E-3</v>
      </c>
      <c r="D123" s="43">
        <f>(('Historical Data'!C123-'Historical Data'!C122)/'Historical Data'!C122)</f>
        <v>-1.0004980494877434E-3</v>
      </c>
      <c r="E123" s="43">
        <f>(('Historical Data'!D123-'Historical Data'!D122)/'Historical Data'!D122)</f>
        <v>7.6770079786245499E-3</v>
      </c>
      <c r="F123" s="43">
        <f>(('Historical Data'!E123-'Historical Data'!E122)/'Historical Data'!E122)</f>
        <v>-1.0581165939553362E-2</v>
      </c>
      <c r="G123" s="43">
        <f>(('Historical Data'!F123-'Historical Data'!F122)/'Historical Data'!F122)</f>
        <v>-2.7868211244899826E-3</v>
      </c>
      <c r="H123" s="43">
        <f>(('Historical Data'!G123-'Historical Data'!G122)/'Historical Data'!G122)</f>
        <v>-2.9830890012885925E-3</v>
      </c>
      <c r="I123" s="43">
        <f>(('Historical Data'!H123-'Historical Data'!H122)/'Historical Data'!H122)</f>
        <v>-1.2650490486536992E-2</v>
      </c>
      <c r="J123" s="43">
        <f>(('Historical Data'!I123-'Historical Data'!I122)/'Historical Data'!I122)</f>
        <v>-2.392160985047697E-3</v>
      </c>
      <c r="K123" s="17">
        <f>'Historical Data'!J123/100</f>
        <v>6.905E-2</v>
      </c>
      <c r="L123" s="44">
        <f>(('Historical Data'!K123-'Historical Data'!K122)/'Historical Data'!K122)</f>
        <v>-9.7132796492552225E-3</v>
      </c>
      <c r="M123" s="44">
        <f>(('Historical Data'!L123-'Historical Data'!L122)/'Historical Data'!L122)</f>
        <v>-2.8991765375598242E-3</v>
      </c>
      <c r="N123" s="45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3.2" hidden="1">
      <c r="A124" s="41"/>
      <c r="B124" s="9">
        <v>45009</v>
      </c>
      <c r="C124" s="43">
        <f>(('Historical Data'!B124-'Historical Data'!B123)/'Historical Data'!B123)</f>
        <v>2.3647620633671109E-3</v>
      </c>
      <c r="D124" s="43">
        <f>(('Historical Data'!C124-'Historical Data'!C123)/'Historical Data'!C123)</f>
        <v>-1.0485374761031669E-2</v>
      </c>
      <c r="E124" s="43">
        <f>(('Historical Data'!D124-'Historical Data'!D123)/'Historical Data'!D123)</f>
        <v>-5.1227069616639666E-3</v>
      </c>
      <c r="F124" s="43">
        <f>(('Historical Data'!E124-'Historical Data'!E123)/'Historical Data'!E123)</f>
        <v>4.4377337421892303E-3</v>
      </c>
      <c r="G124" s="43">
        <f>(('Historical Data'!F124-'Historical Data'!F123)/'Historical Data'!F123)</f>
        <v>-3.3997963804060305E-3</v>
      </c>
      <c r="H124" s="43">
        <f>(('Historical Data'!G124-'Historical Data'!G123)/'Historical Data'!G123)</f>
        <v>-3.6447648632210387E-2</v>
      </c>
      <c r="I124" s="43">
        <f>(('Historical Data'!H124-'Historical Data'!H123)/'Historical Data'!H123)</f>
        <v>-1.9797091210860901E-2</v>
      </c>
      <c r="J124" s="43">
        <f>(('Historical Data'!I124-'Historical Data'!I123)/'Historical Data'!I123)</f>
        <v>-9.0561911027194214E-3</v>
      </c>
      <c r="K124" s="17">
        <f>'Historical Data'!J124/100</f>
        <v>6.8970000000000004E-2</v>
      </c>
      <c r="L124" s="44">
        <f>(('Historical Data'!K124-'Historical Data'!K123)/'Historical Data'!K123)</f>
        <v>6.1875989141226308E-3</v>
      </c>
      <c r="M124" s="44">
        <f>(('Historical Data'!L124-'Historical Data'!L123)/'Historical Data'!L123)</f>
        <v>-2.0025299103453562E-3</v>
      </c>
      <c r="N124" s="45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3.2" hidden="1">
      <c r="A125" s="41"/>
      <c r="B125" s="9">
        <v>45012</v>
      </c>
      <c r="C125" s="43">
        <f>(('Historical Data'!B125-'Historical Data'!B124)/'Historical Data'!B124)</f>
        <v>9.097829331985257E-3</v>
      </c>
      <c r="D125" s="43">
        <f>(('Historical Data'!C125-'Historical Data'!C124)/'Historical Data'!C124)</f>
        <v>-7.7985562212562519E-3</v>
      </c>
      <c r="E125" s="43">
        <f>(('Historical Data'!D125-'Historical Data'!D124)/'Historical Data'!D124)</f>
        <v>3.9609161675661598E-3</v>
      </c>
      <c r="F125" s="43">
        <f>(('Historical Data'!E125-'Historical Data'!E124)/'Historical Data'!E124)</f>
        <v>6.0115511097138686E-3</v>
      </c>
      <c r="G125" s="43">
        <f>(('Historical Data'!F125-'Historical Data'!F124)/'Historical Data'!F124)</f>
        <v>-2.0118886560266083E-3</v>
      </c>
      <c r="H125" s="43">
        <f>(('Historical Data'!G125-'Historical Data'!G124)/'Historical Data'!G124)</f>
        <v>-1.5384692553705032E-2</v>
      </c>
      <c r="I125" s="43">
        <f>(('Historical Data'!H125-'Historical Data'!H124)/'Historical Data'!H124)</f>
        <v>1.5544843215867271E-2</v>
      </c>
      <c r="J125" s="43">
        <f>(('Historical Data'!I125-'Historical Data'!I124)/'Historical Data'!I124)</f>
        <v>-2.2013961334746866E-3</v>
      </c>
      <c r="K125" s="17">
        <f>'Historical Data'!J125/100</f>
        <v>6.9040000000000004E-2</v>
      </c>
      <c r="L125" s="44">
        <f>(('Historical Data'!K125-'Historical Data'!K124)/'Historical Data'!K124)</f>
        <v>9.3408691720393792E-3</v>
      </c>
      <c r="M125" s="44">
        <f>(('Historical Data'!L125-'Historical Data'!L124)/'Historical Data'!L124)</f>
        <v>2.5365395785090514E-3</v>
      </c>
      <c r="N125" s="45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3.2" hidden="1">
      <c r="A126" s="41"/>
      <c r="B126" s="9">
        <v>45013</v>
      </c>
      <c r="C126" s="43">
        <f>(('Historical Data'!B126-'Historical Data'!B125)/'Historical Data'!B125)</f>
        <v>2.0832530252803852E-3</v>
      </c>
      <c r="D126" s="43">
        <f>(('Historical Data'!C126-'Historical Data'!C125)/'Historical Data'!C125)</f>
        <v>-1.0799540342439243E-3</v>
      </c>
      <c r="E126" s="43">
        <f>(('Historical Data'!D126-'Historical Data'!D125)/'Historical Data'!D125)</f>
        <v>-1.1836444538331989E-3</v>
      </c>
      <c r="F126" s="43">
        <f>(('Historical Data'!E126-'Historical Data'!E125)/'Historical Data'!E125)</f>
        <v>-8.1716270975308262E-3</v>
      </c>
      <c r="G126" s="43">
        <f>(('Historical Data'!F126-'Historical Data'!F125)/'Historical Data'!F125)</f>
        <v>-1.606024893002304E-2</v>
      </c>
      <c r="H126" s="43">
        <f>(('Historical Data'!G126-'Historical Data'!G125)/'Historical Data'!G125)</f>
        <v>-4.2998414652358798E-4</v>
      </c>
      <c r="I126" s="43">
        <f>(('Historical Data'!H126-'Historical Data'!H125)/'Historical Data'!H125)</f>
        <v>4.6702283846334954E-3</v>
      </c>
      <c r="J126" s="43">
        <f>(('Historical Data'!I126-'Historical Data'!I125)/'Historical Data'!I125)</f>
        <v>-1.6074540243955084E-2</v>
      </c>
      <c r="K126" s="17">
        <f>'Historical Data'!J126/100</f>
        <v>6.9180000000000005E-2</v>
      </c>
      <c r="L126" s="44">
        <f>(('Historical Data'!K126-'Historical Data'!K125)/'Historical Data'!K125)</f>
        <v>-1.3134566600913021E-2</v>
      </c>
      <c r="M126" s="44">
        <f>(('Historical Data'!L126-'Historical Data'!L125)/'Historical Data'!L125)</f>
        <v>4.7148750095995558E-3</v>
      </c>
      <c r="N126" s="45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3.2" hidden="1">
      <c r="A127" s="41"/>
      <c r="B127" s="9">
        <v>45014</v>
      </c>
      <c r="C127" s="43">
        <f>(('Historical Data'!B127-'Historical Data'!B126)/'Historical Data'!B126)</f>
        <v>8.2002056278754638E-3</v>
      </c>
      <c r="D127" s="43">
        <f>(('Historical Data'!C127-'Historical Data'!C126)/'Historical Data'!C126)</f>
        <v>1.2192836759427591E-2</v>
      </c>
      <c r="E127" s="43">
        <f>(('Historical Data'!D127-'Historical Data'!D126)/'Historical Data'!D126)</f>
        <v>7.8999317723422013E-3</v>
      </c>
      <c r="F127" s="43">
        <f>(('Historical Data'!E127-'Historical Data'!E126)/'Historical Data'!E126)</f>
        <v>4.3192434374416258E-3</v>
      </c>
      <c r="G127" s="43">
        <f>(('Historical Data'!F127-'Historical Data'!F126)/'Historical Data'!F126)</f>
        <v>-4.2899954861393584E-3</v>
      </c>
      <c r="H127" s="43">
        <f>(('Historical Data'!G127-'Historical Data'!G126)/'Historical Data'!G126)</f>
        <v>1.1185963760284655E-2</v>
      </c>
      <c r="I127" s="43">
        <f>(('Historical Data'!H127-'Historical Data'!H126)/'Historical Data'!H126)</f>
        <v>-5.9163659754319442E-3</v>
      </c>
      <c r="J127" s="43">
        <f>(('Historical Data'!I127-'Historical Data'!I126)/'Historical Data'!I126)</f>
        <v>-7.5523836845094163E-3</v>
      </c>
      <c r="K127" s="17">
        <f>'Historical Data'!J127/100</f>
        <v>6.9000000000000006E-2</v>
      </c>
      <c r="L127" s="44">
        <f>(('Historical Data'!K127-'Historical Data'!K126)/'Historical Data'!K126)</f>
        <v>-5.9793014462585286E-3</v>
      </c>
      <c r="M127" s="44">
        <f>(('Historical Data'!L127-'Historical Data'!L126)/'Historical Data'!L126)</f>
        <v>7.7191153975094138E-3</v>
      </c>
      <c r="N127" s="45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3.2" hidden="1">
      <c r="A128" s="41"/>
      <c r="B128" s="9">
        <v>45016</v>
      </c>
      <c r="C128" s="43">
        <f>(('Historical Data'!B128-'Historical Data'!B127)/'Historical Data'!B127)</f>
        <v>-1.2658551200392701E-2</v>
      </c>
      <c r="D128" s="43">
        <f>(('Historical Data'!C128-'Historical Data'!C127)/'Historical Data'!C127)</f>
        <v>1.8870254549770777E-2</v>
      </c>
      <c r="E128" s="43">
        <f>(('Historical Data'!D128-'Historical Data'!D127)/'Historical Data'!D127)</f>
        <v>1.9595417773872643E-3</v>
      </c>
      <c r="F128" s="43">
        <f>(('Historical Data'!E128-'Historical Data'!E127)/'Historical Data'!E127)</f>
        <v>3.2091215136559555E-2</v>
      </c>
      <c r="G128" s="43">
        <f>(('Historical Data'!F128-'Historical Data'!F127)/'Historical Data'!F127)</f>
        <v>2.4815880126543677E-2</v>
      </c>
      <c r="H128" s="43">
        <f>(('Historical Data'!G128-'Historical Data'!G127)/'Historical Data'!G127)</f>
        <v>1.1771440694648076E-2</v>
      </c>
      <c r="I128" s="43">
        <f>(('Historical Data'!H128-'Historical Data'!H127)/'Historical Data'!H127)</f>
        <v>4.311547165618216E-2</v>
      </c>
      <c r="J128" s="43">
        <f>(('Historical Data'!I128-'Historical Data'!I127)/'Historical Data'!I127)</f>
        <v>2.0056985435089104E-3</v>
      </c>
      <c r="K128" s="17">
        <f>'Historical Data'!J128/100</f>
        <v>6.8659999999999999E-2</v>
      </c>
      <c r="L128" s="44">
        <f>(('Historical Data'!K128-'Historical Data'!K127)/'Historical Data'!K127)</f>
        <v>1.8979473975532898E-2</v>
      </c>
      <c r="M128" s="44">
        <f>(('Historical Data'!L128-'Historical Data'!L127)/'Historical Data'!L127)</f>
        <v>-2.6278009702047195E-3</v>
      </c>
      <c r="N128" s="45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3.2" hidden="1">
      <c r="A129" s="41"/>
      <c r="B129" s="9">
        <v>45019</v>
      </c>
      <c r="C129" s="43">
        <f>(('Historical Data'!B129-'Historical Data'!B128)/'Historical Data'!B128)</f>
        <v>-1.7484951424582663E-2</v>
      </c>
      <c r="D129" s="43">
        <f>(('Historical Data'!C129-'Historical Data'!C128)/'Historical Data'!C128)</f>
        <v>7.1053293281360388E-3</v>
      </c>
      <c r="E129" s="43">
        <f>(('Historical Data'!D129-'Historical Data'!D128)/'Historical Data'!D128)</f>
        <v>-1.1994798826859797E-2</v>
      </c>
      <c r="F129" s="43">
        <f>(('Historical Data'!E129-'Historical Data'!E128)/'Historical Data'!E128)</f>
        <v>-1.1975172054273597E-2</v>
      </c>
      <c r="G129" s="43">
        <f>(('Historical Data'!F129-'Historical Data'!F128)/'Historical Data'!F128)</f>
        <v>4.2077803541079499E-3</v>
      </c>
      <c r="H129" s="43">
        <f>(('Historical Data'!G129-'Historical Data'!G128)/'Historical Data'!G128)</f>
        <v>1.3596836350711078E-2</v>
      </c>
      <c r="I129" s="43">
        <f>(('Historical Data'!H129-'Historical Data'!H128)/'Historical Data'!H128)</f>
        <v>1.7152976062864949E-4</v>
      </c>
      <c r="J129" s="43">
        <f>(('Historical Data'!I129-'Historical Data'!I128)/'Historical Data'!I128)</f>
        <v>-2.3931895653403422E-3</v>
      </c>
      <c r="K129" s="17">
        <f>'Historical Data'!J129/100</f>
        <v>6.9129999999999997E-2</v>
      </c>
      <c r="L129" s="44">
        <f>(('Historical Data'!K129-'Historical Data'!K128)/'Historical Data'!K128)</f>
        <v>1.1112066812391252E-2</v>
      </c>
      <c r="M129" s="44">
        <f>(('Historical Data'!L129-'Historical Data'!L128)/'Historical Data'!L128)</f>
        <v>2.4994272230475312E-3</v>
      </c>
      <c r="N129" s="45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3.2" hidden="1">
      <c r="A130" s="41"/>
      <c r="B130" s="9">
        <v>45021</v>
      </c>
      <c r="C130" s="43">
        <f>(('Historical Data'!B130-'Historical Data'!B129)/'Historical Data'!B129)</f>
        <v>-7.7112801702713353E-3</v>
      </c>
      <c r="D130" s="43">
        <f>(('Historical Data'!C130-'Historical Data'!C129)/'Historical Data'!C129)</f>
        <v>-4.7419726150922893E-3</v>
      </c>
      <c r="E130" s="43">
        <f>(('Historical Data'!D130-'Historical Data'!D129)/'Historical Data'!D129)</f>
        <v>1.9794130522618355E-2</v>
      </c>
      <c r="F130" s="43">
        <f>(('Historical Data'!E130-'Historical Data'!E129)/'Historical Data'!E129)</f>
        <v>9.0017713088997083E-3</v>
      </c>
      <c r="G130" s="43">
        <f>(('Historical Data'!F130-'Historical Data'!F129)/'Historical Data'!F129)</f>
        <v>-5.3429894820848974E-3</v>
      </c>
      <c r="H130" s="43">
        <f>(('Historical Data'!G130-'Historical Data'!G129)/'Historical Data'!G129)</f>
        <v>1.5212221273630096E-2</v>
      </c>
      <c r="I130" s="43">
        <f>(('Historical Data'!H130-'Historical Data'!H129)/'Historical Data'!H129)</f>
        <v>-2.4018484532598661E-3</v>
      </c>
      <c r="J130" s="43">
        <f>(('Historical Data'!I130-'Historical Data'!I129)/'Historical Data'!I129)</f>
        <v>7.7810333991343893E-3</v>
      </c>
      <c r="K130" s="17">
        <f>'Historical Data'!J130/100</f>
        <v>6.9129999999999997E-2</v>
      </c>
      <c r="L130" s="44">
        <f>(('Historical Data'!K130-'Historical Data'!K129)/'Historical Data'!K129)</f>
        <v>1.6712041475468509E-2</v>
      </c>
      <c r="M130" s="44">
        <f>(('Historical Data'!L130-'Historical Data'!L129)/'Historical Data'!L129)</f>
        <v>-3.0190972582626275E-3</v>
      </c>
      <c r="N130" s="45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3.2" hidden="1">
      <c r="A131" s="41"/>
      <c r="B131" s="9">
        <v>45022</v>
      </c>
      <c r="C131" s="43">
        <f>(('Historical Data'!B131-'Historical Data'!B130)/'Historical Data'!B130)</f>
        <v>2.1412029393238008E-4</v>
      </c>
      <c r="D131" s="43">
        <f>(('Historical Data'!C131-'Historical Data'!C130)/'Historical Data'!C130)</f>
        <v>-9.9361105785243844E-3</v>
      </c>
      <c r="E131" s="43">
        <f>(('Historical Data'!D131-'Historical Data'!D130)/'Historical Data'!D130)</f>
        <v>2.4585926177107683E-3</v>
      </c>
      <c r="F131" s="43">
        <f>(('Historical Data'!E131-'Historical Data'!E130)/'Historical Data'!E130)</f>
        <v>-1.159120267768141E-3</v>
      </c>
      <c r="G131" s="43">
        <f>(('Historical Data'!F131-'Historical Data'!F130)/'Historical Data'!F130)</f>
        <v>6.6285058223844646E-4</v>
      </c>
      <c r="H131" s="43">
        <f>(('Historical Data'!G131-'Historical Data'!G130)/'Historical Data'!G130)</f>
        <v>4.3182158420972311E-2</v>
      </c>
      <c r="I131" s="43">
        <f>(('Historical Data'!H131-'Historical Data'!H130)/'Historical Data'!H130)</f>
        <v>6.7071534658769824E-3</v>
      </c>
      <c r="J131" s="43">
        <f>(('Historical Data'!I131-'Historical Data'!I130)/'Historical Data'!I130)</f>
        <v>4.3918978268889545E-3</v>
      </c>
      <c r="K131" s="17">
        <f>'Historical Data'!J131/100</f>
        <v>6.9139999999999993E-2</v>
      </c>
      <c r="L131" s="44">
        <f>(('Historical Data'!K131-'Historical Data'!K130)/'Historical Data'!K130)</f>
        <v>6.3571978753186485E-3</v>
      </c>
      <c r="M131" s="44">
        <f>(('Historical Data'!L131-'Historical Data'!L130)/'Historical Data'!L130)</f>
        <v>-1.5009068075577973E-3</v>
      </c>
      <c r="N131" s="45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3.2" hidden="1">
      <c r="A132" s="41"/>
      <c r="B132" s="9">
        <v>45026</v>
      </c>
      <c r="C132" s="43">
        <f>(('Historical Data'!B132-'Historical Data'!B131)/'Historical Data'!B131)</f>
        <v>8.1861672122575703E-3</v>
      </c>
      <c r="D132" s="43">
        <f>(('Historical Data'!C132-'Historical Data'!C131)/'Historical Data'!C131)</f>
        <v>-5.3994013048171384E-3</v>
      </c>
      <c r="E132" s="43">
        <f>(('Historical Data'!D132-'Historical Data'!D131)/'Historical Data'!D131)</f>
        <v>3.0979085333419061E-3</v>
      </c>
      <c r="F132" s="43">
        <f>(('Historical Data'!E132-'Historical Data'!E131)/'Historical Data'!E131)</f>
        <v>4.0086787666356229E-3</v>
      </c>
      <c r="G132" s="43">
        <f>(('Historical Data'!F132-'Historical Data'!F131)/'Historical Data'!F131)</f>
        <v>4.6771225962152626E-3</v>
      </c>
      <c r="H132" s="43">
        <f>(('Historical Data'!G132-'Historical Data'!G131)/'Historical Data'!G131)</f>
        <v>5.9023278530977379E-2</v>
      </c>
      <c r="I132" s="43">
        <f>(('Historical Data'!H132-'Historical Data'!H131)/'Historical Data'!H131)</f>
        <v>-7.089596788320409E-3</v>
      </c>
      <c r="J132" s="43">
        <f>(('Historical Data'!I132-'Historical Data'!I131)/'Historical Data'!I131)</f>
        <v>-2.5886344953038121E-3</v>
      </c>
      <c r="K132" s="17">
        <f>'Historical Data'!J132/100</f>
        <v>6.905E-2</v>
      </c>
      <c r="L132" s="44">
        <f>(('Historical Data'!K132-'Historical Data'!K131)/'Historical Data'!K131)</f>
        <v>-4.6579124101893479E-3</v>
      </c>
      <c r="M132" s="44">
        <f>(('Historical Data'!L132-'Historical Data'!L131)/'Historical Data'!L131)</f>
        <v>2.3808913028545973E-3</v>
      </c>
      <c r="N132" s="45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3.2" hidden="1">
      <c r="A133" s="41"/>
      <c r="B133" s="9">
        <v>45027</v>
      </c>
      <c r="C133" s="43">
        <f>(('Historical Data'!B133-'Historical Data'!B132)/'Historical Data'!B132)</f>
        <v>8.3554734276212982E-3</v>
      </c>
      <c r="D133" s="43">
        <f>(('Historical Data'!C133-'Historical Data'!C132)/'Historical Data'!C132)</f>
        <v>7.0219161649997305E-3</v>
      </c>
      <c r="E133" s="43">
        <f>(('Historical Data'!D133-'Historical Data'!D132)/'Historical Data'!D132)</f>
        <v>1.9173870824487526E-2</v>
      </c>
      <c r="F133" s="43">
        <f>(('Historical Data'!E133-'Historical Data'!E132)/'Historical Data'!E132)</f>
        <v>-1.5025196197599367E-2</v>
      </c>
      <c r="G133" s="43">
        <f>(('Historical Data'!F133-'Historical Data'!F132)/'Historical Data'!F132)</f>
        <v>2.5894677423601987E-3</v>
      </c>
      <c r="H133" s="43">
        <f>(('Historical Data'!G133-'Historical Data'!G132)/'Historical Data'!G132)</f>
        <v>-4.9327336036404906E-4</v>
      </c>
      <c r="I133" s="43">
        <f>(('Historical Data'!H133-'Historical Data'!H132)/'Historical Data'!H132)</f>
        <v>4.9466407789872302E-3</v>
      </c>
      <c r="J133" s="43">
        <f>(('Historical Data'!I133-'Historical Data'!I132)/'Historical Data'!I132)</f>
        <v>-6.9618588338447194E-3</v>
      </c>
      <c r="K133" s="17">
        <f>'Historical Data'!J133/100</f>
        <v>6.9059999999999996E-2</v>
      </c>
      <c r="L133" s="44">
        <f>(('Historical Data'!K133-'Historical Data'!K132)/'Historical Data'!K132)</f>
        <v>-9.3707620585788184E-3</v>
      </c>
      <c r="M133" s="44">
        <f>(('Historical Data'!L133-'Historical Data'!L132)/'Historical Data'!L132)</f>
        <v>2.7406745680484011E-3</v>
      </c>
      <c r="N133" s="45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3.2" hidden="1">
      <c r="A134" s="41"/>
      <c r="B134" s="9">
        <v>45028</v>
      </c>
      <c r="C134" s="43">
        <f>(('Historical Data'!B134-'Historical Data'!B133)/'Historical Data'!B133)</f>
        <v>1.0006807456503017E-2</v>
      </c>
      <c r="D134" s="43">
        <f>(('Historical Data'!C134-'Historical Data'!C133)/'Historical Data'!C133)</f>
        <v>-2.6368714224108878E-3</v>
      </c>
      <c r="E134" s="43">
        <f>(('Historical Data'!D134-'Historical Data'!D133)/'Historical Data'!D133)</f>
        <v>-6.1868669782375275E-3</v>
      </c>
      <c r="F134" s="43">
        <f>(('Historical Data'!E134-'Historical Data'!E133)/'Historical Data'!E133)</f>
        <v>1.5752277504124217E-2</v>
      </c>
      <c r="G134" s="43">
        <f>(('Historical Data'!F134-'Historical Data'!F133)/'Historical Data'!F133)</f>
        <v>9.9181959516722491E-3</v>
      </c>
      <c r="H134" s="43">
        <f>(('Historical Data'!G134-'Historical Data'!G133)/'Historical Data'!G133)</f>
        <v>3.0841940141621196E-3</v>
      </c>
      <c r="I134" s="43">
        <f>(('Historical Data'!H134-'Historical Data'!H133)/'Historical Data'!H133)</f>
        <v>4.408449553732278E-3</v>
      </c>
      <c r="J134" s="43">
        <f>(('Historical Data'!I134-'Historical Data'!I133)/'Historical Data'!I133)</f>
        <v>6.5721315721314431E-3</v>
      </c>
      <c r="K134" s="17">
        <f>'Historical Data'!J134/100</f>
        <v>6.8890000000000007E-2</v>
      </c>
      <c r="L134" s="44">
        <f>(('Historical Data'!K134-'Historical Data'!K133)/'Historical Data'!K133)</f>
        <v>6.7735977833819584E-3</v>
      </c>
      <c r="M134" s="44">
        <f>(('Historical Data'!L134-'Historical Data'!L133)/'Historical Data'!L133)</f>
        <v>-9.0041973351477091E-4</v>
      </c>
      <c r="N134" s="45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3.2" hidden="1">
      <c r="A135" s="41"/>
      <c r="B135" s="9">
        <v>45029</v>
      </c>
      <c r="C135" s="43">
        <f>(('Historical Data'!B135-'Historical Data'!B134)/'Historical Data'!B134)</f>
        <v>1.8957783322598707E-2</v>
      </c>
      <c r="D135" s="43">
        <f>(('Historical Data'!C135-'Historical Data'!C134)/'Historical Data'!C134)</f>
        <v>1.5627694894480362E-2</v>
      </c>
      <c r="E135" s="43">
        <f>(('Historical Data'!D135-'Historical Data'!D134)/'Historical Data'!D134)</f>
        <v>5.2090665397502506E-3</v>
      </c>
      <c r="F135" s="43">
        <f>(('Historical Data'!E135-'Historical Data'!E134)/'Historical Data'!E134)</f>
        <v>-2.737524332311151E-2</v>
      </c>
      <c r="G135" s="43">
        <f>(('Historical Data'!F135-'Historical Data'!F134)/'Historical Data'!F134)</f>
        <v>7.1041334280012684E-4</v>
      </c>
      <c r="H135" s="43">
        <f>(('Historical Data'!G135-'Historical Data'!G134)/'Historical Data'!G134)</f>
        <v>1.6234147376750576E-2</v>
      </c>
      <c r="I135" s="43">
        <f>(('Historical Data'!H135-'Historical Data'!H134)/'Historical Data'!H134)</f>
        <v>3.7713338354636544E-3</v>
      </c>
      <c r="J135" s="43">
        <f>(('Historical Data'!I135-'Historical Data'!I134)/'Historical Data'!I134)</f>
        <v>-6.6929628860734752E-3</v>
      </c>
      <c r="K135" s="17">
        <f>'Historical Data'!J135/100</f>
        <v>6.8680000000000005E-2</v>
      </c>
      <c r="L135" s="44">
        <f>(('Historical Data'!K135-'Historical Data'!K134)/'Historical Data'!K134)</f>
        <v>-1.3189520116455683E-2</v>
      </c>
      <c r="M135" s="44">
        <f>(('Historical Data'!L135-'Historical Data'!L134)/'Historical Data'!L134)</f>
        <v>4.2222391358733152E-3</v>
      </c>
      <c r="N135" s="45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3.2" hidden="1">
      <c r="A136" s="41"/>
      <c r="B136" s="9">
        <v>45033</v>
      </c>
      <c r="C136" s="43">
        <f>(('Historical Data'!B136-'Historical Data'!B135)/'Historical Data'!B135)</f>
        <v>-1.6718284848953448E-3</v>
      </c>
      <c r="D136" s="43">
        <f>(('Historical Data'!C136-'Historical Data'!C135)/'Historical Data'!C135)</f>
        <v>2.3145339536926793E-4</v>
      </c>
      <c r="E136" s="43">
        <f>(('Historical Data'!D136-'Historical Data'!D135)/'Historical Data'!D135)</f>
        <v>1.1501483965470584E-2</v>
      </c>
      <c r="F136" s="43">
        <f>(('Historical Data'!E136-'Historical Data'!E135)/'Historical Data'!E135)</f>
        <v>-9.4226821486037587E-2</v>
      </c>
      <c r="G136" s="43">
        <f>(('Historical Data'!F136-'Historical Data'!F135)/'Historical Data'!F135)</f>
        <v>-1.644192467506177E-3</v>
      </c>
      <c r="H136" s="43">
        <f>(('Historical Data'!G136-'Historical Data'!G135)/'Historical Data'!G135)</f>
        <v>5.3250106516679538E-3</v>
      </c>
      <c r="I136" s="43">
        <f>(('Historical Data'!H136-'Historical Data'!H135)/'Historical Data'!H135)</f>
        <v>5.0732429693794287E-3</v>
      </c>
      <c r="J136" s="43">
        <f>(('Historical Data'!I136-'Historical Data'!I135)/'Historical Data'!I135)</f>
        <v>-7.9184721175566892E-4</v>
      </c>
      <c r="K136" s="17">
        <f>'Historical Data'!J136/100</f>
        <v>6.8269999999999997E-2</v>
      </c>
      <c r="L136" s="44">
        <f>(('Historical Data'!K136-'Historical Data'!K135)/'Historical Data'!K135)</f>
        <v>-9.9920677907244914E-3</v>
      </c>
      <c r="M136" s="44">
        <f>(('Historical Data'!L136-'Historical Data'!L135)/'Historical Data'!L135)</f>
        <v>-6.1812289095105801E-3</v>
      </c>
      <c r="N136" s="45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3.2" hidden="1">
      <c r="A137" s="41"/>
      <c r="B137" s="9">
        <v>45034</v>
      </c>
      <c r="C137" s="43">
        <f>(('Historical Data'!B137-'Historical Data'!B136)/'Historical Data'!B136)</f>
        <v>-1.1322853929074363E-2</v>
      </c>
      <c r="D137" s="43">
        <f>(('Historical Data'!C137-'Historical Data'!C136)/'Historical Data'!C136)</f>
        <v>-1.3880443530317602E-3</v>
      </c>
      <c r="E137" s="43">
        <f>(('Historical Data'!D137-'Historical Data'!D136)/'Historical Data'!D136)</f>
        <v>-4.1234450096621113E-3</v>
      </c>
      <c r="F137" s="43">
        <f>(('Historical Data'!E137-'Historical Data'!E136)/'Historical Data'!E136)</f>
        <v>8.3437447406861458E-4</v>
      </c>
      <c r="G137" s="43">
        <f>(('Historical Data'!F137-'Historical Data'!F136)/'Historical Data'!F136)</f>
        <v>1.6925090142669044E-2</v>
      </c>
      <c r="H137" s="43">
        <f>(('Historical Data'!G137-'Historical Data'!G136)/'Historical Data'!G136)</f>
        <v>2.0464602557754667E-2</v>
      </c>
      <c r="I137" s="43">
        <f>(('Historical Data'!H137-'Historical Data'!H136)/'Historical Data'!H136)</f>
        <v>-1.1446825332749438E-2</v>
      </c>
      <c r="J137" s="43">
        <f>(('Historical Data'!I137-'Historical Data'!I136)/'Historical Data'!I136)</f>
        <v>4.1921618651731109E-3</v>
      </c>
      <c r="K137" s="17">
        <f>'Historical Data'!J137/100</f>
        <v>6.8529999999999994E-2</v>
      </c>
      <c r="L137" s="44">
        <f>(('Historical Data'!K137-'Historical Data'!K136)/'Historical Data'!K136)</f>
        <v>-5.3968271636374932E-3</v>
      </c>
      <c r="M137" s="44">
        <f>(('Historical Data'!L137-'Historical Data'!L136)/'Historical Data'!L136)</f>
        <v>9.5447152265910121E-3</v>
      </c>
      <c r="N137" s="45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3.2" hidden="1">
      <c r="A138" s="41"/>
      <c r="B138" s="9">
        <v>45035</v>
      </c>
      <c r="C138" s="43">
        <f>(('Historical Data'!B138-'Historical Data'!B137)/'Historical Data'!B137)</f>
        <v>-3.7446139425712432E-3</v>
      </c>
      <c r="D138" s="43">
        <f>(('Historical Data'!C138-'Historical Data'!C137)/'Historical Data'!C137)</f>
        <v>1.1640763060171677E-2</v>
      </c>
      <c r="E138" s="43">
        <f>(('Historical Data'!D138-'Historical Data'!D137)/'Historical Data'!D137)</f>
        <v>6.2736478624836973E-4</v>
      </c>
      <c r="F138" s="43">
        <f>(('Historical Data'!E138-'Historical Data'!E137)/'Historical Data'!E137)</f>
        <v>-2.1558768793993793E-2</v>
      </c>
      <c r="G138" s="43">
        <f>(('Historical Data'!F138-'Historical Data'!F137)/'Historical Data'!F137)</f>
        <v>-1.1334809513791001E-2</v>
      </c>
      <c r="H138" s="43">
        <f>(('Historical Data'!G138-'Historical Data'!G137)/'Historical Data'!G137)</f>
        <v>-5.0725121059123105E-3</v>
      </c>
      <c r="I138" s="43">
        <f>(('Historical Data'!H138-'Historical Data'!H137)/'Historical Data'!H137)</f>
        <v>4.9778422718769963E-3</v>
      </c>
      <c r="J138" s="43">
        <f>(('Historical Data'!I138-'Historical Data'!I137)/'Historical Data'!I137)</f>
        <v>6.5128232208551164E-3</v>
      </c>
      <c r="K138" s="17">
        <f>'Historical Data'!J138/100</f>
        <v>6.8269999999999997E-2</v>
      </c>
      <c r="L138" s="44">
        <f>(('Historical Data'!K138-'Historical Data'!K137)/'Historical Data'!K137)</f>
        <v>3.1551620704283134E-2</v>
      </c>
      <c r="M138" s="44">
        <f>(('Historical Data'!L138-'Historical Data'!L137)/'Historical Data'!L137)</f>
        <v>6.3905633050032398E-3</v>
      </c>
      <c r="N138" s="45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3.2" hidden="1">
      <c r="A139" s="41"/>
      <c r="B139" s="9">
        <v>45036</v>
      </c>
      <c r="C139" s="43">
        <f>(('Historical Data'!B139-'Historical Data'!B138)/'Historical Data'!B138)</f>
        <v>6.175659698565799E-3</v>
      </c>
      <c r="D139" s="43">
        <f>(('Historical Data'!C139-'Historical Data'!C138)/'Historical Data'!C138)</f>
        <v>-5.3240080404917756E-3</v>
      </c>
      <c r="E139" s="43">
        <f>(('Historical Data'!D139-'Historical Data'!D138)/'Historical Data'!D138)</f>
        <v>3.887117494498056E-3</v>
      </c>
      <c r="F139" s="43">
        <f>(('Historical Data'!E139-'Historical Data'!E138)/'Historical Data'!E138)</f>
        <v>-7.1416745372198309E-3</v>
      </c>
      <c r="G139" s="43">
        <f>(('Historical Data'!F139-'Historical Data'!F138)/'Historical Data'!F138)</f>
        <v>7.7518729615337666E-3</v>
      </c>
      <c r="H139" s="43">
        <f>(('Historical Data'!G139-'Historical Data'!G138)/'Historical Data'!G138)</f>
        <v>-1.7192344463355335E-2</v>
      </c>
      <c r="I139" s="43">
        <f>(('Historical Data'!H139-'Historical Data'!H138)/'Historical Data'!H138)</f>
        <v>-2.5297188249262426E-3</v>
      </c>
      <c r="J139" s="43">
        <f>(('Historical Data'!I139-'Historical Data'!I138)/'Historical Data'!I138)</f>
        <v>1.507493747923274E-2</v>
      </c>
      <c r="K139" s="17">
        <f>'Historical Data'!J139/100</f>
        <v>6.7799999999999999E-2</v>
      </c>
      <c r="L139" s="44">
        <f>(('Historical Data'!K139-'Historical Data'!K138)/'Historical Data'!K138)</f>
        <v>-4.1577121872539061E-4</v>
      </c>
      <c r="M139" s="44">
        <f>(('Historical Data'!L139-'Historical Data'!L138)/'Historical Data'!L138)</f>
        <v>-5.5177853220104607E-3</v>
      </c>
      <c r="N139" s="45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3.2" hidden="1">
      <c r="A140" s="41"/>
      <c r="B140" s="9">
        <v>45037</v>
      </c>
      <c r="C140" s="43">
        <f>(('Historical Data'!B140-'Historical Data'!B139)/'Historical Data'!B139)</f>
        <v>2.5287597448918216E-3</v>
      </c>
      <c r="D140" s="43">
        <f>(('Historical Data'!C140-'Historical Data'!C139)/'Historical Data'!C139)</f>
        <v>-5.2374000164719502E-3</v>
      </c>
      <c r="E140" s="43">
        <f>(('Historical Data'!D140-'Historical Data'!D139)/'Historical Data'!D139)</f>
        <v>1.986007167104395E-2</v>
      </c>
      <c r="F140" s="43">
        <f>(('Historical Data'!E140-'Historical Data'!E139)/'Historical Data'!E139)</f>
        <v>3.2287689243495747E-3</v>
      </c>
      <c r="G140" s="43">
        <f>(('Historical Data'!F140-'Historical Data'!F139)/'Historical Data'!F139)</f>
        <v>1.7052462999779514E-4</v>
      </c>
      <c r="H140" s="43">
        <f>(('Historical Data'!G140-'Historical Data'!G139)/'Historical Data'!G139)</f>
        <v>-2.0267842498162547E-2</v>
      </c>
      <c r="I140" s="43">
        <f>(('Historical Data'!H140-'Historical Data'!H139)/'Historical Data'!H139)</f>
        <v>1.2573629347943963E-3</v>
      </c>
      <c r="J140" s="43">
        <f>(('Historical Data'!I140-'Historical Data'!I139)/'Historical Data'!I139)</f>
        <v>1.014764915665955E-2</v>
      </c>
      <c r="K140" s="17">
        <f>'Historical Data'!J140/100</f>
        <v>6.7790000000000003E-2</v>
      </c>
      <c r="L140" s="44">
        <f>(('Historical Data'!K140-'Historical Data'!K139)/'Historical Data'!K139)</f>
        <v>-2.6198773082302409E-3</v>
      </c>
      <c r="M140" s="44">
        <f>(('Historical Data'!L140-'Historical Data'!L139)/'Historical Data'!L139)</f>
        <v>-1.8818431410784924E-3</v>
      </c>
      <c r="N140" s="45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3.2" hidden="1">
      <c r="A141" s="41"/>
      <c r="B141" s="9">
        <v>45040</v>
      </c>
      <c r="C141" s="43">
        <f>(('Historical Data'!B141-'Historical Data'!B140)/'Historical Data'!B140)</f>
        <v>9.6536294235702157E-3</v>
      </c>
      <c r="D141" s="43">
        <f>(('Historical Data'!C141-'Historical Data'!C140)/'Historical Data'!C140)</f>
        <v>2.0944184877052074E-2</v>
      </c>
      <c r="E141" s="43">
        <f>(('Historical Data'!D141-'Historical Data'!D140)/'Historical Data'!D140)</f>
        <v>1.1023188306028735E-3</v>
      </c>
      <c r="F141" s="43">
        <f>(('Historical Data'!E141-'Historical Data'!E140)/'Historical Data'!E140)</f>
        <v>-8.5551611714922637E-4</v>
      </c>
      <c r="G141" s="43">
        <f>(('Historical Data'!F141-'Historical Data'!F140)/'Historical Data'!F140)</f>
        <v>4.377710687024694E-3</v>
      </c>
      <c r="H141" s="43">
        <f>(('Historical Data'!G141-'Historical Data'!G140)/'Historical Data'!G140)</f>
        <v>1.2560018390038981E-2</v>
      </c>
      <c r="I141" s="43">
        <f>(('Historical Data'!H141-'Historical Data'!H140)/'Historical Data'!H140)</f>
        <v>3.8313929687052686E-3</v>
      </c>
      <c r="J141" s="43">
        <f>(('Historical Data'!I141-'Historical Data'!I140)/'Historical Data'!I140)</f>
        <v>9.3691726929550946E-3</v>
      </c>
      <c r="K141" s="17">
        <f>'Historical Data'!J141/100</f>
        <v>6.7889999999999992E-2</v>
      </c>
      <c r="L141" s="44">
        <f>(('Historical Data'!K141-'Historical Data'!K140)/'Historical Data'!K140)</f>
        <v>7.4825420493962961E-3</v>
      </c>
      <c r="M141" s="44">
        <f>(('Historical Data'!L141-'Historical Data'!L140)/'Historical Data'!L140)</f>
        <v>-1.941449498943922E-3</v>
      </c>
      <c r="N141" s="45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3.2" hidden="1">
      <c r="A142" s="41"/>
      <c r="B142" s="9">
        <v>45041</v>
      </c>
      <c r="C142" s="43">
        <f>(('Historical Data'!B142-'Historical Data'!B141)/'Historical Data'!B141)</f>
        <v>3.5315875033994871E-3</v>
      </c>
      <c r="D142" s="43">
        <f>(('Historical Data'!C142-'Historical Data'!C141)/'Historical Data'!C141)</f>
        <v>-4.476939352397292E-3</v>
      </c>
      <c r="E142" s="43">
        <f>(('Historical Data'!D142-'Historical Data'!D141)/'Historical Data'!D141)</f>
        <v>6.9732575434482873E-3</v>
      </c>
      <c r="F142" s="43">
        <f>(('Historical Data'!E142-'Historical Data'!E141)/'Historical Data'!E141)</f>
        <v>-1.141598424079446E-3</v>
      </c>
      <c r="G142" s="43">
        <f>(('Historical Data'!F142-'Historical Data'!F141)/'Historical Data'!F141)</f>
        <v>-3.8516239543231346E-3</v>
      </c>
      <c r="H142" s="43">
        <f>(('Historical Data'!G142-'Historical Data'!G141)/'Historical Data'!G141)</f>
        <v>-2.4321726821938164E-3</v>
      </c>
      <c r="I142" s="43">
        <f>(('Historical Data'!H142-'Historical Data'!H141)/'Historical Data'!H141)</f>
        <v>7.6548385933810715E-3</v>
      </c>
      <c r="J142" s="43">
        <f>(('Historical Data'!I142-'Historical Data'!I141)/'Historical Data'!I141)</f>
        <v>-2.4191186410129728E-3</v>
      </c>
      <c r="K142" s="17">
        <f>'Historical Data'!J142/100</f>
        <v>6.7889999999999992E-2</v>
      </c>
      <c r="L142" s="44">
        <f>(('Historical Data'!K142-'Historical Data'!K141)/'Historical Data'!K141)</f>
        <v>7.08643740605265E-3</v>
      </c>
      <c r="M142" s="44">
        <f>(('Historical Data'!L142-'Historical Data'!L141)/'Historical Data'!L141)</f>
        <v>-2.0601952268115248E-3</v>
      </c>
      <c r="N142" s="45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3.2" hidden="1">
      <c r="A143" s="41"/>
      <c r="B143" s="9">
        <v>45042</v>
      </c>
      <c r="C143" s="43">
        <f>(('Historical Data'!B143-'Historical Data'!B142)/'Historical Data'!B142)</f>
        <v>-1.7538230113355268E-3</v>
      </c>
      <c r="D143" s="43">
        <f>(('Historical Data'!C143-'Historical Data'!C142)/'Historical Data'!C142)</f>
        <v>1.0588078290300562E-2</v>
      </c>
      <c r="E143" s="43">
        <f>(('Historical Data'!D143-'Historical Data'!D142)/'Historical Data'!D142)</f>
        <v>1.7009514172273E-3</v>
      </c>
      <c r="F143" s="43">
        <f>(('Historical Data'!E143-'Historical Data'!E142)/'Historical Data'!E142)</f>
        <v>2.1633882866856319E-3</v>
      </c>
      <c r="G143" s="43">
        <f>(('Historical Data'!F143-'Historical Data'!F142)/'Historical Data'!F142)</f>
        <v>7.7372815556598293E-3</v>
      </c>
      <c r="H143" s="43">
        <f>(('Historical Data'!G143-'Historical Data'!G142)/'Historical Data'!G142)</f>
        <v>1.5725990963870465E-2</v>
      </c>
      <c r="I143" s="43">
        <f>(('Historical Data'!H143-'Historical Data'!H142)/'Historical Data'!H142)</f>
        <v>-5.871081453354912E-3</v>
      </c>
      <c r="J143" s="43">
        <f>(('Historical Data'!I143-'Historical Data'!I142)/'Historical Data'!I142)</f>
        <v>-6.6115422509169025E-3</v>
      </c>
      <c r="K143" s="17">
        <f>'Historical Data'!J143/100</f>
        <v>6.7779999999999993E-2</v>
      </c>
      <c r="L143" s="44">
        <f>(('Historical Data'!K143-'Historical Data'!K142)/'Historical Data'!K142)</f>
        <v>-5.7975723723019696E-3</v>
      </c>
      <c r="M143" s="44">
        <f>(('Historical Data'!L143-'Historical Data'!L142)/'Historical Data'!L142)</f>
        <v>4.6054238826617458E-3</v>
      </c>
      <c r="N143" s="45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3.2" hidden="1">
      <c r="A144" s="41"/>
      <c r="B144" s="9">
        <v>45043</v>
      </c>
      <c r="C144" s="43">
        <f>(('Historical Data'!B144-'Historical Data'!B143)/'Historical Data'!B143)</f>
        <v>5.2134892896536192E-4</v>
      </c>
      <c r="D144" s="43">
        <f>(('Historical Data'!C144-'Historical Data'!C143)/'Historical Data'!C143)</f>
        <v>-7.0410797083766755E-3</v>
      </c>
      <c r="E144" s="43">
        <f>(('Historical Data'!D144-'Historical Data'!D143)/'Historical Data'!D143)</f>
        <v>9.09637955858799E-3</v>
      </c>
      <c r="F144" s="43">
        <f>(('Historical Data'!E144-'Historical Data'!E143)/'Historical Data'!E143)</f>
        <v>1.5233583202717992E-2</v>
      </c>
      <c r="G144" s="43">
        <f>(('Historical Data'!F144-'Historical Data'!F143)/'Historical Data'!F143)</f>
        <v>2.5757982493220272E-3</v>
      </c>
      <c r="H144" s="43">
        <f>(('Historical Data'!G144-'Historical Data'!G143)/'Historical Data'!G143)</f>
        <v>1.2121897612542166E-2</v>
      </c>
      <c r="I144" s="43">
        <f>(('Historical Data'!H144-'Historical Data'!H143)/'Historical Data'!H143)</f>
        <v>6.3291500576048969E-3</v>
      </c>
      <c r="J144" s="43">
        <f>(('Historical Data'!I144-'Historical Data'!I143)/'Historical Data'!I143)</f>
        <v>-1.5485084700486072E-2</v>
      </c>
      <c r="K144" s="17">
        <f>'Historical Data'!J144/100</f>
        <v>6.7909999999999998E-2</v>
      </c>
      <c r="L144" s="44">
        <f>(('Historical Data'!K144-'Historical Data'!K143)/'Historical Data'!K143)</f>
        <v>-9.7652140194503644E-3</v>
      </c>
      <c r="M144" s="44">
        <f>(('Historical Data'!L144-'Historical Data'!L143)/'Historical Data'!L143)</f>
        <v>4.0573063998906858E-3</v>
      </c>
      <c r="N144" s="45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3.2" hidden="1">
      <c r="A145" s="41"/>
      <c r="B145" s="9">
        <v>45044</v>
      </c>
      <c r="C145" s="43">
        <f>(('Historical Data'!B145-'Historical Data'!B144)/'Historical Data'!B144)</f>
        <v>2.4177266792386201E-2</v>
      </c>
      <c r="D145" s="43">
        <f>(('Historical Data'!C145-'Historical Data'!C144)/'Historical Data'!C144)</f>
        <v>-2.4279571137774104E-2</v>
      </c>
      <c r="E145" s="43">
        <f>(('Historical Data'!D145-'Historical Data'!D144)/'Historical Data'!D144)</f>
        <v>2.2956717316325811E-2</v>
      </c>
      <c r="F145" s="43">
        <f>(('Historical Data'!E145-'Historical Data'!E144)/'Historical Data'!E144)</f>
        <v>5.2156147014592261E-3</v>
      </c>
      <c r="G145" s="43">
        <f>(('Historical Data'!F145-'Historical Data'!F144)/'Historical Data'!F144)</f>
        <v>1.773354663102204E-2</v>
      </c>
      <c r="H145" s="43">
        <f>(('Historical Data'!G145-'Historical Data'!G144)/'Historical Data'!G144)</f>
        <v>1.0790951002112024E-2</v>
      </c>
      <c r="I145" s="43">
        <f>(('Historical Data'!H145-'Historical Data'!H144)/'Historical Data'!H144)</f>
        <v>1.8278882206173065E-2</v>
      </c>
      <c r="J145" s="43">
        <f>(('Historical Data'!I145-'Historical Data'!I144)/'Historical Data'!I144)</f>
        <v>7.4472199931878138E-3</v>
      </c>
      <c r="K145" s="17">
        <f>'Historical Data'!J145/100</f>
        <v>6.8089999999999998E-2</v>
      </c>
      <c r="L145" s="44">
        <f>(('Historical Data'!K145-'Historical Data'!K144)/'Historical Data'!K144)</f>
        <v>1.0957645117530973E-3</v>
      </c>
      <c r="M145" s="44">
        <f>(('Historical Data'!L145-'Historical Data'!L144)/'Historical Data'!L144)</f>
        <v>-1.20955957815029E-3</v>
      </c>
      <c r="N145" s="45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3.2" hidden="1">
      <c r="A146" s="41"/>
      <c r="B146" s="9">
        <v>45048</v>
      </c>
      <c r="C146" s="43">
        <f>(('Historical Data'!B146-'Historical Data'!B145)/'Historical Data'!B145)</f>
        <v>-8.3630435072193105E-3</v>
      </c>
      <c r="D146" s="43">
        <f>(('Historical Data'!C146-'Historical Data'!C145)/'Historical Data'!C145)</f>
        <v>1.2383766380832677E-2</v>
      </c>
      <c r="E146" s="43">
        <f>(('Historical Data'!D146-'Historical Data'!D145)/'Historical Data'!D145)</f>
        <v>-2.5848115281916595E-3</v>
      </c>
      <c r="F146" s="43">
        <f>(('Historical Data'!E146-'Historical Data'!E145)/'Historical Data'!E145)</f>
        <v>1.9716583024708779E-2</v>
      </c>
      <c r="G146" s="43">
        <f>(('Historical Data'!F146-'Historical Data'!F145)/'Historical Data'!F145)</f>
        <v>-4.6052769185078056E-3</v>
      </c>
      <c r="H146" s="43">
        <f>(('Historical Data'!G146-'Historical Data'!G145)/'Historical Data'!G145)</f>
        <v>-4.5753006116729909E-3</v>
      </c>
      <c r="I146" s="43">
        <f>(('Historical Data'!H146-'Historical Data'!H145)/'Historical Data'!H145)</f>
        <v>8.4900315265335861E-3</v>
      </c>
      <c r="J146" s="43">
        <f>(('Historical Data'!I146-'Historical Data'!I145)/'Historical Data'!I145)</f>
        <v>-8.4207691293859185E-3</v>
      </c>
      <c r="K146" s="17">
        <f>'Historical Data'!J146/100</f>
        <v>6.7739999999999995E-2</v>
      </c>
      <c r="L146" s="44">
        <f>(('Historical Data'!K146-'Historical Data'!K145)/'Historical Data'!K145)</f>
        <v>-9.2696628774777828E-3</v>
      </c>
      <c r="M146" s="44">
        <f>(('Historical Data'!L146-'Historical Data'!L145)/'Historical Data'!L145)</f>
        <v>-7.4027425586622123E-3</v>
      </c>
      <c r="N146" s="45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3.2" hidden="1">
      <c r="A147" s="41"/>
      <c r="B147" s="9">
        <v>45049</v>
      </c>
      <c r="C147" s="43">
        <f>(('Historical Data'!B147-'Historical Data'!B146)/'Historical Data'!B146)</f>
        <v>6.7602396701976373E-3</v>
      </c>
      <c r="D147" s="43">
        <f>(('Historical Data'!C147-'Historical Data'!C146)/'Historical Data'!C146)</f>
        <v>-1.2404530512224886E-2</v>
      </c>
      <c r="E147" s="43">
        <f>(('Historical Data'!D147-'Historical Data'!D146)/'Historical Data'!D146)</f>
        <v>6.3611116373633696E-3</v>
      </c>
      <c r="F147" s="43">
        <f>(('Historical Data'!E147-'Historical Data'!E146)/'Historical Data'!E146)</f>
        <v>-6.497298490004689E-3</v>
      </c>
      <c r="G147" s="43">
        <f>(('Historical Data'!F147-'Historical Data'!F146)/'Historical Data'!F146)</f>
        <v>5.6016629944978878E-2</v>
      </c>
      <c r="H147" s="43">
        <f>(('Historical Data'!G147-'Historical Data'!G146)/'Historical Data'!G146)</f>
        <v>7.7783868688253216E-3</v>
      </c>
      <c r="I147" s="43">
        <f>(('Historical Data'!H147-'Historical Data'!H146)/'Historical Data'!H146)</f>
        <v>-8.5823578945789722E-3</v>
      </c>
      <c r="J147" s="43">
        <f>(('Historical Data'!I147-'Historical Data'!I146)/'Historical Data'!I146)</f>
        <v>5.1288867570699172E-3</v>
      </c>
      <c r="K147" s="17">
        <f>'Historical Data'!J147/100</f>
        <v>6.7820000000000005E-2</v>
      </c>
      <c r="L147" s="44">
        <f>(('Historical Data'!K147-'Historical Data'!K146)/'Historical Data'!K146)</f>
        <v>6.3999259798132747E-4</v>
      </c>
      <c r="M147" s="44">
        <f>(('Historical Data'!L147-'Historical Data'!L146)/'Historical Data'!L146)</f>
        <v>-4.1084538436298644E-4</v>
      </c>
      <c r="N147" s="45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3.2" hidden="1">
      <c r="A148" s="41"/>
      <c r="B148" s="9">
        <v>45050</v>
      </c>
      <c r="C148" s="43">
        <f>(('Historical Data'!B148-'Historical Data'!B147)/'Historical Data'!B147)</f>
        <v>9.2188333904024856E-3</v>
      </c>
      <c r="D148" s="43">
        <f>(('Historical Data'!C148-'Historical Data'!C147)/'Historical Data'!C147)</f>
        <v>7.0942447515937651E-3</v>
      </c>
      <c r="E148" s="43">
        <f>(('Historical Data'!D148-'Historical Data'!D147)/'Historical Data'!D147)</f>
        <v>-5.9697448352554186E-3</v>
      </c>
      <c r="F148" s="43">
        <f>(('Historical Data'!E148-'Historical Data'!E147)/'Historical Data'!E147)</f>
        <v>3.4669249611166942E-3</v>
      </c>
      <c r="G148" s="43">
        <f>(('Historical Data'!F148-'Historical Data'!F147)/'Historical Data'!F147)</f>
        <v>1.6577602227956484E-2</v>
      </c>
      <c r="H148" s="43">
        <f>(('Historical Data'!G148-'Historical Data'!G147)/'Historical Data'!G147)</f>
        <v>-6.4319701874794013E-3</v>
      </c>
      <c r="I148" s="43">
        <f>(('Historical Data'!H148-'Historical Data'!H147)/'Historical Data'!H147)</f>
        <v>1.152843489519864E-2</v>
      </c>
      <c r="J148" s="43">
        <f>(('Historical Data'!I148-'Historical Data'!I147)/'Historical Data'!I147)</f>
        <v>4.2029127162544365E-3</v>
      </c>
      <c r="K148" s="17">
        <f>'Historical Data'!J148/100</f>
        <v>6.7750000000000005E-2</v>
      </c>
      <c r="L148" s="44">
        <f>(('Historical Data'!K148-'Historical Data'!K147)/'Historical Data'!K147)</f>
        <v>3.2392572097270228E-2</v>
      </c>
      <c r="M148" s="44">
        <f>(('Historical Data'!L148-'Historical Data'!L147)/'Historical Data'!L147)</f>
        <v>5.5679669507888423E-3</v>
      </c>
      <c r="N148" s="45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3.2" hidden="1">
      <c r="A149" s="41"/>
      <c r="B149" s="9">
        <v>45051</v>
      </c>
      <c r="C149" s="43">
        <f>(('Historical Data'!B149-'Historical Data'!B148)/'Historical Data'!B148)</f>
        <v>1.0496238991139177E-2</v>
      </c>
      <c r="D149" s="43">
        <f>(('Historical Data'!C149-'Historical Data'!C148)/'Historical Data'!C148)</f>
        <v>-7.5063860537608431E-4</v>
      </c>
      <c r="E149" s="43">
        <f>(('Historical Data'!D149-'Historical Data'!D148)/'Historical Data'!D148)</f>
        <v>9.7738665805927414E-3</v>
      </c>
      <c r="F149" s="43">
        <f>(('Historical Data'!E149-'Historical Data'!E148)/'Historical Data'!E148)</f>
        <v>-1.1346246341771763E-2</v>
      </c>
      <c r="G149" s="43">
        <f>(('Historical Data'!F149-'Historical Data'!F148)/'Historical Data'!F148)</f>
        <v>3.6833338928129254E-2</v>
      </c>
      <c r="H149" s="43">
        <f>(('Historical Data'!G149-'Historical Data'!G148)/'Historical Data'!G148)</f>
        <v>5.6497627549255405E-3</v>
      </c>
      <c r="I149" s="43">
        <f>(('Historical Data'!H149-'Historical Data'!H148)/'Historical Data'!H148)</f>
        <v>-2.5531160356829495E-3</v>
      </c>
      <c r="J149" s="43">
        <f>(('Historical Data'!I149-'Historical Data'!I148)/'Historical Data'!I148)</f>
        <v>2.6022283548420761E-3</v>
      </c>
      <c r="K149" s="17">
        <f>'Historical Data'!J149/100</f>
        <v>6.7850000000000008E-2</v>
      </c>
      <c r="L149" s="44">
        <f>(('Historical Data'!K149-'Historical Data'!K148)/'Historical Data'!K148)</f>
        <v>5.2695746497184196E-3</v>
      </c>
      <c r="M149" s="44">
        <f>(('Historical Data'!L149-'Historical Data'!L148)/'Historical Data'!L148)</f>
        <v>2.8918119711609856E-3</v>
      </c>
      <c r="N149" s="45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3.2" hidden="1">
      <c r="A150" s="41"/>
      <c r="B150" s="9">
        <v>45054</v>
      </c>
      <c r="C150" s="43">
        <f>(('Historical Data'!B150-'Historical Data'!B149)/'Historical Data'!B149)</f>
        <v>5.0957561914662603E-3</v>
      </c>
      <c r="D150" s="43">
        <f>(('Historical Data'!C150-'Historical Data'!C149)/'Historical Data'!C149)</f>
        <v>1.5197021291484241E-2</v>
      </c>
      <c r="E150" s="43">
        <f>(('Historical Data'!D150-'Historical Data'!D149)/'Historical Data'!D149)</f>
        <v>6.297388090497077E-3</v>
      </c>
      <c r="F150" s="43">
        <f>(('Historical Data'!E150-'Historical Data'!E149)/'Historical Data'!E149)</f>
        <v>5.1623866249359872E-3</v>
      </c>
      <c r="G150" s="43">
        <f>(('Historical Data'!F150-'Historical Data'!F149)/'Historical Data'!F149)</f>
        <v>-8.9581433756842858E-3</v>
      </c>
      <c r="H150" s="43">
        <f>(('Historical Data'!G150-'Historical Data'!G149)/'Historical Data'!G149)</f>
        <v>2.1418518033333073E-2</v>
      </c>
      <c r="I150" s="43">
        <f>(('Historical Data'!H150-'Historical Data'!H149)/'Historical Data'!H149)</f>
        <v>1.2347631220336866E-2</v>
      </c>
      <c r="J150" s="43">
        <f>(('Historical Data'!I150-'Historical Data'!I149)/'Historical Data'!I149)</f>
        <v>2.4584195874080531E-3</v>
      </c>
      <c r="K150" s="17">
        <f>'Historical Data'!J150/100</f>
        <v>6.7960000000000007E-2</v>
      </c>
      <c r="L150" s="44">
        <f>(('Historical Data'!K150-'Historical Data'!K149)/'Historical Data'!K149)</f>
        <v>1.6706517636169542E-3</v>
      </c>
      <c r="M150" s="44">
        <f>(('Historical Data'!L150-'Historical Data'!L149)/'Historical Data'!L149)</f>
        <v>-1.4091935274498698E-3</v>
      </c>
      <c r="N150" s="45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3.2" hidden="1">
      <c r="A151" s="41"/>
      <c r="B151" s="9">
        <v>45055</v>
      </c>
      <c r="C151" s="43">
        <f>(('Historical Data'!B151-'Historical Data'!B150)/'Historical Data'!B150)</f>
        <v>-7.5671774014104262E-3</v>
      </c>
      <c r="D151" s="43">
        <f>(('Historical Data'!C151-'Historical Data'!C150)/'Historical Data'!C150)</f>
        <v>1.1156045428227575E-2</v>
      </c>
      <c r="E151" s="43">
        <f>(('Historical Data'!D151-'Historical Data'!D150)/'Historical Data'!D150)</f>
        <v>-1.7730962738982826E-2</v>
      </c>
      <c r="F151" s="43">
        <f>(('Historical Data'!E151-'Historical Data'!E150)/'Historical Data'!E150)</f>
        <v>4.0297242028607535E-3</v>
      </c>
      <c r="G151" s="43">
        <f>(('Historical Data'!F151-'Historical Data'!F150)/'Historical Data'!F150)</f>
        <v>-2.3625702131068434E-3</v>
      </c>
      <c r="H151" s="43">
        <f>(('Historical Data'!G151-'Historical Data'!G150)/'Historical Data'!G150)</f>
        <v>-9.9690918928164469E-3</v>
      </c>
      <c r="I151" s="43">
        <f>(('Historical Data'!H151-'Historical Data'!H150)/'Historical Data'!H150)</f>
        <v>3.0948745252072619E-3</v>
      </c>
      <c r="J151" s="43">
        <f>(('Historical Data'!I151-'Historical Data'!I150)/'Historical Data'!I150)</f>
        <v>1.5517565496772953E-2</v>
      </c>
      <c r="K151" s="17">
        <f>'Historical Data'!J151/100</f>
        <v>6.8019999999999997E-2</v>
      </c>
      <c r="L151" s="44">
        <f>(('Historical Data'!K151-'Historical Data'!K150)/'Historical Data'!K150)</f>
        <v>-4.9809643236582062E-3</v>
      </c>
      <c r="M151" s="44">
        <f>(('Historical Data'!L151-'Historical Data'!L150)/'Historical Data'!L150)</f>
        <v>-5.3355989275836178E-4</v>
      </c>
      <c r="N151" s="45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3.2" hidden="1">
      <c r="A152" s="41"/>
      <c r="B152" s="9">
        <v>45056</v>
      </c>
      <c r="C152" s="43">
        <f>(('Historical Data'!B152-'Historical Data'!B151)/'Historical Data'!B151)</f>
        <v>2.7559704219004134E-3</v>
      </c>
      <c r="D152" s="43">
        <f>(('Historical Data'!C152-'Historical Data'!C151)/'Historical Data'!C151)</f>
        <v>1.8575778145378367E-3</v>
      </c>
      <c r="E152" s="43">
        <f>(('Historical Data'!D152-'Historical Data'!D151)/'Historical Data'!D151)</f>
        <v>3.657429004950185E-3</v>
      </c>
      <c r="F152" s="43">
        <f>(('Historical Data'!E152-'Historical Data'!E151)/'Historical Data'!E151)</f>
        <v>-5.8629533010927243E-3</v>
      </c>
      <c r="G152" s="43">
        <f>(('Historical Data'!F152-'Historical Data'!F151)/'Historical Data'!F151)</f>
        <v>-2.7733199779783357E-3</v>
      </c>
      <c r="H152" s="43">
        <f>(('Historical Data'!G152-'Historical Data'!G151)/'Historical Data'!G151)</f>
        <v>5.2083600544461459E-3</v>
      </c>
      <c r="I152" s="43">
        <f>(('Historical Data'!H152-'Historical Data'!H151)/'Historical Data'!H151)</f>
        <v>6.8762504363319814E-3</v>
      </c>
      <c r="J152" s="43">
        <f>(('Historical Data'!I152-'Historical Data'!I151)/'Historical Data'!I151)</f>
        <v>1.0041118098132473E-3</v>
      </c>
      <c r="K152" s="17">
        <f>'Historical Data'!J152/100</f>
        <v>6.8250000000000005E-2</v>
      </c>
      <c r="L152" s="44">
        <f>(('Historical Data'!K152-'Historical Data'!K151)/'Historical Data'!K151)</f>
        <v>-5.6647367494794092E-3</v>
      </c>
      <c r="M152" s="44">
        <f>(('Historical Data'!L152-'Historical Data'!L151)/'Historical Data'!L151)</f>
        <v>9.6863134509545922E-4</v>
      </c>
      <c r="N152" s="45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3.2" hidden="1">
      <c r="A153" s="41"/>
      <c r="B153" s="9">
        <v>45057</v>
      </c>
      <c r="C153" s="43">
        <f>(('Historical Data'!B153-'Historical Data'!B152)/'Historical Data'!B152)</f>
        <v>-2.2703678534489952E-3</v>
      </c>
      <c r="D153" s="43">
        <f>(('Historical Data'!C153-'Historical Data'!C152)/'Historical Data'!C152)</f>
        <v>6.7985379733389922E-3</v>
      </c>
      <c r="E153" s="43">
        <f>(('Historical Data'!D153-'Historical Data'!D152)/'Historical Data'!D152)</f>
        <v>-1.1637445952046372E-2</v>
      </c>
      <c r="F153" s="43">
        <f>(('Historical Data'!E153-'Historical Data'!E152)/'Historical Data'!E152)</f>
        <v>-5.6599301686383911E-3</v>
      </c>
      <c r="G153" s="43">
        <f>(('Historical Data'!F153-'Historical Data'!F152)/'Historical Data'!F152)</f>
        <v>1.3539767452028601E-3</v>
      </c>
      <c r="H153" s="43">
        <f>(('Historical Data'!G153-'Historical Data'!G152)/'Historical Data'!G152)</f>
        <v>-3.3391245518036485E-3</v>
      </c>
      <c r="I153" s="43">
        <f>(('Historical Data'!H153-'Historical Data'!H152)/'Historical Data'!H152)</f>
        <v>-6.5289000622446736E-3</v>
      </c>
      <c r="J153" s="43">
        <f>(('Historical Data'!I153-'Historical Data'!I152)/'Historical Data'!I152)</f>
        <v>5.5815204599712065E-3</v>
      </c>
      <c r="K153" s="17">
        <f>'Historical Data'!J153/100</f>
        <v>6.7640000000000006E-2</v>
      </c>
      <c r="L153" s="44">
        <f>(('Historical Data'!K153-'Historical Data'!K152)/'Historical Data'!K152)</f>
        <v>-9.5608397110952051E-3</v>
      </c>
      <c r="M153" s="44">
        <f>(('Historical Data'!L153-'Historical Data'!L152)/'Historical Data'!L152)</f>
        <v>-4.4734207746427862E-3</v>
      </c>
      <c r="N153" s="45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3.2" hidden="1">
      <c r="A154" s="41"/>
      <c r="B154" s="9">
        <v>45058</v>
      </c>
      <c r="C154" s="43">
        <f>(('Historical Data'!B154-'Historical Data'!B153)/'Historical Data'!B153)</f>
        <v>3.3532783794128934E-3</v>
      </c>
      <c r="D154" s="43">
        <f>(('Historical Data'!C154-'Historical Data'!C153)/'Historical Data'!C153)</f>
        <v>1.6407210769706582E-2</v>
      </c>
      <c r="E154" s="43">
        <f>(('Historical Data'!D154-'Historical Data'!D153)/'Historical Data'!D153)</f>
        <v>1.1898022224551293E-4</v>
      </c>
      <c r="F154" s="43">
        <f>(('Historical Data'!E154-'Historical Data'!E153)/'Historical Data'!E153)</f>
        <v>-8.6777595977907528E-3</v>
      </c>
      <c r="G154" s="43">
        <f>(('Historical Data'!F154-'Historical Data'!F153)/'Historical Data'!F153)</f>
        <v>-6.9005821016156236E-3</v>
      </c>
      <c r="H154" s="43">
        <f>(('Historical Data'!G154-'Historical Data'!G153)/'Historical Data'!G153)</f>
        <v>7.2782659910621333E-3</v>
      </c>
      <c r="I154" s="43">
        <f>(('Historical Data'!H154-'Historical Data'!H153)/'Historical Data'!H153)</f>
        <v>1.6329256643600671E-3</v>
      </c>
      <c r="J154" s="43">
        <f>(('Historical Data'!I154-'Historical Data'!I153)/'Historical Data'!I153)</f>
        <v>5.107499916407408E-3</v>
      </c>
      <c r="K154" s="17">
        <f>'Historical Data'!J154/100</f>
        <v>6.8280000000000007E-2</v>
      </c>
      <c r="L154" s="44">
        <f>(('Historical Data'!K154-'Historical Data'!K153)/'Historical Data'!K153)</f>
        <v>4.8889897408180318E-2</v>
      </c>
      <c r="M154" s="44">
        <f>(('Historical Data'!L154-'Historical Data'!L153)/'Historical Data'!L153)</f>
        <v>1.6076062525968346E-3</v>
      </c>
      <c r="N154" s="45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3.2" hidden="1">
      <c r="A155" s="41"/>
      <c r="B155" s="9">
        <v>45061</v>
      </c>
      <c r="C155" s="43">
        <f>(('Historical Data'!B155-'Historical Data'!B154)/'Historical Data'!B154)</f>
        <v>3.9063201107806464E-3</v>
      </c>
      <c r="D155" s="43">
        <f>(('Historical Data'!C155-'Historical Data'!C154)/'Historical Data'!C154)</f>
        <v>5.6552085384468757E-3</v>
      </c>
      <c r="E155" s="43">
        <f>(('Historical Data'!D155-'Historical Data'!D154)/'Historical Data'!D154)</f>
        <v>1.7481194121718547E-2</v>
      </c>
      <c r="F155" s="43">
        <f>(('Historical Data'!E155-'Historical Data'!E154)/'Historical Data'!E154)</f>
        <v>1.0560549572852339E-2</v>
      </c>
      <c r="G155" s="43">
        <f>(('Historical Data'!F155-'Historical Data'!F154)/'Historical Data'!F154)</f>
        <v>2.1899749613206953E-3</v>
      </c>
      <c r="H155" s="43">
        <f>(('Historical Data'!G155-'Historical Data'!G154)/'Historical Data'!G154)</f>
        <v>7.3861604492015606E-2</v>
      </c>
      <c r="I155" s="43">
        <f>(('Historical Data'!H155-'Historical Data'!H154)/'Historical Data'!H154)</f>
        <v>1.9722724571321717E-3</v>
      </c>
      <c r="J155" s="43">
        <f>(('Historical Data'!I155-'Historical Data'!I154)/'Historical Data'!I154)</f>
        <v>-1.1089025468719246E-3</v>
      </c>
      <c r="K155" s="17">
        <f>'Historical Data'!J155/100</f>
        <v>6.7979999999999999E-2</v>
      </c>
      <c r="L155" s="44">
        <f>(('Historical Data'!K155-'Historical Data'!K154)/'Historical Data'!K154)</f>
        <v>2.9281877075581905E-3</v>
      </c>
      <c r="M155" s="44">
        <f>(('Historical Data'!L155-'Historical Data'!L154)/'Historical Data'!L154)</f>
        <v>2.2785507384612642E-3</v>
      </c>
      <c r="N155" s="45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3.2" hidden="1">
      <c r="A156" s="41"/>
      <c r="B156" s="9">
        <v>45062</v>
      </c>
      <c r="C156" s="43">
        <f>(('Historical Data'!B156-'Historical Data'!B155)/'Historical Data'!B155)</f>
        <v>-1.6050923326691943E-2</v>
      </c>
      <c r="D156" s="43">
        <f>(('Historical Data'!C156-'Historical Data'!C155)/'Historical Data'!C155)</f>
        <v>2.1839006004684227E-3</v>
      </c>
      <c r="E156" s="43">
        <f>(('Historical Data'!D156-'Historical Data'!D155)/'Historical Data'!D155)</f>
        <v>-8.9995113133385859E-3</v>
      </c>
      <c r="F156" s="43">
        <f>(('Historical Data'!E156-'Historical Data'!E155)/'Historical Data'!E155)</f>
        <v>4.7285651109716716E-3</v>
      </c>
      <c r="G156" s="43">
        <f>(('Historical Data'!F156-'Historical Data'!F155)/'Historical Data'!F155)</f>
        <v>-3.6020618097138408E-3</v>
      </c>
      <c r="H156" s="43">
        <f>(('Historical Data'!G156-'Historical Data'!G155)/'Historical Data'!G155)</f>
        <v>7.6898411337667991E-3</v>
      </c>
      <c r="I156" s="43">
        <f>(('Historical Data'!H156-'Historical Data'!H155)/'Historical Data'!H155)</f>
        <v>-1.4241229124242619E-2</v>
      </c>
      <c r="J156" s="43">
        <f>(('Historical Data'!I156-'Historical Data'!I155)/'Historical Data'!I155)</f>
        <v>-4.7735743803373146E-3</v>
      </c>
      <c r="K156" s="17">
        <f>'Historical Data'!J156/100</f>
        <v>6.8140000000000006E-2</v>
      </c>
      <c r="L156" s="44">
        <f>(('Historical Data'!K156-'Historical Data'!K155)/'Historical Data'!K155)</f>
        <v>-7.8205391845196839E-3</v>
      </c>
      <c r="M156" s="44">
        <f>(('Historical Data'!L156-'Historical Data'!L155)/'Historical Data'!L155)</f>
        <v>5.0646337745663709E-3</v>
      </c>
      <c r="N156" s="45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3.2" hidden="1">
      <c r="A157" s="41"/>
      <c r="B157" s="9">
        <v>45063</v>
      </c>
      <c r="C157" s="43">
        <f>(('Historical Data'!B157-'Historical Data'!B156)/'Historical Data'!B156)</f>
        <v>-1.5499828661332189E-2</v>
      </c>
      <c r="D157" s="43">
        <f>(('Historical Data'!C157-'Historical Data'!C156)/'Historical Data'!C156)</f>
        <v>-3.2686796037159249E-3</v>
      </c>
      <c r="E157" s="43">
        <f>(('Historical Data'!D157-'Historical Data'!D156)/'Historical Data'!D156)</f>
        <v>8.6095182805003192E-3</v>
      </c>
      <c r="F157" s="43">
        <f>(('Historical Data'!E157-'Historical Data'!E156)/'Historical Data'!E156)</f>
        <v>-1.3762630736590932E-2</v>
      </c>
      <c r="G157" s="43">
        <f>(('Historical Data'!F157-'Historical Data'!F156)/'Historical Data'!F156)</f>
        <v>1.1426448891517059E-2</v>
      </c>
      <c r="H157" s="43">
        <f>(('Historical Data'!G157-'Historical Data'!G156)/'Historical Data'!G156)</f>
        <v>-4.0275135066913156E-3</v>
      </c>
      <c r="I157" s="43">
        <f>(('Historical Data'!H157-'Historical Data'!H156)/'Historical Data'!H156)</f>
        <v>-5.9092082513523677E-3</v>
      </c>
      <c r="J157" s="43">
        <f>(('Historical Data'!I157-'Historical Data'!I156)/'Historical Data'!I156)</f>
        <v>-8.865104839136809E-3</v>
      </c>
      <c r="K157" s="17">
        <f>'Historical Data'!J157/100</f>
        <v>6.8250000000000005E-2</v>
      </c>
      <c r="L157" s="44">
        <f>(('Historical Data'!K157-'Historical Data'!K156)/'Historical Data'!K156)</f>
        <v>9.4482590925301889E-3</v>
      </c>
      <c r="M157" s="44">
        <f>(('Historical Data'!L157-'Historical Data'!L156)/'Historical Data'!L156)</f>
        <v>-4.9172784433967227E-3</v>
      </c>
      <c r="N157" s="45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3.2" hidden="1">
      <c r="A158" s="41"/>
      <c r="B158" s="9">
        <v>45064</v>
      </c>
      <c r="C158" s="61">
        <v>0</v>
      </c>
      <c r="D158" s="43">
        <f>(('Historical Data'!C158-'Historical Data'!C157)/'Historical Data'!C157)</f>
        <v>-1.093105584746553E-4</v>
      </c>
      <c r="E158" s="43">
        <f>(('Historical Data'!D158-'Historical Data'!D157)/'Historical Data'!D157)</f>
        <v>-1.8475206714744268E-2</v>
      </c>
      <c r="F158" s="43">
        <f>(('Historical Data'!E158-'Historical Data'!E157)/'Historical Data'!E157)</f>
        <v>-7.2184533413620496E-4</v>
      </c>
      <c r="G158" s="43">
        <f>(('Historical Data'!F158-'Historical Data'!F157)/'Historical Data'!F157)</f>
        <v>-6.0866458206795737E-3</v>
      </c>
      <c r="H158" s="43">
        <f>(('Historical Data'!G158-'Historical Data'!G157)/'Historical Data'!G157)</f>
        <v>-2.1070563456816224E-2</v>
      </c>
      <c r="I158" s="43">
        <f>(('Historical Data'!H158-'Historical Data'!H157)/'Historical Data'!H157)</f>
        <v>-2.1522259761490191E-3</v>
      </c>
      <c r="J158" s="43">
        <f>(('Historical Data'!I158-'Historical Data'!I157)/'Historical Data'!I157)</f>
        <v>4.8168635240757943E-3</v>
      </c>
      <c r="K158" s="17">
        <f>'Historical Data'!J158/100</f>
        <v>6.8209999999999993E-2</v>
      </c>
      <c r="L158" s="44">
        <f>(('Historical Data'!K158-'Historical Data'!K157)/'Historical Data'!K157)</f>
        <v>1.8876931700409993E-3</v>
      </c>
      <c r="M158" s="44">
        <f>(('Historical Data'!L158-'Historical Data'!L157)/'Historical Data'!L157)</f>
        <v>-1.5319683049355784E-3</v>
      </c>
      <c r="N158" s="45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3.2" hidden="1">
      <c r="A159" s="41"/>
      <c r="B159" s="9">
        <v>45065</v>
      </c>
      <c r="C159" s="61">
        <v>0</v>
      </c>
      <c r="D159" s="43">
        <f>(('Historical Data'!C159-'Historical Data'!C158)/'Historical Data'!C158)</f>
        <v>1.0221870366385482E-2</v>
      </c>
      <c r="E159" s="43">
        <f>(('Historical Data'!D159-'Historical Data'!D158)/'Historical Data'!D158)</f>
        <v>3.5739214990829411E-4</v>
      </c>
      <c r="F159" s="43">
        <f>(('Historical Data'!E159-'Historical Data'!E158)/'Historical Data'!E158)</f>
        <v>1.8378861636991314E-2</v>
      </c>
      <c r="G159" s="43">
        <f>(('Historical Data'!F159-'Historical Data'!F158)/'Historical Data'!F158)</f>
        <v>-8.490139341612293E-3</v>
      </c>
      <c r="H159" s="43">
        <f>(('Historical Data'!G159-'Historical Data'!G158)/'Historical Data'!G158)</f>
        <v>2.5981068500135557E-2</v>
      </c>
      <c r="I159" s="43">
        <f>(('Historical Data'!H159-'Historical Data'!H158)/'Historical Data'!H158)</f>
        <v>3.2455690960759942E-3</v>
      </c>
      <c r="J159" s="43">
        <f>(('Historical Data'!I159-'Historical Data'!I158)/'Historical Data'!I158)</f>
        <v>2.0692744938818203E-3</v>
      </c>
      <c r="K159" s="17">
        <f>'Historical Data'!J159/100</f>
        <v>6.8089999999999998E-2</v>
      </c>
      <c r="L159" s="44">
        <f>(('Historical Data'!K159-'Historical Data'!K158)/'Historical Data'!K158)</f>
        <v>-8.9110069882799951E-3</v>
      </c>
      <c r="M159" s="44">
        <f>(('Historical Data'!L159-'Historical Data'!L158)/'Historical Data'!L158)</f>
        <v>7.5767154271110786E-3</v>
      </c>
      <c r="N159" s="45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3.2" hidden="1">
      <c r="A160" s="41"/>
      <c r="B160" s="9">
        <v>45068</v>
      </c>
      <c r="C160" s="43">
        <f>(('Historical Data'!B160-'Historical Data'!B159)/'Historical Data'!B159)</f>
        <v>3.7934245215484615E-2</v>
      </c>
      <c r="D160" s="43">
        <f>(('Historical Data'!C160-'Historical Data'!C159)/'Historical Data'!C159)</f>
        <v>-7.0341615564219447E-3</v>
      </c>
      <c r="E160" s="43">
        <f>(('Historical Data'!D160-'Historical Data'!D159)/'Historical Data'!D159)</f>
        <v>1.1670833350168629E-2</v>
      </c>
      <c r="F160" s="43">
        <f>(('Historical Data'!E160-'Historical Data'!E159)/'Historical Data'!E159)</f>
        <v>1.8835354184391122E-2</v>
      </c>
      <c r="G160" s="43">
        <f>(('Historical Data'!F160-'Historical Data'!F159)/'Historical Data'!F159)</f>
        <v>-3.3790794358508325E-3</v>
      </c>
      <c r="H160" s="43">
        <f>(('Historical Data'!G160-'Historical Data'!G159)/'Historical Data'!G159)</f>
        <v>1.324431612827744E-2</v>
      </c>
      <c r="I160" s="43">
        <f>(('Historical Data'!H160-'Historical Data'!H159)/'Historical Data'!H159)</f>
        <v>5.3441252997536237E-3</v>
      </c>
      <c r="J160" s="43">
        <f>(('Historical Data'!I160-'Historical Data'!I159)/'Historical Data'!I159)</f>
        <v>-1.2155285872763497E-3</v>
      </c>
      <c r="K160" s="17">
        <f>'Historical Data'!J160/100</f>
        <v>6.8010000000000001E-2</v>
      </c>
      <c r="L160" s="44">
        <f>(('Historical Data'!K160-'Historical Data'!K159)/'Historical Data'!K159)</f>
        <v>-2.5549570020145123E-3</v>
      </c>
      <c r="M160" s="44">
        <f>(('Historical Data'!L160-'Historical Data'!L159)/'Historical Data'!L159)</f>
        <v>-1.006053958462099E-3</v>
      </c>
      <c r="N160" s="45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3.2" hidden="1">
      <c r="A161" s="41"/>
      <c r="B161" s="9">
        <v>45069</v>
      </c>
      <c r="C161" s="43">
        <f>(('Historical Data'!B161-'Historical Data'!B160)/'Historical Data'!B160)</f>
        <v>-1.2764625907148055E-2</v>
      </c>
      <c r="D161" s="43">
        <f>(('Historical Data'!C161-'Historical Data'!C160)/'Historical Data'!C160)</f>
        <v>-1.5258354064503759E-3</v>
      </c>
      <c r="E161" s="43">
        <f>(('Historical Data'!D161-'Historical Data'!D160)/'Historical Data'!D160)</f>
        <v>1.0359010375170508E-2</v>
      </c>
      <c r="F161" s="43">
        <f>(('Historical Data'!E161-'Historical Data'!E160)/'Historical Data'!E160)</f>
        <v>5.6079478439378895E-3</v>
      </c>
      <c r="G161" s="43">
        <f>(('Historical Data'!F161-'Historical Data'!F160)/'Historical Data'!F160)</f>
        <v>-4.4187281360339699E-3</v>
      </c>
      <c r="H161" s="43">
        <f>(('Historical Data'!G161-'Historical Data'!G160)/'Historical Data'!G160)</f>
        <v>-2.1541331915362675E-2</v>
      </c>
      <c r="I161" s="43">
        <f>(('Historical Data'!H161-'Historical Data'!H160)/'Historical Data'!H160)</f>
        <v>-1.8332800311124948E-4</v>
      </c>
      <c r="J161" s="43">
        <f>(('Historical Data'!I161-'Historical Data'!I160)/'Historical Data'!I160)</f>
        <v>-8.4043487748787591E-3</v>
      </c>
      <c r="K161" s="17">
        <f>'Historical Data'!J161/100</f>
        <v>6.8339999999999998E-2</v>
      </c>
      <c r="L161" s="44">
        <f>(('Historical Data'!K161-'Historical Data'!K160)/'Historical Data'!K160)</f>
        <v>-1.9628093935499615E-3</v>
      </c>
      <c r="M161" s="44">
        <f>(('Historical Data'!L161-'Historical Data'!L160)/'Historical Data'!L160)</f>
        <v>5.0532704439318768E-3</v>
      </c>
      <c r="N161" s="45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3.2" hidden="1">
      <c r="A162" s="41"/>
      <c r="B162" s="9">
        <v>45070</v>
      </c>
      <c r="C162" s="43">
        <f>(('Historical Data'!B162-'Historical Data'!B161)/'Historical Data'!B161)</f>
        <v>-3.5812032199699908E-3</v>
      </c>
      <c r="D162" s="43">
        <f>(('Historical Data'!C162-'Historical Data'!C161)/'Historical Data'!C161)</f>
        <v>1.6918585493402394E-3</v>
      </c>
      <c r="E162" s="43">
        <f>(('Historical Data'!D162-'Historical Data'!D161)/'Historical Data'!D161)</f>
        <v>1.0136317514066084E-2</v>
      </c>
      <c r="F162" s="43">
        <f>(('Historical Data'!E162-'Historical Data'!E161)/'Historical Data'!E161)</f>
        <v>-1.0769327122165651E-3</v>
      </c>
      <c r="G162" s="43">
        <f>(('Historical Data'!F162-'Historical Data'!F161)/'Historical Data'!F161)</f>
        <v>1.5986317397280094E-3</v>
      </c>
      <c r="H162" s="43">
        <f>(('Historical Data'!G162-'Historical Data'!G161)/'Historical Data'!G161)</f>
        <v>-5.0229914133189928E-3</v>
      </c>
      <c r="I162" s="43">
        <f>(('Historical Data'!H162-'Historical Data'!H161)/'Historical Data'!H161)</f>
        <v>-5.8258531641290747E-3</v>
      </c>
      <c r="J162" s="43">
        <f>(('Historical Data'!I162-'Historical Data'!I161)/'Historical Data'!I161)</f>
        <v>2.4320740343649547E-3</v>
      </c>
      <c r="K162" s="17">
        <f>'Historical Data'!J162/100</f>
        <v>6.8229999999999999E-2</v>
      </c>
      <c r="L162" s="44">
        <f>(('Historical Data'!K162-'Historical Data'!K161)/'Historical Data'!K161)</f>
        <v>4.8695375185707239E-3</v>
      </c>
      <c r="M162" s="44">
        <f>(('Historical Data'!L162-'Historical Data'!L161)/'Historical Data'!L161)</f>
        <v>-7.6136240460035638E-4</v>
      </c>
      <c r="N162" s="45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3.2" hidden="1">
      <c r="A163" s="41"/>
      <c r="B163" s="9">
        <v>45071</v>
      </c>
      <c r="C163" s="43">
        <f>(('Historical Data'!B163-'Historical Data'!B162)/'Historical Data'!B162)</f>
        <v>7.6291967065513673E-3</v>
      </c>
      <c r="D163" s="43">
        <f>(('Historical Data'!C163-'Historical Data'!C162)/'Historical Data'!C162)</f>
        <v>3.6503831548383163E-3</v>
      </c>
      <c r="E163" s="43">
        <f>(('Historical Data'!D163-'Historical Data'!D162)/'Historical Data'!D162)</f>
        <v>1.7647042030284946E-2</v>
      </c>
      <c r="F163" s="43">
        <f>(('Historical Data'!E163-'Historical Data'!E162)/'Historical Data'!E162)</f>
        <v>4.3891266242866668E-3</v>
      </c>
      <c r="G163" s="43">
        <f>(('Historical Data'!F163-'Historical Data'!F162)/'Historical Data'!F162)</f>
        <v>1.136606774584111E-2</v>
      </c>
      <c r="H163" s="43">
        <f>(('Historical Data'!G163-'Historical Data'!G162)/'Historical Data'!G162)</f>
        <v>2.5241681185228734E-2</v>
      </c>
      <c r="I163" s="43">
        <f>(('Historical Data'!H163-'Historical Data'!H162)/'Historical Data'!H162)</f>
        <v>-1.2299085842753829E-4</v>
      </c>
      <c r="J163" s="43">
        <f>(('Historical Data'!I163-'Historical Data'!I162)/'Historical Data'!I162)</f>
        <v>5.0352949123538236E-3</v>
      </c>
      <c r="K163" s="17">
        <f>'Historical Data'!J163/100</f>
        <v>6.8680000000000005E-2</v>
      </c>
      <c r="L163" s="44">
        <f>(('Historical Data'!K163-'Historical Data'!K162)/'Historical Data'!K162)</f>
        <v>1.3456499055695761E-2</v>
      </c>
      <c r="M163" s="44">
        <f>(('Historical Data'!L163-'Historical Data'!L162)/'Historical Data'!L162)</f>
        <v>4.9850998941534507E-3</v>
      </c>
      <c r="N163" s="45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3.2" hidden="1">
      <c r="A164" s="41"/>
      <c r="B164" s="9">
        <v>45072</v>
      </c>
      <c r="C164" s="43">
        <f>(('Historical Data'!B164-'Historical Data'!B163)/'Historical Data'!B163)</f>
        <v>8.8077010157087895E-3</v>
      </c>
      <c r="D164" s="43">
        <f>(('Historical Data'!C164-'Historical Data'!C163)/'Historical Data'!C163)</f>
        <v>6.4057894436298059E-3</v>
      </c>
      <c r="E164" s="43">
        <f>(('Historical Data'!D164-'Historical Data'!D163)/'Historical Data'!D163)</f>
        <v>5.5536672184538149E-3</v>
      </c>
      <c r="F164" s="43">
        <f>(('Historical Data'!E164-'Historical Data'!E163)/'Historical Data'!E163)</f>
        <v>1.0043294098483594E-2</v>
      </c>
      <c r="G164" s="43">
        <f>(('Historical Data'!F164-'Historical Data'!F163)/'Historical Data'!F163)</f>
        <v>1.1935054650023218E-2</v>
      </c>
      <c r="H164" s="43">
        <f>(('Historical Data'!G164-'Historical Data'!G163)/'Historical Data'!G163)</f>
        <v>1.7810566721706989E-3</v>
      </c>
      <c r="I164" s="43">
        <f>(('Historical Data'!H164-'Historical Data'!H163)/'Historical Data'!H163)</f>
        <v>2.7275120828935035E-2</v>
      </c>
      <c r="J164" s="43">
        <f>(('Historical Data'!I164-'Historical Data'!I163)/'Historical Data'!I163)</f>
        <v>-1.3646763619458768E-2</v>
      </c>
      <c r="K164" s="17">
        <f>'Historical Data'!J164/100</f>
        <v>6.8580000000000002E-2</v>
      </c>
      <c r="L164" s="44">
        <f>(('Historical Data'!K164-'Historical Data'!K163)/'Historical Data'!K163)</f>
        <v>-4.0934870731919775E-3</v>
      </c>
      <c r="M164" s="44">
        <f>(('Historical Data'!L164-'Historical Data'!L163)/'Historical Data'!L163)</f>
        <v>-2.1942457192674009E-3</v>
      </c>
      <c r="N164" s="45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3.2" hidden="1">
      <c r="A165" s="41"/>
      <c r="B165" s="9">
        <v>45075</v>
      </c>
      <c r="C165" s="61">
        <v>0</v>
      </c>
      <c r="D165" s="43">
        <f>(('Historical Data'!C165-'Historical Data'!C164)/'Historical Data'!C164)</f>
        <v>3.0745639916372695E-3</v>
      </c>
      <c r="E165" s="43">
        <f>(('Historical Data'!D165-'Historical Data'!D164)/'Historical Data'!D164)</f>
        <v>1.2398597201832848E-2</v>
      </c>
      <c r="F165" s="43">
        <f>(('Historical Data'!E165-'Historical Data'!E164)/'Historical Data'!E164)</f>
        <v>-2.3149886334109648E-3</v>
      </c>
      <c r="G165" s="43">
        <f>(('Historical Data'!F165-'Historical Data'!F164)/'Historical Data'!F164)</f>
        <v>-1.0174878933120232E-3</v>
      </c>
      <c r="H165" s="43">
        <f>(('Historical Data'!G165-'Historical Data'!G164)/'Historical Data'!G164)</f>
        <v>9.5167811689412258E-3</v>
      </c>
      <c r="I165" s="43">
        <f>(('Historical Data'!H165-'Historical Data'!H164)/'Historical Data'!H164)</f>
        <v>5.6254419561653458E-3</v>
      </c>
      <c r="J165" s="43">
        <f>(('Historical Data'!I165-'Historical Data'!I164)/'Historical Data'!I164)</f>
        <v>3.350293008675451E-4</v>
      </c>
      <c r="K165" s="17">
        <f>'Historical Data'!J165/100</f>
        <v>6.8529999999999994E-2</v>
      </c>
      <c r="L165" s="44">
        <f>(('Historical Data'!K165-'Historical Data'!K164)/'Historical Data'!K164)</f>
        <v>-3.8719585539514585E-3</v>
      </c>
      <c r="M165" s="44">
        <f>(('Historical Data'!L165-'Historical Data'!L164)/'Historical Data'!L164)</f>
        <v>-6.5764942003810238E-3</v>
      </c>
      <c r="N165" s="45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3.2" hidden="1">
      <c r="A166" s="41"/>
      <c r="B166" s="9">
        <v>45076</v>
      </c>
      <c r="C166" s="61">
        <v>0</v>
      </c>
      <c r="D166" s="43">
        <f>(('Historical Data'!C166-'Historical Data'!C165)/'Historical Data'!C165)</f>
        <v>8.2276243353622391E-3</v>
      </c>
      <c r="E166" s="43">
        <f>(('Historical Data'!D166-'Historical Data'!D165)/'Historical Data'!D165)</f>
        <v>7.9533728067206176E-3</v>
      </c>
      <c r="F166" s="43">
        <f>(('Historical Data'!E166-'Historical Data'!E165)/'Historical Data'!E165)</f>
        <v>7.1895290956375934E-3</v>
      </c>
      <c r="G166" s="43">
        <f>(('Historical Data'!F166-'Historical Data'!F165)/'Historical Data'!F165)</f>
        <v>-7.0136280682771774E-3</v>
      </c>
      <c r="H166" s="43">
        <f>(('Historical Data'!G166-'Historical Data'!G165)/'Historical Data'!G165)</f>
        <v>-1.6678703952193584E-2</v>
      </c>
      <c r="I166" s="43">
        <f>(('Historical Data'!H166-'Historical Data'!H165)/'Historical Data'!H165)</f>
        <v>-2.5796946123309331E-4</v>
      </c>
      <c r="J166" s="43">
        <f>(('Historical Data'!I166-'Historical Data'!I165)/'Historical Data'!I165)</f>
        <v>2.6027031783065788E-3</v>
      </c>
      <c r="K166" s="17">
        <f>'Historical Data'!J166/100</f>
        <v>6.8460000000000007E-2</v>
      </c>
      <c r="L166" s="44">
        <f>(('Historical Data'!K166-'Historical Data'!K165)/'Historical Data'!K165)</f>
        <v>-1.3943175399230789E-2</v>
      </c>
      <c r="M166" s="44">
        <f>(('Historical Data'!L166-'Historical Data'!L165)/'Historical Data'!L165)</f>
        <v>-4.168051472237662E-3</v>
      </c>
      <c r="N166" s="45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3.2" hidden="1">
      <c r="A167" s="41"/>
      <c r="B167" s="9">
        <v>45077</v>
      </c>
      <c r="C167" s="43">
        <f>(('Historical Data'!B167-'Historical Data'!B166)/'Historical Data'!B166)</f>
        <v>4.246925299814062E-3</v>
      </c>
      <c r="D167" s="43">
        <f>(('Historical Data'!C167-'Historical Data'!C166)/'Historical Data'!C166)</f>
        <v>-2.4108004140744974E-2</v>
      </c>
      <c r="E167" s="43">
        <f>(('Historical Data'!D167-'Historical Data'!D166)/'Historical Data'!D166)</f>
        <v>-9.7799378943756836E-3</v>
      </c>
      <c r="F167" s="43">
        <f>(('Historical Data'!E167-'Historical Data'!E166)/'Historical Data'!E166)</f>
        <v>-4.1923108272344982E-3</v>
      </c>
      <c r="G167" s="43">
        <f>(('Historical Data'!F167-'Historical Data'!F166)/'Historical Data'!F166)</f>
        <v>1.1875507236421975E-3</v>
      </c>
      <c r="H167" s="43">
        <f>(('Historical Data'!G167-'Historical Data'!G166)/'Historical Data'!G166)</f>
        <v>6.3208417817433216E-4</v>
      </c>
      <c r="I167" s="43">
        <f>(('Historical Data'!H167-'Historical Data'!H166)/'Historical Data'!H166)</f>
        <v>-1.9861488739192062E-2</v>
      </c>
      <c r="J167" s="43">
        <f>(('Historical Data'!I167-'Historical Data'!I166)/'Historical Data'!I166)</f>
        <v>-7.4736088188588178E-4</v>
      </c>
      <c r="K167" s="17">
        <f>'Historical Data'!J167/100</f>
        <v>6.8559999999999996E-2</v>
      </c>
      <c r="L167" s="44">
        <f>(('Historical Data'!K167-'Historical Data'!K166)/'Historical Data'!K166)</f>
        <v>1.7048697101660574E-3</v>
      </c>
      <c r="M167" s="44">
        <f>(('Historical Data'!L167-'Historical Data'!L166)/'Historical Data'!L166)</f>
        <v>7.040306374819125E-3</v>
      </c>
      <c r="N167" s="45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3.2" hidden="1">
      <c r="A168" s="41"/>
      <c r="B168" s="9">
        <v>45078</v>
      </c>
      <c r="C168" s="43">
        <f>(('Historical Data'!B168-'Historical Data'!B167)/'Historical Data'!B167)</f>
        <v>4.2355365472941747E-2</v>
      </c>
      <c r="D168" s="43">
        <f>(('Historical Data'!C168-'Historical Data'!C167)/'Historical Data'!C167)</f>
        <v>5.3014652947511523E-3</v>
      </c>
      <c r="E168" s="43">
        <f>(('Historical Data'!D168-'Historical Data'!D167)/'Historical Data'!D167)</f>
        <v>-1.3019052749719382E-2</v>
      </c>
      <c r="F168" s="43">
        <f>(('Historical Data'!E168-'Historical Data'!E167)/'Historical Data'!E167)</f>
        <v>1.4375797690285576E-2</v>
      </c>
      <c r="G168" s="43">
        <f>(('Historical Data'!F168-'Historical Data'!F167)/'Historical Data'!F167)</f>
        <v>3.657922251221319E-3</v>
      </c>
      <c r="H168" s="43">
        <f>(('Historical Data'!G168-'Historical Data'!G167)/'Historical Data'!G167)</f>
        <v>4.8431757841096322E-3</v>
      </c>
      <c r="I168" s="43">
        <f>(('Historical Data'!H168-'Historical Data'!H167)/'Historical Data'!H167)</f>
        <v>-2.6923652505547518E-3</v>
      </c>
      <c r="J168" s="43">
        <f>(('Historical Data'!I168-'Historical Data'!I167)/'Historical Data'!I167)</f>
        <v>-2.5270625164671087E-3</v>
      </c>
      <c r="K168" s="17">
        <f>'Historical Data'!J168/100</f>
        <v>6.8059999999999996E-2</v>
      </c>
      <c r="L168" s="44">
        <f>(('Historical Data'!K168-'Historical Data'!K167)/'Historical Data'!K167)</f>
        <v>7.9233563333549108E-3</v>
      </c>
      <c r="M168" s="44">
        <f>(('Historical Data'!L168-'Historical Data'!L167)/'Historical Data'!L167)</f>
        <v>-3.0158707129625596E-3</v>
      </c>
      <c r="N168" s="45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3.2" hidden="1">
      <c r="A169" s="41"/>
      <c r="B169" s="9">
        <v>45079</v>
      </c>
      <c r="C169" s="43">
        <f>(('Historical Data'!B169-'Historical Data'!B168)/'Historical Data'!B168)</f>
        <v>3.0859483300973219E-2</v>
      </c>
      <c r="D169" s="43">
        <f>(('Historical Data'!C169-'Historical Data'!C168)/'Historical Data'!C168)</f>
        <v>6.9587684514360367E-3</v>
      </c>
      <c r="E169" s="43">
        <f>(('Historical Data'!D169-'Historical Data'!D168)/'Historical Data'!D168)</f>
        <v>8.414787125363957E-3</v>
      </c>
      <c r="F169" s="43">
        <f>(('Historical Data'!E169-'Historical Data'!E168)/'Historical Data'!E168)</f>
        <v>-2.304147465437788E-3</v>
      </c>
      <c r="G169" s="43">
        <f>(('Historical Data'!F169-'Historical Data'!F168)/'Historical Data'!F168)</f>
        <v>-1.2286908628195023E-2</v>
      </c>
      <c r="H169" s="43">
        <f>(('Historical Data'!G169-'Historical Data'!G168)/'Historical Data'!G168)</f>
        <v>2.5356183222163549E-2</v>
      </c>
      <c r="I169" s="43">
        <f>(('Historical Data'!H169-'Historical Data'!H168)/'Historical Data'!H168)</f>
        <v>-3.2680666905603672E-3</v>
      </c>
      <c r="J169" s="43">
        <f>(('Historical Data'!I169-'Historical Data'!I168)/'Historical Data'!I168)</f>
        <v>1.6336871284654202E-2</v>
      </c>
      <c r="K169" s="17">
        <f>'Historical Data'!J169/100</f>
        <v>6.8080000000000002E-2</v>
      </c>
      <c r="L169" s="44">
        <f>(('Historical Data'!K169-'Historical Data'!K168)/'Historical Data'!K168)</f>
        <v>1.2511474472301422E-2</v>
      </c>
      <c r="M169" s="44">
        <f>(('Historical Data'!L169-'Historical Data'!L168)/'Historical Data'!L168)</f>
        <v>2.2043748035024823E-3</v>
      </c>
      <c r="N169" s="45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3.2" hidden="1">
      <c r="A170" s="41"/>
      <c r="B170" s="9">
        <v>45082</v>
      </c>
      <c r="C170" s="43">
        <f>(('Historical Data'!B170-'Historical Data'!B169)/'Historical Data'!B169)</f>
        <v>-3.7444225012631944E-3</v>
      </c>
      <c r="D170" s="43">
        <f>(('Historical Data'!C170-'Historical Data'!C169)/'Historical Data'!C169)</f>
        <v>2.6724944352846728E-2</v>
      </c>
      <c r="E170" s="43">
        <f>(('Historical Data'!D170-'Historical Data'!D169)/'Historical Data'!D169)</f>
        <v>-6.2020749598837386E-3</v>
      </c>
      <c r="F170" s="43">
        <f>(('Historical Data'!E170-'Historical Data'!E169)/'Historical Data'!E169)</f>
        <v>4.2340261739799842E-3</v>
      </c>
      <c r="G170" s="43">
        <f>(('Historical Data'!F170-'Historical Data'!F169)/'Historical Data'!F169)</f>
        <v>4.4512030290296233E-3</v>
      </c>
      <c r="H170" s="43">
        <f>(('Historical Data'!G170-'Historical Data'!G169)/'Historical Data'!G169)</f>
        <v>-1.0215083989205775E-4</v>
      </c>
      <c r="I170" s="43">
        <f>(('Historical Data'!H170-'Historical Data'!H169)/'Historical Data'!H169)</f>
        <v>8.9809501510710096E-3</v>
      </c>
      <c r="J170" s="43">
        <f>(('Historical Data'!I170-'Historical Data'!I169)/'Historical Data'!I169)</f>
        <v>1.2650940786219419E-2</v>
      </c>
      <c r="K170" s="17">
        <f>'Historical Data'!J170/100</f>
        <v>6.7960000000000007E-2</v>
      </c>
      <c r="L170" s="44">
        <f>(('Historical Data'!K170-'Historical Data'!K169)/'Historical Data'!K169)</f>
        <v>1.0126659267446551E-2</v>
      </c>
      <c r="M170" s="44">
        <f>(('Historical Data'!L170-'Historical Data'!L169)/'Historical Data'!L169)</f>
        <v>-2.6550239462160355E-3</v>
      </c>
      <c r="N170" s="45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3.2" hidden="1">
      <c r="A171" s="41"/>
      <c r="B171" s="9">
        <v>45083</v>
      </c>
      <c r="C171" s="43">
        <f>(('Historical Data'!B171-'Historical Data'!B170)/'Historical Data'!B170)</f>
        <v>-1.1922365225002873E-3</v>
      </c>
      <c r="D171" s="43">
        <f>(('Historical Data'!C171-'Historical Data'!C170)/'Historical Data'!C170)</f>
        <v>1.8246909738154515E-2</v>
      </c>
      <c r="E171" s="43">
        <f>(('Historical Data'!D171-'Historical Data'!D170)/'Historical Data'!D170)</f>
        <v>4.8791422427660177E-3</v>
      </c>
      <c r="F171" s="43">
        <f>(('Historical Data'!E171-'Historical Data'!E170)/'Historical Data'!E170)</f>
        <v>-1.9547719432732848E-2</v>
      </c>
      <c r="G171" s="43">
        <f>(('Historical Data'!F171-'Historical Data'!F170)/'Historical Data'!F170)</f>
        <v>-1.6653611905597155E-3</v>
      </c>
      <c r="H171" s="43">
        <f>(('Historical Data'!G171-'Historical Data'!G170)/'Historical Data'!G170)</f>
        <v>1.103726806505261E-2</v>
      </c>
      <c r="I171" s="43">
        <f>(('Historical Data'!H171-'Historical Data'!H170)/'Historical Data'!H170)</f>
        <v>8.4778146322488611E-4</v>
      </c>
      <c r="J171" s="43">
        <f>(('Historical Data'!I171-'Historical Data'!I170)/'Historical Data'!I170)</f>
        <v>1.3798204025764007E-5</v>
      </c>
      <c r="K171" s="17">
        <f>'Historical Data'!J171/100</f>
        <v>6.8099999999999994E-2</v>
      </c>
      <c r="L171" s="44">
        <f>(('Historical Data'!K171-'Historical Data'!K170)/'Historical Data'!K170)</f>
        <v>-1.5868327677694477E-3</v>
      </c>
      <c r="M171" s="44">
        <f>(('Historical Data'!L171-'Historical Data'!L170)/'Historical Data'!L170)</f>
        <v>5.6087487767019729E-3</v>
      </c>
      <c r="N171" s="45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3.2" hidden="1">
      <c r="A172" s="41"/>
      <c r="B172" s="9">
        <v>45084</v>
      </c>
      <c r="C172" s="43">
        <f>(('Historical Data'!B172-'Historical Data'!B171)/'Historical Data'!B171)</f>
        <v>1.6701041698193909E-2</v>
      </c>
      <c r="D172" s="43">
        <f>(('Historical Data'!C172-'Historical Data'!C171)/'Historical Data'!C171)</f>
        <v>8.8307819892332849E-3</v>
      </c>
      <c r="E172" s="43">
        <f>(('Historical Data'!D172-'Historical Data'!D171)/'Historical Data'!D171)</f>
        <v>2.5971635753522884E-3</v>
      </c>
      <c r="F172" s="43">
        <f>(('Historical Data'!E172-'Historical Data'!E171)/'Historical Data'!E171)</f>
        <v>7.779476935105595E-3</v>
      </c>
      <c r="G172" s="43">
        <f>(('Historical Data'!F172-'Historical Data'!F171)/'Historical Data'!F171)</f>
        <v>9.4876634219247091E-3</v>
      </c>
      <c r="H172" s="43">
        <f>(('Historical Data'!G172-'Historical Data'!G171)/'Historical Data'!G171)</f>
        <v>2.1227770421645277E-3</v>
      </c>
      <c r="I172" s="43">
        <f>(('Historical Data'!H172-'Historical Data'!H171)/'Historical Data'!H171)</f>
        <v>7.5825585262355765E-3</v>
      </c>
      <c r="J172" s="43">
        <f>(('Historical Data'!I172-'Historical Data'!I171)/'Historical Data'!I171)</f>
        <v>-5.0169577587609281E-3</v>
      </c>
      <c r="K172" s="17">
        <f>'Historical Data'!J172/100</f>
        <v>6.8349999999999994E-2</v>
      </c>
      <c r="L172" s="44">
        <f>(('Historical Data'!K172-'Historical Data'!K171)/'Historical Data'!K171)</f>
        <v>1.544506789613906E-2</v>
      </c>
      <c r="M172" s="44">
        <f>(('Historical Data'!L172-'Historical Data'!L171)/'Historical Data'!L171)</f>
        <v>-2.6864064723914117E-3</v>
      </c>
      <c r="N172" s="45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3.2" hidden="1">
      <c r="A173" s="41"/>
      <c r="B173" s="9">
        <v>45085</v>
      </c>
      <c r="C173" s="43">
        <f>(('Historical Data'!B173-'Historical Data'!B172)/'Historical Data'!B172)</f>
        <v>-1.9421548029652787E-2</v>
      </c>
      <c r="D173" s="43">
        <f>(('Historical Data'!C173-'Historical Data'!C172)/'Historical Data'!C172)</f>
        <v>-1.4998794197073305E-2</v>
      </c>
      <c r="E173" s="43">
        <f>(('Historical Data'!D173-'Historical Data'!D172)/'Historical Data'!D172)</f>
        <v>-2.3651716896451458E-3</v>
      </c>
      <c r="F173" s="43">
        <f>(('Historical Data'!E173-'Historical Data'!E172)/'Historical Data'!E172)</f>
        <v>-4.7712496480013531E-3</v>
      </c>
      <c r="G173" s="43">
        <f>(('Historical Data'!F173-'Historical Data'!F172)/'Historical Data'!F172)</f>
        <v>-4.8768463145812844E-3</v>
      </c>
      <c r="H173" s="43">
        <f>(('Historical Data'!G173-'Historical Data'!G172)/'Historical Data'!G172)</f>
        <v>-2.2090047700302148E-2</v>
      </c>
      <c r="I173" s="43">
        <f>(('Historical Data'!H173-'Historical Data'!H172)/'Historical Data'!H172)</f>
        <v>6.0040778933137442E-4</v>
      </c>
      <c r="J173" s="43">
        <f>(('Historical Data'!I173-'Historical Data'!I172)/'Historical Data'!I172)</f>
        <v>4.44872182453049E-3</v>
      </c>
      <c r="K173" s="17">
        <f>'Historical Data'!J173/100</f>
        <v>6.8479999999999999E-2</v>
      </c>
      <c r="L173" s="44">
        <f>(('Historical Data'!K173-'Historical Data'!K172)/'Historical Data'!K172)</f>
        <v>1.7790326468947769E-3</v>
      </c>
      <c r="M173" s="44">
        <f>(('Historical Data'!L173-'Historical Data'!L172)/'Historical Data'!L172)</f>
        <v>-6.2118708713500574E-4</v>
      </c>
      <c r="N173" s="45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3.2" hidden="1">
      <c r="A174" s="41"/>
      <c r="B174" s="9">
        <v>45086</v>
      </c>
      <c r="C174" s="43">
        <f>(('Historical Data'!B174-'Historical Data'!B173)/'Historical Data'!B173)</f>
        <v>-5.0727383238500004E-4</v>
      </c>
      <c r="D174" s="43">
        <f>(('Historical Data'!C174-'Historical Data'!C173)/'Historical Data'!C173)</f>
        <v>1.3148379648749728E-2</v>
      </c>
      <c r="E174" s="43">
        <f>(('Historical Data'!D174-'Historical Data'!D173)/'Historical Data'!D173)</f>
        <v>-1.0047374261197162E-2</v>
      </c>
      <c r="F174" s="43">
        <f>(('Historical Data'!E174-'Historical Data'!E173)/'Historical Data'!E173)</f>
        <v>-1.3135404861525609E-2</v>
      </c>
      <c r="G174" s="43">
        <f>(('Historical Data'!F174-'Historical Data'!F173)/'Historical Data'!F173)</f>
        <v>1.3531464419177301E-2</v>
      </c>
      <c r="H174" s="43">
        <f>(('Historical Data'!G174-'Historical Data'!G173)/'Historical Data'!G173)</f>
        <v>9.2836948958895495E-4</v>
      </c>
      <c r="I174" s="43">
        <f>(('Historical Data'!H174-'Historical Data'!H173)/'Historical Data'!H173)</f>
        <v>-7.0809913864807589E-3</v>
      </c>
      <c r="J174" s="43">
        <f>(('Historical Data'!I174-'Historical Data'!I173)/'Historical Data'!I173)</f>
        <v>3.175418395889076E-3</v>
      </c>
      <c r="K174" s="17">
        <f>'Historical Data'!J174/100</f>
        <v>6.8570000000000006E-2</v>
      </c>
      <c r="L174" s="44">
        <f>(('Historical Data'!K174-'Historical Data'!K173)/'Historical Data'!K173)</f>
        <v>-9.1714578684336141E-3</v>
      </c>
      <c r="M174" s="44">
        <f>(('Historical Data'!L174-'Historical Data'!L173)/'Historical Data'!L173)</f>
        <v>-6.187137285274342E-3</v>
      </c>
      <c r="N174" s="45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3.2" hidden="1">
      <c r="A175" s="41"/>
      <c r="B175" s="9">
        <v>45089</v>
      </c>
      <c r="C175" s="43">
        <f>(('Historical Data'!B175-'Historical Data'!B174)/'Historical Data'!B174)</f>
        <v>6.0883812468870766E-5</v>
      </c>
      <c r="D175" s="43">
        <f>(('Historical Data'!C175-'Historical Data'!C174)/'Historical Data'!C174)</f>
        <v>-5.6420322682302509E-4</v>
      </c>
      <c r="E175" s="43">
        <f>(('Historical Data'!D175-'Historical Data'!D174)/'Historical Data'!D174)</f>
        <v>-3.4211425680152562E-3</v>
      </c>
      <c r="F175" s="43">
        <f>(('Historical Data'!E175-'Historical Data'!E174)/'Historical Data'!E174)</f>
        <v>2.0537936732381926E-2</v>
      </c>
      <c r="G175" s="43">
        <f>(('Historical Data'!F175-'Historical Data'!F174)/'Historical Data'!F174)</f>
        <v>5.8704458381062408E-3</v>
      </c>
      <c r="H175" s="43">
        <f>(('Historical Data'!G175-'Historical Data'!G174)/'Historical Data'!G174)</f>
        <v>1.1129396833466348E-2</v>
      </c>
      <c r="I175" s="43">
        <f>(('Historical Data'!H175-'Historical Data'!H174)/'Historical Data'!H174)</f>
        <v>8.8645121307184371E-4</v>
      </c>
      <c r="J175" s="43">
        <f>(('Historical Data'!I175-'Historical Data'!I174)/'Historical Data'!I174)</f>
        <v>-6.1683369712116354E-3</v>
      </c>
      <c r="K175" s="17">
        <f>'Historical Data'!J175/100</f>
        <v>6.8659999999999999E-2</v>
      </c>
      <c r="L175" s="44">
        <f>(('Historical Data'!K175-'Historical Data'!K174)/'Historical Data'!K174)</f>
        <v>-1.223328619851267E-3</v>
      </c>
      <c r="M175" s="44">
        <f>(('Historical Data'!L175-'Historical Data'!L174)/'Historical Data'!L174)</f>
        <v>-3.4668755719413119E-3</v>
      </c>
      <c r="N175" s="45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3.2" hidden="1">
      <c r="A176" s="41"/>
      <c r="B176" s="9">
        <v>45090</v>
      </c>
      <c r="C176" s="43">
        <f>(('Historical Data'!B176-'Historical Data'!B175)/'Historical Data'!B175)</f>
        <v>4.9740008147410161E-3</v>
      </c>
      <c r="D176" s="43">
        <f>(('Historical Data'!C176-'Historical Data'!C175)/'Historical Data'!C175)</f>
        <v>1.1958484453780839E-2</v>
      </c>
      <c r="E176" s="43">
        <f>(('Historical Data'!D176-'Historical Data'!D175)/'Historical Data'!D175)</f>
        <v>1.9338555367747597E-2</v>
      </c>
      <c r="F176" s="43">
        <f>(('Historical Data'!E176-'Historical Data'!E175)/'Historical Data'!E175)</f>
        <v>9.9849262659246103E-3</v>
      </c>
      <c r="G176" s="43">
        <f>(('Historical Data'!F176-'Historical Data'!F175)/'Historical Data'!F175)</f>
        <v>1.0349777330069813E-2</v>
      </c>
      <c r="H176" s="43">
        <f>(('Historical Data'!G176-'Historical Data'!G175)/'Historical Data'!G175)</f>
        <v>2.6498153613973466E-2</v>
      </c>
      <c r="I176" s="43">
        <f>(('Historical Data'!H176-'Historical Data'!H175)/'Historical Data'!H175)</f>
        <v>1.4773659155763209E-2</v>
      </c>
      <c r="J176" s="43">
        <f>(('Historical Data'!I176-'Historical Data'!I175)/'Historical Data'!I175)</f>
        <v>-8.7767887311461477E-3</v>
      </c>
      <c r="K176" s="17">
        <f>'Historical Data'!J176/100</f>
        <v>6.8559999999999996E-2</v>
      </c>
      <c r="L176" s="44">
        <f>(('Historical Data'!K176-'Historical Data'!K175)/'Historical Data'!K175)</f>
        <v>-7.6304138426729609E-3</v>
      </c>
      <c r="M176" s="44">
        <f>(('Historical Data'!L176-'Historical Data'!L175)/'Historical Data'!L175)</f>
        <v>3.668214105579168E-5</v>
      </c>
      <c r="N176" s="45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3.2" hidden="1">
      <c r="A177" s="41"/>
      <c r="B177" s="9">
        <v>45091</v>
      </c>
      <c r="C177" s="43">
        <f>(('Historical Data'!B177-'Historical Data'!B176)/'Historical Data'!B176)</f>
        <v>1.1676700626146331E-2</v>
      </c>
      <c r="D177" s="43">
        <f>(('Historical Data'!C177-'Historical Data'!C176)/'Historical Data'!C176)</f>
        <v>-8.2669497359659609E-3</v>
      </c>
      <c r="E177" s="43">
        <f>(('Historical Data'!D177-'Historical Data'!D176)/'Historical Data'!D176)</f>
        <v>-2.0206421466633256E-3</v>
      </c>
      <c r="F177" s="43">
        <f>(('Historical Data'!E177-'Historical Data'!E176)/'Historical Data'!E176)</f>
        <v>-3.4103169573878578E-3</v>
      </c>
      <c r="G177" s="43">
        <f>(('Historical Data'!F177-'Historical Data'!F176)/'Historical Data'!F176)</f>
        <v>1.2130980734288536E-3</v>
      </c>
      <c r="H177" s="43">
        <f>(('Historical Data'!G177-'Historical Data'!G176)/'Historical Data'!G176)</f>
        <v>1.9862250450796074E-4</v>
      </c>
      <c r="I177" s="43">
        <f>(('Historical Data'!H177-'Historical Data'!H176)/'Historical Data'!H176)</f>
        <v>1.2297532331713747E-2</v>
      </c>
      <c r="J177" s="43">
        <f>(('Historical Data'!I177-'Historical Data'!I176)/'Historical Data'!I176)</f>
        <v>3.4507134734295063E-3</v>
      </c>
      <c r="K177" s="17">
        <f>'Historical Data'!J177/100</f>
        <v>6.8559999999999996E-2</v>
      </c>
      <c r="L177" s="44">
        <f>(('Historical Data'!K177-'Historical Data'!K176)/'Historical Data'!K176)</f>
        <v>1.4842113459872616E-2</v>
      </c>
      <c r="M177" s="44">
        <f>(('Historical Data'!L177-'Historical Data'!L176)/'Historical Data'!L176)</f>
        <v>1.0359504268319276E-3</v>
      </c>
      <c r="N177" s="45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3.2" hidden="1">
      <c r="A178" s="41"/>
      <c r="B178" s="9">
        <v>45092</v>
      </c>
      <c r="C178" s="43">
        <f>(('Historical Data'!B178-'Historical Data'!B177)/'Historical Data'!B177)</f>
        <v>4.2633056563626391E-2</v>
      </c>
      <c r="D178" s="43">
        <f>(('Historical Data'!C178-'Historical Data'!C177)/'Historical Data'!C177)</f>
        <v>-5.6256336901406147E-4</v>
      </c>
      <c r="E178" s="43">
        <f>(('Historical Data'!D178-'Historical Data'!D177)/'Historical Data'!D177)</f>
        <v>8.099001124859409E-3</v>
      </c>
      <c r="F178" s="43">
        <f>(('Historical Data'!E178-'Historical Data'!E177)/'Historical Data'!E177)</f>
        <v>-1.045830109889331E-2</v>
      </c>
      <c r="G178" s="43">
        <f>(('Historical Data'!F178-'Historical Data'!F177)/'Historical Data'!F177)</f>
        <v>-3.3110491492260776E-4</v>
      </c>
      <c r="H178" s="43">
        <f>(('Historical Data'!G178-'Historical Data'!G177)/'Historical Data'!G177)</f>
        <v>-2.650392032113532E-2</v>
      </c>
      <c r="I178" s="43">
        <f>(('Historical Data'!H178-'Historical Data'!H177)/'Historical Data'!H177)</f>
        <v>2.7420420125716491E-4</v>
      </c>
      <c r="J178" s="43">
        <f>(('Historical Data'!I178-'Historical Data'!I177)/'Historical Data'!I177)</f>
        <v>-5.4798792644486054E-3</v>
      </c>
      <c r="K178" s="17">
        <f>'Historical Data'!J178/100</f>
        <v>6.8470000000000003E-2</v>
      </c>
      <c r="L178" s="44">
        <f>(('Historical Data'!K178-'Historical Data'!K177)/'Historical Data'!K177)</f>
        <v>1.8882925126860934E-3</v>
      </c>
      <c r="M178" s="44">
        <f>(('Historical Data'!L178-'Historical Data'!L177)/'Historical Data'!L177)</f>
        <v>5.6881558292092311E-3</v>
      </c>
      <c r="N178" s="45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3.2" hidden="1">
      <c r="A179" s="41"/>
      <c r="B179" s="9">
        <v>45093</v>
      </c>
      <c r="C179" s="43">
        <f>(('Historical Data'!B179-'Historical Data'!B178)/'Historical Data'!B178)</f>
        <v>-4.4624888561245373E-3</v>
      </c>
      <c r="D179" s="43">
        <f>(('Historical Data'!C179-'Historical Data'!C178)/'Historical Data'!C178)</f>
        <v>4.5029161133209464E-3</v>
      </c>
      <c r="E179" s="43">
        <f>(('Historical Data'!D179-'Historical Data'!D178)/'Historical Data'!D178)</f>
        <v>1.1158223461394017E-2</v>
      </c>
      <c r="F179" s="43">
        <f>(('Historical Data'!E179-'Historical Data'!E178)/'Historical Data'!E178)</f>
        <v>3.7690199062155043E-3</v>
      </c>
      <c r="G179" s="43">
        <f>(('Historical Data'!F179-'Historical Data'!F178)/'Historical Data'!F178)</f>
        <v>-1.8835288095697177E-3</v>
      </c>
      <c r="H179" s="43">
        <f>(('Historical Data'!G179-'Historical Data'!G178)/'Historical Data'!G178)</f>
        <v>1.1522419845513098E-2</v>
      </c>
      <c r="I179" s="43">
        <f>(('Historical Data'!H179-'Historical Data'!H178)/'Historical Data'!H178)</f>
        <v>9.7353331148936992E-3</v>
      </c>
      <c r="J179" s="43">
        <f>(('Historical Data'!I179-'Historical Data'!I178)/'Historical Data'!I178)</f>
        <v>2.0998756873593081E-3</v>
      </c>
      <c r="K179" s="17">
        <f>'Historical Data'!J179/100</f>
        <v>6.8390000000000006E-2</v>
      </c>
      <c r="L179" s="44">
        <f>(('Historical Data'!K179-'Historical Data'!K178)/'Historical Data'!K178)</f>
        <v>1.6450883394913022E-2</v>
      </c>
      <c r="M179" s="44">
        <f>(('Historical Data'!L179-'Historical Data'!L178)/'Historical Data'!L178)</f>
        <v>2.8167659153852378E-3</v>
      </c>
      <c r="N179" s="45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3.2" hidden="1">
      <c r="A180" s="41"/>
      <c r="B180" s="9">
        <v>45096</v>
      </c>
      <c r="C180" s="43">
        <f>(('Historical Data'!B180-'Historical Data'!B179)/'Historical Data'!B179)</f>
        <v>-1.0600028689668764E-2</v>
      </c>
      <c r="D180" s="43">
        <f>(('Historical Data'!C180-'Historical Data'!C179)/'Historical Data'!C179)</f>
        <v>-1.619888356580796E-2</v>
      </c>
      <c r="E180" s="43">
        <f>(('Historical Data'!D180-'Historical Data'!D179)/'Historical Data'!D179)</f>
        <v>1.1035091445132314E-3</v>
      </c>
      <c r="F180" s="43">
        <f>(('Historical Data'!E180-'Historical Data'!E179)/'Historical Data'!E179)</f>
        <v>1.8193596998686461E-3</v>
      </c>
      <c r="G180" s="43">
        <f>(('Historical Data'!F180-'Historical Data'!F179)/'Historical Data'!F179)</f>
        <v>-1.3443577876446186E-3</v>
      </c>
      <c r="H180" s="43">
        <f>(('Historical Data'!G180-'Historical Data'!G179)/'Historical Data'!G179)</f>
        <v>-2.1471811561400742E-2</v>
      </c>
      <c r="I180" s="43">
        <f>(('Historical Data'!H180-'Historical Data'!H179)/'Historical Data'!H179)</f>
        <v>-9.9324432194770919E-3</v>
      </c>
      <c r="J180" s="43">
        <f>(('Historical Data'!I180-'Historical Data'!I179)/'Historical Data'!I179)</f>
        <v>1.0309739211095809E-3</v>
      </c>
      <c r="K180" s="17">
        <f>'Historical Data'!J180/100</f>
        <v>6.8970000000000004E-2</v>
      </c>
      <c r="L180" s="44">
        <f>(('Historical Data'!K180-'Historical Data'!K179)/'Historical Data'!K179)</f>
        <v>-2.3476820030189052E-3</v>
      </c>
      <c r="M180" s="44">
        <f>(('Historical Data'!L180-'Historical Data'!L179)/'Historical Data'!L179)</f>
        <v>1.5931431758280398E-3</v>
      </c>
      <c r="N180" s="45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3.2" hidden="1">
      <c r="A181" s="41"/>
      <c r="B181" s="9">
        <v>45097</v>
      </c>
      <c r="C181" s="43">
        <f>(('Historical Data'!B181-'Historical Data'!B180)/'Historical Data'!B180)</f>
        <v>3.5971328479596225E-3</v>
      </c>
      <c r="D181" s="43">
        <f>(('Historical Data'!C181-'Historical Data'!C180)/'Historical Data'!C180)</f>
        <v>9.5272406618930796E-3</v>
      </c>
      <c r="E181" s="43">
        <f>(('Historical Data'!D181-'Historical Data'!D180)/'Historical Data'!D180)</f>
        <v>-1.6534391315682654E-3</v>
      </c>
      <c r="F181" s="43">
        <f>(('Historical Data'!E181-'Historical Data'!E180)/'Historical Data'!E180)</f>
        <v>7.2643153013910592E-3</v>
      </c>
      <c r="G181" s="43">
        <f>(('Historical Data'!F181-'Historical Data'!F180)/'Historical Data'!F180)</f>
        <v>-4.1099644949396932E-3</v>
      </c>
      <c r="H181" s="43">
        <f>(('Historical Data'!G181-'Historical Data'!G180)/'Historical Data'!G180)</f>
        <v>7.9324902165881297E-3</v>
      </c>
      <c r="I181" s="43">
        <f>(('Historical Data'!H181-'Historical Data'!H180)/'Historical Data'!H180)</f>
        <v>2.0770242993129501E-3</v>
      </c>
      <c r="J181" s="43">
        <f>(('Historical Data'!I181-'Historical Data'!I180)/'Historical Data'!I180)</f>
        <v>1.0441466661828736E-2</v>
      </c>
      <c r="K181" s="17">
        <f>'Historical Data'!J181/100</f>
        <v>6.9080000000000003E-2</v>
      </c>
      <c r="L181" s="44">
        <f>(('Historical Data'!K181-'Historical Data'!K180)/'Historical Data'!K180)</f>
        <v>3.3922063713833989E-3</v>
      </c>
      <c r="M181" s="44">
        <f>(('Historical Data'!L181-'Historical Data'!L180)/'Historical Data'!L180)</f>
        <v>-6.1497802167608424E-3</v>
      </c>
      <c r="N181" s="45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3.2" hidden="1">
      <c r="A182" s="41"/>
      <c r="B182" s="9">
        <v>45098</v>
      </c>
      <c r="C182" s="43">
        <f>(('Historical Data'!B182-'Historical Data'!B181)/'Historical Data'!B181)</f>
        <v>-8.4181965452129782E-3</v>
      </c>
      <c r="D182" s="43">
        <f>(('Historical Data'!C182-'Historical Data'!C181)/'Historical Data'!C181)</f>
        <v>-9.0783378361170442E-3</v>
      </c>
      <c r="E182" s="43">
        <f>(('Historical Data'!D182-'Historical Data'!D181)/'Historical Data'!D181)</f>
        <v>-1.2807812571829849E-2</v>
      </c>
      <c r="F182" s="43">
        <f>(('Historical Data'!E182-'Historical Data'!E181)/'Historical Data'!E181)</f>
        <v>-3.1072947103153196E-3</v>
      </c>
      <c r="G182" s="43">
        <f>(('Historical Data'!F182-'Historical Data'!F181)/'Historical Data'!F181)</f>
        <v>1.0810476156868873E-2</v>
      </c>
      <c r="H182" s="43">
        <f>(('Historical Data'!G182-'Historical Data'!G181)/'Historical Data'!G181)</f>
        <v>-1.2980414448283965E-2</v>
      </c>
      <c r="I182" s="43">
        <f>(('Historical Data'!H182-'Historical Data'!H181)/'Historical Data'!H181)</f>
        <v>2.8156522408689343E-3</v>
      </c>
      <c r="J182" s="43">
        <f>(('Historical Data'!I182-'Historical Data'!I181)/'Historical Data'!I181)</f>
        <v>-1.3355468145758291E-2</v>
      </c>
      <c r="K182" s="17">
        <f>'Historical Data'!J182/100</f>
        <v>6.9089999999999999E-2</v>
      </c>
      <c r="L182" s="44">
        <f>(('Historical Data'!K182-'Historical Data'!K181)/'Historical Data'!K181)</f>
        <v>1.2148280145868317E-2</v>
      </c>
      <c r="M182" s="44">
        <f>(('Historical Data'!L182-'Historical Data'!L181)/'Historical Data'!L181)</f>
        <v>1.4955106127924316E-3</v>
      </c>
      <c r="N182" s="45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3.2" hidden="1">
      <c r="A183" s="41"/>
      <c r="B183" s="9">
        <v>45099</v>
      </c>
      <c r="C183" s="43">
        <f>(('Historical Data'!B183-'Historical Data'!B182)/'Historical Data'!B182)</f>
        <v>-1.0482616214170725E-2</v>
      </c>
      <c r="D183" s="43">
        <f>(('Historical Data'!C183-'Historical Data'!C182)/'Historical Data'!C182)</f>
        <v>6.2110436996951578E-4</v>
      </c>
      <c r="E183" s="43">
        <f>(('Historical Data'!D183-'Historical Data'!D182)/'Historical Data'!D182)</f>
        <v>1.3421452099446373E-3</v>
      </c>
      <c r="F183" s="43">
        <f>(('Historical Data'!E183-'Historical Data'!E182)/'Historical Data'!E182)</f>
        <v>-1.3699101342039064E-2</v>
      </c>
      <c r="G183" s="43">
        <f>(('Historical Data'!F183-'Historical Data'!F182)/'Historical Data'!F182)</f>
        <v>-5.5142666961949501E-3</v>
      </c>
      <c r="H183" s="43">
        <f>(('Historical Data'!G183-'Historical Data'!G182)/'Historical Data'!G182)</f>
        <v>-3.3137072201964088E-3</v>
      </c>
      <c r="I183" s="43">
        <f>(('Historical Data'!H183-'Historical Data'!H182)/'Historical Data'!H182)</f>
        <v>-1.1231176997658269E-2</v>
      </c>
      <c r="J183" s="43">
        <f>(('Historical Data'!I183-'Historical Data'!I182)/'Historical Data'!I182)</f>
        <v>7.4302400129903617E-3</v>
      </c>
      <c r="K183" s="17">
        <f>'Historical Data'!J183/100</f>
        <v>6.8940000000000001E-2</v>
      </c>
      <c r="L183" s="44">
        <f>(('Historical Data'!K183-'Historical Data'!K182)/'Historical Data'!K182)</f>
        <v>-5.6067688112686684E-3</v>
      </c>
      <c r="M183" s="44">
        <f>(('Historical Data'!L183-'Historical Data'!L182)/'Historical Data'!L182)</f>
        <v>-5.6689722020544352E-4</v>
      </c>
      <c r="N183" s="45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3.2" hidden="1">
      <c r="A184" s="41"/>
      <c r="B184" s="9">
        <v>45100</v>
      </c>
      <c r="C184" s="43">
        <f>(('Historical Data'!B184-'Historical Data'!B183)/'Historical Data'!B183)</f>
        <v>-4.5415224167380747E-3</v>
      </c>
      <c r="D184" s="43">
        <f>(('Historical Data'!C184-'Historical Data'!C183)/'Historical Data'!C183)</f>
        <v>-8.4832829019946352E-3</v>
      </c>
      <c r="E184" s="43">
        <f>(('Historical Data'!D184-'Historical Data'!D183)/'Historical Data'!D183)</f>
        <v>-6.478262121902301E-3</v>
      </c>
      <c r="F184" s="43">
        <f>(('Historical Data'!E184-'Historical Data'!E183)/'Historical Data'!E183)</f>
        <v>-1.2914087134493133E-2</v>
      </c>
      <c r="G184" s="43">
        <f>(('Historical Data'!F184-'Historical Data'!F183)/'Historical Data'!F183)</f>
        <v>-3.7689633313561293E-3</v>
      </c>
      <c r="H184" s="43">
        <f>(('Historical Data'!G184-'Historical Data'!G183)/'Historical Data'!G183)</f>
        <v>-7.3765933458883846E-3</v>
      </c>
      <c r="I184" s="43">
        <f>(('Historical Data'!H184-'Historical Data'!H183)/'Historical Data'!H183)</f>
        <v>-8.183807091024984E-3</v>
      </c>
      <c r="J184" s="43">
        <f>(('Historical Data'!I184-'Historical Data'!I183)/'Historical Data'!I183)</f>
        <v>2.8234535616921417E-3</v>
      </c>
      <c r="K184" s="17">
        <f>'Historical Data'!J184/100</f>
        <v>6.8659999999999999E-2</v>
      </c>
      <c r="L184" s="44">
        <f>(('Historical Data'!K184-'Historical Data'!K183)/'Historical Data'!K183)</f>
        <v>-6.00315629138912E-4</v>
      </c>
      <c r="M184" s="44">
        <f>(('Historical Data'!L184-'Historical Data'!L183)/'Historical Data'!L183)</f>
        <v>2.7076579654889614E-3</v>
      </c>
      <c r="N184" s="45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3.2" hidden="1">
      <c r="A185" s="41"/>
      <c r="B185" s="9">
        <v>45103</v>
      </c>
      <c r="C185" s="43">
        <f>(('Historical Data'!B185-'Historical Data'!B184)/'Historical Data'!B184)</f>
        <v>-8.9261460136689738E-4</v>
      </c>
      <c r="D185" s="43">
        <f>(('Historical Data'!C185-'Historical Data'!C184)/'Historical Data'!C184)</f>
        <v>2.2433044515945333E-3</v>
      </c>
      <c r="E185" s="43">
        <f>(('Historical Data'!D185-'Historical Data'!D184)/'Historical Data'!D184)</f>
        <v>2.1360584598089155E-3</v>
      </c>
      <c r="F185" s="43">
        <f>(('Historical Data'!E185-'Historical Data'!E184)/'Historical Data'!E184)</f>
        <v>4.229230039525668E-3</v>
      </c>
      <c r="G185" s="43">
        <f>(('Historical Data'!F185-'Historical Data'!F184)/'Historical Data'!F184)</f>
        <v>4.6495879012398494E-3</v>
      </c>
      <c r="H185" s="43">
        <f>(('Historical Data'!G185-'Historical Data'!G184)/'Historical Data'!G184)</f>
        <v>-1.1513332841785924E-3</v>
      </c>
      <c r="I185" s="43">
        <f>(('Historical Data'!H185-'Historical Data'!H184)/'Historical Data'!H184)</f>
        <v>-7.6349174584843206E-3</v>
      </c>
      <c r="J185" s="43">
        <f>(('Historical Data'!I185-'Historical Data'!I184)/'Historical Data'!I184)</f>
        <v>1.0508259458680455E-2</v>
      </c>
      <c r="K185" s="17">
        <f>'Historical Data'!J185/100</f>
        <v>6.8870000000000001E-2</v>
      </c>
      <c r="L185" s="44">
        <f>(('Historical Data'!K185-'Historical Data'!K184)/'Historical Data'!K184)</f>
        <v>-9.8306805590164998E-4</v>
      </c>
      <c r="M185" s="44">
        <f>(('Historical Data'!L185-'Historical Data'!L184)/'Historical Data'!L184)</f>
        <v>7.6414784778040023E-3</v>
      </c>
      <c r="N185" s="45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3.2" hidden="1">
      <c r="A186" s="41"/>
      <c r="B186" s="9">
        <v>45104</v>
      </c>
      <c r="C186" s="43">
        <f>(('Historical Data'!B186-'Historical Data'!B185)/'Historical Data'!B185)</f>
        <v>2.0915885817289016E-2</v>
      </c>
      <c r="D186" s="43">
        <f>(('Historical Data'!C186-'Historical Data'!C185)/'Historical Data'!C185)</f>
        <v>1.3221552932416664E-2</v>
      </c>
      <c r="E186" s="43">
        <f>(('Historical Data'!D186-'Historical Data'!D185)/'Historical Data'!D185)</f>
        <v>-1.3462104192180446E-3</v>
      </c>
      <c r="F186" s="43">
        <f>(('Historical Data'!E186-'Historical Data'!E185)/'Historical Data'!E185)</f>
        <v>6.9272626963076045E-3</v>
      </c>
      <c r="G186" s="43">
        <f>(('Historical Data'!F186-'Historical Data'!F185)/'Historical Data'!F185)</f>
        <v>-3.6355964016510671E-3</v>
      </c>
      <c r="H186" s="43">
        <f>(('Historical Data'!G186-'Historical Data'!G185)/'Historical Data'!G185)</f>
        <v>1.4041681991447466E-2</v>
      </c>
      <c r="I186" s="43">
        <f>(('Historical Data'!H186-'Historical Data'!H185)/'Historical Data'!H185)</f>
        <v>3.6060052905068215E-4</v>
      </c>
      <c r="J186" s="43">
        <f>(('Historical Data'!I186-'Historical Data'!I185)/'Historical Data'!I185)</f>
        <v>-1.9251284104526546E-3</v>
      </c>
      <c r="K186" s="17">
        <f>'Historical Data'!J186/100</f>
        <v>6.8949999999999997E-2</v>
      </c>
      <c r="L186" s="44">
        <f>(('Historical Data'!K186-'Historical Data'!K185)/'Historical Data'!K185)</f>
        <v>2.1143238808813459E-2</v>
      </c>
      <c r="M186" s="44">
        <f>(('Historical Data'!L186-'Historical Data'!L185)/'Historical Data'!L185)</f>
        <v>1.1613090378026277E-3</v>
      </c>
      <c r="N186" s="45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3.2" hidden="1">
      <c r="A187" s="41"/>
      <c r="B187" s="9">
        <v>45105</v>
      </c>
      <c r="C187" s="43">
        <f>(('Historical Data'!B187-'Historical Data'!B186)/'Historical Data'!B186)</f>
        <v>-3.2087627756890681E-3</v>
      </c>
      <c r="D187" s="43">
        <f>(('Historical Data'!C187-'Historical Data'!C186)/'Historical Data'!C186)</f>
        <v>0</v>
      </c>
      <c r="E187" s="43">
        <f>(('Historical Data'!D187-'Historical Data'!D186)/'Historical Data'!D186)</f>
        <v>0</v>
      </c>
      <c r="F187" s="43">
        <f>(('Historical Data'!E187-'Historical Data'!E186)/'Historical Data'!E186)</f>
        <v>0</v>
      </c>
      <c r="G187" s="43">
        <f>(('Historical Data'!F187-'Historical Data'!F186)/'Historical Data'!F186)</f>
        <v>0</v>
      </c>
      <c r="H187" s="43">
        <f>(('Historical Data'!G187-'Historical Data'!G186)/'Historical Data'!G186)</f>
        <v>0</v>
      </c>
      <c r="I187" s="43">
        <f>(('Historical Data'!H187-'Historical Data'!H186)/'Historical Data'!H186)</f>
        <v>0</v>
      </c>
      <c r="J187" s="43">
        <f>(('Historical Data'!I187-'Historical Data'!I186)/'Historical Data'!I186)</f>
        <v>-5.0638963151431356E-3</v>
      </c>
      <c r="K187" s="17">
        <f>'Historical Data'!J187/100</f>
        <v>6.9109999999999991E-2</v>
      </c>
      <c r="L187" s="44">
        <f>(('Historical Data'!K187-'Historical Data'!K186)/'Historical Data'!K186)</f>
        <v>-3.5578290970641976E-3</v>
      </c>
      <c r="M187" s="44">
        <f>(('Historical Data'!L187-'Historical Data'!L186)/'Historical Data'!L186)</f>
        <v>-5.5555880156187331E-3</v>
      </c>
      <c r="N187" s="45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3.2" hidden="1">
      <c r="A188" s="41"/>
      <c r="B188" s="9">
        <v>45107</v>
      </c>
      <c r="C188" s="43">
        <f>(('Historical Data'!B188-'Historical Data'!B187)/'Historical Data'!B187)</f>
        <v>-5.8724329304867913E-3</v>
      </c>
      <c r="D188" s="43">
        <f>(('Historical Data'!C188-'Historical Data'!C187)/'Historical Data'!C187)</f>
        <v>1.4590407500606218E-2</v>
      </c>
      <c r="E188" s="43">
        <f>(('Historical Data'!D188-'Historical Data'!D187)/'Historical Data'!D187)</f>
        <v>1.4603459699796095E-2</v>
      </c>
      <c r="F188" s="43">
        <f>(('Historical Data'!E188-'Historical Data'!E187)/'Historical Data'!E187)</f>
        <v>4.4052671651280809E-2</v>
      </c>
      <c r="G188" s="43">
        <f>(('Historical Data'!F188-'Historical Data'!F187)/'Historical Data'!F187)</f>
        <v>1.6760973596620658E-2</v>
      </c>
      <c r="H188" s="43">
        <f>(('Historical Data'!G188-'Historical Data'!G187)/'Historical Data'!G187)</f>
        <v>1.3847243403122649E-2</v>
      </c>
      <c r="I188" s="43">
        <f>(('Historical Data'!H188-'Historical Data'!H187)/'Historical Data'!H187)</f>
        <v>2.1550689511298501E-2</v>
      </c>
      <c r="J188" s="43">
        <f>(('Historical Data'!I188-'Historical Data'!I187)/'Historical Data'!I187)</f>
        <v>4.7334206005976553E-3</v>
      </c>
      <c r="K188" s="17">
        <f>'Historical Data'!J188/100</f>
        <v>6.8769999999999998E-2</v>
      </c>
      <c r="L188" s="44">
        <f>(('Historical Data'!K188-'Historical Data'!K187)/'Historical Data'!K187)</f>
        <v>-8.6341797841603448E-3</v>
      </c>
      <c r="M188" s="44">
        <f>(('Historical Data'!L188-'Historical Data'!L187)/'Historical Data'!L187)</f>
        <v>5.7802725636202611E-3</v>
      </c>
      <c r="N188" s="45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3.2" hidden="1">
      <c r="A189" s="41"/>
      <c r="B189" s="9">
        <v>45110</v>
      </c>
      <c r="C189" s="61">
        <v>0</v>
      </c>
      <c r="D189" s="43">
        <f>(('Historical Data'!C189-'Historical Data'!C188)/'Historical Data'!C188)</f>
        <v>-5.4180926692205967E-3</v>
      </c>
      <c r="E189" s="43">
        <f>(('Historical Data'!D189-'Historical Data'!D188)/'Historical Data'!D188)</f>
        <v>2.5797152004466521E-2</v>
      </c>
      <c r="F189" s="43">
        <f>(('Historical Data'!E189-'Historical Data'!E188)/'Historical Data'!E188)</f>
        <v>-1.3478464994383711E-3</v>
      </c>
      <c r="G189" s="43">
        <f>(('Historical Data'!F189-'Historical Data'!F188)/'Historical Data'!F188)</f>
        <v>-1.3441015817916516E-2</v>
      </c>
      <c r="H189" s="43">
        <f>(('Historical Data'!G189-'Historical Data'!G188)/'Historical Data'!G188)</f>
        <v>5.3001965198651987E-3</v>
      </c>
      <c r="I189" s="43">
        <f>(('Historical Data'!H189-'Historical Data'!H188)/'Historical Data'!H188)</f>
        <v>2.5664097500279991E-2</v>
      </c>
      <c r="J189" s="43">
        <f>(('Historical Data'!I189-'Historical Data'!I188)/'Historical Data'!I188)</f>
        <v>-3.7655983728217251E-3</v>
      </c>
      <c r="K189" s="17">
        <f>'Historical Data'!J189/100</f>
        <v>6.8890000000000007E-2</v>
      </c>
      <c r="L189" s="44">
        <f>(('Historical Data'!K189-'Historical Data'!K188)/'Historical Data'!K188)</f>
        <v>1.3516690352609467E-2</v>
      </c>
      <c r="M189" s="44">
        <f>(('Historical Data'!L189-'Historical Data'!L188)/'Historical Data'!L188)</f>
        <v>1.7053772058379427E-3</v>
      </c>
      <c r="N189" s="45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3.2" hidden="1">
      <c r="A190" s="41"/>
      <c r="B190" s="9">
        <v>45111</v>
      </c>
      <c r="C190" s="61">
        <v>0</v>
      </c>
      <c r="D190" s="43">
        <f>(('Historical Data'!C190-'Historical Data'!C189)/'Historical Data'!C189)</f>
        <v>-1.1607708855643552E-2</v>
      </c>
      <c r="E190" s="43">
        <f>(('Historical Data'!D190-'Historical Data'!D189)/'Historical Data'!D189)</f>
        <v>6.6918640043173395E-3</v>
      </c>
      <c r="F190" s="43">
        <f>(('Historical Data'!E190-'Historical Data'!E189)/'Historical Data'!E189)</f>
        <v>8.585194137118158E-3</v>
      </c>
      <c r="G190" s="43">
        <f>(('Historical Data'!F190-'Historical Data'!F189)/'Historical Data'!F189)</f>
        <v>-7.5131058068514242E-3</v>
      </c>
      <c r="H190" s="43">
        <f>(('Historical Data'!G190-'Historical Data'!G189)/'Historical Data'!G189)</f>
        <v>-6.7930535534181328E-3</v>
      </c>
      <c r="I190" s="43">
        <f>(('Historical Data'!H190-'Historical Data'!H189)/'Historical Data'!H189)</f>
        <v>-1.0303203706373965E-2</v>
      </c>
      <c r="J190" s="43">
        <f>(('Historical Data'!I190-'Historical Data'!I189)/'Historical Data'!I189)</f>
        <v>5.4076424334386936E-4</v>
      </c>
      <c r="K190" s="17">
        <f>'Historical Data'!J190/100</f>
        <v>6.93E-2</v>
      </c>
      <c r="L190" s="44">
        <f>(('Historical Data'!K190-'Historical Data'!K189)/'Historical Data'!K189)</f>
        <v>1.4658780436393097E-3</v>
      </c>
      <c r="M190" s="44">
        <f>(('Historical Data'!L190-'Historical Data'!L189)/'Historical Data'!L189)</f>
        <v>7.8135226297248311E-3</v>
      </c>
      <c r="N190" s="45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3.2" hidden="1">
      <c r="A191" s="41"/>
      <c r="B191" s="9">
        <v>45112</v>
      </c>
      <c r="C191" s="61">
        <v>0</v>
      </c>
      <c r="D191" s="43">
        <f>(('Historical Data'!C191-'Historical Data'!C190)/'Historical Data'!C190)</f>
        <v>-4.3268040160739018E-3</v>
      </c>
      <c r="E191" s="43">
        <f>(('Historical Data'!D191-'Historical Data'!D190)/'Historical Data'!D190)</f>
        <v>1.8762731612358981E-2</v>
      </c>
      <c r="F191" s="43">
        <f>(('Historical Data'!E191-'Historical Data'!E190)/'Historical Data'!E190)</f>
        <v>1.5983533149756047E-3</v>
      </c>
      <c r="G191" s="43">
        <f>(('Historical Data'!F191-'Historical Data'!F190)/'Historical Data'!F190)</f>
        <v>1.0512479731764382E-2</v>
      </c>
      <c r="H191" s="43">
        <f>(('Historical Data'!G191-'Historical Data'!G190)/'Historical Data'!G190)</f>
        <v>2.0212340759981535E-2</v>
      </c>
      <c r="I191" s="43">
        <f>(('Historical Data'!H191-'Historical Data'!H190)/'Historical Data'!H190)</f>
        <v>-1.6416504568727212E-3</v>
      </c>
      <c r="J191" s="43">
        <f>(('Historical Data'!I191-'Historical Data'!I190)/'Historical Data'!I190)</f>
        <v>-6.4911787252582816E-3</v>
      </c>
      <c r="K191" s="17">
        <f>'Historical Data'!J191/100</f>
        <v>6.9419999999999996E-2</v>
      </c>
      <c r="L191" s="44">
        <f>(('Historical Data'!K191-'Historical Data'!K190)/'Historical Data'!K190)</f>
        <v>2.1508178570893311E-3</v>
      </c>
      <c r="M191" s="44">
        <f>(('Historical Data'!L191-'Historical Data'!L190)/'Historical Data'!L190)</f>
        <v>3.3955842470581666E-3</v>
      </c>
      <c r="N191" s="45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3.2" hidden="1">
      <c r="A192" s="41"/>
      <c r="B192" s="9">
        <v>45113</v>
      </c>
      <c r="C192" s="61">
        <v>0</v>
      </c>
      <c r="D192" s="43">
        <f>(('Historical Data'!C192-'Historical Data'!C191)/'Historical Data'!C191)</f>
        <v>1.6002087107448732E-2</v>
      </c>
      <c r="E192" s="43">
        <f>(('Historical Data'!D192-'Historical Data'!D191)/'Historical Data'!D191)</f>
        <v>-2.5258092714063557E-3</v>
      </c>
      <c r="F192" s="43">
        <f>(('Historical Data'!E192-'Historical Data'!E191)/'Historical Data'!E191)</f>
        <v>-2.5235841136675521E-3</v>
      </c>
      <c r="G192" s="43">
        <f>(('Historical Data'!F192-'Historical Data'!F191)/'Historical Data'!F191)</f>
        <v>1.1131675140006103E-2</v>
      </c>
      <c r="H192" s="43">
        <f>(('Historical Data'!G192-'Historical Data'!G191)/'Historical Data'!G191)</f>
        <v>2.7816600795156934E-2</v>
      </c>
      <c r="I192" s="43">
        <f>(('Historical Data'!H192-'Historical Data'!H191)/'Historical Data'!H191)</f>
        <v>2.0990536490056607E-2</v>
      </c>
      <c r="J192" s="43">
        <f>(('Historical Data'!I192-'Historical Data'!I191)/'Historical Data'!I191)</f>
        <v>-1.1535088206232683E-2</v>
      </c>
      <c r="K192" s="17">
        <f>'Historical Data'!J192/100</f>
        <v>6.9470000000000004E-2</v>
      </c>
      <c r="L192" s="44">
        <f>(('Historical Data'!K192-'Historical Data'!K191)/'Historical Data'!K191)</f>
        <v>2.3676194313683004E-2</v>
      </c>
      <c r="M192" s="44">
        <f>(('Historical Data'!L192-'Historical Data'!L191)/'Historical Data'!L191)</f>
        <v>-1.8478493369996642E-3</v>
      </c>
      <c r="N192" s="45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3.2" hidden="1">
      <c r="A193" s="41"/>
      <c r="B193" s="9">
        <v>45114</v>
      </c>
      <c r="C193" s="61">
        <v>0</v>
      </c>
      <c r="D193" s="43">
        <f>(('Historical Data'!C193-'Historical Data'!C192)/'Historical Data'!C192)</f>
        <v>-3.3164956989663263E-3</v>
      </c>
      <c r="E193" s="43">
        <f>(('Historical Data'!D193-'Historical Data'!D192)/'Historical Data'!D192)</f>
        <v>-1.1605824160445125E-2</v>
      </c>
      <c r="F193" s="43">
        <f>(('Historical Data'!E193-'Historical Data'!E192)/'Historical Data'!E192)</f>
        <v>-1.0194265016249433E-2</v>
      </c>
      <c r="G193" s="43">
        <f>(('Historical Data'!F193-'Historical Data'!F192)/'Historical Data'!F192)</f>
        <v>-7.783160950492799E-4</v>
      </c>
      <c r="H193" s="43">
        <f>(('Historical Data'!G193-'Historical Data'!G192)/'Historical Data'!G192)</f>
        <v>-2.0930594156911012E-2</v>
      </c>
      <c r="I193" s="43">
        <f>(('Historical Data'!H193-'Historical Data'!H192)/'Historical Data'!H192)</f>
        <v>-1.9516679244843379E-3</v>
      </c>
      <c r="J193" s="43">
        <f>(('Historical Data'!I193-'Historical Data'!I192)/'Historical Data'!I192)</f>
        <v>1.8001549969674468E-2</v>
      </c>
      <c r="K193" s="17">
        <f>'Historical Data'!J193/100</f>
        <v>6.9360000000000005E-2</v>
      </c>
      <c r="L193" s="44">
        <f>(('Historical Data'!K193-'Historical Data'!K192)/'Historical Data'!K192)</f>
        <v>-7.9683927508419627E-3</v>
      </c>
      <c r="M193" s="44">
        <f>(('Historical Data'!L193-'Historical Data'!L192)/'Historical Data'!L192)</f>
        <v>-2.1691538216910499E-3</v>
      </c>
      <c r="N193" s="45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3.2" hidden="1">
      <c r="A194" s="41"/>
      <c r="B194" s="9">
        <v>45117</v>
      </c>
      <c r="C194" s="43">
        <f>(('Historical Data'!B194-'Historical Data'!B193)/'Historical Data'!B193)</f>
        <v>1.6399725739910795E-3</v>
      </c>
      <c r="D194" s="43">
        <f>(('Historical Data'!C194-'Historical Data'!C193)/'Historical Data'!C193)</f>
        <v>-1.2951800803295199E-2</v>
      </c>
      <c r="E194" s="43">
        <f>(('Historical Data'!D194-'Historical Data'!D193)/'Historical Data'!D193)</f>
        <v>-5.4440393524001303E-3</v>
      </c>
      <c r="F194" s="43">
        <f>(('Historical Data'!E194-'Historical Data'!E193)/'Historical Data'!E193)</f>
        <v>-7.8930013432245653E-4</v>
      </c>
      <c r="G194" s="43">
        <f>(('Historical Data'!F194-'Historical Data'!F193)/'Historical Data'!F193)</f>
        <v>-6.1721633284508946E-3</v>
      </c>
      <c r="H194" s="43">
        <f>(('Historical Data'!G194-'Historical Data'!G193)/'Historical Data'!G193)</f>
        <v>-2.5853363371533774E-3</v>
      </c>
      <c r="I194" s="43">
        <f>(('Historical Data'!H194-'Historical Data'!H193)/'Historical Data'!H193)</f>
        <v>3.8521367127818069E-2</v>
      </c>
      <c r="J194" s="43">
        <f>(('Historical Data'!I194-'Historical Data'!I193)/'Historical Data'!I193)</f>
        <v>3.9581075005447573E-3</v>
      </c>
      <c r="K194" s="17">
        <f>'Historical Data'!J194/100</f>
        <v>6.9019999999999998E-2</v>
      </c>
      <c r="L194" s="44">
        <f>(('Historical Data'!K194-'Historical Data'!K193)/'Historical Data'!K193)</f>
        <v>-5.7041843704390017E-3</v>
      </c>
      <c r="M194" s="44">
        <f>(('Historical Data'!L194-'Historical Data'!L193)/'Historical Data'!L193)</f>
        <v>-1.2268305900879403E-4</v>
      </c>
      <c r="N194" s="45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3.2" hidden="1">
      <c r="A195" s="41"/>
      <c r="B195" s="9">
        <v>45118</v>
      </c>
      <c r="C195" s="61">
        <v>0</v>
      </c>
      <c r="D195" s="43">
        <f>(('Historical Data'!C195-'Historical Data'!C194)/'Historical Data'!C194)</f>
        <v>-1.1254578222140873E-2</v>
      </c>
      <c r="E195" s="43">
        <f>(('Historical Data'!D195-'Historical Data'!D194)/'Historical Data'!D194)</f>
        <v>1.5670254171897519E-2</v>
      </c>
      <c r="F195" s="43">
        <f>(('Historical Data'!E195-'Historical Data'!E194)/'Historical Data'!E194)</f>
        <v>1.4633375953653776E-2</v>
      </c>
      <c r="G195" s="43">
        <f>(('Historical Data'!F195-'Historical Data'!F194)/'Historical Data'!F194)</f>
        <v>1.3193938784059549E-2</v>
      </c>
      <c r="H195" s="43">
        <f>(('Historical Data'!G195-'Historical Data'!G194)/'Historical Data'!G194)</f>
        <v>-3.7882156777322043E-3</v>
      </c>
      <c r="I195" s="43">
        <f>(('Historical Data'!H195-'Historical Data'!H194)/'Historical Data'!H194)</f>
        <v>1.0840760960929351E-2</v>
      </c>
      <c r="J195" s="43">
        <f>(('Historical Data'!I195-'Historical Data'!I194)/'Historical Data'!I194)</f>
        <v>1.0231275172948154E-2</v>
      </c>
      <c r="K195" s="17">
        <f>'Historical Data'!J195/100</f>
        <v>6.9589999999999999E-2</v>
      </c>
      <c r="L195" s="44">
        <f>(('Historical Data'!K195-'Historical Data'!K194)/'Historical Data'!K194)</f>
        <v>2.3413704766905726E-3</v>
      </c>
      <c r="M195" s="44">
        <f>(('Historical Data'!L195-'Historical Data'!L194)/'Historical Data'!L194)</f>
        <v>-2.3115502488855184E-3</v>
      </c>
      <c r="N195" s="45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3.2" hidden="1">
      <c r="A196" s="41"/>
      <c r="B196" s="9">
        <v>45119</v>
      </c>
      <c r="C196" s="61">
        <v>0</v>
      </c>
      <c r="D196" s="43">
        <f>(('Historical Data'!C196-'Historical Data'!C195)/'Historical Data'!C195)</f>
        <v>-3.3571254298305812E-3</v>
      </c>
      <c r="E196" s="43">
        <f>(('Historical Data'!D196-'Historical Data'!D195)/'Historical Data'!D195)</f>
        <v>-1.7964831676612208E-3</v>
      </c>
      <c r="F196" s="43">
        <f>(('Historical Data'!E196-'Historical Data'!E195)/'Historical Data'!E195)</f>
        <v>-1.1345044692481905E-2</v>
      </c>
      <c r="G196" s="43">
        <f>(('Historical Data'!F196-'Historical Data'!F195)/'Historical Data'!F195)</f>
        <v>2.9549502518118166E-3</v>
      </c>
      <c r="H196" s="43">
        <f>(('Historical Data'!G196-'Historical Data'!G195)/'Historical Data'!G195)</f>
        <v>-1.4510180951582831E-2</v>
      </c>
      <c r="I196" s="43">
        <f>(('Historical Data'!H196-'Historical Data'!H195)/'Historical Data'!H195)</f>
        <v>1.1032090793647495E-3</v>
      </c>
      <c r="J196" s="43">
        <f>(('Historical Data'!I196-'Historical Data'!I195)/'Historical Data'!I195)</f>
        <v>1.9118534916482983E-3</v>
      </c>
      <c r="K196" s="17">
        <f>'Historical Data'!J196/100</f>
        <v>6.9850000000000009E-2</v>
      </c>
      <c r="L196" s="44">
        <f>(('Historical Data'!K196-'Historical Data'!K195)/'Historical Data'!K195)</f>
        <v>-5.6405333862483299E-3</v>
      </c>
      <c r="M196" s="44">
        <f>(('Historical Data'!L196-'Historical Data'!L195)/'Historical Data'!L195)</f>
        <v>-6.3510252699129676E-4</v>
      </c>
      <c r="N196" s="45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3.2" hidden="1">
      <c r="A197" s="41"/>
      <c r="B197" s="9">
        <v>45120</v>
      </c>
      <c r="C197" s="61">
        <v>0</v>
      </c>
      <c r="D197" s="43">
        <f>(('Historical Data'!C197-'Historical Data'!C196)/'Historical Data'!C196)</f>
        <v>1.0684235789473716E-2</v>
      </c>
      <c r="E197" s="43">
        <f>(('Historical Data'!D197-'Historical Data'!D196)/'Historical Data'!D196)</f>
        <v>-6.3516410675831911E-4</v>
      </c>
      <c r="F197" s="43">
        <f>(('Historical Data'!E197-'Historical Data'!E196)/'Historical Data'!E196)</f>
        <v>2.3850540637008578E-2</v>
      </c>
      <c r="G197" s="43">
        <f>(('Historical Data'!F197-'Historical Data'!F196)/'Historical Data'!F196)</f>
        <v>-9.4633457056710422E-3</v>
      </c>
      <c r="H197" s="43">
        <f>(('Historical Data'!G197-'Historical Data'!G196)/'Historical Data'!G196)</f>
        <v>-7.1080384238912111E-4</v>
      </c>
      <c r="I197" s="43">
        <f>(('Historical Data'!H197-'Historical Data'!H196)/'Historical Data'!H196)</f>
        <v>-8.9422673404353191E-3</v>
      </c>
      <c r="J197" s="43">
        <f>(('Historical Data'!I197-'Historical Data'!I196)/'Historical Data'!I196)</f>
        <v>-8.2218404002074169E-3</v>
      </c>
      <c r="K197" s="17">
        <f>'Historical Data'!J197/100</f>
        <v>7.0499999999999993E-2</v>
      </c>
      <c r="L197" s="44">
        <f>(('Historical Data'!K197-'Historical Data'!K196)/'Historical Data'!K196)</f>
        <v>-1.1965633218514791E-2</v>
      </c>
      <c r="M197" s="44">
        <f>(('Historical Data'!L197-'Historical Data'!L196)/'Historical Data'!L196)</f>
        <v>-7.8684952748486877E-4</v>
      </c>
      <c r="N197" s="45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3.2" hidden="1">
      <c r="A198" s="41"/>
      <c r="B198" s="9">
        <v>45121</v>
      </c>
      <c r="C198" s="61">
        <v>0</v>
      </c>
      <c r="D198" s="43">
        <f>(('Historical Data'!C198-'Historical Data'!C197)/'Historical Data'!C197)</f>
        <v>-3.2286996016364683E-3</v>
      </c>
      <c r="E198" s="43">
        <f>(('Historical Data'!D198-'Historical Data'!D197)/'Historical Data'!D197)</f>
        <v>1.9067669491525264E-3</v>
      </c>
      <c r="F198" s="43">
        <f>(('Historical Data'!E198-'Historical Data'!E197)/'Historical Data'!E197)</f>
        <v>4.4575471445177206E-2</v>
      </c>
      <c r="G198" s="43">
        <f>(('Historical Data'!F198-'Historical Data'!F197)/'Historical Data'!F197)</f>
        <v>8.6630614367649988E-3</v>
      </c>
      <c r="H198" s="43">
        <f>(('Historical Data'!G198-'Historical Data'!G197)/'Historical Data'!G197)</f>
        <v>2.2355738139115846E-3</v>
      </c>
      <c r="I198" s="43">
        <f>(('Historical Data'!H198-'Historical Data'!H197)/'Historical Data'!H197)</f>
        <v>-8.3853052904741599E-4</v>
      </c>
      <c r="J198" s="43">
        <f>(('Historical Data'!I198-'Historical Data'!I197)/'Historical Data'!I197)</f>
        <v>7.986206141551341E-3</v>
      </c>
      <c r="K198" s="17">
        <f>'Historical Data'!J198/100</f>
        <v>7.041E-2</v>
      </c>
      <c r="L198" s="44">
        <f>(('Historical Data'!K198-'Historical Data'!K197)/'Historical Data'!K197)</f>
        <v>-4.9518296402483696E-3</v>
      </c>
      <c r="M198" s="44">
        <f>(('Historical Data'!L198-'Historical Data'!L197)/'Historical Data'!L197)</f>
        <v>2.4884424066682113E-3</v>
      </c>
      <c r="N198" s="45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3.2" hidden="1">
      <c r="A199" s="41"/>
      <c r="B199" s="9">
        <v>45124</v>
      </c>
      <c r="C199" s="43">
        <f>(('Historical Data'!B199-'Historical Data'!B198)/'Historical Data'!B198)</f>
        <v>1.0074499798296358E-2</v>
      </c>
      <c r="D199" s="43">
        <f>(('Historical Data'!C199-'Historical Data'!C198)/'Historical Data'!C198)</f>
        <v>8.1500319709527907E-3</v>
      </c>
      <c r="E199" s="43">
        <f>(('Historical Data'!D199-'Historical Data'!D198)/'Historical Data'!D198)</f>
        <v>-1.1630112221993067E-3</v>
      </c>
      <c r="F199" s="43">
        <f>(('Historical Data'!E199-'Historical Data'!E198)/'Historical Data'!E198)</f>
        <v>-2.1038606564670373E-3</v>
      </c>
      <c r="G199" s="43">
        <f>(('Historical Data'!F199-'Historical Data'!F198)/'Historical Data'!F198)</f>
        <v>-1.4984795275471939E-3</v>
      </c>
      <c r="H199" s="43">
        <f>(('Historical Data'!G199-'Historical Data'!G198)/'Historical Data'!G198)</f>
        <v>9.9361335926574871E-3</v>
      </c>
      <c r="I199" s="43">
        <f>(('Historical Data'!H199-'Historical Data'!H198)/'Historical Data'!H198)</f>
        <v>2.0432683084178123E-2</v>
      </c>
      <c r="J199" s="43">
        <f>(('Historical Data'!I199-'Historical Data'!I198)/'Historical Data'!I198)</f>
        <v>1.3326165224899282E-2</v>
      </c>
      <c r="K199" s="17">
        <f>'Historical Data'!J199/100</f>
        <v>7.152E-2</v>
      </c>
      <c r="L199" s="44">
        <f>(('Historical Data'!K199-'Historical Data'!K198)/'Historical Data'!K198)</f>
        <v>1.0661591743779533E-2</v>
      </c>
      <c r="M199" s="44">
        <f>(('Historical Data'!L199-'Historical Data'!L198)/'Historical Data'!L198)</f>
        <v>-7.7378515985366547E-3</v>
      </c>
      <c r="N199" s="45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3.2" hidden="1">
      <c r="A200" s="41"/>
      <c r="B200" s="9">
        <v>45125</v>
      </c>
      <c r="C200" s="61">
        <v>0</v>
      </c>
      <c r="D200" s="43">
        <f>(('Historical Data'!C200-'Historical Data'!C199)/'Historical Data'!C199)</f>
        <v>-1.2436669221619376E-3</v>
      </c>
      <c r="E200" s="43">
        <f>(('Historical Data'!D200-'Historical Data'!D199)/'Historical Data'!D199)</f>
        <v>3.1754842403874641E-4</v>
      </c>
      <c r="F200" s="43">
        <f>(('Historical Data'!E200-'Historical Data'!E199)/'Historical Data'!E199)</f>
        <v>3.6719492462317808E-2</v>
      </c>
      <c r="G200" s="43">
        <f>(('Historical Data'!F200-'Historical Data'!F199)/'Historical Data'!F199)</f>
        <v>2.5229024262507413E-3</v>
      </c>
      <c r="H200" s="43">
        <f>(('Historical Data'!G200-'Historical Data'!G199)/'Historical Data'!G199)</f>
        <v>-6.5254457908445838E-3</v>
      </c>
      <c r="I200" s="43">
        <f>(('Historical Data'!H200-'Historical Data'!H199)/'Historical Data'!H199)</f>
        <v>8.4921892302122128E-3</v>
      </c>
      <c r="J200" s="43">
        <f>(('Historical Data'!I200-'Historical Data'!I199)/'Historical Data'!I199)</f>
        <v>-2.8027416493839473E-3</v>
      </c>
      <c r="K200" s="17">
        <f>'Historical Data'!J200/100</f>
        <v>7.0570000000000008E-2</v>
      </c>
      <c r="L200" s="44">
        <f>(('Historical Data'!K200-'Historical Data'!K199)/'Historical Data'!K199)</f>
        <v>4.3686635059054704E-3</v>
      </c>
      <c r="M200" s="44">
        <f>(('Historical Data'!L200-'Historical Data'!L199)/'Historical Data'!L199)</f>
        <v>-2.0097584273783774E-3</v>
      </c>
      <c r="N200" s="45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3.2" hidden="1">
      <c r="A201" s="41"/>
      <c r="B201" s="9">
        <v>45126</v>
      </c>
      <c r="C201" s="61">
        <v>0</v>
      </c>
      <c r="D201" s="43">
        <f>(('Historical Data'!C201-'Historical Data'!C200)/'Historical Data'!C200)</f>
        <v>6.7448138204991568E-4</v>
      </c>
      <c r="E201" s="43">
        <f>(('Historical Data'!D201-'Historical Data'!D200)/'Historical Data'!D200)</f>
        <v>1.3439166137566154E-2</v>
      </c>
      <c r="F201" s="43">
        <f>(('Historical Data'!E201-'Historical Data'!E200)/'Historical Data'!E200)</f>
        <v>-1.6946855226678353E-4</v>
      </c>
      <c r="G201" s="43">
        <f>(('Historical Data'!F201-'Historical Data'!F200)/'Historical Data'!F200)</f>
        <v>4.6231078446574911E-3</v>
      </c>
      <c r="H201" s="43">
        <f>(('Historical Data'!G201-'Historical Data'!G200)/'Historical Data'!G200)</f>
        <v>1.2530336260348249E-2</v>
      </c>
      <c r="I201" s="43">
        <f>(('Historical Data'!H201-'Historical Data'!H200)/'Historical Data'!H200)</f>
        <v>7.5874542895808979E-3</v>
      </c>
      <c r="J201" s="43">
        <f>(('Historical Data'!I201-'Historical Data'!I200)/'Historical Data'!I200)</f>
        <v>-5.9571152192604551E-3</v>
      </c>
      <c r="K201" s="17">
        <f>'Historical Data'!J201/100</f>
        <v>7.1319999999999995E-2</v>
      </c>
      <c r="L201" s="44">
        <f>(('Historical Data'!K201-'Historical Data'!K200)/'Historical Data'!K200)</f>
        <v>5.6632944773905717E-3</v>
      </c>
      <c r="M201" s="44">
        <f>(('Historical Data'!L201-'Historical Data'!L200)/'Historical Data'!L200)</f>
        <v>7.7906696391123837E-3</v>
      </c>
      <c r="N201" s="45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3.2" hidden="1">
      <c r="A202" s="41"/>
      <c r="B202" s="9">
        <v>45127</v>
      </c>
      <c r="C202" s="43">
        <f>(('Historical Data'!B202-'Historical Data'!B201)/'Historical Data'!B201)</f>
        <v>4.6288398623539626E-3</v>
      </c>
      <c r="D202" s="43">
        <f>(('Historical Data'!C202-'Historical Data'!C201)/'Historical Data'!C201)</f>
        <v>1.4103532271328875E-2</v>
      </c>
      <c r="E202" s="43">
        <f>(('Historical Data'!D202-'Historical Data'!D201)/'Historical Data'!D201)</f>
        <v>2.7774851902163254E-2</v>
      </c>
      <c r="F202" s="43">
        <f>(('Historical Data'!E202-'Historical Data'!E201)/'Historical Data'!E201)</f>
        <v>-1.7254789549126914E-2</v>
      </c>
      <c r="G202" s="43">
        <f>(('Historical Data'!F202-'Historical Data'!F201)/'Historical Data'!F201)</f>
        <v>-6.3671451488918679E-3</v>
      </c>
      <c r="H202" s="43">
        <f>(('Historical Data'!G202-'Historical Data'!G201)/'Historical Data'!G201)</f>
        <v>7.7844034838305655E-3</v>
      </c>
      <c r="I202" s="43">
        <f>(('Historical Data'!H202-'Historical Data'!H201)/'Historical Data'!H201)</f>
        <v>-7.8118108428101823E-2</v>
      </c>
      <c r="J202" s="43">
        <f>(('Historical Data'!I202-'Historical Data'!I201)/'Historical Data'!I201)</f>
        <v>-2.9734310420951893E-5</v>
      </c>
      <c r="K202" s="17">
        <f>'Historical Data'!J202/100</f>
        <v>7.109E-2</v>
      </c>
      <c r="L202" s="44">
        <f>(('Historical Data'!K202-'Historical Data'!K201)/'Historical Data'!K201)</f>
        <v>1.579767847788377E-2</v>
      </c>
      <c r="M202" s="44">
        <f>(('Historical Data'!L202-'Historical Data'!L201)/'Historical Data'!L201)</f>
        <v>-2.7891559850278104E-3</v>
      </c>
      <c r="N202" s="45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3.2" hidden="1">
      <c r="A203" s="41"/>
      <c r="B203" s="9">
        <v>45128</v>
      </c>
      <c r="C203" s="43">
        <f>(('Historical Data'!B203-'Historical Data'!B202)/'Historical Data'!B202)</f>
        <v>9.5238943241936918E-4</v>
      </c>
      <c r="D203" s="43">
        <f>(('Historical Data'!C203-'Historical Data'!C202)/'Historical Data'!C202)</f>
        <v>-6.7491930033944303E-3</v>
      </c>
      <c r="E203" s="43">
        <f>(('Historical Data'!D203-'Historical Data'!D202)/'Historical Data'!D202)</f>
        <v>-3.4541949014023094E-3</v>
      </c>
      <c r="F203" s="43">
        <f>(('Historical Data'!E203-'Historical Data'!E202)/'Historical Data'!E202)</f>
        <v>-8.1338409106588502E-2</v>
      </c>
      <c r="G203" s="43">
        <f>(('Historical Data'!F203-'Historical Data'!F202)/'Historical Data'!F202)</f>
        <v>1.8945443410014204E-3</v>
      </c>
      <c r="H203" s="43">
        <f>(('Historical Data'!G203-'Historical Data'!G202)/'Historical Data'!G202)</f>
        <v>-8.5165373388061717E-3</v>
      </c>
      <c r="I203" s="43">
        <f>(('Historical Data'!H203-'Historical Data'!H202)/'Historical Data'!H202)</f>
        <v>-3.0956034951609236E-2</v>
      </c>
      <c r="J203" s="43">
        <f>(('Historical Data'!I203-'Historical Data'!I202)/'Historical Data'!I202)</f>
        <v>6.0957148881416049E-3</v>
      </c>
      <c r="K203" s="17">
        <f>'Historical Data'!J203/100</f>
        <v>7.0099999999999996E-2</v>
      </c>
      <c r="L203" s="44">
        <f>(('Historical Data'!K203-'Historical Data'!K202)/'Historical Data'!K202)</f>
        <v>-1.5770895799094753E-3</v>
      </c>
      <c r="M203" s="44">
        <f>(('Historical Data'!L203-'Historical Data'!L202)/'Historical Data'!L202)</f>
        <v>2.2694343522316417E-3</v>
      </c>
      <c r="N203" s="45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3.2" hidden="1">
      <c r="A204" s="41"/>
      <c r="B204" s="9">
        <v>45131</v>
      </c>
      <c r="C204" s="43">
        <f>(('Historical Data'!B204-'Historical Data'!B203)/'Historical Data'!B203)</f>
        <v>-6.160006938951532E-3</v>
      </c>
      <c r="D204" s="43">
        <f>(('Historical Data'!C204-'Historical Data'!C203)/'Historical Data'!C203)</f>
        <v>2.0592196280354034E-4</v>
      </c>
      <c r="E204" s="43">
        <f>(('Historical Data'!D204-'Historical Data'!D203)/'Historical Data'!D203)</f>
        <v>-3.8943838378374854E-2</v>
      </c>
      <c r="F204" s="43">
        <f>(('Historical Data'!E204-'Historical Data'!E203)/'Historical Data'!E203)</f>
        <v>3.7548814134253186E-3</v>
      </c>
      <c r="G204" s="43">
        <f>(('Historical Data'!F204-'Historical Data'!F203)/'Historical Data'!F203)</f>
        <v>6.212701141403233E-3</v>
      </c>
      <c r="H204" s="43">
        <f>(('Historical Data'!G204-'Historical Data'!G203)/'Historical Data'!G203)</f>
        <v>-1.3583731481640776E-2</v>
      </c>
      <c r="I204" s="43">
        <f>(('Historical Data'!H204-'Historical Data'!H203)/'Historical Data'!H203)</f>
        <v>-2.0226467470905986E-2</v>
      </c>
      <c r="J204" s="43">
        <f>(('Historical Data'!I204-'Historical Data'!I203)/'Historical Data'!I203)</f>
        <v>-2.6250245172452853E-3</v>
      </c>
      <c r="K204" s="17">
        <f>'Historical Data'!J204/100</f>
        <v>7.0489999999999997E-2</v>
      </c>
      <c r="L204" s="44">
        <f>(('Historical Data'!K204-'Historical Data'!K203)/'Historical Data'!K203)</f>
        <v>7.9779673422278891E-3</v>
      </c>
      <c r="M204" s="44">
        <f>(('Historical Data'!L204-'Historical Data'!L203)/'Historical Data'!L203)</f>
        <v>4.1988184250670683E-3</v>
      </c>
      <c r="N204" s="45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3.2" hidden="1">
      <c r="A205" s="41"/>
      <c r="B205" s="9">
        <v>45132</v>
      </c>
      <c r="C205" s="61">
        <v>0</v>
      </c>
      <c r="D205" s="43">
        <f>(('Historical Data'!C205-'Historical Data'!C204)/'Historical Data'!C204)</f>
        <v>-9.2640247040658777E-3</v>
      </c>
      <c r="E205" s="43">
        <f>(('Historical Data'!D205-'Historical Data'!D204)/'Historical Data'!D204)</f>
        <v>-1.9200207669033152E-2</v>
      </c>
      <c r="F205" s="43">
        <f>(('Historical Data'!E205-'Historical Data'!E204)/'Historical Data'!E204)</f>
        <v>-1.4963340086129105E-3</v>
      </c>
      <c r="G205" s="43">
        <f>(('Historical Data'!F205-'Historical Data'!F204)/'Historical Data'!F204)</f>
        <v>-1.9246143774306755E-3</v>
      </c>
      <c r="H205" s="43">
        <f>(('Historical Data'!G205-'Historical Data'!G204)/'Historical Data'!G204)</f>
        <v>-2.7946519351861366E-2</v>
      </c>
      <c r="I205" s="43">
        <f>(('Historical Data'!H205-'Historical Data'!H204)/'Historical Data'!H204)</f>
        <v>-6.4318950821688921E-4</v>
      </c>
      <c r="J205" s="43">
        <f>(('Historical Data'!I205-'Historical Data'!I204)/'Historical Data'!I204)</f>
        <v>4.4314538940222513E-3</v>
      </c>
      <c r="K205" s="17">
        <f>'Historical Data'!J205/100</f>
        <v>7.0519999999999999E-2</v>
      </c>
      <c r="L205" s="44">
        <f>(('Historical Data'!K205-'Historical Data'!K204)/'Historical Data'!K204)</f>
        <v>-4.9739023117883674E-3</v>
      </c>
      <c r="M205" s="44">
        <f>(('Historical Data'!L205-'Historical Data'!L204)/'Historical Data'!L204)</f>
        <v>7.4857303944946291E-3</v>
      </c>
      <c r="N205" s="45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3.2" hidden="1">
      <c r="A206" s="41"/>
      <c r="B206" s="9">
        <v>45133</v>
      </c>
      <c r="C206" s="61">
        <v>0</v>
      </c>
      <c r="D206" s="43">
        <f>(('Historical Data'!C206-'Historical Data'!C205)/'Historical Data'!C205)</f>
        <v>1.4857130389610373E-2</v>
      </c>
      <c r="E206" s="43">
        <f>(('Historical Data'!D206-'Historical Data'!D205)/'Historical Data'!D205)</f>
        <v>2.1522847195055553E-2</v>
      </c>
      <c r="F206" s="43">
        <f>(('Historical Data'!E206-'Historical Data'!E205)/'Historical Data'!E205)</f>
        <v>1.0677356703324262E-2</v>
      </c>
      <c r="G206" s="43">
        <f>(('Historical Data'!F206-'Historical Data'!F205)/'Historical Data'!F205)</f>
        <v>-3.1274903172996789E-3</v>
      </c>
      <c r="H206" s="43">
        <f>(('Historical Data'!G206-'Historical Data'!G205)/'Historical Data'!G205)</f>
        <v>1.593748780817324E-2</v>
      </c>
      <c r="I206" s="43">
        <f>(('Historical Data'!H206-'Historical Data'!H205)/'Historical Data'!H205)</f>
        <v>1.6252222282005249E-2</v>
      </c>
      <c r="J206" s="43">
        <f>(('Historical Data'!I206-'Historical Data'!I205)/'Historical Data'!I205)</f>
        <v>3.1272210376687599E-3</v>
      </c>
      <c r="K206" s="17">
        <f>'Historical Data'!J206/100</f>
        <v>7.0110000000000006E-2</v>
      </c>
      <c r="L206" s="44">
        <f>(('Historical Data'!K206-'Historical Data'!K205)/'Historical Data'!K205)</f>
        <v>-5.5489919068241571E-3</v>
      </c>
      <c r="M206" s="44">
        <f>(('Historical Data'!L206-'Historical Data'!L205)/'Historical Data'!L205)</f>
        <v>5.531017375279404E-3</v>
      </c>
      <c r="N206" s="45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3.2" hidden="1">
      <c r="A207" s="41"/>
      <c r="B207" s="9">
        <v>45134</v>
      </c>
      <c r="C207" s="61">
        <v>0</v>
      </c>
      <c r="D207" s="43">
        <f>(('Historical Data'!C207-'Historical Data'!C206)/'Historical Data'!C206)</f>
        <v>-1.7301355658902767E-2</v>
      </c>
      <c r="E207" s="43">
        <f>(('Historical Data'!D207-'Historical Data'!D206)/'Historical Data'!D206)</f>
        <v>-1.5246187400741166E-2</v>
      </c>
      <c r="F207" s="43">
        <f>(('Historical Data'!E207-'Historical Data'!E206)/'Historical Data'!E206)</f>
        <v>3.1879364469811584E-3</v>
      </c>
      <c r="G207" s="43">
        <f>(('Historical Data'!F207-'Historical Data'!F206)/'Historical Data'!F206)</f>
        <v>1.9372800981754003E-3</v>
      </c>
      <c r="H207" s="43">
        <f>(('Historical Data'!G207-'Historical Data'!G206)/'Historical Data'!G206)</f>
        <v>4.7472582941869644E-2</v>
      </c>
      <c r="I207" s="43">
        <f>(('Historical Data'!H207-'Historical Data'!H206)/'Historical Data'!H206)</f>
        <v>-9.3024928069407962E-3</v>
      </c>
      <c r="J207" s="43">
        <f>(('Historical Data'!I207-'Historical Data'!I206)/'Historical Data'!I206)</f>
        <v>-2.6469102002297883E-4</v>
      </c>
      <c r="K207" s="17">
        <f>'Historical Data'!J207/100</f>
        <v>7.014999999999999E-2</v>
      </c>
      <c r="L207" s="44">
        <f>(('Historical Data'!K207-'Historical Data'!K206)/'Historical Data'!K206)</f>
        <v>3.1403779862415812E-3</v>
      </c>
      <c r="M207" s="44">
        <f>(('Historical Data'!L207-'Historical Data'!L206)/'Historical Data'!L206)</f>
        <v>6.7088595671373024E-4</v>
      </c>
      <c r="N207" s="45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3.2" hidden="1">
      <c r="A208" s="41"/>
      <c r="B208" s="9">
        <v>45135</v>
      </c>
      <c r="C208" s="61">
        <v>0</v>
      </c>
      <c r="D208" s="43">
        <f>(('Historical Data'!C208-'Historical Data'!C207)/'Historical Data'!C207)</f>
        <v>-1.0365675332038552E-2</v>
      </c>
      <c r="E208" s="43">
        <f>(('Historical Data'!D208-'Historical Data'!D207)/'Historical Data'!D207)</f>
        <v>7.3110936194670552E-3</v>
      </c>
      <c r="F208" s="43">
        <f>(('Historical Data'!E208-'Historical Data'!E207)/'Historical Data'!E207)</f>
        <v>-9.3485746411220028E-3</v>
      </c>
      <c r="G208" s="43">
        <f>(('Historical Data'!F208-'Historical Data'!F207)/'Historical Data'!F207)</f>
        <v>1.2792575423529479E-3</v>
      </c>
      <c r="H208" s="43">
        <f>(('Historical Data'!G208-'Historical Data'!G207)/'Historical Data'!G207)</f>
        <v>1.7363828351156126E-2</v>
      </c>
      <c r="I208" s="43">
        <f>(('Historical Data'!H208-'Historical Data'!H207)/'Historical Data'!H207)</f>
        <v>1.004926567379855E-2</v>
      </c>
      <c r="J208" s="43">
        <f>(('Historical Data'!I208-'Historical Data'!I207)/'Historical Data'!I207)</f>
        <v>6.2258973796674956E-3</v>
      </c>
      <c r="K208" s="17">
        <f>'Historical Data'!J208/100</f>
        <v>7.0220000000000005E-2</v>
      </c>
      <c r="L208" s="44">
        <f>(('Historical Data'!K208-'Historical Data'!K207)/'Historical Data'!K207)</f>
        <v>5.1574167688942189E-3</v>
      </c>
      <c r="M208" s="44">
        <f>(('Historical Data'!L208-'Historical Data'!L207)/'Historical Data'!L207)</f>
        <v>4.1238076462646748E-3</v>
      </c>
      <c r="N208" s="45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3.2" hidden="1">
      <c r="A209" s="41"/>
      <c r="B209" s="9">
        <v>45138</v>
      </c>
      <c r="C209" s="61">
        <v>0</v>
      </c>
      <c r="D209" s="43">
        <f>(('Historical Data'!C209-'Historical Data'!C208)/'Historical Data'!C208)</f>
        <v>4.1581261646428773E-3</v>
      </c>
      <c r="E209" s="43">
        <f>(('Historical Data'!D209-'Historical Data'!D208)/'Historical Data'!D208)</f>
        <v>-5.8704235874798101E-3</v>
      </c>
      <c r="F209" s="43">
        <f>(('Historical Data'!E209-'Historical Data'!E208)/'Historical Data'!E208)</f>
        <v>1.1339016038791536E-2</v>
      </c>
      <c r="G209" s="43">
        <f>(('Historical Data'!F209-'Historical Data'!F208)/'Historical Data'!F208)</f>
        <v>4.1166925207871711E-3</v>
      </c>
      <c r="H209" s="43">
        <f>(('Historical Data'!G209-'Historical Data'!G208)/'Historical Data'!G208)</f>
        <v>6.1094339538914771E-3</v>
      </c>
      <c r="I209" s="43">
        <f>(('Historical Data'!H209-'Historical Data'!H208)/'Historical Data'!H208)</f>
        <v>8.4656086130620398E-3</v>
      </c>
      <c r="J209" s="43">
        <f>(('Historical Data'!I209-'Historical Data'!I208)/'Historical Data'!I208)</f>
        <v>-2.8784053156146951E-3</v>
      </c>
      <c r="K209" s="17">
        <f>'Historical Data'!J209/100</f>
        <v>7.0029999999999995E-2</v>
      </c>
      <c r="L209" s="44">
        <f>(('Historical Data'!K209-'Historical Data'!K208)/'Historical Data'!K208)</f>
        <v>5.7189502770426956E-3</v>
      </c>
      <c r="M209" s="44">
        <f>(('Historical Data'!L209-'Historical Data'!L208)/'Historical Data'!L208)</f>
        <v>-4.66001306124979E-4</v>
      </c>
      <c r="N209" s="45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3.2" hidden="1">
      <c r="A210" s="41"/>
      <c r="B210" s="9">
        <v>45139</v>
      </c>
      <c r="C210" s="61">
        <v>0</v>
      </c>
      <c r="D210" s="43">
        <f>(('Historical Data'!C210-'Historical Data'!C209)/'Historical Data'!C209)</f>
        <v>6.2899673435798126E-3</v>
      </c>
      <c r="E210" s="43">
        <f>(('Historical Data'!D210-'Historical Data'!D209)/'Historical Data'!D209)</f>
        <v>-1.9326261043773182E-3</v>
      </c>
      <c r="F210" s="43">
        <f>(('Historical Data'!E210-'Historical Data'!E209)/'Historical Data'!E209)</f>
        <v>7.0074502790920283E-3</v>
      </c>
      <c r="G210" s="43">
        <f>(('Historical Data'!F210-'Historical Data'!F209)/'Historical Data'!F209)</f>
        <v>3.2003885145389425E-3</v>
      </c>
      <c r="H210" s="43">
        <f>(('Historical Data'!G210-'Historical Data'!G209)/'Historical Data'!G209)</f>
        <v>-3.6722868433734908E-2</v>
      </c>
      <c r="I210" s="43">
        <f>(('Historical Data'!H210-'Historical Data'!H209)/'Historical Data'!H209)</f>
        <v>-1.4141410759932258E-2</v>
      </c>
      <c r="J210" s="43">
        <f>(('Historical Data'!I210-'Historical Data'!I209)/'Historical Data'!I209)</f>
        <v>-7.4793358690929254E-3</v>
      </c>
      <c r="K210" s="17">
        <f>'Historical Data'!J210/100</f>
        <v>7.075999999999999E-2</v>
      </c>
      <c r="L210" s="44">
        <f>(('Historical Data'!K210-'Historical Data'!K209)/'Historical Data'!K209)</f>
        <v>-6.3255445319740609E-3</v>
      </c>
      <c r="M210" s="44">
        <f>(('Historical Data'!L210-'Historical Data'!L209)/'Historical Data'!L209)</f>
        <v>1.1151588676913392E-2</v>
      </c>
      <c r="N210" s="45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3.2" hidden="1">
      <c r="A211" s="41"/>
      <c r="B211" s="9">
        <v>45140</v>
      </c>
      <c r="C211" s="61">
        <v>0</v>
      </c>
      <c r="D211" s="43">
        <f>(('Historical Data'!C211-'Historical Data'!C210)/'Historical Data'!C210)</f>
        <v>-1.526203108002009E-2</v>
      </c>
      <c r="E211" s="43">
        <f>(('Historical Data'!D211-'Historical Data'!D210)/'Historical Data'!D210)</f>
        <v>-1.0111837610460474E-2</v>
      </c>
      <c r="F211" s="43">
        <f>(('Historical Data'!E211-'Historical Data'!E210)/'Historical Data'!E210)</f>
        <v>-6.1163018603126841E-3</v>
      </c>
      <c r="G211" s="43">
        <f>(('Historical Data'!F211-'Historical Data'!F210)/'Historical Data'!F210)</f>
        <v>-6.743881658408832E-3</v>
      </c>
      <c r="H211" s="43">
        <f>(('Historical Data'!G211-'Historical Data'!G210)/'Historical Data'!G210)</f>
        <v>-1.2207336108689161E-2</v>
      </c>
      <c r="I211" s="43">
        <f>(('Historical Data'!H211-'Historical Data'!H210)/'Historical Data'!H210)</f>
        <v>-1.0683544008089709E-2</v>
      </c>
      <c r="J211" s="43">
        <f>(('Historical Data'!I211-'Historical Data'!I210)/'Historical Data'!I210)</f>
        <v>-2.9702358732519932E-3</v>
      </c>
      <c r="K211" s="17">
        <f>'Historical Data'!J211/100</f>
        <v>7.0919999999999997E-2</v>
      </c>
      <c r="L211" s="44">
        <f>(('Historical Data'!K211-'Historical Data'!K210)/'Historical Data'!K210)</f>
        <v>1.2695735396215968E-2</v>
      </c>
      <c r="M211" s="44">
        <f>(('Historical Data'!L211-'Historical Data'!L210)/'Historical Data'!L210)</f>
        <v>-2.3217811888287575E-3</v>
      </c>
      <c r="N211" s="45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3.2" hidden="1">
      <c r="A212" s="41"/>
      <c r="B212" s="9">
        <v>45141</v>
      </c>
      <c r="C212" s="61">
        <v>0</v>
      </c>
      <c r="D212" s="43">
        <f>(('Historical Data'!C212-'Historical Data'!C211)/'Historical Data'!C211)</f>
        <v>-1.0261848188309986E-2</v>
      </c>
      <c r="E212" s="43">
        <f>(('Historical Data'!D212-'Historical Data'!D211)/'Historical Data'!D211)</f>
        <v>-8.8024732605633191E-3</v>
      </c>
      <c r="F212" s="43">
        <f>(('Historical Data'!E212-'Historical Data'!E211)/'Historical Data'!E211)</f>
        <v>5.4907124087239358E-3</v>
      </c>
      <c r="G212" s="43">
        <f>(('Historical Data'!F212-'Historical Data'!F211)/'Historical Data'!F211)</f>
        <v>4.2734988716679377E-2</v>
      </c>
      <c r="H212" s="43">
        <f>(('Historical Data'!G212-'Historical Data'!G211)/'Historical Data'!G211)</f>
        <v>-1.0636142496319174E-2</v>
      </c>
      <c r="I212" s="43">
        <f>(('Historical Data'!H212-'Historical Data'!H211)/'Historical Data'!H211)</f>
        <v>-4.2029943479796007E-3</v>
      </c>
      <c r="J212" s="43">
        <f>(('Historical Data'!I212-'Historical Data'!I211)/'Historical Data'!I211)</f>
        <v>-2.6935664166139175E-3</v>
      </c>
      <c r="K212" s="17">
        <f>'Historical Data'!J212/100</f>
        <v>7.0999999999999994E-2</v>
      </c>
      <c r="L212" s="44">
        <f>(('Historical Data'!K212-'Historical Data'!K211)/'Historical Data'!K211)</f>
        <v>4.3461003586140693E-3</v>
      </c>
      <c r="M212" s="44">
        <f>(('Historical Data'!L212-'Historical Data'!L211)/'Historical Data'!L211)</f>
        <v>-1.6003307294956022E-3</v>
      </c>
      <c r="N212" s="45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3.2" hidden="1">
      <c r="A213" s="41"/>
      <c r="B213" s="9">
        <v>45142</v>
      </c>
      <c r="C213" s="43">
        <f>(('Historical Data'!B213-'Historical Data'!B212)/'Historical Data'!B212)</f>
        <v>-2.6831264144859439E-3</v>
      </c>
      <c r="D213" s="43">
        <f>(('Historical Data'!C213-'Historical Data'!C212)/'Historical Data'!C212)</f>
        <v>1.7850475350548574E-2</v>
      </c>
      <c r="E213" s="43">
        <f>(('Historical Data'!D213-'Historical Data'!D212)/'Historical Data'!D212)</f>
        <v>-2.4119636639481057E-3</v>
      </c>
      <c r="F213" s="43">
        <f>(('Historical Data'!E213-'Historical Data'!E212)/'Historical Data'!E212)</f>
        <v>1.0298267606380498E-2</v>
      </c>
      <c r="G213" s="43">
        <f>(('Historical Data'!F213-'Historical Data'!F212)/'Historical Data'!F212)</f>
        <v>4.0413321391112596E-2</v>
      </c>
      <c r="H213" s="43">
        <f>(('Historical Data'!G213-'Historical Data'!G212)/'Historical Data'!G212)</f>
        <v>2.6620005816074153E-3</v>
      </c>
      <c r="I213" s="43">
        <f>(('Historical Data'!H213-'Historical Data'!H212)/'Historical Data'!H212)</f>
        <v>1.3590994403713008E-2</v>
      </c>
      <c r="J213" s="43">
        <f>(('Historical Data'!I213-'Historical Data'!I212)/'Historical Data'!I212)</f>
        <v>-1.547582071815449E-3</v>
      </c>
      <c r="K213" s="17">
        <f>'Historical Data'!J213/100</f>
        <v>7.0999999999999994E-2</v>
      </c>
      <c r="L213" s="44">
        <f>(('Historical Data'!K213-'Historical Data'!K212)/'Historical Data'!K212)</f>
        <v>-7.0967492419006875E-4</v>
      </c>
      <c r="M213" s="44">
        <f>(('Historical Data'!L213-'Historical Data'!L212)/'Historical Data'!L212)</f>
        <v>-2.6091952378352406E-3</v>
      </c>
      <c r="N213" s="45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3.2" hidden="1">
      <c r="A214" s="41"/>
      <c r="B214" s="9">
        <v>45145</v>
      </c>
      <c r="C214" s="43">
        <f>(('Historical Data'!B214-'Historical Data'!B213)/'Historical Data'!B213)</f>
        <v>7.0373067640000751E-3</v>
      </c>
      <c r="D214" s="43">
        <f>(('Historical Data'!C214-'Historical Data'!C213)/'Historical Data'!C213)</f>
        <v>-5.0931751115778105E-3</v>
      </c>
      <c r="E214" s="43">
        <f>(('Historical Data'!D214-'Historical Data'!D213)/'Historical Data'!D213)</f>
        <v>-1.0994174894103039E-4</v>
      </c>
      <c r="F214" s="43">
        <f>(('Historical Data'!E214-'Historical Data'!E213)/'Historical Data'!E213)</f>
        <v>1.0628667794891035E-2</v>
      </c>
      <c r="G214" s="43">
        <f>(('Historical Data'!F214-'Historical Data'!F213)/'Historical Data'!F213)</f>
        <v>-2.7676072473078669E-2</v>
      </c>
      <c r="H214" s="43">
        <f>(('Historical Data'!G214-'Historical Data'!G213)/'Historical Data'!G213)</f>
        <v>-1.0211375597402744E-3</v>
      </c>
      <c r="I214" s="43">
        <f>(('Historical Data'!H214-'Historical Data'!H213)/'Historical Data'!H213)</f>
        <v>5.69826931136325E-3</v>
      </c>
      <c r="J214" s="43">
        <f>(('Historical Data'!I214-'Historical Data'!I213)/'Historical Data'!I213)</f>
        <v>-1.1731704546069246E-2</v>
      </c>
      <c r="K214" s="17">
        <f>'Historical Data'!J214/100</f>
        <v>7.0610000000000006E-2</v>
      </c>
      <c r="L214" s="44">
        <f>(('Historical Data'!K214-'Historical Data'!K213)/'Historical Data'!K213)</f>
        <v>-1.4983498429130812E-2</v>
      </c>
      <c r="M214" s="44">
        <f>(('Historical Data'!L214-'Historical Data'!L213)/'Historical Data'!L213)</f>
        <v>-7.8809973318764506E-3</v>
      </c>
      <c r="N214" s="45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3.2" hidden="1">
      <c r="A215" s="41"/>
      <c r="B215" s="9">
        <v>45146</v>
      </c>
      <c r="C215" s="43">
        <f>(('Historical Data'!B215-'Historical Data'!B214)/'Historical Data'!B214)</f>
        <v>1.4055062381178021E-3</v>
      </c>
      <c r="D215" s="43">
        <f>(('Historical Data'!C215-'Historical Data'!C214)/'Historical Data'!C214)</f>
        <v>5.8053618964231729E-3</v>
      </c>
      <c r="E215" s="43">
        <f>(('Historical Data'!D215-'Historical Data'!D214)/'Historical Data'!D214)</f>
        <v>-5.6056013049760227E-3</v>
      </c>
      <c r="F215" s="43">
        <f>(('Historical Data'!E215-'Historical Data'!E214)/'Historical Data'!E214)</f>
        <v>-2.0100854271356385E-3</v>
      </c>
      <c r="G215" s="43">
        <f>(('Historical Data'!F215-'Historical Data'!F214)/'Historical Data'!F214)</f>
        <v>-5.3725613020225351E-3</v>
      </c>
      <c r="H215" s="43">
        <f>(('Historical Data'!G215-'Historical Data'!G214)/'Historical Data'!G214)</f>
        <v>-1.8399141593365581E-3</v>
      </c>
      <c r="I215" s="43">
        <f>(('Historical Data'!H215-'Historical Data'!H214)/'Historical Data'!H214)</f>
        <v>-6.0226371309001353E-3</v>
      </c>
      <c r="J215" s="43">
        <f>(('Historical Data'!I215-'Historical Data'!I214)/'Historical Data'!I214)</f>
        <v>-1.2618210184893333E-3</v>
      </c>
      <c r="K215" s="17">
        <f>'Historical Data'!J215/100</f>
        <v>7.078000000000001E-2</v>
      </c>
      <c r="L215" s="44">
        <f>(('Historical Data'!K215-'Historical Data'!K214)/'Historical Data'!K214)</f>
        <v>-8.9758153492699323E-3</v>
      </c>
      <c r="M215" s="44">
        <f>(('Historical Data'!L215-'Historical Data'!L214)/'Historical Data'!L214)</f>
        <v>-4.7506137158841453E-3</v>
      </c>
      <c r="N215" s="45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3.2" hidden="1">
      <c r="A216" s="41"/>
      <c r="B216" s="9">
        <v>45147</v>
      </c>
      <c r="C216" s="43">
        <f>(('Historical Data'!B216-'Historical Data'!B215)/'Historical Data'!B215)</f>
        <v>-8.2722871623508408E-3</v>
      </c>
      <c r="D216" s="43">
        <f>(('Historical Data'!C216-'Historical Data'!C215)/'Historical Data'!C215)</f>
        <v>-3.0433664885709251E-3</v>
      </c>
      <c r="E216" s="43">
        <f>(('Historical Data'!D216-'Historical Data'!D215)/'Historical Data'!D215)</f>
        <v>1.3927241994996203E-2</v>
      </c>
      <c r="F216" s="43">
        <f>(('Historical Data'!E216-'Historical Data'!E215)/'Historical Data'!E215)</f>
        <v>3.0212006531713472E-3</v>
      </c>
      <c r="G216" s="43">
        <f>(('Historical Data'!F216-'Historical Data'!F215)/'Historical Data'!F215)</f>
        <v>-1.131560184562634E-2</v>
      </c>
      <c r="H216" s="43">
        <f>(('Historical Data'!G216-'Historical Data'!G215)/'Historical Data'!G215)</f>
        <v>-5.2227096774193236E-3</v>
      </c>
      <c r="I216" s="43">
        <f>(('Historical Data'!H216-'Historical Data'!H215)/'Historical Data'!H215)</f>
        <v>6.5972539545153721E-3</v>
      </c>
      <c r="J216" s="43">
        <f>(('Historical Data'!I216-'Historical Data'!I215)/'Historical Data'!I215)</f>
        <v>-4.6179059646353363E-3</v>
      </c>
      <c r="K216" s="17">
        <f>'Historical Data'!J216/100</f>
        <v>7.0929999999999993E-2</v>
      </c>
      <c r="L216" s="44">
        <f>(('Historical Data'!K216-'Historical Data'!K215)/'Historical Data'!K215)</f>
        <v>-4.7229581579792894E-2</v>
      </c>
      <c r="M216" s="44">
        <f>(('Historical Data'!L216-'Historical Data'!L215)/'Historical Data'!L215)</f>
        <v>-2.4170132502990237E-3</v>
      </c>
      <c r="N216" s="45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3.2" hidden="1">
      <c r="A217" s="41"/>
      <c r="B217" s="9">
        <v>45148</v>
      </c>
      <c r="C217" s="43">
        <f>(('Historical Data'!B217-'Historical Data'!B216)/'Historical Data'!B216)</f>
        <v>-1.2135658423748181E-2</v>
      </c>
      <c r="D217" s="43">
        <f>(('Historical Data'!C217-'Historical Data'!C216)/'Historical Data'!C216)</f>
        <v>-1.0789473684210526E-2</v>
      </c>
      <c r="E217" s="43">
        <f>(('Historical Data'!D217-'Historical Data'!D216)/'Historical Data'!D216)</f>
        <v>-1.50441384285726E-2</v>
      </c>
      <c r="F217" s="43">
        <f>(('Historical Data'!E217-'Historical Data'!E216)/'Historical Data'!E216)</f>
        <v>-3.8009523155315586E-3</v>
      </c>
      <c r="G217" s="43">
        <f>(('Historical Data'!F217-'Historical Data'!F216)/'Historical Data'!F216)</f>
        <v>-5.760069678756183E-4</v>
      </c>
      <c r="H217" s="43">
        <f>(('Historical Data'!G217-'Historical Data'!G216)/'Historical Data'!G216)</f>
        <v>1.019143890817935E-2</v>
      </c>
      <c r="I217" s="43">
        <f>(('Historical Data'!H217-'Historical Data'!H216)/'Historical Data'!H216)</f>
        <v>4.4551125663813539E-3</v>
      </c>
      <c r="J217" s="43">
        <f>(('Historical Data'!I217-'Historical Data'!I216)/'Historical Data'!I216)</f>
        <v>8.1332823052927307E-3</v>
      </c>
      <c r="K217" s="17">
        <f>'Historical Data'!J217/100</f>
        <v>7.0940000000000003E-2</v>
      </c>
      <c r="L217" s="44">
        <f>(('Historical Data'!K217-'Historical Data'!K216)/'Historical Data'!K216)</f>
        <v>-1.7889346273618632E-2</v>
      </c>
      <c r="M217" s="44">
        <f>(('Historical Data'!L217-'Historical Data'!L216)/'Historical Data'!L216)</f>
        <v>-4.6413787307319496E-3</v>
      </c>
      <c r="N217" s="45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3.2" hidden="1">
      <c r="A218" s="41"/>
      <c r="B218" s="9">
        <v>45149</v>
      </c>
      <c r="C218" s="43">
        <f>(('Historical Data'!B218-'Historical Data'!B217)/'Historical Data'!B217)</f>
        <v>-3.9120621591839655E-3</v>
      </c>
      <c r="D218" s="43">
        <f>(('Historical Data'!C218-'Historical Data'!C217)/'Historical Data'!C217)</f>
        <v>-2.7134748603351794E-3</v>
      </c>
      <c r="E218" s="43">
        <f>(('Historical Data'!D218-'Historical Data'!D217)/'Historical Data'!D217)</f>
        <v>-6.6408411732152743E-3</v>
      </c>
      <c r="F218" s="43">
        <f>(('Historical Data'!E218-'Historical Data'!E217)/'Historical Data'!E217)</f>
        <v>-1.2418112661460446E-2</v>
      </c>
      <c r="G218" s="43">
        <f>(('Historical Data'!F218-'Historical Data'!F217)/'Historical Data'!F217)</f>
        <v>-3.4445911415676073E-3</v>
      </c>
      <c r="H218" s="43">
        <f>(('Historical Data'!G218-'Historical Data'!G217)/'Historical Data'!G217)</f>
        <v>-1.7629662907934312E-2</v>
      </c>
      <c r="I218" s="43">
        <f>(('Historical Data'!H218-'Historical Data'!H217)/'Historical Data'!H217)</f>
        <v>4.2184044859698505E-3</v>
      </c>
      <c r="J218" s="43">
        <f>(('Historical Data'!I218-'Historical Data'!I217)/'Historical Data'!I217)</f>
        <v>1.9800465925446467E-3</v>
      </c>
      <c r="K218" s="17">
        <f>'Historical Data'!J218/100</f>
        <v>7.0949999999999999E-2</v>
      </c>
      <c r="L218" s="44">
        <f>(('Historical Data'!K218-'Historical Data'!K217)/'Historical Data'!K217)</f>
        <v>4.8254518235313262E-3</v>
      </c>
      <c r="M218" s="44">
        <f>(('Historical Data'!L218-'Historical Data'!L217)/'Historical Data'!L217)</f>
        <v>7.2943422311765671E-3</v>
      </c>
      <c r="N218" s="45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3.2" hidden="1">
      <c r="A219" s="41"/>
      <c r="B219" s="9">
        <v>45152</v>
      </c>
      <c r="C219" s="43">
        <f>(('Historical Data'!B219-'Historical Data'!B218)/'Historical Data'!B218)</f>
        <v>-1.6913123993721475E-2</v>
      </c>
      <c r="D219" s="43">
        <f>(('Historical Data'!C219-'Historical Data'!C218)/'Historical Data'!C218)</f>
        <v>2.934272262898776E-3</v>
      </c>
      <c r="E219" s="43">
        <f>(('Historical Data'!D219-'Historical Data'!D218)/'Historical Data'!D218)</f>
        <v>1.0028122562674433E-3</v>
      </c>
      <c r="F219" s="43">
        <f>(('Historical Data'!E219-'Historical Data'!E218)/'Historical Data'!E218)</f>
        <v>1.5818109399449356E-2</v>
      </c>
      <c r="G219" s="43">
        <f>(('Historical Data'!F219-'Historical Data'!F218)/'Historical Data'!F218)</f>
        <v>2.614430831428695E-3</v>
      </c>
      <c r="H219" s="43">
        <f>(('Historical Data'!G219-'Historical Data'!G218)/'Historical Data'!G218)</f>
        <v>-2.292528630705391E-2</v>
      </c>
      <c r="I219" s="43">
        <f>(('Historical Data'!H219-'Historical Data'!H218)/'Historical Data'!H218)</f>
        <v>1.1817166491625942E-2</v>
      </c>
      <c r="J219" s="43">
        <f>(('Historical Data'!I219-'Historical Data'!I218)/'Historical Data'!I218)</f>
        <v>3.5842977774628074E-3</v>
      </c>
      <c r="K219" s="17">
        <f>'Historical Data'!J219/100</f>
        <v>7.0669999999999997E-2</v>
      </c>
      <c r="L219" s="44">
        <f>(('Historical Data'!K219-'Historical Data'!K218)/'Historical Data'!K218)</f>
        <v>-1.5260500597602394E-2</v>
      </c>
      <c r="M219" s="44">
        <f>(('Historical Data'!L219-'Historical Data'!L218)/'Historical Data'!L218)</f>
        <v>3.7375444166915322E-3</v>
      </c>
      <c r="N219" s="45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3.2" hidden="1">
      <c r="A220" s="41"/>
      <c r="B220" s="9">
        <v>45154</v>
      </c>
      <c r="C220" s="43">
        <f>(('Historical Data'!B220-'Historical Data'!B219)/'Historical Data'!B219)</f>
        <v>2.5339260313320126E-2</v>
      </c>
      <c r="D220" s="43">
        <f>(('Historical Data'!C220-'Historical Data'!C219)/'Historical Data'!C219)</f>
        <v>-7.3408414404063337E-3</v>
      </c>
      <c r="E220" s="43">
        <f>(('Historical Data'!D220-'Historical Data'!D219)/'Historical Data'!D219)</f>
        <v>2.3374620924987528E-3</v>
      </c>
      <c r="F220" s="43">
        <f>(('Historical Data'!E220-'Historical Data'!E219)/'Historical Data'!E219)</f>
        <v>1.7903878671529549E-2</v>
      </c>
      <c r="G220" s="43">
        <f>(('Historical Data'!F220-'Historical Data'!F219)/'Historical Data'!F219)</f>
        <v>1.8571406573885839E-3</v>
      </c>
      <c r="H220" s="43">
        <f>(('Historical Data'!G220-'Historical Data'!G219)/'Historical Data'!G219)</f>
        <v>1.5075859048921671E-2</v>
      </c>
      <c r="I220" s="43">
        <f>(('Historical Data'!H220-'Historical Data'!H219)/'Historical Data'!H219)</f>
        <v>-8.1479166051205243E-4</v>
      </c>
      <c r="J220" s="43">
        <f>(('Historical Data'!I220-'Historical Data'!I219)/'Historical Data'!I219)</f>
        <v>-3.3949586222443116E-4</v>
      </c>
      <c r="K220" s="17">
        <f>'Historical Data'!J220/100</f>
        <v>7.075999999999999E-2</v>
      </c>
      <c r="L220" s="44">
        <f>(('Historical Data'!K220-'Historical Data'!K219)/'Historical Data'!K219)</f>
        <v>-6.4579048204577285E-5</v>
      </c>
      <c r="M220" s="44">
        <f>(('Historical Data'!L220-'Historical Data'!L219)/'Historical Data'!L219)</f>
        <v>-6.0827569000035421E-3</v>
      </c>
      <c r="N220" s="45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3.2" hidden="1">
      <c r="A221" s="41"/>
      <c r="B221" s="9">
        <v>45155</v>
      </c>
      <c r="C221" s="43">
        <f>(('Historical Data'!B221-'Historical Data'!B220)/'Historical Data'!B220)</f>
        <v>-1.0454035797490093E-2</v>
      </c>
      <c r="D221" s="43">
        <f>(('Historical Data'!C221-'Historical Data'!C220)/'Historical Data'!C220)</f>
        <v>3.7511387867892026E-3</v>
      </c>
      <c r="E221" s="43">
        <f>(('Historical Data'!D221-'Historical Data'!D220)/'Historical Data'!D220)</f>
        <v>-2.0544142143253747E-2</v>
      </c>
      <c r="F221" s="43">
        <f>(('Historical Data'!E221-'Historical Data'!E220)/'Historical Data'!E220)</f>
        <v>-4.8995072259429362E-3</v>
      </c>
      <c r="G221" s="43">
        <f>(('Historical Data'!F221-'Historical Data'!F220)/'Historical Data'!F220)</f>
        <v>8.6370403528116115E-5</v>
      </c>
      <c r="H221" s="43">
        <f>(('Historical Data'!G221-'Historical Data'!G220)/'Historical Data'!G220)</f>
        <v>-7.3209080385955294E-4</v>
      </c>
      <c r="I221" s="43">
        <f>(('Historical Data'!H221-'Historical Data'!H220)/'Historical Data'!H220)</f>
        <v>-1.4426365659189736E-2</v>
      </c>
      <c r="J221" s="43">
        <f>(('Historical Data'!I221-'Historical Data'!I220)/'Historical Data'!I220)</f>
        <v>-4.0345805666344263E-3</v>
      </c>
      <c r="K221" s="17">
        <f>'Historical Data'!J221/100</f>
        <v>7.034E-2</v>
      </c>
      <c r="L221" s="44">
        <f>(('Historical Data'!K221-'Historical Data'!K220)/'Historical Data'!K220)</f>
        <v>-7.3467890479289176E-4</v>
      </c>
      <c r="M221" s="44">
        <f>(('Historical Data'!L221-'Historical Data'!L220)/'Historical Data'!L220)</f>
        <v>3.1057311085825453E-3</v>
      </c>
      <c r="N221" s="45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3.2" hidden="1">
      <c r="A222" s="41"/>
      <c r="B222" s="9">
        <v>45156</v>
      </c>
      <c r="C222" s="43">
        <f>(('Historical Data'!B222-'Historical Data'!B221)/'Historical Data'!B221)</f>
        <v>-7.8584464364906837E-3</v>
      </c>
      <c r="D222" s="43">
        <f>(('Historical Data'!C222-'Historical Data'!C221)/'Historical Data'!C221)</f>
        <v>6.9403663267144262E-3</v>
      </c>
      <c r="E222" s="43">
        <f>(('Historical Data'!D222-'Historical Data'!D221)/'Historical Data'!D221)</f>
        <v>1.473909297052137E-3</v>
      </c>
      <c r="F222" s="43">
        <f>(('Historical Data'!E222-'Historical Data'!E221)/'Historical Data'!E221)</f>
        <v>-1.6117033906177847E-2</v>
      </c>
      <c r="G222" s="43">
        <f>(('Historical Data'!F222-'Historical Data'!F221)/'Historical Data'!F221)</f>
        <v>1.2091838804873844E-2</v>
      </c>
      <c r="H222" s="43">
        <f>(('Historical Data'!G222-'Historical Data'!G221)/'Historical Data'!G221)</f>
        <v>-7.6408287802178874E-3</v>
      </c>
      <c r="I222" s="43">
        <f>(('Historical Data'!H222-'Historical Data'!H221)/'Historical Data'!H221)</f>
        <v>7.4074325462426824E-3</v>
      </c>
      <c r="J222" s="43">
        <f>(('Historical Data'!I222-'Historical Data'!I221)/'Historical Data'!I221)</f>
        <v>1.1211649203590602E-3</v>
      </c>
      <c r="K222" s="17">
        <f>'Historical Data'!J222/100</f>
        <v>7.0460000000000009E-2</v>
      </c>
      <c r="L222" s="44">
        <f>(('Historical Data'!K222-'Historical Data'!K221)/'Historical Data'!K221)</f>
        <v>9.7253036026652886E-3</v>
      </c>
      <c r="M222" s="44">
        <f>(('Historical Data'!L222-'Historical Data'!L221)/'Historical Data'!L221)</f>
        <v>-2.0784283168943834E-3</v>
      </c>
      <c r="N222" s="45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3.2" hidden="1">
      <c r="A223" s="41"/>
      <c r="B223" s="9">
        <v>45159</v>
      </c>
      <c r="C223" s="43">
        <f>(('Historical Data'!B223-'Historical Data'!B222)/'Historical Data'!B222)</f>
        <v>1.836129859750631E-2</v>
      </c>
      <c r="D223" s="43">
        <f>(('Historical Data'!C223-'Historical Data'!C222)/'Historical Data'!C222)</f>
        <v>1.0126703909146315E-2</v>
      </c>
      <c r="E223" s="43">
        <f>(('Historical Data'!D223-'Historical Data'!D222)/'Historical Data'!D222)</f>
        <v>1.3925040379373338E-2</v>
      </c>
      <c r="F223" s="43">
        <f>(('Historical Data'!E223-'Historical Data'!E222)/'Historical Data'!E222)</f>
        <v>1.1952746554086626E-2</v>
      </c>
      <c r="G223" s="43">
        <f>(('Historical Data'!F223-'Historical Data'!F222)/'Historical Data'!F222)</f>
        <v>3.5357681603071656E-4</v>
      </c>
      <c r="H223" s="43">
        <f>(('Historical Data'!G223-'Historical Data'!G222)/'Historical Data'!G222)</f>
        <v>1.6453998939875564E-2</v>
      </c>
      <c r="I223" s="43">
        <f>(('Historical Data'!H223-'Historical Data'!H222)/'Historical Data'!H222)</f>
        <v>-1.0911393541620873E-2</v>
      </c>
      <c r="J223" s="43">
        <f>(('Historical Data'!I223-'Historical Data'!I222)/'Historical Data'!I222)</f>
        <v>-1.7520722409630676E-2</v>
      </c>
      <c r="K223" s="17">
        <f>'Historical Data'!J223/100</f>
        <v>7.0419999999999996E-2</v>
      </c>
      <c r="L223" s="44">
        <f>(('Historical Data'!K223-'Historical Data'!K222)/'Historical Data'!K222)</f>
        <v>-1.3553597229344809E-2</v>
      </c>
      <c r="M223" s="44">
        <f>(('Historical Data'!L223-'Historical Data'!L222)/'Historical Data'!L222)</f>
        <v>-1.8915428327382555E-3</v>
      </c>
      <c r="N223" s="45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3.2" hidden="1">
      <c r="A224" s="41"/>
      <c r="B224" s="9">
        <v>45160</v>
      </c>
      <c r="C224" s="43">
        <f>(('Historical Data'!B224-'Historical Data'!B223)/'Historical Data'!B223)</f>
        <v>-2.9307175014784128E-3</v>
      </c>
      <c r="D224" s="43">
        <f>(('Historical Data'!C224-'Historical Data'!C223)/'Historical Data'!C223)</f>
        <v>4.671438286914271E-3</v>
      </c>
      <c r="E224" s="43">
        <f>(('Historical Data'!D224-'Historical Data'!D223)/'Historical Data'!D223)</f>
        <v>1.4403778858520237E-2</v>
      </c>
      <c r="F224" s="43">
        <f>(('Historical Data'!E224-'Historical Data'!E223)/'Historical Data'!E223)</f>
        <v>-1.1740600340277426E-3</v>
      </c>
      <c r="G224" s="43">
        <f>(('Historical Data'!F224-'Historical Data'!F223)/'Historical Data'!F223)</f>
        <v>5.6897268209292777E-3</v>
      </c>
      <c r="H224" s="43">
        <f>(('Historical Data'!G224-'Historical Data'!G223)/'Historical Data'!G223)</f>
        <v>-3.1130019328047907E-3</v>
      </c>
      <c r="I224" s="43">
        <f>(('Historical Data'!H224-'Historical Data'!H223)/'Historical Data'!H223)</f>
        <v>-2.3813412698408292E-4</v>
      </c>
      <c r="J224" s="43">
        <f>(('Historical Data'!I224-'Historical Data'!I223)/'Historical Data'!I223)</f>
        <v>7.1443627206265329E-3</v>
      </c>
      <c r="K224" s="17">
        <f>'Historical Data'!J224/100</f>
        <v>7.0440000000000003E-2</v>
      </c>
      <c r="L224" s="44">
        <f>(('Historical Data'!K224-'Historical Data'!K223)/'Historical Data'!K223)</f>
        <v>-2.4779228940944044E-3</v>
      </c>
      <c r="M224" s="44">
        <f>(('Historical Data'!L224-'Historical Data'!L223)/'Historical Data'!L223)</f>
        <v>-1.64443252310242E-3</v>
      </c>
      <c r="N224" s="45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3.2" hidden="1">
      <c r="A225" s="41"/>
      <c r="B225" s="9">
        <v>45161</v>
      </c>
      <c r="C225" s="43">
        <f>(('Historical Data'!B225-'Historical Data'!B224)/'Historical Data'!B224)</f>
        <v>6.0718445521476469E-3</v>
      </c>
      <c r="D225" s="43">
        <f>(('Historical Data'!C225-'Historical Data'!C224)/'Historical Data'!C224)</f>
        <v>2.31962930655196E-2</v>
      </c>
      <c r="E225" s="43">
        <f>(('Historical Data'!D225-'Historical Data'!D224)/'Historical Data'!D224)</f>
        <v>-8.3654111172261642E-3</v>
      </c>
      <c r="F225" s="43">
        <f>(('Historical Data'!E225-'Historical Data'!E224)/'Historical Data'!E224)</f>
        <v>2.9919508459483922E-3</v>
      </c>
      <c r="G225" s="43">
        <f>(('Historical Data'!F225-'Historical Data'!F224)/'Historical Data'!F224)</f>
        <v>2.4328533204196097E-3</v>
      </c>
      <c r="H225" s="43">
        <f>(('Historical Data'!G225-'Historical Data'!G224)/'Historical Data'!G224)</f>
        <v>7.2864785183328925E-4</v>
      </c>
      <c r="I225" s="43">
        <f>(('Historical Data'!H225-'Historical Data'!H224)/'Historical Data'!H224)</f>
        <v>1.1113952166851931E-3</v>
      </c>
      <c r="J225" s="43">
        <f>(('Historical Data'!I225-'Historical Data'!I224)/'Historical Data'!I224)</f>
        <v>2.5224431348790698E-3</v>
      </c>
      <c r="K225" s="17">
        <f>'Historical Data'!J225/100</f>
        <v>7.0230000000000001E-2</v>
      </c>
      <c r="L225" s="44">
        <f>(('Historical Data'!K225-'Historical Data'!K224)/'Historical Data'!K224)</f>
        <v>-1.4769621890327839E-2</v>
      </c>
      <c r="M225" s="44">
        <f>(('Historical Data'!L225-'Historical Data'!L224)/'Historical Data'!L224)</f>
        <v>1.0423462098575059E-3</v>
      </c>
      <c r="N225" s="45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3.2" hidden="1">
      <c r="A226" s="41"/>
      <c r="B226" s="9">
        <v>45162</v>
      </c>
      <c r="C226" s="43">
        <f>(('Historical Data'!B226-'Historical Data'!B225)/'Historical Data'!B225)</f>
        <v>-5.4690264860492626E-3</v>
      </c>
      <c r="D226" s="43">
        <f>(('Historical Data'!C226-'Historical Data'!C225)/'Historical Data'!C225)</f>
        <v>2.1444738320142657E-3</v>
      </c>
      <c r="E226" s="43">
        <f>(('Historical Data'!D226-'Historical Data'!D225)/'Historical Data'!D225)</f>
        <v>9.9896101234864037E-4</v>
      </c>
      <c r="F226" s="43">
        <f>(('Historical Data'!E226-'Historical Data'!E225)/'Historical Data'!E225)</f>
        <v>1.1115469686180567E-2</v>
      </c>
      <c r="G226" s="43">
        <f>(('Historical Data'!F226-'Historical Data'!F225)/'Historical Data'!F225)</f>
        <v>-7.3980246073637431E-4</v>
      </c>
      <c r="H226" s="43">
        <f>(('Historical Data'!G226-'Historical Data'!G225)/'Historical Data'!G225)</f>
        <v>5.9288036797468802E-3</v>
      </c>
      <c r="I226" s="43">
        <f>(('Historical Data'!H226-'Historical Data'!H225)/'Historical Data'!H225)</f>
        <v>-1.6810682270923614E-2</v>
      </c>
      <c r="J226" s="43">
        <f>(('Historical Data'!I226-'Historical Data'!I225)/'Historical Data'!I225)</f>
        <v>-4.7053200606498903E-3</v>
      </c>
      <c r="K226" s="17">
        <f>'Historical Data'!J226/100</f>
        <v>7.0110000000000006E-2</v>
      </c>
      <c r="L226" s="44">
        <f>(('Historical Data'!K226-'Historical Data'!K225)/'Historical Data'!K225)</f>
        <v>3.4491327335814358E-3</v>
      </c>
      <c r="M226" s="44">
        <f>(('Historical Data'!L226-'Historical Data'!L225)/'Historical Data'!L225)</f>
        <v>1.3478415052232168E-3</v>
      </c>
      <c r="N226" s="45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3.2" hidden="1">
      <c r="A227" s="41"/>
      <c r="B227" s="9">
        <v>45163</v>
      </c>
      <c r="C227" s="43">
        <f>(('Historical Data'!B227-'Historical Data'!B226)/'Historical Data'!B226)</f>
        <v>-1.2146900788045079E-2</v>
      </c>
      <c r="D227" s="43">
        <f>(('Historical Data'!C227-'Historical Data'!C226)/'Historical Data'!C226)</f>
        <v>1.7832578007827863E-3</v>
      </c>
      <c r="E227" s="43">
        <f>(('Historical Data'!D227-'Historical Data'!D226)/'Historical Data'!D226)</f>
        <v>-1.6744262808750413E-2</v>
      </c>
      <c r="F227" s="43">
        <f>(('Historical Data'!E227-'Historical Data'!E226)/'Historical Data'!E226)</f>
        <v>-2.4585558155418232E-3</v>
      </c>
      <c r="G227" s="43">
        <f>(('Historical Data'!F227-'Historical Data'!F226)/'Historical Data'!F226)</f>
        <v>-4.8941816245453846E-4</v>
      </c>
      <c r="H227" s="43">
        <f>(('Historical Data'!G227-'Historical Data'!G226)/'Historical Data'!G226)</f>
        <v>-1.7164694873283679E-2</v>
      </c>
      <c r="I227" s="43">
        <f>(('Historical Data'!H227-'Historical Data'!H226)/'Historical Data'!H226)</f>
        <v>-4.6172879965130026E-3</v>
      </c>
      <c r="J227" s="43">
        <f>(('Historical Data'!I227-'Historical Data'!I226)/'Historical Data'!I226)</f>
        <v>-3.557402792381844E-3</v>
      </c>
      <c r="K227" s="17">
        <f>'Historical Data'!J227/100</f>
        <v>7.0910000000000001E-2</v>
      </c>
      <c r="L227" s="44">
        <f>(('Historical Data'!K227-'Historical Data'!K226)/'Historical Data'!K226)</f>
        <v>1.2018200513060481E-2</v>
      </c>
      <c r="M227" s="44">
        <f>(('Historical Data'!L227-'Historical Data'!L226)/'Historical Data'!L226)</f>
        <v>3.4959672592555658E-3</v>
      </c>
      <c r="N227" s="45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3.2" hidden="1">
      <c r="A228" s="41"/>
      <c r="B228" s="9">
        <v>45166</v>
      </c>
      <c r="C228" s="43">
        <f>(('Historical Data'!B228-'Historical Data'!B227)/'Historical Data'!B227)</f>
        <v>9.3430814080710124E-3</v>
      </c>
      <c r="D228" s="43">
        <f>(('Historical Data'!C228-'Historical Data'!C227)/'Historical Data'!C227)</f>
        <v>7.222089485637467E-3</v>
      </c>
      <c r="E228" s="43">
        <f>(('Historical Data'!D228-'Historical Data'!D227)/'Historical Data'!D227)</f>
        <v>-4.3983578969434252E-3</v>
      </c>
      <c r="F228" s="43">
        <f>(('Historical Data'!E228-'Historical Data'!E227)/'Historical Data'!E227)</f>
        <v>-3.1335483946236891E-3</v>
      </c>
      <c r="G228" s="43">
        <f>(('Historical Data'!F228-'Historical Data'!F227)/'Historical Data'!F227)</f>
        <v>-2.3401079766357724E-3</v>
      </c>
      <c r="H228" s="43">
        <f>(('Historical Data'!G228-'Historical Data'!G227)/'Historical Data'!G227)</f>
        <v>1.5044700683850588E-2</v>
      </c>
      <c r="I228" s="43">
        <f>(('Historical Data'!H228-'Historical Data'!H227)/'Historical Data'!H227)</f>
        <v>-9.9662110411048704E-3</v>
      </c>
      <c r="J228" s="43">
        <f>(('Historical Data'!I228-'Historical Data'!I227)/'Historical Data'!I227)</f>
        <v>1.6701102882116146E-3</v>
      </c>
      <c r="K228" s="17">
        <f>'Historical Data'!J228/100</f>
        <v>7.0559999999999998E-2</v>
      </c>
      <c r="L228" s="44">
        <f>(('Historical Data'!K228-'Historical Data'!K227)/'Historical Data'!K227)</f>
        <v>9.9829648323358448E-3</v>
      </c>
      <c r="M228" s="44">
        <f>(('Historical Data'!L228-'Historical Data'!L227)/'Historical Data'!L227)</f>
        <v>-1.7544108100703119E-3</v>
      </c>
      <c r="N228" s="45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3.2" hidden="1">
      <c r="A229" s="41"/>
      <c r="B229" s="9">
        <v>45167</v>
      </c>
      <c r="C229" s="43">
        <f>(('Historical Data'!B229-'Historical Data'!B228)/'Historical Data'!B228)</f>
        <v>-5.3725273158855384E-3</v>
      </c>
      <c r="D229" s="43">
        <f>(('Historical Data'!C229-'Historical Data'!C228)/'Historical Data'!C228)</f>
        <v>-9.59402129354852E-3</v>
      </c>
      <c r="E229" s="43">
        <f>(('Historical Data'!D229-'Historical Data'!D228)/'Historical Data'!D228)</f>
        <v>-2.9451472987559327E-3</v>
      </c>
      <c r="F229" s="43">
        <f>(('Historical Data'!E229-'Historical Data'!E228)/'Historical Data'!E228)</f>
        <v>1.4127785583253733E-3</v>
      </c>
      <c r="G229" s="43">
        <f>(('Historical Data'!F229-'Historical Data'!F228)/'Historical Data'!F228)</f>
        <v>4.8435653073286055E-3</v>
      </c>
      <c r="H229" s="43">
        <f>(('Historical Data'!G229-'Historical Data'!G228)/'Historical Data'!G228)</f>
        <v>2.4046447231091814E-2</v>
      </c>
      <c r="I229" s="43">
        <f>(('Historical Data'!H229-'Historical Data'!H228)/'Historical Data'!H228)</f>
        <v>-9.5754074680307368E-3</v>
      </c>
      <c r="J229" s="43">
        <f>(('Historical Data'!I229-'Historical Data'!I228)/'Historical Data'!I228)</f>
        <v>3.4590786297515556E-3</v>
      </c>
      <c r="K229" s="17">
        <f>'Historical Data'!J229/100</f>
        <v>7.0110000000000006E-2</v>
      </c>
      <c r="L229" s="44">
        <f>(('Historical Data'!K229-'Historical Data'!K228)/'Historical Data'!K228)</f>
        <v>2.1753708565481707E-2</v>
      </c>
      <c r="M229" s="44">
        <f>(('Historical Data'!L229-'Historical Data'!L228)/'Historical Data'!L228)</f>
        <v>-1.7486014900467634E-3</v>
      </c>
      <c r="N229" s="45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3.2" hidden="1">
      <c r="A230" s="41"/>
      <c r="B230" s="9">
        <v>45168</v>
      </c>
      <c r="C230" s="43">
        <f>(('Historical Data'!B230-'Historical Data'!B229)/'Historical Data'!B229)</f>
        <v>-6.6622251832111927E-4</v>
      </c>
      <c r="D230" s="43">
        <f>(('Historical Data'!C230-'Historical Data'!C229)/'Historical Data'!C229)</f>
        <v>2.7021147828842429E-3</v>
      </c>
      <c r="E230" s="43">
        <f>(('Historical Data'!D230-'Historical Data'!D229)/'Historical Data'!D229)</f>
        <v>6.1349283417187163E-3</v>
      </c>
      <c r="F230" s="43">
        <f>(('Historical Data'!E230-'Historical Data'!E229)/'Historical Data'!E229)</f>
        <v>1.2344372520534023E-2</v>
      </c>
      <c r="G230" s="43">
        <f>(('Historical Data'!F230-'Historical Data'!F229)/'Historical Data'!F229)</f>
        <v>7.1816484778862719E-3</v>
      </c>
      <c r="H230" s="43">
        <f>(('Historical Data'!G230-'Historical Data'!G229)/'Historical Data'!G229)</f>
        <v>1.2246939271255031E-2</v>
      </c>
      <c r="I230" s="43">
        <f>(('Historical Data'!H230-'Historical Data'!H229)/'Historical Data'!H229)</f>
        <v>-9.5029599308816377E-4</v>
      </c>
      <c r="J230" s="43">
        <f>(('Historical Data'!I230-'Historical Data'!I229)/'Historical Data'!I229)</f>
        <v>-7.3407034289682625E-3</v>
      </c>
      <c r="K230" s="17">
        <f>'Historical Data'!J230/100</f>
        <v>7.014999999999999E-2</v>
      </c>
      <c r="L230" s="44">
        <f>(('Historical Data'!K230-'Historical Data'!K229)/'Historical Data'!K229)</f>
        <v>-2.8629513960542884E-2</v>
      </c>
      <c r="M230" s="44">
        <f>(('Historical Data'!L230-'Historical Data'!L229)/'Historical Data'!L229)</f>
        <v>-4.3454681627048391E-3</v>
      </c>
      <c r="N230" s="45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3.2" hidden="1">
      <c r="A231" s="41"/>
      <c r="B231" s="9">
        <v>45169</v>
      </c>
      <c r="C231" s="43">
        <f>(('Historical Data'!B231-'Historical Data'!B230)/'Historical Data'!B230)</f>
        <v>-1.162049271794874E-2</v>
      </c>
      <c r="D231" s="43">
        <f>(('Historical Data'!C231-'Historical Data'!C230)/'Historical Data'!C230)</f>
        <v>-1.0016755214727304E-2</v>
      </c>
      <c r="E231" s="43">
        <f>(('Historical Data'!D231-'Historical Data'!D230)/'Historical Data'!D230)</f>
        <v>-7.0008493315495976E-3</v>
      </c>
      <c r="F231" s="43">
        <f>(('Historical Data'!E231-'Historical Data'!E230)/'Historical Data'!E230)</f>
        <v>2.0898651359394405E-4</v>
      </c>
      <c r="G231" s="43">
        <f>(('Historical Data'!F231-'Historical Data'!F230)/'Historical Data'!F230)</f>
        <v>-8.2824197788056563E-3</v>
      </c>
      <c r="H231" s="43">
        <f>(('Historical Data'!G231-'Historical Data'!G230)/'Historical Data'!G230)</f>
        <v>8.0992262717543007E-3</v>
      </c>
      <c r="I231" s="43">
        <f>(('Historical Data'!H231-'Historical Data'!H230)/'Historical Data'!H230)</f>
        <v>-4.5698181493678191E-3</v>
      </c>
      <c r="J231" s="43">
        <f>(('Historical Data'!I231-'Historical Data'!I230)/'Historical Data'!I230)</f>
        <v>-1.251374068686787E-2</v>
      </c>
      <c r="K231" s="17">
        <f>'Historical Data'!J231/100</f>
        <v>7.0220000000000005E-2</v>
      </c>
      <c r="L231" s="44">
        <f>(('Historical Data'!K231-'Historical Data'!K230)/'Historical Data'!K230)</f>
        <v>1.1569831808505765E-2</v>
      </c>
      <c r="M231" s="44">
        <f>(('Historical Data'!L231-'Historical Data'!L230)/'Historical Data'!L230)</f>
        <v>2.5721941327340641E-3</v>
      </c>
      <c r="N231" s="45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3.2" hidden="1">
      <c r="A232" s="41"/>
      <c r="B232" s="9">
        <v>45170</v>
      </c>
      <c r="C232" s="43">
        <f>(('Historical Data'!B232-'Historical Data'!B231)/'Historical Data'!B231)</f>
        <v>4.0054798027256639E-3</v>
      </c>
      <c r="D232" s="43">
        <f>(('Historical Data'!C232-'Historical Data'!C231)/'Historical Data'!C231)</f>
        <v>1.8130481766820781E-2</v>
      </c>
      <c r="E232" s="43">
        <f>(('Historical Data'!D232-'Historical Data'!D231)/'Historical Data'!D231)</f>
        <v>3.0702205211674397E-3</v>
      </c>
      <c r="F232" s="43">
        <f>(('Historical Data'!E232-'Historical Data'!E231)/'Historical Data'!E231)</f>
        <v>5.8518410858895307E-3</v>
      </c>
      <c r="G232" s="43">
        <f>(('Historical Data'!F232-'Historical Data'!F231)/'Historical Data'!F231)</f>
        <v>-6.45989315115754E-3</v>
      </c>
      <c r="H232" s="43">
        <f>(('Historical Data'!G232-'Historical Data'!G231)/'Historical Data'!G231)</f>
        <v>-1.6861852606286371E-3</v>
      </c>
      <c r="I232" s="43">
        <f>(('Historical Data'!H232-'Historical Data'!H231)/'Historical Data'!H231)</f>
        <v>2.3472796011633199E-3</v>
      </c>
      <c r="J232" s="43">
        <f>(('Historical Data'!I232-'Historical Data'!I231)/'Historical Data'!I231)</f>
        <v>-2.8026401601186583E-3</v>
      </c>
      <c r="K232" s="17">
        <f>'Historical Data'!J232/100</f>
        <v>7.0029999999999995E-2</v>
      </c>
      <c r="L232" s="44">
        <f>(('Historical Data'!K232-'Historical Data'!K231)/'Historical Data'!K231)</f>
        <v>7.6261865489545199E-3</v>
      </c>
      <c r="M232" s="44">
        <f>(('Historical Data'!L232-'Historical Data'!L231)/'Historical Data'!L231)</f>
        <v>2.7386804651032127E-3</v>
      </c>
      <c r="N232" s="45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3.2" hidden="1">
      <c r="A233" s="41"/>
      <c r="B233" s="9">
        <v>45173</v>
      </c>
      <c r="C233" s="43">
        <f>(('Historical Data'!B233-'Historical Data'!B232)/'Historical Data'!B232)</f>
        <v>-3.0180143862755405E-3</v>
      </c>
      <c r="D233" s="43">
        <f>(('Historical Data'!C233-'Historical Data'!C232)/'Historical Data'!C232)</f>
        <v>-8.9794922912699547E-3</v>
      </c>
      <c r="E233" s="43">
        <f>(('Historical Data'!D233-'Historical Data'!D232)/'Historical Data'!D232)</f>
        <v>-8.0489470504191123E-3</v>
      </c>
      <c r="F233" s="43">
        <f>(('Historical Data'!E233-'Historical Data'!E232)/'Historical Data'!E232)</f>
        <v>1.4717595562712397E-2</v>
      </c>
      <c r="G233" s="43">
        <f>(('Historical Data'!F233-'Historical Data'!F232)/'Historical Data'!F232)</f>
        <v>1.9563056527809814E-3</v>
      </c>
      <c r="H233" s="43">
        <f>(('Historical Data'!G233-'Historical Data'!G232)/'Historical Data'!G232)</f>
        <v>2.1162491803278748E-2</v>
      </c>
      <c r="I233" s="43">
        <f>(('Historical Data'!H233-'Historical Data'!H232)/'Historical Data'!H232)</f>
        <v>-8.0821962539347962E-4</v>
      </c>
      <c r="J233" s="43">
        <f>(('Historical Data'!I233-'Historical Data'!I232)/'Historical Data'!I232)</f>
        <v>-4.5441860071772306E-3</v>
      </c>
      <c r="K233" s="17">
        <f>'Historical Data'!J233/100</f>
        <v>7.0949999999999999E-2</v>
      </c>
      <c r="L233" s="44">
        <f>(('Historical Data'!K233-'Historical Data'!K232)/'Historical Data'!K232)</f>
        <v>2.2967179585768889E-2</v>
      </c>
      <c r="M233" s="44">
        <f>(('Historical Data'!L233-'Historical Data'!L232)/'Historical Data'!L232)</f>
        <v>1.5972750757330405E-3</v>
      </c>
      <c r="N233" s="45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3.2" hidden="1">
      <c r="A234" s="41"/>
      <c r="B234" s="9">
        <v>45174</v>
      </c>
      <c r="C234" s="43">
        <f>(('Historical Data'!B234-'Historical Data'!B233)/'Historical Data'!B233)</f>
        <v>3.2666113635540249E-2</v>
      </c>
      <c r="D234" s="43">
        <f>(('Historical Data'!C234-'Historical Data'!C233)/'Historical Data'!C233)</f>
        <v>-8.1444438788494259E-4</v>
      </c>
      <c r="E234" s="43">
        <f>(('Historical Data'!D234-'Historical Data'!D233)/'Historical Data'!D233)</f>
        <v>1.2800013714285732E-2</v>
      </c>
      <c r="F234" s="43">
        <f>(('Historical Data'!E234-'Historical Data'!E233)/'Historical Data'!E233)</f>
        <v>9.4191851928609009E-3</v>
      </c>
      <c r="G234" s="43">
        <f>(('Historical Data'!F234-'Historical Data'!F233)/'Historical Data'!F233)</f>
        <v>3.0001420271676803E-3</v>
      </c>
      <c r="H234" s="43">
        <f>(('Historical Data'!G234-'Historical Data'!G233)/'Historical Data'!G233)</f>
        <v>1.4399617930354396E-2</v>
      </c>
      <c r="I234" s="43">
        <f>(('Historical Data'!H234-'Historical Data'!H233)/'Historical Data'!H233)</f>
        <v>5.3512039084949699E-3</v>
      </c>
      <c r="J234" s="43">
        <f>(('Historical Data'!I234-'Historical Data'!I233)/'Historical Data'!I233)</f>
        <v>4.2137814440697799E-3</v>
      </c>
      <c r="K234" s="17">
        <f>'Historical Data'!J234/100</f>
        <v>7.0980000000000001E-2</v>
      </c>
      <c r="L234" s="44">
        <f>(('Historical Data'!K234-'Historical Data'!K233)/'Historical Data'!K233)</f>
        <v>2.0296663236948797E-2</v>
      </c>
      <c r="M234" s="44">
        <f>(('Historical Data'!L234-'Historical Data'!L233)/'Historical Data'!L233)</f>
        <v>2.6851138615344937E-3</v>
      </c>
      <c r="N234" s="45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3.2" hidden="1">
      <c r="A235" s="41"/>
      <c r="B235" s="9">
        <v>45175</v>
      </c>
      <c r="C235" s="43">
        <f>(('Historical Data'!B235-'Historical Data'!B234)/'Historical Data'!B234)</f>
        <v>1.0671385165282168E-2</v>
      </c>
      <c r="D235" s="43">
        <f>(('Historical Data'!C235-'Historical Data'!C234)/'Historical Data'!C234)</f>
        <v>-1.6709994191736816E-2</v>
      </c>
      <c r="E235" s="43">
        <f>(('Historical Data'!D235-'Historical Data'!D234)/'Historical Data'!D234)</f>
        <v>9.817210429015448E-3</v>
      </c>
      <c r="F235" s="43">
        <f>(('Historical Data'!E235-'Historical Data'!E234)/'Historical Data'!E234)</f>
        <v>-9.8050779394670898E-4</v>
      </c>
      <c r="G235" s="43">
        <f>(('Historical Data'!F235-'Historical Data'!F234)/'Historical Data'!F234)</f>
        <v>8.0699410246959091E-3</v>
      </c>
      <c r="H235" s="43">
        <f>(('Historical Data'!G235-'Historical Data'!G234)/'Historical Data'!G234)</f>
        <v>-4.4120238882491298E-3</v>
      </c>
      <c r="I235" s="43">
        <f>(('Historical Data'!H235-'Historical Data'!H234)/'Historical Data'!H234)</f>
        <v>2.1042469028651469E-3</v>
      </c>
      <c r="J235" s="43">
        <f>(('Historical Data'!I235-'Historical Data'!I234)/'Historical Data'!I234)</f>
        <v>-8.7108554347673246E-3</v>
      </c>
      <c r="K235" s="17">
        <f>'Historical Data'!J235/100</f>
        <v>7.1340000000000001E-2</v>
      </c>
      <c r="L235" s="44">
        <f>(('Historical Data'!K235-'Historical Data'!K234)/'Historical Data'!K234)</f>
        <v>1.8657840795658891E-3</v>
      </c>
      <c r="M235" s="44">
        <f>(('Historical Data'!L235-'Historical Data'!L234)/'Historical Data'!L234)</f>
        <v>-2.5258566454043542E-4</v>
      </c>
      <c r="N235" s="45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3.2" hidden="1">
      <c r="A236" s="41"/>
      <c r="B236" s="9">
        <v>45176</v>
      </c>
      <c r="C236" s="43">
        <f>(('Historical Data'!B236-'Historical Data'!B235)/'Historical Data'!B235)</f>
        <v>-1.7680460888999476E-3</v>
      </c>
      <c r="D236" s="43">
        <f>(('Historical Data'!C236-'Historical Data'!C235)/'Historical Data'!C235)</f>
        <v>1.3626262021154526E-2</v>
      </c>
      <c r="E236" s="43">
        <f>(('Historical Data'!D236-'Historical Data'!D235)/'Historical Data'!D235)</f>
        <v>-3.4641143332900899E-3</v>
      </c>
      <c r="F236" s="43">
        <f>(('Historical Data'!E236-'Historical Data'!E235)/'Historical Data'!E235)</f>
        <v>-7.6144711314149955E-3</v>
      </c>
      <c r="G236" s="43">
        <f>(('Historical Data'!F236-'Historical Data'!F235)/'Historical Data'!F235)</f>
        <v>-1.7423123110358145E-3</v>
      </c>
      <c r="H236" s="43">
        <f>(('Historical Data'!G236-'Historical Data'!G235)/'Historical Data'!G235)</f>
        <v>2.2639691714836225E-2</v>
      </c>
      <c r="I236" s="43">
        <f>(('Historical Data'!H236-'Historical Data'!H235)/'Historical Data'!H235)</f>
        <v>1.3587717983199912E-3</v>
      </c>
      <c r="J236" s="43">
        <f>(('Historical Data'!I236-'Historical Data'!I235)/'Historical Data'!I235)</f>
        <v>-7.0265072853777782E-4</v>
      </c>
      <c r="K236" s="17">
        <f>'Historical Data'!J236/100</f>
        <v>7.1070000000000008E-2</v>
      </c>
      <c r="L236" s="44">
        <f>(('Historical Data'!K236-'Historical Data'!K235)/'Historical Data'!K235)</f>
        <v>9.7887905152165226E-3</v>
      </c>
      <c r="M236" s="44">
        <f>(('Historical Data'!L236-'Historical Data'!L235)/'Historical Data'!L235)</f>
        <v>2.6714916637979149E-5</v>
      </c>
      <c r="N236" s="45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3.2" hidden="1">
      <c r="A237" s="41"/>
      <c r="B237" s="9">
        <v>45177</v>
      </c>
      <c r="C237" s="43">
        <f>(('Historical Data'!B237-'Historical Data'!B236)/'Historical Data'!B236)</f>
        <v>-8.0301097969191371E-3</v>
      </c>
      <c r="D237" s="43">
        <f>(('Historical Data'!C237-'Historical Data'!C236)/'Historical Data'!C236)</f>
        <v>2.1467756841532012E-3</v>
      </c>
      <c r="E237" s="43">
        <f>(('Historical Data'!D237-'Historical Data'!D236)/'Historical Data'!D236)</f>
        <v>-7.2886298356846357E-3</v>
      </c>
      <c r="F237" s="43">
        <f>(('Historical Data'!E237-'Historical Data'!E236)/'Historical Data'!E236)</f>
        <v>2.3189367846322578E-3</v>
      </c>
      <c r="G237" s="43">
        <f>(('Historical Data'!F237-'Historical Data'!F236)/'Historical Data'!F236)</f>
        <v>-3.1752165988480244E-3</v>
      </c>
      <c r="H237" s="43">
        <f>(('Historical Data'!G237-'Historical Data'!G236)/'Historical Data'!G236)</f>
        <v>1.7428167687235045E-2</v>
      </c>
      <c r="I237" s="43">
        <f>(('Historical Data'!H237-'Historical Data'!H236)/'Historical Data'!H236)</f>
        <v>6.6611640625000232E-3</v>
      </c>
      <c r="J237" s="43">
        <f>(('Historical Data'!I237-'Historical Data'!I236)/'Historical Data'!I236)</f>
        <v>-2.9435292175166022E-3</v>
      </c>
      <c r="K237" s="17">
        <f>'Historical Data'!J237/100</f>
        <v>7.0610000000000006E-2</v>
      </c>
      <c r="L237" s="44">
        <f>(('Historical Data'!K237-'Historical Data'!K236)/'Historical Data'!K236)</f>
        <v>-3.3117995874766415E-5</v>
      </c>
      <c r="M237" s="44">
        <f>(('Historical Data'!L237-'Historical Data'!L236)/'Historical Data'!L236)</f>
        <v>9.2818167832923472E-4</v>
      </c>
      <c r="N237" s="45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3.2" hidden="1">
      <c r="A238" s="41"/>
      <c r="B238" s="9">
        <v>45180</v>
      </c>
      <c r="C238" s="43">
        <f>(('Historical Data'!B238-'Historical Data'!B237)/'Historical Data'!B237)</f>
        <v>2.2118567559434248E-2</v>
      </c>
      <c r="D238" s="43">
        <f>(('Historical Data'!C238-'Historical Data'!C237)/'Historical Data'!C237)</f>
        <v>2.0503964343616871E-2</v>
      </c>
      <c r="E238" s="43">
        <f>(('Historical Data'!D238-'Historical Data'!D237)/'Historical Data'!D237)</f>
        <v>1.027904227194008E-2</v>
      </c>
      <c r="F238" s="43">
        <f>(('Historical Data'!E238-'Historical Data'!E237)/'Historical Data'!E237)</f>
        <v>4.6611153455816921E-3</v>
      </c>
      <c r="G238" s="43">
        <f>(('Historical Data'!F238-'Historical Data'!F237)/'Historical Data'!F237)</f>
        <v>5.3468973947058736E-3</v>
      </c>
      <c r="H238" s="43">
        <f>(('Historical Data'!G238-'Historical Data'!G237)/'Historical Data'!G237)</f>
        <v>1.5740296296295733E-3</v>
      </c>
      <c r="I238" s="43">
        <f>(('Historical Data'!H238-'Historical Data'!H237)/'Historical Data'!H237)</f>
        <v>1.0783492986026872E-2</v>
      </c>
      <c r="J238" s="43">
        <f>(('Historical Data'!I238-'Historical Data'!I237)/'Historical Data'!I237)</f>
        <v>-1.4447029936187111E-3</v>
      </c>
      <c r="K238" s="17">
        <f>'Historical Data'!J238/100</f>
        <v>7.127E-2</v>
      </c>
      <c r="L238" s="44">
        <f>(('Historical Data'!K238-'Historical Data'!K237)/'Historical Data'!K237)</f>
        <v>-3.8064401173066732E-2</v>
      </c>
      <c r="M238" s="44">
        <f>(('Historical Data'!L238-'Historical Data'!L237)/'Historical Data'!L237)</f>
        <v>-2.5655898644672205E-3</v>
      </c>
      <c r="N238" s="45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3.2" hidden="1">
      <c r="A239" s="41"/>
      <c r="B239" s="9">
        <v>45181</v>
      </c>
      <c r="C239" s="43">
        <f>(('Historical Data'!B239-'Historical Data'!B238)/'Historical Data'!B238)</f>
        <v>-2.3062956965503704E-2</v>
      </c>
      <c r="D239" s="43">
        <f>(('Historical Data'!C239-'Historical Data'!C238)/'Historical Data'!C238)</f>
        <v>4.9980006797760727E-4</v>
      </c>
      <c r="E239" s="43">
        <f>(('Historical Data'!D239-'Historical Data'!D238)/'Historical Data'!D238)</f>
        <v>8.8326965429508467E-3</v>
      </c>
      <c r="F239" s="43">
        <f>(('Historical Data'!E239-'Historical Data'!E238)/'Historical Data'!E238)</f>
        <v>1.669546941520398E-2</v>
      </c>
      <c r="G239" s="43">
        <f>(('Historical Data'!F239-'Historical Data'!F238)/'Historical Data'!F238)</f>
        <v>-1.392766528715887E-2</v>
      </c>
      <c r="H239" s="43">
        <f>(('Historical Data'!G239-'Historical Data'!G238)/'Historical Data'!G238)</f>
        <v>-3.0230150181239854E-2</v>
      </c>
      <c r="I239" s="43">
        <f>(('Historical Data'!H239-'Historical Data'!H238)/'Historical Data'!H238)</f>
        <v>-1.4446778705332453E-2</v>
      </c>
      <c r="J239" s="43">
        <f>(('Historical Data'!I239-'Historical Data'!I238)/'Historical Data'!I238)</f>
        <v>-1.0016040533083324E-2</v>
      </c>
      <c r="K239" s="17">
        <f>'Historical Data'!J239/100</f>
        <v>7.0929999999999993E-2</v>
      </c>
      <c r="L239" s="44">
        <f>(('Historical Data'!K239-'Historical Data'!K238)/'Historical Data'!K238)</f>
        <v>-2.8271463653255429E-2</v>
      </c>
      <c r="M239" s="44">
        <f>(('Historical Data'!L239-'Historical Data'!L238)/'Historical Data'!L238)</f>
        <v>-7.3004931693901294E-3</v>
      </c>
      <c r="N239" s="45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3.2" hidden="1">
      <c r="A240" s="41"/>
      <c r="B240" s="9">
        <v>45182</v>
      </c>
      <c r="C240" s="43">
        <f>(('Historical Data'!B240-'Historical Data'!B239)/'Historical Data'!B239)</f>
        <v>6.3589134562258495E-3</v>
      </c>
      <c r="D240" s="43">
        <f>(('Historical Data'!C240-'Historical Data'!C239)/'Historical Data'!C239)</f>
        <v>1.3537803651806072E-2</v>
      </c>
      <c r="E240" s="43">
        <f>(('Historical Data'!D240-'Historical Data'!D239)/'Historical Data'!D239)</f>
        <v>5.2089239305187877E-3</v>
      </c>
      <c r="F240" s="43">
        <f>(('Historical Data'!E240-'Historical Data'!E239)/'Historical Data'!E239)</f>
        <v>-1.8319899033826911E-3</v>
      </c>
      <c r="G240" s="43">
        <f>(('Historical Data'!F240-'Historical Data'!F239)/'Historical Data'!F239)</f>
        <v>1.0586411307268681E-2</v>
      </c>
      <c r="H240" s="43">
        <f>(('Historical Data'!G240-'Historical Data'!G239)/'Historical Data'!G239)</f>
        <v>8.5795996186844616E-3</v>
      </c>
      <c r="I240" s="43">
        <f>(('Historical Data'!H240-'Historical Data'!H239)/'Historical Data'!H239)</f>
        <v>5.0023373761285007E-3</v>
      </c>
      <c r="J240" s="43">
        <f>(('Historical Data'!I240-'Historical Data'!I239)/'Historical Data'!I239)</f>
        <v>-7.2840490301412071E-3</v>
      </c>
      <c r="K240" s="17">
        <f>'Historical Data'!J240/100</f>
        <v>7.1129999999999999E-2</v>
      </c>
      <c r="L240" s="44">
        <f>(('Historical Data'!K240-'Historical Data'!K239)/'Historical Data'!K239)</f>
        <v>4.1387387485175391E-3</v>
      </c>
      <c r="M240" s="44">
        <f>(('Historical Data'!L240-'Historical Data'!L239)/'Historical Data'!L239)</f>
        <v>-8.8661692506792535E-3</v>
      </c>
      <c r="N240" s="45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3.2" hidden="1">
      <c r="A241" s="41"/>
      <c r="B241" s="9">
        <v>45183</v>
      </c>
      <c r="C241" s="43">
        <f>(('Historical Data'!B241-'Historical Data'!B240)/'Historical Data'!B240)</f>
        <v>1.4823614257165085E-2</v>
      </c>
      <c r="D241" s="43">
        <f>(('Historical Data'!C241-'Historical Data'!C240)/'Historical Data'!C240)</f>
        <v>6.3581368462737181E-3</v>
      </c>
      <c r="E241" s="43">
        <f>(('Historical Data'!D241-'Historical Data'!D240)/'Historical Data'!D240)</f>
        <v>-7.8279779492833185E-3</v>
      </c>
      <c r="F241" s="43">
        <f>(('Historical Data'!E241-'Historical Data'!E240)/'Historical Data'!E240)</f>
        <v>5.7396303518878859E-3</v>
      </c>
      <c r="G241" s="43">
        <f>(('Historical Data'!F241-'Historical Data'!F240)/'Historical Data'!F240)</f>
        <v>1.7812448529511787E-2</v>
      </c>
      <c r="H241" s="43">
        <f>(('Historical Data'!G241-'Historical Data'!G240)/'Historical Data'!G240)</f>
        <v>1.5784453686200319E-2</v>
      </c>
      <c r="I241" s="43">
        <f>(('Historical Data'!H241-'Historical Data'!H240)/'Historical Data'!H240)</f>
        <v>9.1797391118878782E-4</v>
      </c>
      <c r="J241" s="43">
        <f>(('Historical Data'!I241-'Historical Data'!I240)/'Historical Data'!I240)</f>
        <v>-9.9704987285942487E-3</v>
      </c>
      <c r="K241" s="17">
        <f>'Historical Data'!J241/100</f>
        <v>7.1120000000000003E-2</v>
      </c>
      <c r="L241" s="44">
        <f>(('Historical Data'!K241-'Historical Data'!K240)/'Historical Data'!K240)</f>
        <v>9.9008628061421061E-3</v>
      </c>
      <c r="M241" s="44">
        <f>(('Historical Data'!L241-'Historical Data'!L240)/'Historical Data'!L240)</f>
        <v>-1.4495558039777766E-4</v>
      </c>
      <c r="N241" s="45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3.2" hidden="1">
      <c r="A242" s="41"/>
      <c r="B242" s="9">
        <v>45184</v>
      </c>
      <c r="C242" s="43">
        <f>(('Historical Data'!B242-'Historical Data'!B241)/'Historical Data'!B241)</f>
        <v>1.7902478139429634E-3</v>
      </c>
      <c r="D242" s="43">
        <f>(('Historical Data'!C242-'Historical Data'!C241)/'Historical Data'!C241)</f>
        <v>6.1220490283777282E-3</v>
      </c>
      <c r="E242" s="43">
        <f>(('Historical Data'!D242-'Historical Data'!D241)/'Historical Data'!D241)</f>
        <v>-3.5559639011633307E-3</v>
      </c>
      <c r="F242" s="43">
        <f>(('Historical Data'!E242-'Historical Data'!E241)/'Historical Data'!E241)</f>
        <v>3.0857195999868439E-3</v>
      </c>
      <c r="G242" s="43">
        <f>(('Historical Data'!F242-'Historical Data'!F241)/'Historical Data'!F241)</f>
        <v>-1.5922329135933118E-2</v>
      </c>
      <c r="H242" s="43">
        <f>(('Historical Data'!G242-'Historical Data'!G241)/'Historical Data'!G241)</f>
        <v>-9.211784165037238E-3</v>
      </c>
      <c r="I242" s="43">
        <f>(('Historical Data'!H242-'Historical Data'!H241)/'Historical Data'!H241)</f>
        <v>1.8546647002492048E-3</v>
      </c>
      <c r="J242" s="43">
        <f>(('Historical Data'!I242-'Historical Data'!I241)/'Historical Data'!I241)</f>
        <v>6.4210504662240995E-3</v>
      </c>
      <c r="K242" s="17">
        <f>'Historical Data'!J242/100</f>
        <v>7.0970000000000005E-2</v>
      </c>
      <c r="L242" s="44">
        <f>(('Historical Data'!K242-'Historical Data'!K241)/'Historical Data'!K241)</f>
        <v>-1.7957415480402941E-2</v>
      </c>
      <c r="M242" s="44">
        <f>(('Historical Data'!L242-'Historical Data'!L241)/'Historical Data'!L241)</f>
        <v>2.1570987303687352E-3</v>
      </c>
      <c r="N242" s="45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3.2" hidden="1">
      <c r="A243" s="41"/>
      <c r="B243" s="9">
        <v>45187</v>
      </c>
      <c r="C243" s="43">
        <f>(('Historical Data'!B243-'Historical Data'!B242)/'Historical Data'!B242)</f>
        <v>-3.7900348568903042E-3</v>
      </c>
      <c r="D243" s="43">
        <f>(('Historical Data'!C243-'Historical Data'!C242)/'Historical Data'!C242)</f>
        <v>-2.3365856436956384E-3</v>
      </c>
      <c r="E243" s="43">
        <f>(('Historical Data'!D243-'Historical Data'!D242)/'Historical Data'!D242)</f>
        <v>8.252441062753052E-3</v>
      </c>
      <c r="F243" s="43">
        <f>(('Historical Data'!E243-'Historical Data'!E242)/'Historical Data'!E242)</f>
        <v>-1.3098655275448368E-2</v>
      </c>
      <c r="G243" s="43">
        <f>(('Historical Data'!F243-'Historical Data'!F242)/'Historical Data'!F242)</f>
        <v>-2.1046446198723589E-3</v>
      </c>
      <c r="H243" s="43">
        <f>(('Historical Data'!G243-'Historical Data'!G242)/'Historical Data'!G242)</f>
        <v>-5.6348607527485755E-3</v>
      </c>
      <c r="I243" s="43">
        <f>(('Historical Data'!H243-'Historical Data'!H242)/'Historical Data'!H242)</f>
        <v>-8.7068560517232305E-3</v>
      </c>
      <c r="J243" s="43">
        <f>(('Historical Data'!I243-'Historical Data'!I242)/'Historical Data'!I242)</f>
        <v>-8.1787708192202161E-3</v>
      </c>
      <c r="K243" s="17">
        <f>'Historical Data'!J243/100</f>
        <v>7.1120000000000003E-2</v>
      </c>
      <c r="L243" s="44">
        <f>(('Historical Data'!K243-'Historical Data'!K242)/'Historical Data'!K242)</f>
        <v>-1.6363139939327614E-2</v>
      </c>
      <c r="M243" s="44">
        <f>(('Historical Data'!L243-'Historical Data'!L242)/'Historical Data'!L242)</f>
        <v>-3.807466343739577E-6</v>
      </c>
      <c r="N243" s="45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3.2" hidden="1">
      <c r="A244" s="41"/>
      <c r="B244" s="9">
        <v>45189</v>
      </c>
      <c r="C244" s="43">
        <f>(('Historical Data'!B244-'Historical Data'!B243)/'Historical Data'!B243)</f>
        <v>-1.3828322239225274E-2</v>
      </c>
      <c r="D244" s="43">
        <f>(('Historical Data'!C244-'Historical Data'!C243)/'Historical Data'!C243)</f>
        <v>2.4884596242985553E-3</v>
      </c>
      <c r="E244" s="43">
        <f>(('Historical Data'!D244-'Historical Data'!D243)/'Historical Data'!D243)</f>
        <v>1.990983351159895E-3</v>
      </c>
      <c r="F244" s="43">
        <f>(('Historical Data'!E244-'Historical Data'!E243)/'Historical Data'!E243)</f>
        <v>-1.039046084653899E-3</v>
      </c>
      <c r="G244" s="43">
        <f>(('Historical Data'!F244-'Historical Data'!F243)/'Historical Data'!F243)</f>
        <v>5.5038858298287413E-3</v>
      </c>
      <c r="H244" s="43">
        <f>(('Historical Data'!G244-'Historical Data'!G243)/'Historical Data'!G243)</f>
        <v>-1.3317052664130706E-2</v>
      </c>
      <c r="I244" s="43">
        <f>(('Historical Data'!H244-'Historical Data'!H243)/'Historical Data'!H243)</f>
        <v>-2.228654398491272E-2</v>
      </c>
      <c r="J244" s="43">
        <f>(('Historical Data'!I244-'Historical Data'!I243)/'Historical Data'!I243)</f>
        <v>1.5158786001748794E-2</v>
      </c>
      <c r="K244" s="17">
        <f>'Historical Data'!J244/100</f>
        <v>7.034E-2</v>
      </c>
      <c r="L244" s="44">
        <f>(('Historical Data'!K244-'Historical Data'!K243)/'Historical Data'!K243)</f>
        <v>9.9246498354351332E-3</v>
      </c>
      <c r="M244" s="44">
        <f>(('Historical Data'!L244-'Historical Data'!L243)/'Historical Data'!L243)</f>
        <v>8.3347290100319067E-3</v>
      </c>
      <c r="N244" s="45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3.2" hidden="1">
      <c r="A245" s="41"/>
      <c r="B245" s="9">
        <v>45190</v>
      </c>
      <c r="C245" s="43">
        <f>(('Historical Data'!B245-'Historical Data'!B244)/'Historical Data'!B244)</f>
        <v>3.3282143297758242E-3</v>
      </c>
      <c r="D245" s="43">
        <f>(('Historical Data'!C245-'Historical Data'!C244)/'Historical Data'!C244)</f>
        <v>-1.2508552893099229E-2</v>
      </c>
      <c r="E245" s="43">
        <f>(('Historical Data'!D245-'Historical Data'!D244)/'Historical Data'!D244)</f>
        <v>-1.2032259312535386E-2</v>
      </c>
      <c r="F245" s="43">
        <f>(('Historical Data'!E245-'Historical Data'!E244)/'Historical Data'!E244)</f>
        <v>7.7168260359000169E-3</v>
      </c>
      <c r="G245" s="43">
        <f>(('Historical Data'!F245-'Historical Data'!F244)/'Historical Data'!F244)</f>
        <v>-6.9545883938716326E-3</v>
      </c>
      <c r="H245" s="43">
        <f>(('Historical Data'!G245-'Historical Data'!G244)/'Historical Data'!G244)</f>
        <v>-1.0433525893375248E-2</v>
      </c>
      <c r="I245" s="43">
        <f>(('Historical Data'!H245-'Historical Data'!H244)/'Historical Data'!H244)</f>
        <v>-7.2832750724182455E-3</v>
      </c>
      <c r="J245" s="43">
        <f>(('Historical Data'!I245-'Historical Data'!I244)/'Historical Data'!I244)</f>
        <v>4.2717939794676323E-3</v>
      </c>
      <c r="K245" s="17">
        <f>'Historical Data'!J245/100</f>
        <v>7.0460000000000009E-2</v>
      </c>
      <c r="L245" s="44">
        <f>(('Historical Data'!K245-'Historical Data'!K244)/'Historical Data'!K244)</f>
        <v>-3.0552660572997874E-3</v>
      </c>
      <c r="M245" s="44">
        <f>(('Historical Data'!L245-'Historical Data'!L244)/'Historical Data'!L244)</f>
        <v>-3.4584151000937834E-3</v>
      </c>
      <c r="N245" s="45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3.2" hidden="1">
      <c r="A246" s="41"/>
      <c r="B246" s="9">
        <v>45191</v>
      </c>
      <c r="C246" s="43">
        <f>(('Historical Data'!B246-'Historical Data'!B245)/'Historical Data'!B245)</f>
        <v>-6.4848323492529914E-3</v>
      </c>
      <c r="D246" s="43">
        <f>(('Historical Data'!C246-'Historical Data'!C245)/'Historical Data'!C245)</f>
        <v>3.7458602740890745E-3</v>
      </c>
      <c r="E246" s="43">
        <f>(('Historical Data'!D246-'Historical Data'!D245)/'Historical Data'!D245)</f>
        <v>-9.8323888268156256E-3</v>
      </c>
      <c r="F246" s="43">
        <f>(('Historical Data'!E246-'Historical Data'!E245)/'Historical Data'!E245)</f>
        <v>-3.7289668719826669E-3</v>
      </c>
      <c r="G246" s="43">
        <f>(('Historical Data'!F246-'Historical Data'!F245)/'Historical Data'!F245)</f>
        <v>-1.714431613981835E-3</v>
      </c>
      <c r="H246" s="43">
        <f>(('Historical Data'!G246-'Historical Data'!G245)/'Historical Data'!G245)</f>
        <v>-6.7718317614170879E-4</v>
      </c>
      <c r="I246" s="43">
        <f>(('Historical Data'!H246-'Historical Data'!H245)/'Historical Data'!H245)</f>
        <v>-4.1652984590241308E-3</v>
      </c>
      <c r="J246" s="43">
        <f>(('Historical Data'!I246-'Historical Data'!I245)/'Historical Data'!I245)</f>
        <v>9.9049071162269037E-4</v>
      </c>
      <c r="K246" s="17">
        <f>'Historical Data'!J246/100</f>
        <v>7.0419999999999996E-2</v>
      </c>
      <c r="L246" s="44">
        <f>(('Historical Data'!K246-'Historical Data'!K245)/'Historical Data'!K245)</f>
        <v>1.7617639079494957E-2</v>
      </c>
      <c r="M246" s="44">
        <f>(('Historical Data'!L246-'Historical Data'!L245)/'Historical Data'!L245)</f>
        <v>-6.4132792209798143E-3</v>
      </c>
      <c r="N246" s="45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3.2" hidden="1">
      <c r="A247" s="41"/>
      <c r="B247" s="9">
        <v>45194</v>
      </c>
      <c r="C247" s="43">
        <f>(('Historical Data'!B247-'Historical Data'!B246)/'Historical Data'!B246)</f>
        <v>2.1817220144395879E-2</v>
      </c>
      <c r="D247" s="43">
        <f>(('Historical Data'!C247-'Historical Data'!C246)/'Historical Data'!C246)</f>
        <v>6.8746575006139467E-4</v>
      </c>
      <c r="E247" s="43">
        <f>(('Historical Data'!D247-'Historical Data'!D246)/'Historical Data'!D246)</f>
        <v>-1.1284134354085293E-3</v>
      </c>
      <c r="F247" s="43">
        <f>(('Historical Data'!E247-'Historical Data'!E246)/'Historical Data'!E246)</f>
        <v>-1.47044077446073E-2</v>
      </c>
      <c r="G247" s="43">
        <f>(('Historical Data'!F247-'Historical Data'!F246)/'Historical Data'!F246)</f>
        <v>6.489861909601242E-3</v>
      </c>
      <c r="H247" s="43">
        <f>(('Historical Data'!G247-'Historical Data'!G246)/'Historical Data'!G246)</f>
        <v>1.0744338648595584E-2</v>
      </c>
      <c r="I247" s="43">
        <f>(('Historical Data'!H247-'Historical Data'!H246)/'Historical Data'!H246)</f>
        <v>-6.1572433816874774E-3</v>
      </c>
      <c r="J247" s="43">
        <f>(('Historical Data'!I247-'Historical Data'!I246)/'Historical Data'!I246)</f>
        <v>-3.3176011724114058E-3</v>
      </c>
      <c r="K247" s="17">
        <f>'Historical Data'!J247/100</f>
        <v>7.0440000000000003E-2</v>
      </c>
      <c r="L247" s="44">
        <f>(('Historical Data'!K247-'Historical Data'!K246)/'Historical Data'!K246)</f>
        <v>7.5032779736559658E-3</v>
      </c>
      <c r="M247" s="44">
        <f>(('Historical Data'!L247-'Historical Data'!L246)/'Historical Data'!L246)</f>
        <v>3.4970058619384296E-3</v>
      </c>
      <c r="N247" s="45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3.2" hidden="1">
      <c r="A248" s="41"/>
      <c r="B248" s="9">
        <v>45195</v>
      </c>
      <c r="C248" s="43">
        <f>(('Historical Data'!B248-'Historical Data'!B247)/'Historical Data'!B247)</f>
        <v>-8.3109475399583341E-3</v>
      </c>
      <c r="D248" s="43">
        <f>(('Historical Data'!C248-'Historical Data'!C247)/'Historical Data'!C247)</f>
        <v>-4.7107198032006938E-3</v>
      </c>
      <c r="E248" s="43">
        <f>(('Historical Data'!D248-'Historical Data'!D247)/'Historical Data'!D247)</f>
        <v>-3.3889290096392904E-4</v>
      </c>
      <c r="F248" s="43">
        <f>(('Historical Data'!E248-'Historical Data'!E247)/'Historical Data'!E247)</f>
        <v>-9.157819611445463E-3</v>
      </c>
      <c r="G248" s="43">
        <f>(('Historical Data'!F248-'Historical Data'!F247)/'Historical Data'!F247)</f>
        <v>3.2863731753424706E-3</v>
      </c>
      <c r="H248" s="43">
        <f>(('Historical Data'!G248-'Historical Data'!G247)/'Historical Data'!G247)</f>
        <v>-3.4475925737257359E-3</v>
      </c>
      <c r="I248" s="43">
        <f>(('Historical Data'!H248-'Historical Data'!H247)/'Historical Data'!H247)</f>
        <v>8.7592088825656095E-4</v>
      </c>
      <c r="J248" s="43">
        <f>(('Historical Data'!I248-'Historical Data'!I247)/'Historical Data'!I247)</f>
        <v>-2.2400328812166092E-2</v>
      </c>
      <c r="K248" s="17">
        <f>'Historical Data'!J248/100</f>
        <v>7.0230000000000001E-2</v>
      </c>
      <c r="L248" s="44">
        <f>(('Historical Data'!K248-'Historical Data'!K247)/'Historical Data'!K247)</f>
        <v>-2.1264417892766344E-2</v>
      </c>
      <c r="M248" s="44">
        <f>(('Historical Data'!L248-'Historical Data'!L247)/'Historical Data'!L247)</f>
        <v>5.3605979471333229E-5</v>
      </c>
      <c r="N248" s="45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3.2" hidden="1">
      <c r="A249" s="41"/>
      <c r="B249" s="9">
        <v>45196</v>
      </c>
      <c r="C249" s="43">
        <f>(('Historical Data'!B249-'Historical Data'!B248)/'Historical Data'!B248)</f>
        <v>9.9537540492014853E-3</v>
      </c>
      <c r="D249" s="43">
        <f>(('Historical Data'!C249-'Historical Data'!C248)/'Historical Data'!C248)</f>
        <v>1.089575184982693E-2</v>
      </c>
      <c r="E249" s="43">
        <f>(('Historical Data'!D249-'Historical Data'!D248)/'Historical Data'!D248)</f>
        <v>1.5142912912837659E-2</v>
      </c>
      <c r="F249" s="43">
        <f>(('Historical Data'!E249-'Historical Data'!E248)/'Historical Data'!E248)</f>
        <v>4.3473630888051593E-3</v>
      </c>
      <c r="G249" s="43">
        <f>(('Historical Data'!F249-'Historical Data'!F248)/'Historical Data'!F248)</f>
        <v>5.156752913244262E-3</v>
      </c>
      <c r="H249" s="43">
        <f>(('Historical Data'!G249-'Historical Data'!G248)/'Historical Data'!G248)</f>
        <v>1.614457850035551E-2</v>
      </c>
      <c r="I249" s="43">
        <f>(('Historical Data'!H249-'Historical Data'!H248)/'Historical Data'!H248)</f>
        <v>1.1269968836712961E-2</v>
      </c>
      <c r="J249" s="43">
        <f>(('Historical Data'!I249-'Historical Data'!I248)/'Historical Data'!I248)</f>
        <v>1.225769584925995E-2</v>
      </c>
      <c r="K249" s="17">
        <f>'Historical Data'!J249/100</f>
        <v>7.0110000000000006E-2</v>
      </c>
      <c r="L249" s="44">
        <f>(('Historical Data'!K249-'Historical Data'!K248)/'Historical Data'!K248)</f>
        <v>-1.1223911896437179E-2</v>
      </c>
      <c r="M249" s="44">
        <f>(('Historical Data'!L249-'Historical Data'!L248)/'Historical Data'!L248)</f>
        <v>-3.2251553097351724E-3</v>
      </c>
      <c r="N249" s="45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3.2" hidden="1">
      <c r="A250" s="41"/>
      <c r="B250" s="9">
        <v>45197</v>
      </c>
      <c r="C250" s="43">
        <f>(('Historical Data'!B250-'Historical Data'!B249)/'Historical Data'!B249)</f>
        <v>-1.5185210876167187E-2</v>
      </c>
      <c r="D250" s="43">
        <f>(('Historical Data'!C250-'Historical Data'!C249)/'Historical Data'!C249)</f>
        <v>5.5599622243836556E-3</v>
      </c>
      <c r="E250" s="43">
        <f>(('Historical Data'!D250-'Historical Data'!D249)/'Historical Data'!D249)</f>
        <v>-1.8701979544054035E-2</v>
      </c>
      <c r="F250" s="43">
        <f>(('Historical Data'!E250-'Historical Data'!E249)/'Historical Data'!E249)</f>
        <v>-1.877985616905245E-2</v>
      </c>
      <c r="G250" s="43">
        <f>(('Historical Data'!F250-'Historical Data'!F249)/'Historical Data'!F249)</f>
        <v>-1.4136050846988915E-2</v>
      </c>
      <c r="H250" s="43">
        <f>(('Historical Data'!G250-'Historical Data'!G249)/'Historical Data'!G249)</f>
        <v>-1.6266381321739114E-2</v>
      </c>
      <c r="I250" s="43">
        <f>(('Historical Data'!H250-'Historical Data'!H249)/'Historical Data'!H249)</f>
        <v>-1.4690280484464396E-2</v>
      </c>
      <c r="J250" s="43">
        <f>(('Historical Data'!I250-'Historical Data'!I249)/'Historical Data'!I249)</f>
        <v>-1.6160310277957338E-2</v>
      </c>
      <c r="K250" s="17">
        <f>'Historical Data'!J250/100</f>
        <v>7.0209999999999995E-2</v>
      </c>
      <c r="L250" s="44">
        <f>(('Historical Data'!K250-'Historical Data'!K249)/'Historical Data'!K249)</f>
        <v>5.9568909620306022E-3</v>
      </c>
      <c r="M250" s="44">
        <f>(('Historical Data'!L250-'Historical Data'!L249)/'Historical Data'!L249)</f>
        <v>-3.0680382463771599E-3</v>
      </c>
      <c r="N250" s="45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3.2" hidden="1">
      <c r="A251" s="36"/>
      <c r="B251" s="36"/>
      <c r="C251" s="62"/>
      <c r="D251" s="45"/>
      <c r="E251" s="36"/>
      <c r="F251" s="36"/>
      <c r="G251" s="36"/>
      <c r="H251" s="36"/>
      <c r="I251" s="36"/>
      <c r="J251" s="36"/>
      <c r="L251" s="63"/>
      <c r="M251" s="63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3.2" hidden="1">
      <c r="A252" s="36"/>
      <c r="B252" s="36"/>
      <c r="C252" s="62"/>
      <c r="D252" s="45"/>
      <c r="E252" s="36"/>
      <c r="F252" s="36"/>
      <c r="G252" s="36"/>
      <c r="H252" s="36"/>
      <c r="I252" s="36"/>
      <c r="J252" s="36"/>
      <c r="K252" s="47"/>
      <c r="L252" s="64"/>
      <c r="M252" s="44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6.8">
      <c r="A253" s="334" t="s">
        <v>42</v>
      </c>
      <c r="B253" s="335"/>
      <c r="C253" s="335"/>
      <c r="D253" s="335"/>
      <c r="E253" s="335"/>
      <c r="F253" s="335"/>
      <c r="G253" s="335"/>
      <c r="H253" s="335"/>
      <c r="I253" s="335"/>
      <c r="J253" s="335"/>
      <c r="K253" s="335"/>
      <c r="L253" s="335"/>
      <c r="M253" s="335"/>
      <c r="N253" s="335"/>
      <c r="O253" s="335"/>
      <c r="P253" s="335"/>
      <c r="Q253" s="335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3.8" thickBo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3.2">
      <c r="A255" s="312" t="s">
        <v>44</v>
      </c>
      <c r="B255" s="313"/>
      <c r="D255" s="312" t="s">
        <v>45</v>
      </c>
      <c r="E255" s="313"/>
      <c r="F255" s="36"/>
      <c r="G255" s="261" t="s">
        <v>51</v>
      </c>
      <c r="H255" s="262">
        <f t="array" ref="H255">MMULT(TRANSPOSE(E256:E264),B256:B264)</f>
        <v>0.53079999997560368</v>
      </c>
      <c r="I255" s="36"/>
      <c r="V255" s="36"/>
      <c r="W255" s="36"/>
      <c r="X255" s="36"/>
      <c r="Y255" s="36"/>
      <c r="Z255" s="36"/>
      <c r="AA255" s="36"/>
    </row>
    <row r="256" spans="1:27" ht="13.2">
      <c r="A256" s="239" t="s">
        <v>46</v>
      </c>
      <c r="B256" s="246">
        <f>H263</f>
        <v>0.22608750039797676</v>
      </c>
      <c r="D256" s="239" t="s">
        <v>46</v>
      </c>
      <c r="E256" s="240">
        <v>0</v>
      </c>
      <c r="F256" s="36"/>
      <c r="G256" s="263" t="s">
        <v>53</v>
      </c>
      <c r="H256" s="264">
        <f t="array" ref="H256">SQRT(MMULT(MMULT(TRANSPOSE(E256:E264),B284:J292),E256:E264))</f>
        <v>0.19955244124317784</v>
      </c>
      <c r="I256" s="36"/>
      <c r="V256" s="36"/>
      <c r="W256" s="36"/>
      <c r="X256" s="36"/>
      <c r="Y256" s="36"/>
      <c r="Z256" s="36"/>
      <c r="AA256" s="36"/>
    </row>
    <row r="257" spans="1:27" ht="13.2">
      <c r="A257" s="239" t="s">
        <v>3</v>
      </c>
      <c r="B257" s="246">
        <f>I263</f>
        <v>0.47651380681164501</v>
      </c>
      <c r="D257" s="239" t="s">
        <v>3</v>
      </c>
      <c r="E257" s="240">
        <v>0.342268320931919</v>
      </c>
      <c r="F257" s="65"/>
      <c r="G257" s="263" t="s">
        <v>54</v>
      </c>
      <c r="H257" s="264">
        <f>H256^2</f>
        <v>3.9821176806111941E-2</v>
      </c>
      <c r="V257" s="54"/>
      <c r="W257" s="36"/>
      <c r="X257" s="36"/>
      <c r="Y257" s="36"/>
      <c r="Z257" s="36"/>
      <c r="AA257" s="36"/>
    </row>
    <row r="258" spans="1:27" ht="13.8" thickBot="1">
      <c r="A258" s="239" t="s">
        <v>4</v>
      </c>
      <c r="B258" s="246">
        <f>J263</f>
        <v>0.38270009459471921</v>
      </c>
      <c r="D258" s="239" t="s">
        <v>4</v>
      </c>
      <c r="E258" s="240">
        <v>0</v>
      </c>
      <c r="F258" s="65"/>
      <c r="G258" s="265" t="s">
        <v>52</v>
      </c>
      <c r="H258" s="266">
        <f>(H255-B265)/H256</f>
        <v>2.3126569565572561</v>
      </c>
      <c r="V258" s="54"/>
      <c r="X258" s="36"/>
      <c r="Y258" s="36"/>
      <c r="Z258" s="36"/>
      <c r="AA258" s="36"/>
    </row>
    <row r="259" spans="1:27" ht="13.8" thickBot="1">
      <c r="A259" s="239" t="s">
        <v>5</v>
      </c>
      <c r="B259" s="246">
        <f>K263</f>
        <v>0.10109442143545477</v>
      </c>
      <c r="D259" s="239" t="s">
        <v>5</v>
      </c>
      <c r="E259" s="240">
        <v>0</v>
      </c>
      <c r="F259" s="65"/>
      <c r="G259" s="80"/>
      <c r="H259" s="80"/>
      <c r="V259" s="59"/>
      <c r="X259" s="36"/>
      <c r="Y259" s="36"/>
      <c r="Z259" s="36"/>
      <c r="AA259" s="36"/>
    </row>
    <row r="260" spans="1:27" ht="13.8" thickBot="1">
      <c r="A260" s="239" t="s">
        <v>6</v>
      </c>
      <c r="B260" s="246">
        <f>L263</f>
        <v>0.40572640673442706</v>
      </c>
      <c r="D260" s="239" t="s">
        <v>6</v>
      </c>
      <c r="E260" s="240">
        <v>0</v>
      </c>
      <c r="F260" s="65"/>
      <c r="G260" s="331" t="s">
        <v>68</v>
      </c>
      <c r="H260" s="332"/>
      <c r="I260" s="332"/>
      <c r="J260" s="332"/>
      <c r="K260" s="332"/>
      <c r="L260" s="332"/>
      <c r="M260" s="332"/>
      <c r="N260" s="332"/>
      <c r="O260" s="332"/>
      <c r="P260" s="332"/>
      <c r="Q260" s="333"/>
      <c r="R260" s="56"/>
      <c r="S260" s="58"/>
      <c r="T260" s="54"/>
      <c r="U260" s="54"/>
      <c r="V260" s="54"/>
      <c r="X260" s="36"/>
      <c r="Y260" s="36"/>
      <c r="Z260" s="36"/>
      <c r="AA260" s="36"/>
    </row>
    <row r="261" spans="1:27" ht="14.4">
      <c r="A261" s="239" t="s">
        <v>7</v>
      </c>
      <c r="B261" s="246">
        <f>M263</f>
        <v>0.55904927665684934</v>
      </c>
      <c r="D261" s="239" t="s">
        <v>7</v>
      </c>
      <c r="E261" s="240">
        <v>0.65773167906808006</v>
      </c>
      <c r="F261" s="65"/>
      <c r="G261" s="277"/>
      <c r="H261" s="278" t="s">
        <v>2</v>
      </c>
      <c r="I261" s="279" t="s">
        <v>3</v>
      </c>
      <c r="J261" s="280" t="s">
        <v>4</v>
      </c>
      <c r="K261" s="280" t="s">
        <v>5</v>
      </c>
      <c r="L261" s="280" t="s">
        <v>6</v>
      </c>
      <c r="M261" s="280" t="s">
        <v>7</v>
      </c>
      <c r="N261" s="280" t="s">
        <v>8</v>
      </c>
      <c r="O261" s="280" t="s">
        <v>16</v>
      </c>
      <c r="P261" s="278" t="s">
        <v>11</v>
      </c>
      <c r="Q261" s="281" t="s">
        <v>12</v>
      </c>
      <c r="R261" s="58"/>
      <c r="S261" s="54"/>
      <c r="T261" s="54"/>
      <c r="U261" s="54"/>
      <c r="W261" s="36"/>
      <c r="X261" s="36"/>
      <c r="Y261" s="36"/>
      <c r="Z261" s="36"/>
    </row>
    <row r="262" spans="1:27" ht="14.4">
      <c r="A262" s="239" t="s">
        <v>8</v>
      </c>
      <c r="B262" s="246">
        <f>N263</f>
        <v>2.846640089541963E-2</v>
      </c>
      <c r="D262" s="239" t="s">
        <v>8</v>
      </c>
      <c r="E262" s="240">
        <v>0</v>
      </c>
      <c r="F262" s="65"/>
      <c r="G262" s="197" t="s">
        <v>17</v>
      </c>
      <c r="H262" s="66">
        <f t="shared" ref="H262:O262" si="0">AVERAGE(C4:C250)</f>
        <v>8.0916928669339211E-4</v>
      </c>
      <c r="I262" s="66">
        <f t="shared" si="0"/>
        <v>1.5475604169749421E-3</v>
      </c>
      <c r="J262" s="66">
        <f t="shared" si="0"/>
        <v>1.2866928648968194E-3</v>
      </c>
      <c r="K262" s="66">
        <f t="shared" si="0"/>
        <v>3.8223419863001192E-4</v>
      </c>
      <c r="L262" s="66">
        <f t="shared" si="0"/>
        <v>1.3523190545264208E-3</v>
      </c>
      <c r="M262" s="66">
        <f t="shared" si="0"/>
        <v>1.7637607321341364E-3</v>
      </c>
      <c r="N262" s="66">
        <f t="shared" si="0"/>
        <v>1.1139017768125929E-4</v>
      </c>
      <c r="O262" s="66">
        <f t="shared" si="0"/>
        <v>-5.8285424363405851E-4</v>
      </c>
      <c r="P262" s="67">
        <f>AVERAGE(L4:L250)</f>
        <v>8.5133658076516888E-4</v>
      </c>
      <c r="Q262" s="198">
        <f>AVERAGE(M4:M250)</f>
        <v>7.0502095842589572E-4</v>
      </c>
      <c r="R262" s="58"/>
      <c r="S262" s="54"/>
      <c r="T262" s="54"/>
      <c r="U262" s="54"/>
      <c r="W262" s="36"/>
      <c r="X262" s="36"/>
      <c r="Y262" s="36"/>
      <c r="Z262" s="36"/>
    </row>
    <row r="263" spans="1:27" ht="14.4">
      <c r="A263" s="267" t="s">
        <v>11</v>
      </c>
      <c r="B263" s="246">
        <f>P263</f>
        <v>0.23917464437948022</v>
      </c>
      <c r="D263" s="239" t="s">
        <v>11</v>
      </c>
      <c r="E263" s="240">
        <v>0</v>
      </c>
      <c r="F263" s="65"/>
      <c r="G263" s="197" t="s">
        <v>18</v>
      </c>
      <c r="H263" s="66">
        <f t="shared" ref="H263:O263" si="1">(1+H262)^252-1</f>
        <v>0.22608750039797676</v>
      </c>
      <c r="I263" s="66">
        <f t="shared" si="1"/>
        <v>0.47651380681164501</v>
      </c>
      <c r="J263" s="66">
        <f t="shared" si="1"/>
        <v>0.38270009459471921</v>
      </c>
      <c r="K263" s="66">
        <f t="shared" si="1"/>
        <v>0.10109442143545477</v>
      </c>
      <c r="L263" s="66">
        <f t="shared" si="1"/>
        <v>0.40572640673442706</v>
      </c>
      <c r="M263" s="66">
        <f t="shared" si="1"/>
        <v>0.55904927665684934</v>
      </c>
      <c r="N263" s="66">
        <f t="shared" si="1"/>
        <v>2.846640089541963E-2</v>
      </c>
      <c r="O263" s="66">
        <f t="shared" si="1"/>
        <v>-0.13663876128087415</v>
      </c>
      <c r="P263" s="67">
        <f t="shared" ref="P263:Q263" si="2">(1+P262)^252-1</f>
        <v>0.23917464437948022</v>
      </c>
      <c r="Q263" s="198">
        <f t="shared" si="2"/>
        <v>0.19435069000824723</v>
      </c>
      <c r="R263" s="58"/>
      <c r="S263" s="54"/>
      <c r="T263" s="54"/>
      <c r="U263" s="54"/>
      <c r="W263" s="36"/>
      <c r="X263" s="36"/>
      <c r="Y263" s="36"/>
      <c r="Z263" s="36"/>
    </row>
    <row r="264" spans="1:27" ht="14.4">
      <c r="A264" s="239" t="s">
        <v>12</v>
      </c>
      <c r="B264" s="246">
        <f>Q263</f>
        <v>0.19435069000824723</v>
      </c>
      <c r="D264" s="239" t="s">
        <v>12</v>
      </c>
      <c r="E264" s="240">
        <v>0</v>
      </c>
      <c r="F264" s="65"/>
      <c r="G264" s="197" t="s">
        <v>19</v>
      </c>
      <c r="H264" s="66">
        <f t="shared" ref="H264:O264" si="3">_xlfn.VAR.S(C4:C250)</f>
        <v>1.6547859115353115E-4</v>
      </c>
      <c r="I264" s="66">
        <f t="shared" si="3"/>
        <v>1.6109078361624697E-4</v>
      </c>
      <c r="J264" s="66">
        <f t="shared" si="3"/>
        <v>1.2763944408342593E-4</v>
      </c>
      <c r="K264" s="66">
        <f t="shared" si="3"/>
        <v>2.2504915446487368E-4</v>
      </c>
      <c r="L264" s="66">
        <f t="shared" si="3"/>
        <v>1.6645879114951764E-4</v>
      </c>
      <c r="M264" s="66">
        <f t="shared" si="3"/>
        <v>2.7063452190062543E-4</v>
      </c>
      <c r="N264" s="66">
        <f t="shared" si="3"/>
        <v>1.634897981786407E-4</v>
      </c>
      <c r="O264" s="66">
        <f t="shared" si="3"/>
        <v>4.189895888528168E-5</v>
      </c>
      <c r="P264" s="67">
        <f>_xlfn.VAR.S(L4:L250)</f>
        <v>3.3600395562086974E-4</v>
      </c>
      <c r="Q264" s="198">
        <f>_xlfn.VAR.S(M4:M250)</f>
        <v>3.7351779074660906E-5</v>
      </c>
      <c r="R264" s="58"/>
      <c r="S264" s="54"/>
      <c r="T264" s="54"/>
      <c r="U264" s="54"/>
      <c r="W264" s="36"/>
      <c r="X264" s="36"/>
      <c r="Y264" s="36"/>
      <c r="Z264" s="36"/>
    </row>
    <row r="265" spans="1:27" ht="15" thickBot="1">
      <c r="A265" s="241" t="s">
        <v>49</v>
      </c>
      <c r="B265" s="248">
        <v>6.9303658536585364E-2</v>
      </c>
      <c r="D265" s="241" t="s">
        <v>50</v>
      </c>
      <c r="E265" s="242">
        <f>SUM(E256:E264)</f>
        <v>0.99999999999999911</v>
      </c>
      <c r="F265" s="65"/>
      <c r="G265" s="199" t="s">
        <v>20</v>
      </c>
      <c r="H265" s="200">
        <f t="shared" ref="H265:O265" si="4">H264*252</f>
        <v>4.170060497068985E-2</v>
      </c>
      <c r="I265" s="200">
        <f t="shared" si="4"/>
        <v>4.0594877471294234E-2</v>
      </c>
      <c r="J265" s="200">
        <f t="shared" si="4"/>
        <v>3.2165139909023338E-2</v>
      </c>
      <c r="K265" s="200">
        <f t="shared" si="4"/>
        <v>5.671238692514817E-2</v>
      </c>
      <c r="L265" s="200">
        <f t="shared" si="4"/>
        <v>4.1947615369678448E-2</v>
      </c>
      <c r="M265" s="200">
        <f t="shared" si="4"/>
        <v>6.8199899518957607E-2</v>
      </c>
      <c r="N265" s="200">
        <f t="shared" si="4"/>
        <v>4.1199429141017457E-2</v>
      </c>
      <c r="O265" s="200">
        <f t="shared" si="4"/>
        <v>1.0558537639090983E-2</v>
      </c>
      <c r="P265" s="202">
        <f t="shared" ref="P265:Q265" si="5">P264*252</f>
        <v>8.4672996816459178E-2</v>
      </c>
      <c r="Q265" s="203">
        <f t="shared" si="5"/>
        <v>9.4126483268145485E-3</v>
      </c>
      <c r="R265" s="58"/>
      <c r="S265" s="54"/>
      <c r="T265" s="54"/>
      <c r="U265" s="54"/>
      <c r="W265" s="36"/>
      <c r="X265" s="36"/>
      <c r="Y265" s="36"/>
      <c r="Z265" s="36"/>
    </row>
    <row r="266" spans="1:27" ht="14.4">
      <c r="A266" s="24"/>
      <c r="B266" s="24"/>
      <c r="C266" s="25"/>
      <c r="D266" s="14"/>
      <c r="E266" s="14"/>
      <c r="F266" s="65"/>
      <c r="G266" s="80"/>
      <c r="H266" s="80"/>
      <c r="J266" s="14"/>
      <c r="K266" s="14"/>
      <c r="N266" s="14"/>
      <c r="O266" s="14"/>
      <c r="P266" s="14"/>
      <c r="Q266" s="36"/>
      <c r="R266" s="56"/>
      <c r="S266" s="58"/>
      <c r="T266" s="54"/>
      <c r="U266" s="54"/>
      <c r="V266" s="54"/>
      <c r="X266" s="36"/>
      <c r="Y266" s="36"/>
      <c r="Z266" s="36"/>
      <c r="AA266" s="36"/>
    </row>
    <row r="267" spans="1:27" ht="13.8" thickBot="1">
      <c r="A267" s="36"/>
      <c r="B267" s="36"/>
      <c r="F267" s="80"/>
      <c r="G267" s="80"/>
      <c r="H267" s="80"/>
      <c r="I267" s="14"/>
      <c r="J267" s="14"/>
      <c r="K267" s="14"/>
      <c r="N267" s="14"/>
      <c r="O267" s="14"/>
      <c r="Q267" s="36"/>
      <c r="R267" s="59"/>
      <c r="S267" s="57"/>
      <c r="T267" s="54"/>
      <c r="U267" s="54"/>
      <c r="V267" s="20"/>
      <c r="X267" s="36"/>
      <c r="Y267" s="36"/>
      <c r="Z267" s="36"/>
      <c r="AA267" s="36"/>
    </row>
    <row r="268" spans="1:27" ht="16.8">
      <c r="A268" s="328" t="s">
        <v>27</v>
      </c>
      <c r="B268" s="329"/>
      <c r="C268" s="329"/>
      <c r="D268" s="329"/>
      <c r="E268" s="329"/>
      <c r="F268" s="329"/>
      <c r="G268" s="329"/>
      <c r="H268" s="329"/>
      <c r="I268" s="329"/>
      <c r="J268" s="330"/>
      <c r="K268" s="65"/>
      <c r="L268" s="36"/>
      <c r="M268" s="36"/>
      <c r="N268" s="36"/>
      <c r="O268" s="36"/>
      <c r="P268" s="36"/>
      <c r="Q268" s="36"/>
      <c r="R268" s="14"/>
      <c r="X268" s="36"/>
      <c r="Y268" s="36"/>
      <c r="Z268" s="36"/>
      <c r="AA268" s="36"/>
    </row>
    <row r="269" spans="1:27" ht="13.2">
      <c r="A269" s="270"/>
      <c r="B269" s="268" t="s">
        <v>2</v>
      </c>
      <c r="C269" s="268" t="s">
        <v>3</v>
      </c>
      <c r="D269" s="268" t="s">
        <v>4</v>
      </c>
      <c r="E269" s="268" t="s">
        <v>5</v>
      </c>
      <c r="F269" s="268" t="s">
        <v>6</v>
      </c>
      <c r="G269" s="268" t="s">
        <v>7</v>
      </c>
      <c r="H269" s="268" t="s">
        <v>8</v>
      </c>
      <c r="I269" s="268" t="s">
        <v>11</v>
      </c>
      <c r="J269" s="271" t="s">
        <v>12</v>
      </c>
      <c r="M269" s="36"/>
      <c r="N269" s="36"/>
      <c r="O269" s="36"/>
      <c r="P269" s="36"/>
      <c r="Q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ht="13.2">
      <c r="A270" s="272" t="s">
        <v>2</v>
      </c>
      <c r="B270" s="269">
        <v>1.6547859115353123E-4</v>
      </c>
      <c r="C270" s="269">
        <v>1.7338853278366264E-5</v>
      </c>
      <c r="D270" s="269">
        <v>1.3061051455923809E-5</v>
      </c>
      <c r="E270" s="269">
        <v>2.8869218419726852E-5</v>
      </c>
      <c r="F270" s="269">
        <v>2.3597453083117683E-5</v>
      </c>
      <c r="G270" s="269">
        <v>5.8753823575249656E-5</v>
      </c>
      <c r="H270" s="269">
        <v>2.6017550117751728E-5</v>
      </c>
      <c r="I270" s="269">
        <v>-7.4499992538569106E-6</v>
      </c>
      <c r="J270" s="273">
        <v>3.4201652927697295E-6</v>
      </c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ht="13.2">
      <c r="A271" s="272" t="s">
        <v>3</v>
      </c>
      <c r="B271" s="269">
        <v>1.7338853278366264E-5</v>
      </c>
      <c r="C271" s="269">
        <v>1.6109078361624697E-4</v>
      </c>
      <c r="D271" s="269">
        <v>1.4361110782640714E-5</v>
      </c>
      <c r="E271" s="269">
        <v>2.5273261131501568E-5</v>
      </c>
      <c r="F271" s="269">
        <v>2.3039505185392933E-5</v>
      </c>
      <c r="G271" s="269">
        <v>4.9017440755081312E-5</v>
      </c>
      <c r="H271" s="269">
        <v>3.7744181827455365E-5</v>
      </c>
      <c r="I271" s="269">
        <v>1.5813032373290046E-5</v>
      </c>
      <c r="J271" s="273">
        <v>2.7124193512345134E-6</v>
      </c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13.2">
      <c r="A272" s="272" t="s">
        <v>4</v>
      </c>
      <c r="B272" s="269">
        <v>1.3061051455923809E-5</v>
      </c>
      <c r="C272" s="269">
        <v>1.4361110782640714E-5</v>
      </c>
      <c r="D272" s="269">
        <v>1.2763944408342585E-4</v>
      </c>
      <c r="E272" s="269">
        <v>2.5374228235785456E-5</v>
      </c>
      <c r="F272" s="269">
        <v>1.3944193818931862E-5</v>
      </c>
      <c r="G272" s="269">
        <v>4.5239047922227132E-5</v>
      </c>
      <c r="H272" s="269">
        <v>3.5139694589704862E-5</v>
      </c>
      <c r="I272" s="269">
        <v>1.921089577789253E-5</v>
      </c>
      <c r="J272" s="273">
        <v>1.8935980713166595E-6</v>
      </c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ht="13.2">
      <c r="A273" s="272" t="s">
        <v>5</v>
      </c>
      <c r="B273" s="269">
        <v>2.8869218419726852E-5</v>
      </c>
      <c r="C273" s="269">
        <v>2.5273261131501568E-5</v>
      </c>
      <c r="D273" s="269">
        <v>2.5374228235785456E-5</v>
      </c>
      <c r="E273" s="269">
        <v>2.2504915446487357E-4</v>
      </c>
      <c r="F273" s="269">
        <v>1.5830579141531003E-5</v>
      </c>
      <c r="G273" s="269">
        <v>5.2361047202171116E-5</v>
      </c>
      <c r="H273" s="269">
        <v>5.9923016461102963E-5</v>
      </c>
      <c r="I273" s="269">
        <v>1.3975107268856972E-5</v>
      </c>
      <c r="J273" s="273">
        <v>6.7956058781417477E-6</v>
      </c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ht="13.2">
      <c r="A274" s="272" t="s">
        <v>6</v>
      </c>
      <c r="B274" s="269">
        <v>2.3597453083117683E-5</v>
      </c>
      <c r="C274" s="269">
        <v>2.3039505185392933E-5</v>
      </c>
      <c r="D274" s="269">
        <v>1.3944193818931862E-5</v>
      </c>
      <c r="E274" s="269">
        <v>1.5830579141531003E-5</v>
      </c>
      <c r="F274" s="269">
        <v>1.6645879114951778E-4</v>
      </c>
      <c r="G274" s="269">
        <v>5.4084020724962673E-5</v>
      </c>
      <c r="H274" s="269">
        <v>3.9643732473368153E-5</v>
      </c>
      <c r="I274" s="269">
        <v>2.1902969684085047E-5</v>
      </c>
      <c r="J274" s="273">
        <v>2.974266815657395E-6</v>
      </c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ht="13.2">
      <c r="A275" s="272" t="s">
        <v>7</v>
      </c>
      <c r="B275" s="269">
        <v>5.8753823575249656E-5</v>
      </c>
      <c r="C275" s="269">
        <v>4.9017440755081312E-5</v>
      </c>
      <c r="D275" s="269">
        <v>4.5239047922227132E-5</v>
      </c>
      <c r="E275" s="269">
        <v>5.2361047202171116E-5</v>
      </c>
      <c r="F275" s="269">
        <v>5.4084020724962673E-5</v>
      </c>
      <c r="G275" s="269">
        <v>2.706345219006251E-4</v>
      </c>
      <c r="H275" s="269">
        <v>5.6183112881852412E-5</v>
      </c>
      <c r="I275" s="269">
        <v>3.4389199363711641E-5</v>
      </c>
      <c r="J275" s="273">
        <v>5.1055458629929015E-6</v>
      </c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ht="13.2">
      <c r="A276" s="272" t="s">
        <v>8</v>
      </c>
      <c r="B276" s="269">
        <v>2.6017550117751728E-5</v>
      </c>
      <c r="C276" s="269">
        <v>3.7744181827455365E-5</v>
      </c>
      <c r="D276" s="269">
        <v>3.5139694589704862E-5</v>
      </c>
      <c r="E276" s="269">
        <v>5.9923016461102963E-5</v>
      </c>
      <c r="F276" s="269">
        <v>3.9643732473368153E-5</v>
      </c>
      <c r="G276" s="269">
        <v>5.6183112881852412E-5</v>
      </c>
      <c r="H276" s="269">
        <v>1.6348979817864076E-4</v>
      </c>
      <c r="I276" s="269">
        <v>7.5254951264489093E-6</v>
      </c>
      <c r="J276" s="273">
        <v>6.9328558495339657E-6</v>
      </c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ht="13.2">
      <c r="A277" s="272" t="s">
        <v>11</v>
      </c>
      <c r="B277" s="269">
        <v>-7.4499992538569106E-6</v>
      </c>
      <c r="C277" s="269">
        <v>1.5813032373290046E-5</v>
      </c>
      <c r="D277" s="269">
        <v>1.921089577789253E-5</v>
      </c>
      <c r="E277" s="269">
        <v>1.3975107268856972E-5</v>
      </c>
      <c r="F277" s="269">
        <v>2.1902969684085047E-5</v>
      </c>
      <c r="G277" s="269">
        <v>3.4389199363711641E-5</v>
      </c>
      <c r="H277" s="269">
        <v>7.5254951264489093E-6</v>
      </c>
      <c r="I277" s="269">
        <v>3.3600395562086974E-4</v>
      </c>
      <c r="J277" s="273">
        <v>-1.0093786120281465E-5</v>
      </c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ht="13.8" thickBot="1">
      <c r="A278" s="274" t="s">
        <v>12</v>
      </c>
      <c r="B278" s="275">
        <v>3.4201652927697295E-6</v>
      </c>
      <c r="C278" s="275">
        <v>2.7124193512345134E-6</v>
      </c>
      <c r="D278" s="275">
        <v>1.8935980713166595E-6</v>
      </c>
      <c r="E278" s="275">
        <v>6.7956058781417477E-6</v>
      </c>
      <c r="F278" s="275">
        <v>2.974266815657395E-6</v>
      </c>
      <c r="G278" s="275">
        <v>5.1055458629929015E-6</v>
      </c>
      <c r="H278" s="275">
        <v>6.9328558495339657E-6</v>
      </c>
      <c r="I278" s="275">
        <v>-1.0093786120281465E-5</v>
      </c>
      <c r="J278" s="276">
        <v>3.7351779074660899E-5</v>
      </c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ht="13.2">
      <c r="A279" s="36"/>
      <c r="B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ht="13.2">
      <c r="A280" s="36"/>
      <c r="B280" s="36"/>
      <c r="C280" s="36"/>
      <c r="D280" s="36"/>
      <c r="E280" s="78"/>
      <c r="F280" s="78"/>
      <c r="G280" s="78"/>
      <c r="H280" s="78"/>
      <c r="I280" s="78"/>
      <c r="J280" s="78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ht="13.8" thickBot="1">
      <c r="A281" s="36"/>
      <c r="B281" s="36"/>
      <c r="C281" s="36"/>
      <c r="D281" s="36"/>
      <c r="E281" s="78"/>
      <c r="F281" s="78"/>
      <c r="G281" s="78"/>
      <c r="H281" s="78"/>
      <c r="I281" s="78"/>
      <c r="J281" s="78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ht="16.8">
      <c r="A282" s="328" t="s">
        <v>28</v>
      </c>
      <c r="B282" s="329"/>
      <c r="C282" s="329"/>
      <c r="D282" s="329"/>
      <c r="E282" s="329"/>
      <c r="F282" s="329"/>
      <c r="G282" s="329"/>
      <c r="H282" s="329"/>
      <c r="I282" s="329"/>
      <c r="J282" s="330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ht="13.2">
      <c r="A283" s="270"/>
      <c r="B283" s="268" t="s">
        <v>2</v>
      </c>
      <c r="C283" s="268" t="s">
        <v>3</v>
      </c>
      <c r="D283" s="268" t="s">
        <v>4</v>
      </c>
      <c r="E283" s="268" t="s">
        <v>5</v>
      </c>
      <c r="F283" s="268" t="s">
        <v>6</v>
      </c>
      <c r="G283" s="268" t="s">
        <v>7</v>
      </c>
      <c r="H283" s="268" t="s">
        <v>8</v>
      </c>
      <c r="I283" s="268" t="s">
        <v>11</v>
      </c>
      <c r="J283" s="271" t="s">
        <v>12</v>
      </c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ht="13.2">
      <c r="A284" s="272" t="s">
        <v>2</v>
      </c>
      <c r="B284" s="269">
        <v>4.1700604970689871E-2</v>
      </c>
      <c r="C284" s="269">
        <v>4.3693910261482982E-3</v>
      </c>
      <c r="D284" s="269">
        <v>3.2913849668927998E-3</v>
      </c>
      <c r="E284" s="269">
        <v>7.2750430417711665E-3</v>
      </c>
      <c r="F284" s="269">
        <v>5.9465581769456563E-3</v>
      </c>
      <c r="G284" s="269">
        <v>1.4805963540962913E-2</v>
      </c>
      <c r="H284" s="269">
        <v>6.5564226296734359E-3</v>
      </c>
      <c r="I284" s="269">
        <v>-1.8773998119719414E-3</v>
      </c>
      <c r="J284" s="273">
        <v>8.6188165377797186E-4</v>
      </c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ht="13.2">
      <c r="A285" s="272" t="s">
        <v>3</v>
      </c>
      <c r="B285" s="269">
        <v>4.3693910261482982E-3</v>
      </c>
      <c r="C285" s="269">
        <v>4.0594877471294234E-2</v>
      </c>
      <c r="D285" s="269">
        <v>3.61899991722546E-3</v>
      </c>
      <c r="E285" s="269">
        <v>6.3688618051383952E-3</v>
      </c>
      <c r="F285" s="269">
        <v>5.8059553067190189E-3</v>
      </c>
      <c r="G285" s="269">
        <v>1.235239507028049E-2</v>
      </c>
      <c r="H285" s="269">
        <v>9.5115338205187527E-3</v>
      </c>
      <c r="I285" s="269">
        <v>3.9848841580690918E-3</v>
      </c>
      <c r="J285" s="273">
        <v>6.8352967651109735E-4</v>
      </c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ht="13.2">
      <c r="A286" s="272" t="s">
        <v>4</v>
      </c>
      <c r="B286" s="269">
        <v>3.2913849668927998E-3</v>
      </c>
      <c r="C286" s="269">
        <v>3.61899991722546E-3</v>
      </c>
      <c r="D286" s="269">
        <v>3.2165139909023317E-2</v>
      </c>
      <c r="E286" s="269">
        <v>6.3943055154179352E-3</v>
      </c>
      <c r="F286" s="269">
        <v>3.5139368423708294E-3</v>
      </c>
      <c r="G286" s="269">
        <v>1.1400240076401237E-2</v>
      </c>
      <c r="H286" s="269">
        <v>8.8552030366056255E-3</v>
      </c>
      <c r="I286" s="269">
        <v>4.8411457360289173E-3</v>
      </c>
      <c r="J286" s="273">
        <v>4.7718671397179818E-4</v>
      </c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ht="13.2">
      <c r="A287" s="272" t="s">
        <v>5</v>
      </c>
      <c r="B287" s="269">
        <v>7.2750430417711665E-3</v>
      </c>
      <c r="C287" s="269">
        <v>6.3688618051383952E-3</v>
      </c>
      <c r="D287" s="269">
        <v>6.3943055154179352E-3</v>
      </c>
      <c r="E287" s="269">
        <v>5.6712386925148142E-2</v>
      </c>
      <c r="F287" s="269">
        <v>3.9893059436658124E-3</v>
      </c>
      <c r="G287" s="269">
        <v>1.319498389494712E-2</v>
      </c>
      <c r="H287" s="269">
        <v>1.5100600148197947E-2</v>
      </c>
      <c r="I287" s="269">
        <v>3.5217270317519571E-3</v>
      </c>
      <c r="J287" s="273">
        <v>1.7124926812917204E-3</v>
      </c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ht="13.2">
      <c r="A288" s="272" t="s">
        <v>6</v>
      </c>
      <c r="B288" s="269">
        <v>5.9465581769456563E-3</v>
      </c>
      <c r="C288" s="269">
        <v>5.8059553067190189E-3</v>
      </c>
      <c r="D288" s="269">
        <v>3.5139368423708294E-3</v>
      </c>
      <c r="E288" s="269">
        <v>3.9893059436658124E-3</v>
      </c>
      <c r="F288" s="269">
        <v>4.1947615369678483E-2</v>
      </c>
      <c r="G288" s="269">
        <v>1.3629173222690593E-2</v>
      </c>
      <c r="H288" s="269">
        <v>9.9902205832887742E-3</v>
      </c>
      <c r="I288" s="269">
        <v>5.5195483603894318E-3</v>
      </c>
      <c r="J288" s="273">
        <v>7.4951523754566356E-4</v>
      </c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ht="13.2">
      <c r="A289" s="272" t="s">
        <v>7</v>
      </c>
      <c r="B289" s="269">
        <v>1.4805963540962913E-2</v>
      </c>
      <c r="C289" s="269">
        <v>1.235239507028049E-2</v>
      </c>
      <c r="D289" s="269">
        <v>1.1400240076401237E-2</v>
      </c>
      <c r="E289" s="269">
        <v>1.319498389494712E-2</v>
      </c>
      <c r="F289" s="269">
        <v>1.3629173222690593E-2</v>
      </c>
      <c r="G289" s="269">
        <v>6.8199899518957524E-2</v>
      </c>
      <c r="H289" s="269">
        <v>1.4158144446226808E-2</v>
      </c>
      <c r="I289" s="269">
        <v>8.6660782396553344E-3</v>
      </c>
      <c r="J289" s="273">
        <v>1.2865975574742111E-3</v>
      </c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ht="13.2">
      <c r="A290" s="272" t="s">
        <v>8</v>
      </c>
      <c r="B290" s="269">
        <v>6.5564226296734359E-3</v>
      </c>
      <c r="C290" s="269">
        <v>9.5115338205187527E-3</v>
      </c>
      <c r="D290" s="269">
        <v>8.8552030366056255E-3</v>
      </c>
      <c r="E290" s="269">
        <v>1.5100600148197947E-2</v>
      </c>
      <c r="F290" s="269">
        <v>9.9902205832887742E-3</v>
      </c>
      <c r="G290" s="269">
        <v>1.4158144446226808E-2</v>
      </c>
      <c r="H290" s="269">
        <v>4.1199429141017471E-2</v>
      </c>
      <c r="I290" s="269">
        <v>1.8964247718651251E-3</v>
      </c>
      <c r="J290" s="273">
        <v>1.7470796740825594E-3</v>
      </c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ht="13.2">
      <c r="A291" s="272" t="s">
        <v>11</v>
      </c>
      <c r="B291" s="269">
        <v>-1.8773998119719414E-3</v>
      </c>
      <c r="C291" s="269">
        <v>3.9848841580690918E-3</v>
      </c>
      <c r="D291" s="269">
        <v>4.8411457360289173E-3</v>
      </c>
      <c r="E291" s="269">
        <v>3.5217270317519571E-3</v>
      </c>
      <c r="F291" s="269">
        <v>5.5195483603894318E-3</v>
      </c>
      <c r="G291" s="269">
        <v>8.6660782396553344E-3</v>
      </c>
      <c r="H291" s="269">
        <v>1.8964247718651251E-3</v>
      </c>
      <c r="I291" s="269">
        <v>8.4672996816459178E-2</v>
      </c>
      <c r="J291" s="273">
        <v>-2.5436341023109292E-3</v>
      </c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ht="13.8" thickBot="1">
      <c r="A292" s="274" t="s">
        <v>12</v>
      </c>
      <c r="B292" s="275">
        <v>8.6188165377797186E-4</v>
      </c>
      <c r="C292" s="275">
        <v>6.8352967651109735E-4</v>
      </c>
      <c r="D292" s="275">
        <v>4.7718671397179818E-4</v>
      </c>
      <c r="E292" s="275">
        <v>1.7124926812917204E-3</v>
      </c>
      <c r="F292" s="275">
        <v>7.4951523754566356E-4</v>
      </c>
      <c r="G292" s="275">
        <v>1.2865975574742111E-3</v>
      </c>
      <c r="H292" s="275">
        <v>1.7470796740825594E-3</v>
      </c>
      <c r="I292" s="275">
        <v>-2.5436341023109292E-3</v>
      </c>
      <c r="J292" s="276">
        <v>9.4126483268145468E-3</v>
      </c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ht="13.2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ht="13.2">
      <c r="A294" s="36"/>
      <c r="B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ht="13.8">
      <c r="A295" s="79"/>
      <c r="B295" s="327" t="s">
        <v>56</v>
      </c>
      <c r="C295" s="311"/>
      <c r="D295" s="311"/>
      <c r="E295" s="311"/>
      <c r="F295" s="311"/>
      <c r="G295" s="311"/>
      <c r="H295" s="311"/>
      <c r="I295" s="14"/>
      <c r="J295" s="327" t="s">
        <v>57</v>
      </c>
      <c r="K295" s="311"/>
      <c r="L295" s="311"/>
      <c r="M295" s="311"/>
      <c r="N295" s="311"/>
      <c r="O295" s="311"/>
      <c r="P295" s="311"/>
      <c r="Q295" s="14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ht="13.2">
      <c r="A296" s="80"/>
      <c r="B296" s="68" t="s">
        <v>46</v>
      </c>
      <c r="C296" s="70">
        <v>3.07257279938438E-2</v>
      </c>
      <c r="D296" s="14"/>
      <c r="E296" s="14"/>
      <c r="F296" s="14"/>
      <c r="G296" s="14"/>
      <c r="H296" s="14"/>
      <c r="I296" s="14"/>
      <c r="J296" s="68" t="s">
        <v>46</v>
      </c>
      <c r="K296" s="70">
        <v>8.8143877149141195E-2</v>
      </c>
      <c r="L296" s="14"/>
      <c r="M296" s="14"/>
      <c r="N296" s="14"/>
      <c r="O296" s="14"/>
      <c r="P296" s="14"/>
      <c r="Q296" s="14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ht="13.2">
      <c r="A297" s="80"/>
      <c r="B297" s="68" t="s">
        <v>3</v>
      </c>
      <c r="C297" s="70">
        <v>0.261724458938775</v>
      </c>
      <c r="D297" s="14"/>
      <c r="E297" s="14"/>
      <c r="F297" s="14"/>
      <c r="G297" s="14"/>
      <c r="H297" s="14"/>
      <c r="I297" s="14"/>
      <c r="J297" s="68" t="s">
        <v>3</v>
      </c>
      <c r="K297" s="70">
        <v>7.9933210146977698E-2</v>
      </c>
      <c r="L297" s="14"/>
      <c r="M297" s="14"/>
      <c r="N297" s="14"/>
      <c r="O297" s="14"/>
      <c r="P297" s="14"/>
      <c r="Q297" s="14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ht="13.2">
      <c r="A298" s="80"/>
      <c r="B298" s="68" t="s">
        <v>4</v>
      </c>
      <c r="C298" s="70">
        <v>0.25766717288004998</v>
      </c>
      <c r="D298" s="14"/>
      <c r="E298" s="14"/>
      <c r="F298" s="14"/>
      <c r="G298" s="14"/>
      <c r="H298" s="14"/>
      <c r="I298" s="14"/>
      <c r="J298" s="68" t="s">
        <v>4</v>
      </c>
      <c r="K298" s="70">
        <v>0.114301154607395</v>
      </c>
      <c r="L298" s="14"/>
      <c r="M298" s="14"/>
      <c r="N298" s="14"/>
      <c r="O298" s="14"/>
      <c r="P298" s="14"/>
      <c r="Q298" s="14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ht="13.2">
      <c r="A299" s="80"/>
      <c r="B299" s="68" t="s">
        <v>5</v>
      </c>
      <c r="C299" s="70">
        <v>-3.6922329712981303E-2</v>
      </c>
      <c r="D299" s="14"/>
      <c r="E299" s="14"/>
      <c r="F299" s="14"/>
      <c r="G299" s="14"/>
      <c r="H299" s="14"/>
      <c r="I299" s="14"/>
      <c r="J299" s="68" t="s">
        <v>5</v>
      </c>
      <c r="K299" s="70">
        <v>3.2467780368866703E-2</v>
      </c>
      <c r="L299" s="14"/>
      <c r="M299" s="14"/>
      <c r="N299" s="14"/>
      <c r="O299" s="14"/>
      <c r="P299" s="14"/>
      <c r="Q299" s="14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ht="13.2">
      <c r="A300" s="80"/>
      <c r="B300" s="68" t="s">
        <v>6</v>
      </c>
      <c r="C300" s="70">
        <v>0.18725799852201</v>
      </c>
      <c r="D300" s="14"/>
      <c r="E300" s="14"/>
      <c r="F300" s="14"/>
      <c r="G300" s="14"/>
      <c r="H300" s="14"/>
      <c r="I300" s="14"/>
      <c r="J300" s="68" t="s">
        <v>6</v>
      </c>
      <c r="K300" s="70">
        <v>7.1586869254210497E-2</v>
      </c>
      <c r="L300" s="14"/>
      <c r="M300" s="14"/>
      <c r="N300" s="14"/>
      <c r="O300" s="14"/>
      <c r="P300" s="14"/>
      <c r="Q300" s="14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ht="13.2">
      <c r="A301" s="80"/>
      <c r="B301" s="68" t="s">
        <v>7</v>
      </c>
      <c r="C301" s="70">
        <v>0.12695370045405499</v>
      </c>
      <c r="D301" s="14"/>
      <c r="E301" s="14"/>
      <c r="F301" s="14"/>
      <c r="G301" s="14"/>
      <c r="H301" s="14"/>
      <c r="I301" s="14"/>
      <c r="J301" s="68" t="s">
        <v>7</v>
      </c>
      <c r="K301" s="70">
        <v>-1.9415635684827799E-2</v>
      </c>
      <c r="L301" s="14"/>
      <c r="M301" s="14"/>
      <c r="N301" s="14"/>
      <c r="O301" s="14"/>
      <c r="P301" s="14"/>
      <c r="Q301" s="14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ht="13.2">
      <c r="A302" s="80"/>
      <c r="B302" s="68" t="s">
        <v>8</v>
      </c>
      <c r="C302" s="70">
        <v>-0.24356220642017201</v>
      </c>
      <c r="D302" s="14"/>
      <c r="E302" s="14"/>
      <c r="F302" s="14"/>
      <c r="G302" s="14"/>
      <c r="H302" s="14"/>
      <c r="I302" s="14"/>
      <c r="J302" s="68" t="s">
        <v>8</v>
      </c>
      <c r="K302" s="70">
        <v>2.2694613103857099E-2</v>
      </c>
      <c r="L302" s="14"/>
      <c r="M302" s="14"/>
      <c r="N302" s="14"/>
      <c r="O302" s="14"/>
      <c r="P302" s="14"/>
      <c r="Q302" s="14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ht="13.2">
      <c r="A303" s="80"/>
      <c r="B303" s="68" t="s">
        <v>11</v>
      </c>
      <c r="C303" s="70">
        <v>2.70629018941656E-2</v>
      </c>
      <c r="D303" s="14"/>
      <c r="E303" s="14"/>
      <c r="F303" s="14"/>
      <c r="G303" s="14"/>
      <c r="H303" s="14"/>
      <c r="I303" s="14"/>
      <c r="J303" s="68" t="s">
        <v>11</v>
      </c>
      <c r="K303" s="70">
        <v>6.5732413991995697E-2</v>
      </c>
      <c r="L303" s="14"/>
      <c r="M303" s="14"/>
      <c r="N303" s="14"/>
      <c r="O303" s="14"/>
      <c r="P303" s="14"/>
      <c r="Q303" s="14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ht="13.2">
      <c r="A304" s="80"/>
      <c r="B304" s="68" t="s">
        <v>12</v>
      </c>
      <c r="C304" s="70">
        <v>0.389092565450251</v>
      </c>
      <c r="D304" s="14"/>
      <c r="E304" s="14"/>
      <c r="F304" s="14"/>
      <c r="G304" s="14"/>
      <c r="H304" s="14"/>
      <c r="I304" s="14"/>
      <c r="J304" s="68" t="s">
        <v>12</v>
      </c>
      <c r="K304" s="70">
        <v>0.54455571706238104</v>
      </c>
      <c r="L304" s="14"/>
      <c r="M304" s="14"/>
      <c r="N304" s="14"/>
      <c r="O304" s="14"/>
      <c r="P304" s="14"/>
      <c r="Q304" s="14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ht="13.2">
      <c r="A305" s="80"/>
      <c r="B305" s="68" t="s">
        <v>64</v>
      </c>
      <c r="C305" s="72">
        <f>SUM(C296:C304)</f>
        <v>0.99999998999999695</v>
      </c>
      <c r="D305" s="14"/>
      <c r="E305" s="14"/>
      <c r="F305" s="14"/>
      <c r="G305" s="14"/>
      <c r="H305" s="14"/>
      <c r="I305" s="14"/>
      <c r="J305" s="68" t="s">
        <v>64</v>
      </c>
      <c r="K305" s="68">
        <v>1</v>
      </c>
      <c r="L305" s="14"/>
      <c r="M305" s="14"/>
      <c r="N305" s="14"/>
      <c r="O305" s="14"/>
      <c r="P305" s="14"/>
      <c r="Q305" s="14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3.2">
      <c r="A306" s="80"/>
      <c r="B306" s="80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3.2">
      <c r="A307" s="82"/>
      <c r="B307" s="88" t="s">
        <v>51</v>
      </c>
      <c r="C307" s="69">
        <v>0.44864734955762442</v>
      </c>
      <c r="D307" s="14"/>
      <c r="E307" s="82" t="s">
        <v>52</v>
      </c>
      <c r="F307" s="74">
        <v>3.5628831456033456</v>
      </c>
      <c r="G307" s="14"/>
      <c r="H307" s="14"/>
      <c r="I307" s="14"/>
      <c r="J307" s="73" t="s">
        <v>51</v>
      </c>
      <c r="K307" s="69">
        <v>0.24543560747104476</v>
      </c>
      <c r="L307" s="14"/>
      <c r="M307" s="82" t="s">
        <v>52</v>
      </c>
      <c r="N307" s="74">
        <v>2.4265219069514923</v>
      </c>
      <c r="O307" s="14"/>
      <c r="P307" s="14"/>
      <c r="Q307" s="14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3.2">
      <c r="A308" s="82"/>
      <c r="B308" s="88" t="s">
        <v>53</v>
      </c>
      <c r="C308" s="69">
        <v>0.10647098866802723</v>
      </c>
      <c r="D308" s="14"/>
      <c r="E308" s="14"/>
      <c r="F308" s="14"/>
      <c r="G308" s="14"/>
      <c r="H308" s="14"/>
      <c r="I308" s="14"/>
      <c r="J308" s="73" t="s">
        <v>53</v>
      </c>
      <c r="K308" s="69">
        <v>7.2586177124499524E-2</v>
      </c>
      <c r="L308" s="14"/>
      <c r="M308" s="14"/>
      <c r="N308" s="14"/>
      <c r="O308" s="14"/>
      <c r="P308" s="14"/>
      <c r="Q308" s="14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3.2">
      <c r="A309" s="82"/>
      <c r="B309" s="88" t="s">
        <v>54</v>
      </c>
      <c r="C309" s="89">
        <v>1.1336071427947184E-2</v>
      </c>
      <c r="D309" s="14"/>
      <c r="E309" s="14"/>
      <c r="F309" s="14"/>
      <c r="G309" s="14"/>
      <c r="H309" s="14"/>
      <c r="I309" s="14"/>
      <c r="J309" s="73" t="s">
        <v>54</v>
      </c>
      <c r="K309" s="69">
        <v>5.2687531095492179E-3</v>
      </c>
      <c r="L309" s="14"/>
      <c r="M309" s="14"/>
      <c r="N309" s="14"/>
      <c r="O309" s="14"/>
      <c r="P309" s="14"/>
      <c r="Q309" s="14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3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3.8">
      <c r="A311" s="79"/>
      <c r="B311" s="327" t="s">
        <v>58</v>
      </c>
      <c r="C311" s="311"/>
      <c r="D311" s="311"/>
      <c r="E311" s="311"/>
      <c r="F311" s="311"/>
      <c r="G311" s="311"/>
      <c r="H311" s="311"/>
      <c r="I311" s="14"/>
      <c r="J311" s="327" t="s">
        <v>59</v>
      </c>
      <c r="K311" s="311"/>
      <c r="L311" s="311"/>
      <c r="M311" s="311"/>
      <c r="N311" s="311"/>
      <c r="O311" s="311"/>
      <c r="P311" s="311"/>
      <c r="Q311" s="14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3.2">
      <c r="A312" s="80"/>
      <c r="B312" s="68" t="s">
        <v>46</v>
      </c>
      <c r="C312" s="70">
        <v>1.04761003801175E-2</v>
      </c>
      <c r="D312" s="14"/>
      <c r="E312" s="14"/>
      <c r="F312" s="14"/>
      <c r="G312" s="14"/>
      <c r="H312" s="14"/>
      <c r="I312" s="14"/>
      <c r="J312" s="68" t="s">
        <v>46</v>
      </c>
      <c r="K312" s="70">
        <v>8.3703656236451998E-2</v>
      </c>
      <c r="L312" s="14"/>
      <c r="M312" s="14"/>
      <c r="N312" s="14"/>
      <c r="O312" s="14"/>
      <c r="P312" s="14"/>
      <c r="Q312" s="14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3.2">
      <c r="A313" s="80"/>
      <c r="B313" s="68" t="s">
        <v>3</v>
      </c>
      <c r="C313" s="70">
        <v>0.20721917350719199</v>
      </c>
      <c r="D313" s="14"/>
      <c r="E313" s="14"/>
      <c r="F313" s="14"/>
      <c r="G313" s="14"/>
      <c r="H313" s="14"/>
      <c r="I313" s="14"/>
      <c r="J313" s="68" t="s">
        <v>3</v>
      </c>
      <c r="K313" s="70">
        <v>7.6643121663581198E-2</v>
      </c>
      <c r="L313" s="14"/>
      <c r="M313" s="14"/>
      <c r="N313" s="14"/>
      <c r="O313" s="14"/>
      <c r="P313" s="14"/>
      <c r="Q313" s="14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3.2">
      <c r="A314" s="80"/>
      <c r="B314" s="68" t="s">
        <v>4</v>
      </c>
      <c r="C314" s="70">
        <v>0.192356933906488</v>
      </c>
      <c r="D314" s="14"/>
      <c r="E314" s="14"/>
      <c r="F314" s="14"/>
      <c r="G314" s="14"/>
      <c r="H314" s="14"/>
      <c r="I314" s="14"/>
      <c r="J314" s="68" t="s">
        <v>4</v>
      </c>
      <c r="K314" s="70">
        <v>0.11074833946924199</v>
      </c>
      <c r="L314" s="14"/>
      <c r="M314" s="14"/>
      <c r="N314" s="14"/>
      <c r="O314" s="14"/>
      <c r="P314" s="14"/>
      <c r="Q314" s="14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3.2">
      <c r="A315" s="80"/>
      <c r="B315" s="68" t="s">
        <v>5</v>
      </c>
      <c r="C315" s="70">
        <v>0</v>
      </c>
      <c r="D315" s="14"/>
      <c r="E315" s="14"/>
      <c r="F315" s="14"/>
      <c r="G315" s="14"/>
      <c r="H315" s="14"/>
      <c r="I315" s="14"/>
      <c r="J315" s="68" t="s">
        <v>5</v>
      </c>
      <c r="K315" s="70">
        <v>3.0592181086057699E-2</v>
      </c>
      <c r="L315" s="14"/>
      <c r="M315" s="14"/>
      <c r="N315" s="14"/>
      <c r="O315" s="14"/>
      <c r="P315" s="14"/>
      <c r="Q315" s="14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3.2">
      <c r="A316" s="80"/>
      <c r="B316" s="68" t="s">
        <v>6</v>
      </c>
      <c r="C316" s="70">
        <v>0.139538803391281</v>
      </c>
      <c r="D316" s="14"/>
      <c r="E316" s="14"/>
      <c r="F316" s="14"/>
      <c r="G316" s="14"/>
      <c r="H316" s="14"/>
      <c r="I316" s="14"/>
      <c r="J316" s="68" t="s">
        <v>6</v>
      </c>
      <c r="K316" s="70">
        <v>6.8366481205343901E-2</v>
      </c>
      <c r="L316" s="14"/>
      <c r="M316" s="14"/>
      <c r="N316" s="14"/>
      <c r="O316" s="14"/>
      <c r="P316" s="14"/>
      <c r="Q316" s="14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3.2">
      <c r="A317" s="80"/>
      <c r="B317" s="68" t="s">
        <v>7</v>
      </c>
      <c r="C317" s="70">
        <v>9.2136292897655694E-2</v>
      </c>
      <c r="D317" s="14"/>
      <c r="E317" s="14"/>
      <c r="F317" s="14"/>
      <c r="G317" s="14"/>
      <c r="H317" s="14"/>
      <c r="I317" s="14"/>
      <c r="J317" s="68" t="s">
        <v>7</v>
      </c>
      <c r="K317" s="70">
        <v>0</v>
      </c>
      <c r="L317" s="14"/>
      <c r="M317" s="14"/>
      <c r="N317" s="14"/>
      <c r="O317" s="14"/>
      <c r="P317" s="14"/>
      <c r="Q317" s="14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3.2">
      <c r="A318" s="80"/>
      <c r="B318" s="68" t="s">
        <v>8</v>
      </c>
      <c r="C318" s="70">
        <v>0</v>
      </c>
      <c r="D318" s="14"/>
      <c r="E318" s="14"/>
      <c r="F318" s="14"/>
      <c r="G318" s="14"/>
      <c r="H318" s="14"/>
      <c r="I318" s="14"/>
      <c r="J318" s="68" t="s">
        <v>8</v>
      </c>
      <c r="K318" s="70">
        <v>1.94649824398083E-2</v>
      </c>
      <c r="L318" s="14"/>
      <c r="M318" s="14"/>
      <c r="N318" s="14"/>
      <c r="O318" s="14"/>
      <c r="P318" s="14"/>
      <c r="Q318" s="14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3.2">
      <c r="A319" s="80"/>
      <c r="B319" s="68" t="s">
        <v>11</v>
      </c>
      <c r="C319" s="70">
        <v>2.7246912395723601E-2</v>
      </c>
      <c r="D319" s="14"/>
      <c r="E319" s="14"/>
      <c r="F319" s="14"/>
      <c r="G319" s="14"/>
      <c r="H319" s="14"/>
      <c r="I319" s="14"/>
      <c r="J319" s="68" t="s">
        <v>11</v>
      </c>
      <c r="K319" s="70">
        <v>6.4839109827932201E-2</v>
      </c>
      <c r="L319" s="14"/>
      <c r="M319" s="14"/>
      <c r="N319" s="14"/>
      <c r="O319" s="14"/>
      <c r="P319" s="14"/>
      <c r="Q319" s="14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3.2">
      <c r="A320" s="80"/>
      <c r="B320" s="68" t="s">
        <v>12</v>
      </c>
      <c r="C320" s="70">
        <v>0.33102578352154099</v>
      </c>
      <c r="D320" s="14"/>
      <c r="E320" s="14"/>
      <c r="F320" s="14"/>
      <c r="G320" s="14"/>
      <c r="H320" s="14"/>
      <c r="I320" s="14"/>
      <c r="J320" s="68" t="s">
        <v>12</v>
      </c>
      <c r="K320" s="70">
        <v>0.54564212807158097</v>
      </c>
      <c r="L320" s="14"/>
      <c r="M320" s="14"/>
      <c r="N320" s="14"/>
      <c r="O320" s="14"/>
      <c r="P320" s="14"/>
      <c r="Q320" s="14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3.2">
      <c r="A321" s="80"/>
      <c r="B321" s="68" t="s">
        <v>64</v>
      </c>
      <c r="C321" s="72">
        <f>SUM(C312:C320)</f>
        <v>0.99999999999999878</v>
      </c>
      <c r="D321" s="14"/>
      <c r="E321" s="14"/>
      <c r="F321" s="14"/>
      <c r="G321" s="14"/>
      <c r="H321" s="14"/>
      <c r="I321" s="14"/>
      <c r="J321" s="68" t="s">
        <v>64</v>
      </c>
      <c r="K321" s="72">
        <f>SUM(K312:K320)</f>
        <v>0.99999999999999833</v>
      </c>
      <c r="L321" s="14"/>
      <c r="M321" s="14"/>
      <c r="N321" s="14"/>
      <c r="O321" s="14"/>
      <c r="P321" s="14"/>
      <c r="Q321" s="14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3.2">
      <c r="A322" s="80"/>
      <c r="B322" s="80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3.2">
      <c r="A323" s="82"/>
      <c r="B323" s="88" t="s">
        <v>51</v>
      </c>
      <c r="C323" s="69">
        <v>0.35370149458196243</v>
      </c>
      <c r="D323" s="14"/>
      <c r="E323" s="82" t="s">
        <v>52</v>
      </c>
      <c r="F323" s="74">
        <v>3.1821116234922293</v>
      </c>
      <c r="G323" s="14"/>
      <c r="H323" s="14"/>
      <c r="I323" s="14"/>
      <c r="J323" s="88" t="s">
        <v>51</v>
      </c>
      <c r="K323" s="69">
        <v>0.25076793479827997</v>
      </c>
      <c r="L323" s="14"/>
      <c r="M323" s="82" t="s">
        <v>52</v>
      </c>
      <c r="N323" s="74">
        <v>2.4952524113362031</v>
      </c>
      <c r="O323" s="14"/>
      <c r="P323" s="14"/>
      <c r="Q323" s="14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3.2">
      <c r="A324" s="82"/>
      <c r="B324" s="88" t="s">
        <v>53</v>
      </c>
      <c r="C324" s="69">
        <v>8.9373934574068392E-2</v>
      </c>
      <c r="D324" s="14"/>
      <c r="E324" s="14"/>
      <c r="F324" s="14"/>
      <c r="G324" s="14"/>
      <c r="H324" s="14"/>
      <c r="I324" s="14"/>
      <c r="J324" s="88" t="s">
        <v>53</v>
      </c>
      <c r="K324" s="69">
        <v>7.2723815609708517E-2</v>
      </c>
      <c r="L324" s="14"/>
      <c r="M324" s="14"/>
      <c r="N324" s="14"/>
      <c r="O324" s="14"/>
      <c r="P324" s="14"/>
      <c r="Q324" s="14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3.2">
      <c r="A325" s="82"/>
      <c r="B325" s="88" t="s">
        <v>54</v>
      </c>
      <c r="C325" s="89">
        <v>7.9877001812498575E-3</v>
      </c>
      <c r="D325" s="14"/>
      <c r="E325" s="14"/>
      <c r="F325" s="14"/>
      <c r="G325" s="14"/>
      <c r="H325" s="14"/>
      <c r="I325" s="14"/>
      <c r="J325" s="88" t="s">
        <v>54</v>
      </c>
      <c r="K325" s="69">
        <v>5.2887533568348839E-3</v>
      </c>
      <c r="L325" s="14"/>
      <c r="M325" s="14"/>
      <c r="N325" s="14"/>
      <c r="O325" s="14"/>
      <c r="P325" s="14"/>
      <c r="Q325" s="14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3.2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3.2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3.2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3.2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3.2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3.8">
      <c r="A331" s="84"/>
      <c r="B331" s="310" t="s">
        <v>60</v>
      </c>
      <c r="C331" s="311"/>
      <c r="D331" s="311"/>
      <c r="E331" s="311"/>
      <c r="F331" s="311"/>
      <c r="G331" s="311"/>
      <c r="H331" s="311"/>
      <c r="I331" s="311"/>
      <c r="J331" s="14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3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3.2">
      <c r="A333" s="90"/>
      <c r="B333" s="90" t="s">
        <v>61</v>
      </c>
      <c r="C333" s="90" t="s">
        <v>62</v>
      </c>
      <c r="D333" s="14"/>
      <c r="E333" s="14"/>
      <c r="F333" s="14"/>
      <c r="G333" s="14"/>
      <c r="H333" s="14"/>
      <c r="I333" s="14"/>
      <c r="J333" s="14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3.2">
      <c r="A334" s="91"/>
      <c r="B334" s="92">
        <v>7.2599999999999998E-2</v>
      </c>
      <c r="C334" s="92">
        <v>0.24540000000000001</v>
      </c>
      <c r="D334" s="14"/>
      <c r="E334" s="14"/>
      <c r="F334" s="14"/>
      <c r="G334" s="14"/>
      <c r="H334" s="14"/>
      <c r="I334" s="14"/>
      <c r="J334" s="14"/>
      <c r="K334" s="36"/>
      <c r="L334" s="90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3.2">
      <c r="A335" s="91"/>
      <c r="B335" s="92">
        <v>7.5700000000000003E-2</v>
      </c>
      <c r="C335" s="93">
        <v>0.28539999999999999</v>
      </c>
      <c r="D335" s="14"/>
      <c r="E335" s="14"/>
      <c r="F335" s="14"/>
      <c r="G335" s="14"/>
      <c r="H335" s="14"/>
      <c r="I335" s="14"/>
      <c r="J335" s="14"/>
      <c r="K335" s="36"/>
      <c r="L335" s="91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3.2">
      <c r="A336" s="91"/>
      <c r="B336" s="92">
        <v>7.8799999999999995E-2</v>
      </c>
      <c r="C336" s="93">
        <v>0.32540000000000002</v>
      </c>
      <c r="D336" s="14"/>
      <c r="E336" s="14"/>
      <c r="F336" s="14"/>
      <c r="G336" s="14"/>
      <c r="H336" s="14"/>
      <c r="I336" s="14"/>
      <c r="J336" s="14"/>
      <c r="K336" s="36"/>
      <c r="L336" s="94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3.2">
      <c r="A337" s="91"/>
      <c r="B337" s="92">
        <v>8.5900000000000004E-2</v>
      </c>
      <c r="C337" s="93">
        <v>0.3654</v>
      </c>
      <c r="D337" s="14"/>
      <c r="E337" s="14"/>
      <c r="F337" s="14"/>
      <c r="G337" s="14"/>
      <c r="H337" s="14"/>
      <c r="I337" s="14"/>
      <c r="J337" s="14"/>
      <c r="K337" s="36"/>
      <c r="L337" s="94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3.2">
      <c r="A338" s="91"/>
      <c r="B338" s="92">
        <v>9.5000000000000001E-2</v>
      </c>
      <c r="C338" s="93">
        <v>0.40539999999999998</v>
      </c>
      <c r="D338" s="14"/>
      <c r="E338" s="14"/>
      <c r="F338" s="14"/>
      <c r="G338" s="14"/>
      <c r="H338" s="14"/>
      <c r="I338" s="14"/>
      <c r="J338" s="14"/>
      <c r="K338" s="36"/>
      <c r="L338" s="94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3.2">
      <c r="A339" s="91"/>
      <c r="B339" s="92">
        <v>0.1056</v>
      </c>
      <c r="C339" s="93">
        <v>0.44540000000000002</v>
      </c>
      <c r="D339" s="14"/>
      <c r="E339" s="14"/>
      <c r="F339" s="14"/>
      <c r="G339" s="14"/>
      <c r="H339" s="14"/>
      <c r="I339" s="14"/>
      <c r="J339" s="14"/>
      <c r="K339" s="36"/>
      <c r="L339" s="94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3.2">
      <c r="A340" s="91"/>
      <c r="B340" s="92">
        <v>0.1172</v>
      </c>
      <c r="C340" s="93">
        <v>0.4854</v>
      </c>
      <c r="D340" s="14"/>
      <c r="E340" s="14"/>
      <c r="F340" s="14"/>
      <c r="G340" s="14"/>
      <c r="H340" s="14"/>
      <c r="I340" s="14"/>
      <c r="J340" s="14"/>
      <c r="K340" s="36"/>
      <c r="L340" s="94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3.2">
      <c r="A341" s="91"/>
      <c r="B341" s="92">
        <v>0.12959999999999999</v>
      </c>
      <c r="C341" s="93">
        <v>0.52539999999999998</v>
      </c>
      <c r="D341" s="14"/>
      <c r="E341" s="14"/>
      <c r="F341" s="14"/>
      <c r="G341" s="14"/>
      <c r="H341" s="14"/>
      <c r="I341" s="14"/>
      <c r="J341" s="14"/>
      <c r="K341" s="36"/>
      <c r="L341" s="94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3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36"/>
      <c r="L342" s="94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3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3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3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3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3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3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3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3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3.8">
      <c r="A351" s="84"/>
      <c r="B351" s="310" t="s">
        <v>63</v>
      </c>
      <c r="C351" s="311"/>
      <c r="D351" s="311"/>
      <c r="E351" s="311"/>
      <c r="F351" s="311"/>
      <c r="G351" s="311"/>
      <c r="H351" s="311"/>
      <c r="I351" s="311"/>
      <c r="J351" s="14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3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3.2">
      <c r="A353" s="14"/>
      <c r="B353" s="14" t="s">
        <v>61</v>
      </c>
      <c r="C353" s="14" t="s">
        <v>62</v>
      </c>
      <c r="D353" s="14"/>
      <c r="E353" s="14"/>
      <c r="F353" s="14"/>
      <c r="G353" s="14"/>
      <c r="H353" s="14"/>
      <c r="I353" s="14"/>
      <c r="J353" s="14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3.2">
      <c r="A354" s="86"/>
      <c r="B354" s="87">
        <v>7.2700000000000001E-2</v>
      </c>
      <c r="C354" s="87">
        <v>0.25080000000000002</v>
      </c>
      <c r="D354" s="14"/>
      <c r="E354" s="14"/>
      <c r="F354" s="14"/>
      <c r="G354" s="14"/>
      <c r="H354" s="14"/>
      <c r="I354" s="14"/>
      <c r="J354" s="14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3.2">
      <c r="A355" s="85"/>
      <c r="B355" s="69">
        <v>7.5108227867597813E-2</v>
      </c>
      <c r="C355" s="69">
        <f t="shared" ref="C355:C361" si="6">C354+0.04</f>
        <v>0.2908</v>
      </c>
      <c r="D355" s="14"/>
      <c r="E355" s="14"/>
      <c r="F355" s="14"/>
      <c r="G355" s="14"/>
      <c r="H355" s="14"/>
      <c r="I355" s="14"/>
      <c r="J355" s="14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3.2">
      <c r="A356" s="85"/>
      <c r="B356" s="69">
        <v>8.2816617277045368E-2</v>
      </c>
      <c r="C356" s="69">
        <f t="shared" si="6"/>
        <v>0.33079999999999998</v>
      </c>
      <c r="D356" s="14"/>
      <c r="E356" s="14"/>
      <c r="F356" s="14"/>
      <c r="G356" s="14"/>
      <c r="H356" s="14"/>
      <c r="I356" s="14"/>
      <c r="J356" s="14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3.2">
      <c r="A357" s="85"/>
      <c r="B357" s="69">
        <v>9.5062916012033288E-2</v>
      </c>
      <c r="C357" s="69">
        <f t="shared" si="6"/>
        <v>0.37079999999999996</v>
      </c>
      <c r="D357" s="14"/>
      <c r="E357" s="14"/>
      <c r="F357" s="14"/>
      <c r="G357" s="14"/>
      <c r="H357" s="14"/>
      <c r="I357" s="14"/>
      <c r="J357" s="14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3.2">
      <c r="A358" s="85"/>
      <c r="B358" s="69">
        <v>0.11067466911510167</v>
      </c>
      <c r="C358" s="69">
        <f t="shared" si="6"/>
        <v>0.41079999999999994</v>
      </c>
      <c r="D358" s="14"/>
      <c r="E358" s="14"/>
      <c r="F358" s="14"/>
      <c r="G358" s="14"/>
      <c r="H358" s="14"/>
      <c r="I358" s="14"/>
      <c r="J358" s="14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3.2">
      <c r="A359" s="85"/>
      <c r="B359" s="69">
        <v>0.12872335598654344</v>
      </c>
      <c r="C359" s="69">
        <f t="shared" si="6"/>
        <v>0.45079999999999992</v>
      </c>
      <c r="D359" s="14"/>
      <c r="E359" s="14"/>
      <c r="F359" s="14"/>
      <c r="G359" s="14"/>
      <c r="H359" s="14"/>
      <c r="I359" s="14"/>
      <c r="J359" s="14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3.2">
      <c r="A360" s="85"/>
      <c r="B360" s="69">
        <v>0.15581624307138292</v>
      </c>
      <c r="C360" s="69">
        <f t="shared" si="6"/>
        <v>0.4907999999999999</v>
      </c>
      <c r="D360" s="14"/>
      <c r="E360" s="14"/>
      <c r="F360" s="14"/>
      <c r="G360" s="14"/>
      <c r="H360" s="14"/>
      <c r="I360" s="14"/>
      <c r="J360" s="14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3.2">
      <c r="A361" s="85"/>
      <c r="B361" s="69">
        <v>0.19955244124317784</v>
      </c>
      <c r="C361" s="69">
        <f t="shared" si="6"/>
        <v>0.53079999999999994</v>
      </c>
      <c r="D361" s="14"/>
      <c r="E361" s="14"/>
      <c r="F361" s="14"/>
      <c r="G361" s="14"/>
      <c r="H361" s="14"/>
      <c r="I361" s="14"/>
      <c r="J361" s="14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3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3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3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3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3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3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3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3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3.2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3.2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3.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3.2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3.2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3.2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3.2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3.2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3.2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3.2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3.2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3.2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3.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3.2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3.2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3.2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3.2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3.2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3.2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3.2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3.2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3.2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3.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3.2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3.2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3.2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3.2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3.2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3.2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3.2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3.2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3.2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3.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3.2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3.2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3.2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3.2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3.2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3.2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3.2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3.2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3.2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3.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3.2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3.2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3.2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3.2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3.2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3.2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3.2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3.2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3.2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3.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3.2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3.2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3.2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3.2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3.2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3.2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3.2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3.2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3.2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3.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3.2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3.2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3.2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3.2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3.2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3.2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3.2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3.2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3.2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3.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3.2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3.2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3.2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3.2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3.2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3.2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3.2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3.2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3.2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3.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3.2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3.2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3.2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3.2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3.2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3.2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3.2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3.2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3.2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3.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3.2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3.2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3.2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3.2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3.2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3.2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3.2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3.2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3.2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3.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3.2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3.2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3.2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3.2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3.2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3.2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3.2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3.2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3.2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3.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3.2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3.2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3.2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3.2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3.2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3.2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3.2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3.2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3.2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3.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3.2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3.2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3.2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3.2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3.2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3.2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3.2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3.2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3.2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3.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3.2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3.2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3.2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3.2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3.2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3.2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3.2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3.2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3.2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3.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3.2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3.2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3.2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3.2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3.2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3.2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3.2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3.2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3.2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3.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3.2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3.2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3.2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3.2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3.2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3.2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3.2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3.2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3.2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3.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3.2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3.2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3.2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3.2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3.2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3.2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3.2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3.2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3.2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3.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3.2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3.2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3.2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3.2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3.2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3.2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3.2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3.2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3.2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3.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3.2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3.2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3.2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3.2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3.2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3.2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3.2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3.2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3.2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3.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3.2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3.2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3.2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3.2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3.2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3.2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3.2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3.2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3.2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3.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3.2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3.2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3.2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3.2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3.2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3.2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3.2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3.2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3.2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3.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3.2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3.2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3.2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3.2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3.2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3.2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3.2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3.2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3.2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3.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3.2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3.2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3.2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3.2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3.2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3.2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3.2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3.2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3.2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3.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3.2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3.2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3.2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3.2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3.2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3.2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3.2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3.2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3.2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3.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3.2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3.2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3.2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3.2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3.2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3.2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3.2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3.2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3.2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3.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3.2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3.2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3.2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3.2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3.2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3.2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3.2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3.2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3.2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3.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3.2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3.2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3.2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3.2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3.2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3.2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3.2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3.2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3.2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3.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3.2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3.2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3.2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3.2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3.2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3.2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3.2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3.2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3.2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3.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3.2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3.2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3.2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3.2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3.2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3.2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3.2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3.2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3.2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3.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3.2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3.2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3.2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3.2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3.2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3.2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3.2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3.2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3.2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3.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3.2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3.2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3.2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3.2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3.2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3.2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3.2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3.2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3.2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3.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3.2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3.2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3.2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3.2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3.2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3.2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3.2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3.2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3.2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3.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3.2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3.2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3.2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3.2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3.2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3.2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3.2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3.2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3.2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3.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3.2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3.2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3.2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3.2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3.2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3.2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3.2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3.2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3.2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3.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3.2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3.2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3.2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3.2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3.2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3.2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3.2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3.2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3.2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3.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3.2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3.2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3.2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3.2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3.2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3.2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3.2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3.2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3.2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3.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3.2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3.2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3.2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3.2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3.2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3.2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3.2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3.2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3.2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3.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3.2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3.2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3.2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3.2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3.2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3.2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3.2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3.2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3.2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3.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3.2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3.2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3.2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3.2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3.2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3.2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3.2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3.2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3.2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3.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3.2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3.2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3.2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3.2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3.2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3.2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3.2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3.2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3.2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3.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3.2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3.2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3.2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3.2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3.2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3.2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3.2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3.2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3.2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3.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3.2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3.2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3.2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3.2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3.2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3.2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3.2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3.2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3.2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3.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3.2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3.2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3.2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3.2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3.2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3.2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3.2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3.2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3.2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3.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3.2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3.2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3.2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3.2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3.2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3.2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3.2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3.2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3.2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3.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3.2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3.2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3.2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3.2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3.2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3.2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3.2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3.2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3.2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3.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3.2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3.2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3.2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3.2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3.2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3.2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3.2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3.2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3.2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3.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3.2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3.2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3.2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3.2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3.2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3.2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3.2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3.2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3.2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3.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3.2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3.2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3.2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3.2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3.2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3.2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3.2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3.2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3.2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3.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3.2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3.2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3.2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3.2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3.2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3.2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3.2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3.2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3.2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3.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3.2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3.2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3.2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3.2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3.2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3.2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3.2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3.2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3.2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3.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3.2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3.2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3.2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3.2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3.2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3.2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3.2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3.2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3.2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3.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3.2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3.2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3.2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3.2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3.2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3.2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3.2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3.2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3.2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3.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3.2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3.2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3.2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3.2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3.2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3.2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3.2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3.2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3.2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3.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3.2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3.2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3.2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3.2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3.2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3.2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3.2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3.2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3.2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3.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3.2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3.2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3.2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3.2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3.2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3.2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3.2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3.2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3.2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3.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3.2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3.2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3.2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3.2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3.2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3.2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3.2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3.2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3.2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3.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3.2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3.2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3.2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3.2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3.2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3.2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3.2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3.2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3.2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3.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3.2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3.2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3.2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3.2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3.2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3.2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3.2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3.2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3.2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3.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3.2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3.2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3.2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3.2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3.2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3.2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3.2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3.2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3.2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3.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3.2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3.2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3.2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3.2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3.2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3.2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3.2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3.2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3.2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3.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3.2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3.2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3.2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3.2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3.2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3.2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3.2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3.2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3.2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3.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3.2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3.2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3.2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3.2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3.2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3.2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3.2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3.2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ht="13.2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ht="13.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ht="13.2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ht="13.2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ht="13.2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ht="13.2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ht="13.2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spans="1:27" ht="13.2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  <row r="999" spans="1:27" ht="13.2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</row>
  </sheetData>
  <mergeCells count="17">
    <mergeCell ref="J311:P311"/>
    <mergeCell ref="A253:Q253"/>
    <mergeCell ref="B1:J1"/>
    <mergeCell ref="L1:M1"/>
    <mergeCell ref="O5:W5"/>
    <mergeCell ref="P6:Y6"/>
    <mergeCell ref="P19:Y19"/>
    <mergeCell ref="A255:B255"/>
    <mergeCell ref="B311:H311"/>
    <mergeCell ref="B331:I331"/>
    <mergeCell ref="B351:I351"/>
    <mergeCell ref="D255:E255"/>
    <mergeCell ref="B295:H295"/>
    <mergeCell ref="J295:P295"/>
    <mergeCell ref="A268:J268"/>
    <mergeCell ref="A282:J282"/>
    <mergeCell ref="G260:Q2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Historical Data</vt:lpstr>
      <vt:lpstr>DailyReturn</vt:lpstr>
      <vt:lpstr>Covariance</vt:lpstr>
      <vt:lpstr>CAPM</vt:lpstr>
      <vt:lpstr>International Covariance</vt:lpstr>
      <vt:lpstr>__Solver__</vt:lpstr>
      <vt:lpstr>__Solver___conflict1348628291</vt:lpstr>
      <vt:lpstr>Domestic</vt:lpstr>
      <vt:lpstr>International</vt:lpstr>
      <vt:lpstr>__RiskSolver__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 Bokadia</cp:lastModifiedBy>
  <dcterms:created xsi:type="dcterms:W3CDTF">2023-10-02T16:47:20Z</dcterms:created>
  <dcterms:modified xsi:type="dcterms:W3CDTF">2023-12-26T10:00:14Z</dcterms:modified>
</cp:coreProperties>
</file>