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7866C4B-FDD5-4E8D-A06A-795EE41409F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definedNames>
    <definedName name="solver_adj" localSheetId="0" hidden="1">'Q1'!#REF!</definedName>
    <definedName name="solver_adj" localSheetId="1" hidden="1">'Q2'!#REF!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'Q1'!#REF!</definedName>
    <definedName name="solver_opt" localSheetId="1" hidden="1">'Q2'!#REF!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3" l="1"/>
  <c r="E10" i="3"/>
  <c r="F5" i="3"/>
  <c r="F11" i="3" s="1"/>
  <c r="E5" i="3"/>
  <c r="E11" i="3" s="1"/>
  <c r="D5" i="3"/>
  <c r="C5" i="3"/>
  <c r="C11" i="3" s="1"/>
  <c r="B5" i="3"/>
  <c r="B11" i="3" s="1"/>
  <c r="F4" i="3"/>
  <c r="F10" i="3" s="1"/>
  <c r="F12" i="3" s="1"/>
  <c r="E4" i="3"/>
  <c r="D4" i="3"/>
  <c r="D10" i="3" s="1"/>
  <c r="D12" i="3" s="1"/>
  <c r="C4" i="3"/>
  <c r="C10" i="3" s="1"/>
  <c r="C12" i="3" s="1"/>
  <c r="B4" i="3"/>
  <c r="B10" i="3" s="1"/>
  <c r="B12" i="3" s="1"/>
  <c r="E12" i="3" l="1"/>
  <c r="B10" i="2" l="1"/>
  <c r="B9" i="2"/>
  <c r="B10" i="1"/>
  <c r="B9" i="1"/>
  <c r="H3" i="2"/>
  <c r="H6" i="2" s="1"/>
  <c r="C3" i="2"/>
  <c r="C6" i="2" s="1"/>
  <c r="H3" i="1"/>
  <c r="H6" i="1" s="1"/>
  <c r="C3" i="1"/>
  <c r="C6" i="1" s="1"/>
</calcChain>
</file>

<file path=xl/sharedStrings.xml><?xml version="1.0" encoding="utf-8"?>
<sst xmlns="http://schemas.openxmlformats.org/spreadsheetml/2006/main" count="68" uniqueCount="36">
  <si>
    <t>Price</t>
  </si>
  <si>
    <t>P</t>
  </si>
  <si>
    <t>Demand</t>
  </si>
  <si>
    <t>Q</t>
  </si>
  <si>
    <t>Variable Cost</t>
  </si>
  <si>
    <t>VC</t>
  </si>
  <si>
    <t>Fixed Cost</t>
  </si>
  <si>
    <t>FC</t>
  </si>
  <si>
    <t>Profit</t>
  </si>
  <si>
    <t>π</t>
  </si>
  <si>
    <t>ORIGINAL CASE</t>
  </si>
  <si>
    <t>Maximum</t>
  </si>
  <si>
    <t>Maximizing Price</t>
  </si>
  <si>
    <t>Maximizing Profit</t>
  </si>
  <si>
    <t>Maximum Profit</t>
  </si>
  <si>
    <t>Maximum Price</t>
  </si>
  <si>
    <t>ORIGNAL</t>
  </si>
  <si>
    <t>WHEN PB=25, MAXIMIZING PIIA BY CHANGING PA</t>
  </si>
  <si>
    <t>WHEN PA=25, MAXIMIZING PIIB BY CHANGING PB</t>
  </si>
  <si>
    <t>WHEN PA=20, PB=15</t>
  </si>
  <si>
    <t xml:space="preserve"> MAXIMIZING PII BY CHANGING PA AND PB</t>
  </si>
  <si>
    <t>PA</t>
  </si>
  <si>
    <t>PB</t>
  </si>
  <si>
    <t>QA</t>
  </si>
  <si>
    <t>QB</t>
  </si>
  <si>
    <t>FCA</t>
  </si>
  <si>
    <t>FCB</t>
  </si>
  <si>
    <t>VCA</t>
  </si>
  <si>
    <t>VCB</t>
  </si>
  <si>
    <t>PIIA</t>
  </si>
  <si>
    <t>PIIB</t>
  </si>
  <si>
    <t>PII</t>
  </si>
  <si>
    <t>EA</t>
  </si>
  <si>
    <t>EB</t>
  </si>
  <si>
    <t>EAB</t>
  </si>
  <si>
    <t>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</si>
</sst>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66" fontId="0" fillId="0" borderId="1" xfId="0" applyNumberFormat="1" applyBorder="1"/>
    <xf numFmtId="0" fontId="1" fillId="0" borderId="1" xfId="0" applyFont="1" applyBorder="1"/>
    <xf numFmtId="6" fontId="1" fillId="0" borderId="1" xfId="0" applyNumberFormat="1" applyFont="1" applyBorder="1"/>
    <xf numFmtId="0" fontId="1" fillId="0" borderId="0" xfId="0" applyFont="1"/>
    <xf numFmtId="166" fontId="1" fillId="0" borderId="1" xfId="0" applyNumberFormat="1" applyFont="1" applyBorder="1"/>
    <xf numFmtId="0" fontId="1" fillId="2" borderId="0" xfId="0" applyFont="1" applyFill="1"/>
    <xf numFmtId="0" fontId="1" fillId="0" borderId="0" xfId="0" applyFont="1" applyFill="1"/>
    <xf numFmtId="0" fontId="3" fillId="0" borderId="0" xfId="0" applyFont="1"/>
    <xf numFmtId="0" fontId="0" fillId="0" borderId="0" xfId="0" applyFill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/>
    <xf numFmtId="0" fontId="0" fillId="4" borderId="0" xfId="0" applyFill="1"/>
    <xf numFmtId="0" fontId="1" fillId="5" borderId="0" xfId="0" applyFont="1" applyFill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sqref="A1:C1"/>
    </sheetView>
  </sheetViews>
  <sheetFormatPr defaultRowHeight="15" x14ac:dyDescent="0.25"/>
  <cols>
    <col min="1" max="1" width="16.85546875" bestFit="1" customWidth="1"/>
    <col min="2" max="2" width="7.28515625" bestFit="1" customWidth="1"/>
    <col min="3" max="3" width="9.85546875" bestFit="1" customWidth="1"/>
    <col min="6" max="6" width="12.7109375" bestFit="1" customWidth="1"/>
    <col min="7" max="7" width="3.42578125" bestFit="1" customWidth="1"/>
    <col min="8" max="8" width="12" bestFit="1" customWidth="1"/>
    <col min="11" max="11" width="12.7109375" bestFit="1" customWidth="1"/>
    <col min="12" max="12" width="3.42578125" bestFit="1" customWidth="1"/>
    <col min="13" max="13" width="10.85546875" bestFit="1" customWidth="1"/>
  </cols>
  <sheetData>
    <row r="1" spans="1:8" x14ac:dyDescent="0.25">
      <c r="A1" s="1" t="s">
        <v>10</v>
      </c>
      <c r="B1" s="1"/>
      <c r="C1" s="1"/>
      <c r="F1" s="1" t="s">
        <v>11</v>
      </c>
      <c r="G1" s="1"/>
      <c r="H1" s="1"/>
    </row>
    <row r="2" spans="1:8" x14ac:dyDescent="0.25">
      <c r="A2" s="2" t="s">
        <v>0</v>
      </c>
      <c r="B2" s="2" t="s">
        <v>1</v>
      </c>
      <c r="C2" s="4">
        <v>10</v>
      </c>
      <c r="F2" s="2" t="s">
        <v>0</v>
      </c>
      <c r="G2" s="2" t="s">
        <v>1</v>
      </c>
      <c r="H2" s="4">
        <v>34.999999975281327</v>
      </c>
    </row>
    <row r="3" spans="1:8" x14ac:dyDescent="0.25">
      <c r="A3" s="2" t="s">
        <v>2</v>
      </c>
      <c r="B3" s="2" t="s">
        <v>3</v>
      </c>
      <c r="C3" s="4">
        <f>1000-(20*C2)</f>
        <v>800</v>
      </c>
      <c r="F3" s="2" t="s">
        <v>2</v>
      </c>
      <c r="G3" s="2" t="s">
        <v>3</v>
      </c>
      <c r="H3" s="4">
        <f>1000-(20*H2)</f>
        <v>300.00000049437347</v>
      </c>
    </row>
    <row r="4" spans="1:8" x14ac:dyDescent="0.25">
      <c r="A4" s="2" t="s">
        <v>4</v>
      </c>
      <c r="B4" s="2" t="s">
        <v>5</v>
      </c>
      <c r="C4" s="4">
        <v>20</v>
      </c>
      <c r="F4" s="2" t="s">
        <v>4</v>
      </c>
      <c r="G4" s="2" t="s">
        <v>5</v>
      </c>
      <c r="H4" s="4">
        <v>20</v>
      </c>
    </row>
    <row r="5" spans="1:8" x14ac:dyDescent="0.25">
      <c r="A5" s="2" t="s">
        <v>6</v>
      </c>
      <c r="B5" s="2" t="s">
        <v>7</v>
      </c>
      <c r="C5" s="4">
        <v>1000</v>
      </c>
      <c r="F5" s="2" t="s">
        <v>6</v>
      </c>
      <c r="G5" s="2" t="s">
        <v>7</v>
      </c>
      <c r="H5" s="4">
        <v>1000</v>
      </c>
    </row>
    <row r="6" spans="1:8" x14ac:dyDescent="0.25">
      <c r="A6" s="2" t="s">
        <v>8</v>
      </c>
      <c r="B6" s="3" t="s">
        <v>9</v>
      </c>
      <c r="C6" s="4">
        <f>((C2-C4)*C3)-C5</f>
        <v>-9000</v>
      </c>
      <c r="F6" s="2" t="s">
        <v>8</v>
      </c>
      <c r="G6" s="3" t="s">
        <v>9</v>
      </c>
      <c r="H6" s="4">
        <f>((H2-H4)*H3)-H5</f>
        <v>3500</v>
      </c>
    </row>
    <row r="9" spans="1:8" x14ac:dyDescent="0.25">
      <c r="A9" s="5" t="s">
        <v>12</v>
      </c>
      <c r="B9" s="6">
        <f>H2</f>
        <v>34.999999975281327</v>
      </c>
    </row>
    <row r="10" spans="1:8" x14ac:dyDescent="0.25">
      <c r="A10" s="5" t="s">
        <v>13</v>
      </c>
      <c r="B10" s="6">
        <f>H6</f>
        <v>3500</v>
      </c>
    </row>
  </sheetData>
  <mergeCells count="2">
    <mergeCell ref="A1:C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D09A-0B6D-4D90-B967-C117618F2A40}">
  <dimension ref="A1:H10"/>
  <sheetViews>
    <sheetView workbookViewId="0">
      <selection sqref="A1:C1"/>
    </sheetView>
  </sheetViews>
  <sheetFormatPr defaultRowHeight="15" x14ac:dyDescent="0.25"/>
  <cols>
    <col min="1" max="1" width="15.5703125" bestFit="1" customWidth="1"/>
    <col min="2" max="2" width="7.5703125" bestFit="1" customWidth="1"/>
    <col min="3" max="3" width="10.85546875" bestFit="1" customWidth="1"/>
    <col min="6" max="6" width="12.7109375" bestFit="1" customWidth="1"/>
    <col min="7" max="7" width="3.42578125" bestFit="1" customWidth="1"/>
    <col min="8" max="8" width="9.140625" bestFit="1" customWidth="1"/>
    <col min="13" max="13" width="9.140625" bestFit="1" customWidth="1"/>
  </cols>
  <sheetData>
    <row r="1" spans="1:8" x14ac:dyDescent="0.25">
      <c r="A1" s="1" t="s">
        <v>10</v>
      </c>
      <c r="B1" s="1"/>
      <c r="C1" s="1"/>
      <c r="F1" s="1" t="s">
        <v>11</v>
      </c>
      <c r="G1" s="1"/>
      <c r="H1" s="1"/>
    </row>
    <row r="2" spans="1:8" x14ac:dyDescent="0.25">
      <c r="A2" s="2" t="s">
        <v>0</v>
      </c>
      <c r="B2" s="2" t="s">
        <v>1</v>
      </c>
      <c r="C2" s="4">
        <v>10</v>
      </c>
      <c r="F2" s="2" t="s">
        <v>0</v>
      </c>
      <c r="G2" s="2" t="s">
        <v>1</v>
      </c>
      <c r="H2" s="4">
        <v>40.000295980371504</v>
      </c>
    </row>
    <row r="3" spans="1:8" x14ac:dyDescent="0.25">
      <c r="A3" s="2" t="s">
        <v>2</v>
      </c>
      <c r="B3" s="2" t="s">
        <v>3</v>
      </c>
      <c r="C3" s="4">
        <f>(100000*(C2^(-2)))</f>
        <v>1000</v>
      </c>
      <c r="F3" s="2" t="s">
        <v>2</v>
      </c>
      <c r="G3" s="2" t="s">
        <v>3</v>
      </c>
      <c r="H3" s="4">
        <f>(100000*(H2^(-2)))</f>
        <v>62.499075071605091</v>
      </c>
    </row>
    <row r="4" spans="1:8" x14ac:dyDescent="0.25">
      <c r="A4" s="2" t="s">
        <v>4</v>
      </c>
      <c r="B4" s="2" t="s">
        <v>5</v>
      </c>
      <c r="C4" s="4">
        <v>20</v>
      </c>
      <c r="F4" s="2" t="s">
        <v>4</v>
      </c>
      <c r="G4" s="2" t="s">
        <v>5</v>
      </c>
      <c r="H4" s="4">
        <v>20</v>
      </c>
    </row>
    <row r="5" spans="1:8" x14ac:dyDescent="0.25">
      <c r="A5" s="2" t="s">
        <v>6</v>
      </c>
      <c r="B5" s="2" t="s">
        <v>7</v>
      </c>
      <c r="C5" s="4">
        <v>1000</v>
      </c>
      <c r="F5" s="2" t="s">
        <v>6</v>
      </c>
      <c r="G5" s="2" t="s">
        <v>7</v>
      </c>
      <c r="H5" s="4">
        <v>1000</v>
      </c>
    </row>
    <row r="6" spans="1:8" x14ac:dyDescent="0.25">
      <c r="A6" s="2" t="s">
        <v>8</v>
      </c>
      <c r="B6" s="3" t="s">
        <v>9</v>
      </c>
      <c r="C6" s="4">
        <f>((C2-C4)*C3)-C5</f>
        <v>-11000</v>
      </c>
      <c r="F6" s="2" t="s">
        <v>8</v>
      </c>
      <c r="G6" s="3" t="s">
        <v>9</v>
      </c>
      <c r="H6" s="4">
        <f>((H2-H4)*H3)-H5</f>
        <v>249.9999999315603</v>
      </c>
    </row>
    <row r="9" spans="1:8" x14ac:dyDescent="0.25">
      <c r="A9" s="5" t="s">
        <v>15</v>
      </c>
      <c r="B9" s="8">
        <f>H2</f>
        <v>40.000295980371504</v>
      </c>
    </row>
    <row r="10" spans="1:8" x14ac:dyDescent="0.25">
      <c r="A10" s="5" t="s">
        <v>14</v>
      </c>
      <c r="B10" s="8">
        <f>H6</f>
        <v>249.9999999315603</v>
      </c>
    </row>
  </sheetData>
  <mergeCells count="2">
    <mergeCell ref="A1:C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5F3-0B20-4B37-B8FF-B63651758D4F}">
  <dimension ref="A1:H16"/>
  <sheetViews>
    <sheetView workbookViewId="0">
      <selection activeCell="E19" sqref="E19"/>
    </sheetView>
  </sheetViews>
  <sheetFormatPr defaultRowHeight="15" x14ac:dyDescent="0.25"/>
  <cols>
    <col min="2" max="2" width="17" customWidth="1"/>
    <col min="3" max="3" width="45.5703125" customWidth="1"/>
    <col min="4" max="4" width="44.5703125" customWidth="1"/>
    <col min="5" max="5" width="21.140625" customWidth="1"/>
    <col min="6" max="6" width="45.85546875" customWidth="1"/>
  </cols>
  <sheetData>
    <row r="1" spans="1:8" s="9" customFormat="1" x14ac:dyDescent="0.25"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10"/>
      <c r="H1" s="10"/>
    </row>
    <row r="2" spans="1:8" ht="18.75" x14ac:dyDescent="0.3">
      <c r="A2" s="7" t="s">
        <v>21</v>
      </c>
      <c r="B2" s="11">
        <v>25</v>
      </c>
      <c r="C2" s="11">
        <v>19.999999875</v>
      </c>
      <c r="D2" s="11">
        <v>25</v>
      </c>
      <c r="E2" s="11">
        <v>20</v>
      </c>
      <c r="F2" s="11">
        <v>20.1228282192893</v>
      </c>
      <c r="G2" s="12"/>
      <c r="H2" s="12"/>
    </row>
    <row r="3" spans="1:8" ht="18.75" x14ac:dyDescent="0.3">
      <c r="A3" s="7" t="s">
        <v>22</v>
      </c>
      <c r="B3" s="11">
        <v>25</v>
      </c>
      <c r="C3" s="11">
        <v>25</v>
      </c>
      <c r="D3" s="11">
        <v>15</v>
      </c>
      <c r="E3" s="11">
        <v>15</v>
      </c>
      <c r="F3" s="11">
        <v>30</v>
      </c>
      <c r="G3" s="12"/>
      <c r="H3" s="12"/>
    </row>
    <row r="4" spans="1:8" ht="18.75" x14ac:dyDescent="0.3">
      <c r="A4" s="7" t="s">
        <v>23</v>
      </c>
      <c r="B4" s="11">
        <f>(20000)*(B2^-2)*(B3^0.5)</f>
        <v>160</v>
      </c>
      <c r="C4" s="11">
        <f>(20000)*(C2^-2)*(C3^0.5)</f>
        <v>250.00000312500006</v>
      </c>
      <c r="D4" s="11">
        <f>(20000)*(D2^-2)*(D3^0.5)</f>
        <v>123.93546707863734</v>
      </c>
      <c r="E4" s="11">
        <f>(20000)*(E2^-2)*(E3^0.5)</f>
        <v>193.64916731037084</v>
      </c>
      <c r="F4" s="11">
        <f>(20000)*(F2^-2)*(F3^0.5)</f>
        <v>270.52822524142806</v>
      </c>
      <c r="G4" s="12"/>
      <c r="H4" s="12"/>
    </row>
    <row r="5" spans="1:8" ht="18.75" x14ac:dyDescent="0.3">
      <c r="A5" s="7" t="s">
        <v>24</v>
      </c>
      <c r="B5" s="11">
        <f>(20000)*(B2^0.5)*(B3^-3)</f>
        <v>6.3999999999999995</v>
      </c>
      <c r="C5" s="11">
        <f>(20000)*(C2^0.5)*(C3^-3)</f>
        <v>5.7243340045109177</v>
      </c>
      <c r="D5" s="11">
        <f>(20000)*(D2^0.5)*(D3^-3)</f>
        <v>29.62962962962963</v>
      </c>
      <c r="E5" s="11">
        <f>(20000)*(E2^0.5)*(E3^-3)</f>
        <v>26.501546399997508</v>
      </c>
      <c r="F5" s="11">
        <f>(20000)*(F2^0.5)*(F3^-3)</f>
        <v>3.3228500351750743</v>
      </c>
      <c r="G5" s="12"/>
      <c r="H5" s="12"/>
    </row>
    <row r="6" spans="1:8" ht="18.75" x14ac:dyDescent="0.3">
      <c r="A6" s="7" t="s">
        <v>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/>
      <c r="H6" s="12"/>
    </row>
    <row r="7" spans="1:8" ht="18.75" x14ac:dyDescent="0.3">
      <c r="A7" s="7" t="s">
        <v>26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/>
      <c r="H7" s="12"/>
    </row>
    <row r="8" spans="1:8" ht="18.75" x14ac:dyDescent="0.3">
      <c r="A8" s="7" t="s">
        <v>27</v>
      </c>
      <c r="B8" s="11">
        <v>10</v>
      </c>
      <c r="C8" s="11">
        <v>10</v>
      </c>
      <c r="D8" s="11">
        <v>10</v>
      </c>
      <c r="E8" s="11">
        <v>10</v>
      </c>
      <c r="F8" s="11">
        <v>10</v>
      </c>
      <c r="G8" s="12"/>
      <c r="H8" s="12"/>
    </row>
    <row r="9" spans="1:8" ht="18.75" x14ac:dyDescent="0.3">
      <c r="A9" s="7" t="s">
        <v>28</v>
      </c>
      <c r="B9" s="11">
        <v>10</v>
      </c>
      <c r="C9" s="11">
        <v>10</v>
      </c>
      <c r="D9" s="11">
        <v>10</v>
      </c>
      <c r="E9" s="11">
        <v>10</v>
      </c>
      <c r="F9" s="11">
        <v>10</v>
      </c>
      <c r="G9" s="12"/>
      <c r="H9" s="12"/>
    </row>
    <row r="10" spans="1:8" s="15" customFormat="1" ht="18.75" x14ac:dyDescent="0.3">
      <c r="A10" s="13" t="s">
        <v>29</v>
      </c>
      <c r="B10" s="14">
        <f>(B2-B8)*B4</f>
        <v>2400</v>
      </c>
      <c r="C10" s="14">
        <f>(C2-C8)*C4</f>
        <v>2500.0000000000005</v>
      </c>
      <c r="D10" s="14">
        <f>(D2-D8)*D4</f>
        <v>1859.0320061795601</v>
      </c>
      <c r="E10" s="14">
        <f>(E2-E8)*E4</f>
        <v>1936.4916731037083</v>
      </c>
      <c r="F10" s="14">
        <f>(F2-F8)*F4</f>
        <v>2738.5107525881799</v>
      </c>
      <c r="G10" s="12"/>
      <c r="H10" s="12"/>
    </row>
    <row r="11" spans="1:8" s="18" customFormat="1" ht="18.75" x14ac:dyDescent="0.3">
      <c r="A11" s="16" t="s">
        <v>30</v>
      </c>
      <c r="B11" s="17">
        <f>(B3-B9)*(B5)</f>
        <v>95.999999999999986</v>
      </c>
      <c r="C11" s="17">
        <f>(C3-C9)*(C5)</f>
        <v>85.865010067663761</v>
      </c>
      <c r="D11" s="17">
        <f>(D3-D9)*(D5)</f>
        <v>148.14814814814815</v>
      </c>
      <c r="E11" s="17">
        <f>(E3-E9)*(E5)</f>
        <v>132.50773199998753</v>
      </c>
      <c r="F11" s="17">
        <f>(F3-F9)*(F5)</f>
        <v>66.457000703501478</v>
      </c>
      <c r="G11" s="12"/>
      <c r="H11" s="12"/>
    </row>
    <row r="12" spans="1:8" s="21" customFormat="1" ht="18.75" x14ac:dyDescent="0.3">
      <c r="A12" s="19" t="s">
        <v>31</v>
      </c>
      <c r="B12" s="20">
        <f>B10+B11</f>
        <v>2496</v>
      </c>
      <c r="C12" s="20">
        <f>C10+C11</f>
        <v>2585.8650100676641</v>
      </c>
      <c r="D12" s="20">
        <f>D10+D11</f>
        <v>2007.1801543277084</v>
      </c>
      <c r="E12" s="20">
        <f>E10+E11</f>
        <v>2068.9994051036956</v>
      </c>
      <c r="F12" s="20">
        <f>F10+F11</f>
        <v>2804.9677532916812</v>
      </c>
      <c r="G12" s="12"/>
      <c r="H12" s="12"/>
    </row>
    <row r="13" spans="1:8" ht="18.75" x14ac:dyDescent="0.3">
      <c r="A13" s="7" t="s">
        <v>32</v>
      </c>
      <c r="B13" s="11">
        <v>2</v>
      </c>
      <c r="C13" s="11">
        <v>2</v>
      </c>
      <c r="D13" s="11">
        <v>2</v>
      </c>
      <c r="E13" s="11">
        <v>2</v>
      </c>
      <c r="F13" s="11">
        <v>2</v>
      </c>
      <c r="G13" s="12"/>
      <c r="H13" s="12"/>
    </row>
    <row r="14" spans="1:8" ht="18.75" x14ac:dyDescent="0.3">
      <c r="A14" s="7" t="s">
        <v>33</v>
      </c>
      <c r="B14" s="11">
        <v>3</v>
      </c>
      <c r="C14" s="11">
        <v>3</v>
      </c>
      <c r="D14" s="11">
        <v>3</v>
      </c>
      <c r="E14" s="11">
        <v>3</v>
      </c>
      <c r="F14" s="11">
        <v>3</v>
      </c>
    </row>
    <row r="15" spans="1:8" ht="18.75" x14ac:dyDescent="0.3">
      <c r="A15" s="7" t="s">
        <v>34</v>
      </c>
      <c r="B15" s="11">
        <v>0.5</v>
      </c>
      <c r="C15" s="11">
        <v>0.5</v>
      </c>
      <c r="D15" s="11">
        <v>0.5</v>
      </c>
      <c r="E15" s="11">
        <v>0.5</v>
      </c>
      <c r="F15" s="11">
        <v>0.5</v>
      </c>
    </row>
    <row r="16" spans="1:8" ht="18.75" x14ac:dyDescent="0.3">
      <c r="A16" s="7" t="s">
        <v>35</v>
      </c>
      <c r="B16" s="11">
        <v>0.5</v>
      </c>
      <c r="C16" s="11">
        <v>0.5</v>
      </c>
      <c r="D16" s="11">
        <v>0.5</v>
      </c>
      <c r="E16" s="11">
        <v>0.5</v>
      </c>
      <c r="F16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FDB-DBE0-457A-9F2C-95B08011EA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2018-11-01T00:03:36Z</dcterms:modified>
</cp:coreProperties>
</file>