
<file path=[Content_Types].xml><?xml version="1.0" encoding="utf-8"?>
<Types xmlns="http://schemas.openxmlformats.org/package/2006/content-type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4.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2.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slicers/slicer7.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2.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slicers/slicer8.xml" ContentType="application/vnd.ms-excel.slicer+xml"/>
  <Override PartName="/xl/timelines/timeline4.xml" ContentType="application/vnd.ms-excel.timelin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ersons/person.xml" ContentType="application/vnd.ms-excel.person+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https://amdocs-my.sharepoint.com/personal/guptahar_amdocs_com/Documents/Payslip &amp; Nomination/DATA ANALYTICS/"/>
    </mc:Choice>
  </mc:AlternateContent>
  <xr:revisionPtr revIDLastSave="1028" documentId="13_ncr:1_{553EFA50-16F2-4AD7-B50E-82CDACA106F9}" xr6:coauthVersionLast="47" xr6:coauthVersionMax="47" xr10:uidLastSave="{4B26A43A-3C12-481C-9CB4-8E604E576371}"/>
  <bookViews>
    <workbookView xWindow="-120" yWindow="-120" windowWidth="29040" windowHeight="15720" firstSheet="3" activeTab="7" xr2:uid="{3EA7F235-79E2-4643-843E-C6D8F4BDFFC2}"/>
  </bookViews>
  <sheets>
    <sheet name="Sheet2" sheetId="2" state="hidden" r:id="rId1"/>
    <sheet name="Sheet3" sheetId="4" state="hidden" r:id="rId2"/>
    <sheet name="Sheet5" sheetId="6" state="hidden" r:id="rId3"/>
    <sheet name="Main Data" sheetId="1" r:id="rId4"/>
    <sheet name="Emp_regions" sheetId="9" state="hidden" r:id="rId5"/>
    <sheet name="Emp_salary" sheetId="10" state="hidden" r:id="rId6"/>
    <sheet name="Emp_Dept" sheetId="11" state="hidden" r:id="rId7"/>
    <sheet name="DashBoard_MainData" sheetId="7" r:id="rId8"/>
    <sheet name="Main Data2" sheetId="8" r:id="rId9"/>
    <sheet name="DashBoard_MainData2 (2)" sheetId="13" r:id="rId10"/>
    <sheet name="DashBoard_MainData2" sheetId="12" r:id="rId11"/>
  </sheets>
  <externalReferences>
    <externalReference r:id="rId12"/>
  </externalReferences>
  <definedNames>
    <definedName name="Empcode" localSheetId="10">Table2[#All]</definedName>
    <definedName name="Empcode" localSheetId="9">Table2[#All]</definedName>
    <definedName name="Empcode">Table2[#All]</definedName>
    <definedName name="EmpTable" localSheetId="10">Table2[#All]</definedName>
    <definedName name="EmpTable" localSheetId="9">Table2[#All]</definedName>
    <definedName name="EmpTable">Table2[#All]</definedName>
    <definedName name="NativeTimeline_Hiredate">#N/A</definedName>
    <definedName name="NativeTimeline_Month">#N/A</definedName>
    <definedName name="Slicer_Branch">#N/A</definedName>
    <definedName name="Slicer_Dept">#N/A</definedName>
    <definedName name="Slicer_FinYear">#N/A</definedName>
    <definedName name="Slicer_Months">#N/A</definedName>
    <definedName name="Slicer_Months__Hiredate">#N/A</definedName>
    <definedName name="Slicer_Product">#N/A</definedName>
    <definedName name="Slicer_Quarters__Hiredate">#N/A</definedName>
    <definedName name="Slicer_Region">#N/A</definedName>
    <definedName name="Slicer_Region1">#N/A</definedName>
    <definedName name="Slicer_TypeOfSale">#N/A</definedName>
  </definedNames>
  <calcPr calcId="191029"/>
  <pivotCaches>
    <pivotCache cacheId="0" r:id="rId13"/>
    <pivotCache cacheId="1" r:id="rId14"/>
  </pivotCaches>
  <extLst>
    <ext xmlns:x14="http://schemas.microsoft.com/office/spreadsheetml/2009/9/main" uri="{BBE1A952-AA13-448e-AADC-164F8A28A991}">
      <x14:slicerCaches>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25"/>
        <x15:timelineCacheRef r:id="rId2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1" l="1"/>
  <c r="G1" i="10"/>
  <c r="E1" i="9"/>
  <c r="D1" i="9"/>
  <c r="E1" i="6" l="1"/>
  <c r="D1" i="2"/>
  <c r="A757" i="1" l="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<sst xmlns="http://schemas.openxmlformats.org/spreadsheetml/2006/main" count="3611" uniqueCount="260">
  <si>
    <t>Months</t>
  </si>
  <si>
    <t>Month</t>
  </si>
  <si>
    <t>FinYear</t>
  </si>
  <si>
    <t>Region</t>
  </si>
  <si>
    <t>TypeOfSale</t>
  </si>
  <si>
    <t>Product</t>
  </si>
  <si>
    <t>Sale</t>
  </si>
  <si>
    <t>Gross Margin</t>
  </si>
  <si>
    <t>2018-19</t>
  </si>
  <si>
    <t>Region-01</t>
  </si>
  <si>
    <t>Whole_Sale</t>
  </si>
  <si>
    <t>Product-01</t>
  </si>
  <si>
    <t>Region-03</t>
  </si>
  <si>
    <t>Region-04</t>
  </si>
  <si>
    <t>Retail_Sale</t>
  </si>
  <si>
    <t>Region-02</t>
  </si>
  <si>
    <t>Product-02</t>
  </si>
  <si>
    <t>Product-03</t>
  </si>
  <si>
    <t>Product-04</t>
  </si>
  <si>
    <t>2019-20</t>
  </si>
  <si>
    <t>(All)</t>
  </si>
  <si>
    <t>Sum of Sale</t>
  </si>
  <si>
    <t>Regions Data</t>
  </si>
  <si>
    <t>Empcode</t>
  </si>
  <si>
    <t>First Name</t>
  </si>
  <si>
    <t>Last Name</t>
  </si>
  <si>
    <t>Dept</t>
  </si>
  <si>
    <t>Branch</t>
  </si>
  <si>
    <t>Hiredate</t>
  </si>
  <si>
    <t>Salary</t>
  </si>
  <si>
    <t>Suman</t>
  </si>
  <si>
    <t>Shinde</t>
  </si>
  <si>
    <t>Sales</t>
  </si>
  <si>
    <t>east</t>
  </si>
  <si>
    <t>Cuttack</t>
  </si>
  <si>
    <t>Andre</t>
  </si>
  <si>
    <t>Fernendes</t>
  </si>
  <si>
    <t>Mktg</t>
  </si>
  <si>
    <t>Darjeeling</t>
  </si>
  <si>
    <t>Meera</t>
  </si>
  <si>
    <t>Lalwani</t>
  </si>
  <si>
    <t>Finance</t>
  </si>
  <si>
    <t>Calcutta</t>
  </si>
  <si>
    <t>aalok</t>
  </si>
  <si>
    <t>Trivedi</t>
  </si>
  <si>
    <t>Admin</t>
  </si>
  <si>
    <t>Satinder Kaur</t>
  </si>
  <si>
    <t>Sasan</t>
  </si>
  <si>
    <t>Patna</t>
  </si>
  <si>
    <t>Bharat</t>
  </si>
  <si>
    <t>Shetty</t>
  </si>
  <si>
    <t>Aalam</t>
  </si>
  <si>
    <t>Qureshi</t>
  </si>
  <si>
    <t>Personnel</t>
  </si>
  <si>
    <t>Kirtikar</t>
  </si>
  <si>
    <t>Sardesai</t>
  </si>
  <si>
    <t>Pooja</t>
  </si>
  <si>
    <t>Gokhale</t>
  </si>
  <si>
    <t>R&amp;D</t>
  </si>
  <si>
    <t>Shaheen</t>
  </si>
  <si>
    <t>Khan</t>
  </si>
  <si>
    <t>Vishal</t>
  </si>
  <si>
    <t>Virsinghani</t>
  </si>
  <si>
    <t>CCD</t>
  </si>
  <si>
    <t>Gangtok</t>
  </si>
  <si>
    <t>Lalita</t>
  </si>
  <si>
    <t>Rao</t>
  </si>
  <si>
    <t>Guwahati</t>
  </si>
  <si>
    <t>Timsi</t>
  </si>
  <si>
    <t>Desai</t>
  </si>
  <si>
    <t>Reeta</t>
  </si>
  <si>
    <t>Naik</t>
  </si>
  <si>
    <t>Nita</t>
  </si>
  <si>
    <t>Pandhya</t>
  </si>
  <si>
    <t>Suraj</t>
  </si>
  <si>
    <t>Saksena</t>
  </si>
  <si>
    <t>Kalpana</t>
  </si>
  <si>
    <t>Shirishkar</t>
  </si>
  <si>
    <t>Pinky</t>
  </si>
  <si>
    <t>Robert</t>
  </si>
  <si>
    <t>Niki</t>
  </si>
  <si>
    <t>Digaria</t>
  </si>
  <si>
    <t>Payal</t>
  </si>
  <si>
    <t>Singhani</t>
  </si>
  <si>
    <t>Raja</t>
  </si>
  <si>
    <t>Raymondekar</t>
  </si>
  <si>
    <t>north</t>
  </si>
  <si>
    <t>Ferozepur</t>
  </si>
  <si>
    <t>Beena</t>
  </si>
  <si>
    <t>Mavadia</t>
  </si>
  <si>
    <t>Delhi</t>
  </si>
  <si>
    <t>Seema</t>
  </si>
  <si>
    <t>Ranganathan</t>
  </si>
  <si>
    <t>Kanpur</t>
  </si>
  <si>
    <t>Julie</t>
  </si>
  <si>
    <t>D'Souza</t>
  </si>
  <si>
    <t>Mathura</t>
  </si>
  <si>
    <t>Neena</t>
  </si>
  <si>
    <t>Mukherjee</t>
  </si>
  <si>
    <t>Agra</t>
  </si>
  <si>
    <t>Pankaj</t>
  </si>
  <si>
    <t>Sutradhar</t>
  </si>
  <si>
    <t>Ambala</t>
  </si>
  <si>
    <t>Shilpa</t>
  </si>
  <si>
    <t>Lele</t>
  </si>
  <si>
    <t>Jammu</t>
  </si>
  <si>
    <t>K. Sita</t>
  </si>
  <si>
    <t>Narayanan</t>
  </si>
  <si>
    <t>Priya</t>
  </si>
  <si>
    <t>Shirodkar</t>
  </si>
  <si>
    <t>Jaipur</t>
  </si>
  <si>
    <t>Parvati</t>
  </si>
  <si>
    <t>Khanna</t>
  </si>
  <si>
    <t>Farhan</t>
  </si>
  <si>
    <t>Sadiq</t>
  </si>
  <si>
    <t>Hajra</t>
  </si>
  <si>
    <t>Hoonjan</t>
  </si>
  <si>
    <t>Giriraj</t>
  </si>
  <si>
    <t>Gupta</t>
  </si>
  <si>
    <t>Tapan</t>
  </si>
  <si>
    <t>Ghoshal</t>
  </si>
  <si>
    <t>Zarina</t>
  </si>
  <si>
    <t>Vora</t>
  </si>
  <si>
    <t>Lucknow</t>
  </si>
  <si>
    <t>Chitra</t>
  </si>
  <si>
    <t>Pednekar</t>
  </si>
  <si>
    <t>Aligarh</t>
  </si>
  <si>
    <t>Sheetal</t>
  </si>
  <si>
    <t>Dodhia</t>
  </si>
  <si>
    <t>delhi</t>
  </si>
  <si>
    <t>Kinnari</t>
  </si>
  <si>
    <t>Mehta</t>
  </si>
  <si>
    <t>Jeena</t>
  </si>
  <si>
    <t>Baig</t>
  </si>
  <si>
    <t>Vicky</t>
  </si>
  <si>
    <t>Joshi</t>
  </si>
  <si>
    <t>Mario</t>
  </si>
  <si>
    <t>Fernandes</t>
  </si>
  <si>
    <t>Heena</t>
  </si>
  <si>
    <t>Godbole</t>
  </si>
  <si>
    <t>Maya</t>
  </si>
  <si>
    <t>Panchal</t>
  </si>
  <si>
    <t>Anuradha</t>
  </si>
  <si>
    <t>Zha</t>
  </si>
  <si>
    <t>Asha</t>
  </si>
  <si>
    <t>Waheda</t>
  </si>
  <si>
    <t>Sheikh</t>
  </si>
  <si>
    <t>Parul</t>
  </si>
  <si>
    <t>Shah</t>
  </si>
  <si>
    <t>Uday</t>
  </si>
  <si>
    <t>Mandakini</t>
  </si>
  <si>
    <t>Pravin</t>
  </si>
  <si>
    <t>Laveena</t>
  </si>
  <si>
    <t>Shenoy</t>
  </si>
  <si>
    <t>Drishti</t>
  </si>
  <si>
    <t>Sagar</t>
  </si>
  <si>
    <t>Bidkar</t>
  </si>
  <si>
    <t>Dayanand</t>
  </si>
  <si>
    <t>Gandhi</t>
  </si>
  <si>
    <t>Kunal</t>
  </si>
  <si>
    <t>Ruby</t>
  </si>
  <si>
    <t>Joseph</t>
  </si>
  <si>
    <t>Sonia</t>
  </si>
  <si>
    <t>Tejal</t>
  </si>
  <si>
    <t>Patel</t>
  </si>
  <si>
    <t>Priyanka</t>
  </si>
  <si>
    <t>Chetan</t>
  </si>
  <si>
    <t>Dalvi</t>
  </si>
  <si>
    <t>Kuldeep</t>
  </si>
  <si>
    <t>Sharma</t>
  </si>
  <si>
    <t>south</t>
  </si>
  <si>
    <t>Hydrabad</t>
  </si>
  <si>
    <t>Director</t>
  </si>
  <si>
    <t>cochin</t>
  </si>
  <si>
    <t>Jasbinder</t>
  </si>
  <si>
    <t>Khurana</t>
  </si>
  <si>
    <t>Manglore</t>
  </si>
  <si>
    <t>Rishi</t>
  </si>
  <si>
    <t>Malik</t>
  </si>
  <si>
    <t>Banglore</t>
  </si>
  <si>
    <t>Ankur</t>
  </si>
  <si>
    <t>Arun</t>
  </si>
  <si>
    <t>Parikh</t>
  </si>
  <si>
    <t>Mysore</t>
  </si>
  <si>
    <t>Richa</t>
  </si>
  <si>
    <t>Raje</t>
  </si>
  <si>
    <t>Rakesh</t>
  </si>
  <si>
    <t>Kumar</t>
  </si>
  <si>
    <t>Katti</t>
  </si>
  <si>
    <t>Surti</t>
  </si>
  <si>
    <t>chennai</t>
  </si>
  <si>
    <t>Disha</t>
  </si>
  <si>
    <t>Parmar</t>
  </si>
  <si>
    <t>Geeta</t>
  </si>
  <si>
    <t>Darekar</t>
  </si>
  <si>
    <t>Trivanadrum</t>
  </si>
  <si>
    <t>Veena</t>
  </si>
  <si>
    <t>Patil</t>
  </si>
  <si>
    <t>Yamini</t>
  </si>
  <si>
    <t>Tara</t>
  </si>
  <si>
    <t>Phule</t>
  </si>
  <si>
    <t>Jignesh</t>
  </si>
  <si>
    <t>Tripathi</t>
  </si>
  <si>
    <t>Harsha</t>
  </si>
  <si>
    <t>Kabir</t>
  </si>
  <si>
    <t>Pushpa</t>
  </si>
  <si>
    <t>Raut</t>
  </si>
  <si>
    <t>Rupesh</t>
  </si>
  <si>
    <t>Sawant</t>
  </si>
  <si>
    <t>Deepak</t>
  </si>
  <si>
    <t>Jain</t>
  </si>
  <si>
    <t>west</t>
  </si>
  <si>
    <t>Pune</t>
  </si>
  <si>
    <t>Sujay</t>
  </si>
  <si>
    <t>Madhrani</t>
  </si>
  <si>
    <t>Aakash</t>
  </si>
  <si>
    <t>Dixit</t>
  </si>
  <si>
    <t>Nasik</t>
  </si>
  <si>
    <t>Suchita</t>
  </si>
  <si>
    <t>Shazia</t>
  </si>
  <si>
    <t>Nimkar</t>
  </si>
  <si>
    <t>Mala</t>
  </si>
  <si>
    <t>Bhaduri</t>
  </si>
  <si>
    <t>Mumbai</t>
  </si>
  <si>
    <t>Khetan</t>
  </si>
  <si>
    <t>Surat</t>
  </si>
  <si>
    <t>Piyush</t>
  </si>
  <si>
    <t>Neha</t>
  </si>
  <si>
    <t>Baroda</t>
  </si>
  <si>
    <t>Ruheal</t>
  </si>
  <si>
    <t>Mehul</t>
  </si>
  <si>
    <t>Sheth</t>
  </si>
  <si>
    <t>Nagpur</t>
  </si>
  <si>
    <t>Kajal</t>
  </si>
  <si>
    <t>Joglekar</t>
  </si>
  <si>
    <t>Surendra</t>
  </si>
  <si>
    <t>Godse</t>
  </si>
  <si>
    <t>Panji</t>
  </si>
  <si>
    <t>Nayeem</t>
  </si>
  <si>
    <t>Deep</t>
  </si>
  <si>
    <t>Chhaya</t>
  </si>
  <si>
    <t>Vinit</t>
  </si>
  <si>
    <t>Shrivastava</t>
  </si>
  <si>
    <t>Radhika</t>
  </si>
  <si>
    <t>Kulkarni</t>
  </si>
  <si>
    <t>Indu</t>
  </si>
  <si>
    <t>based on region find out how many students are belongs to different department</t>
  </si>
  <si>
    <t xml:space="preserve">based on department find out the max no. of employees hired on which date </t>
  </si>
  <si>
    <t>Count of Empcode</t>
  </si>
  <si>
    <t>Values</t>
  </si>
  <si>
    <t>Empcode_Percent</t>
  </si>
  <si>
    <t>Max of Salary</t>
  </si>
  <si>
    <t>Years (Hiredate)</t>
  </si>
  <si>
    <t>1983</t>
  </si>
  <si>
    <t>1988</t>
  </si>
  <si>
    <t>1982</t>
  </si>
  <si>
    <t>1977</t>
  </si>
  <si>
    <t>1990</t>
  </si>
  <si>
    <t>based on branch find out max salary belongs to different regions for each department</t>
  </si>
  <si>
    <t>Max of Empcode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</si>
</sst>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 #,##0.00_ ;_ * \-#,##0.00_ ;_ * &quot;-&quot;??_ ;_ @_ "/>
  </numFmts>
  <fonts count="9" x14ac:knownFonts="1">
    <font>
      <sz val="11"/>
      <color theme="1"/>
      <name val="Calibri"/>
      <family val="2"/>
      <scheme val="minor"/>
    </font>
    <font>
      <sz val="10"/>
      <name val="Arial"/>
      <family val="2"/>
    </font>
    <font>
      <b/>
      <sz val="10"/>
      <name val="Calibri"/>
      <family val="2"/>
    </font>
    <font>
      <sz val="10"/>
      <name val="Calibri"/>
      <family val="2"/>
    </font>
    <font>
      <sz val="11"/>
      <color theme="1"/>
      <name val="Algerian"/>
      <family val="5"/>
    </font>
    <font>
      <b/>
      <sz val="11"/>
      <color theme="1"/>
      <name val="Calibri"/>
      <family val="2"/>
      <scheme val="minor"/>
    </font>
    <font>
      <b/>
      <sz val="11"/>
      <name val="Arial"/>
      <family val="2"/>
    </font>
    <font>
      <b/>
      <sz val="11"/>
      <color theme="5"/>
      <name val="Calibri"/>
      <family val="2"/>
      <scheme val="minor"/>
    </font>
    <font>
      <b/>
      <sz val="11"/>
      <name val="Calibri"/>
      <family val="2"/>
      <scheme val="minor"/>
    </font>
  </fonts>
  <fills count="3">
    <fill>
      <patternFill patternType="none"/>
    </fill>
    <fill>
      <patternFill patternType="gray125"/>
    </fill>
    <fill>
      <patternFill patternType="solid">
        <fgColor theme="9" tint="0.5999938962981048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style="thin">
        <color indexed="64"/>
      </left>
      <right style="thin">
        <color indexed="64"/>
      </right>
      <top/>
      <bottom/>
      <diagonal/>
    </border>
    <border>
      <left/>
      <right/>
      <top/>
      <bottom style="medium">
        <color indexed="64"/>
      </bottom>
      <diagonal/>
    </border>
  </borders>
  <cellStyleXfs count="3">
    <xf numFmtId="0" fontId="0" fillId="0" borderId="0"/>
    <xf numFmtId="0" fontId="1" fillId="0" borderId="0"/>
    <xf numFmtId="0" fontId="1" fillId="0" borderId="0"/>
  </cellStyleXfs>
  <cellXfs count="31">
    <xf numFmtId="0" fontId="0" fillId="0" borderId="0" xfId="0"/>
    <xf numFmtId="0" fontId="3" fillId="0" borderId="1" xfId="1" applyFont="1" applyBorder="1" applyAlignment="1">
      <alignment horizontal="center"/>
    </xf>
    <xf numFmtId="17" fontId="3" fillId="0" borderId="1" xfId="1" applyNumberFormat="1" applyFont="1" applyBorder="1" applyAlignment="1">
      <alignment horizontal="center"/>
    </xf>
    <xf numFmtId="164" fontId="3" fillId="0" borderId="1" xfId="1" applyNumberFormat="1" applyFont="1" applyBorder="1"/>
    <xf numFmtId="0" fontId="3" fillId="0" borderId="2" xfId="1" applyFont="1" applyBorder="1" applyAlignment="1">
      <alignment horizontal="center"/>
    </xf>
    <xf numFmtId="17" fontId="3" fillId="0" borderId="2" xfId="1" applyNumberFormat="1" applyFont="1" applyBorder="1" applyAlignment="1">
      <alignment horizontal="center"/>
    </xf>
    <xf numFmtId="164" fontId="3" fillId="0" borderId="2" xfId="1" applyNumberFormat="1" applyFont="1" applyBorder="1"/>
    <xf numFmtId="0" fontId="3" fillId="0" borderId="3" xfId="1" applyFont="1" applyBorder="1" applyAlignment="1">
      <alignment horizontal="center"/>
    </xf>
    <xf numFmtId="17" fontId="3" fillId="0" borderId="3" xfId="1" applyNumberFormat="1" applyFont="1" applyBorder="1" applyAlignment="1">
      <alignment horizontal="center"/>
    </xf>
    <xf numFmtId="0" fontId="3" fillId="0" borderId="4" xfId="1" applyFont="1" applyBorder="1" applyAlignment="1">
      <alignment horizontal="center"/>
    </xf>
    <xf numFmtId="0" fontId="3" fillId="0" borderId="5" xfId="1" applyFont="1" applyBorder="1" applyAlignment="1">
      <alignment horizontal="center"/>
    </xf>
    <xf numFmtId="0" fontId="3" fillId="0" borderId="6" xfId="1" applyFont="1" applyBorder="1" applyAlignment="1">
      <alignment horizontal="center"/>
    </xf>
    <xf numFmtId="164" fontId="3" fillId="0" borderId="3" xfId="1" applyNumberFormat="1" applyFont="1" applyBorder="1"/>
    <xf numFmtId="0" fontId="2" fillId="0" borderId="7" xfId="1" applyFont="1" applyBorder="1" applyAlignment="1">
      <alignment horizontal="center"/>
    </xf>
    <xf numFmtId="0" fontId="2" fillId="0" borderId="8" xfId="1" applyFont="1" applyBorder="1" applyAlignment="1">
      <alignment horizontal="center"/>
    </xf>
    <xf numFmtId="0" fontId="2" fillId="0" borderId="8" xfId="1" applyFont="1" applyBorder="1" applyAlignment="1">
      <alignment horizontal="center" vertical="center"/>
    </xf>
    <xf numFmtId="0" fontId="2" fillId="0" borderId="9" xfId="1" applyFont="1" applyBorder="1" applyAlignment="1">
      <alignment horizontal="center" vertical="center"/>
    </xf>
    <xf numFmtId="0" fontId="0" fillId="0" borderId="0" xfId="0" pivotButton="1"/>
    <xf numFmtId="0" fontId="0" fillId="0" borderId="0" xfId="0" applyNumberFormat="1"/>
    <xf numFmtId="0" fontId="4" fillId="0" borderId="0" xfId="0" applyFont="1"/>
    <xf numFmtId="0" fontId="6" fillId="2" borderId="12" xfId="2" applyFont="1" applyFill="1" applyBorder="1"/>
    <xf numFmtId="0" fontId="1" fillId="0" borderId="10" xfId="2" applyFill="1" applyBorder="1"/>
    <xf numFmtId="0" fontId="1" fillId="0" borderId="11" xfId="2" applyFill="1" applyBorder="1"/>
    <xf numFmtId="15" fontId="1" fillId="0" borderId="11" xfId="2" applyNumberFormat="1" applyFill="1" applyBorder="1"/>
    <xf numFmtId="0" fontId="1" fillId="0" borderId="0" xfId="2" applyFill="1"/>
    <xf numFmtId="0" fontId="5" fillId="0" borderId="0" xfId="0" applyFont="1"/>
    <xf numFmtId="0" fontId="7" fillId="0" borderId="0" xfId="0" applyFont="1"/>
    <xf numFmtId="0" fontId="8" fillId="0" borderId="0" xfId="0" applyFont="1"/>
    <xf numFmtId="0" fontId="8" fillId="0" borderId="0" xfId="0" applyNumberFormat="1" applyFont="1"/>
    <xf numFmtId="10" fontId="8" fillId="0" borderId="0" xfId="0" applyNumberFormat="1" applyFont="1"/>
    <xf numFmtId="0" fontId="8" fillId="0" borderId="0" xfId="0" pivotButton="1" applyFont="1"/>
  </cellXfs>
  <cellStyles count="3">
    <cellStyle name="Normal" xfId="0" builtinId="0"/>
    <cellStyle name="Normal 2" xfId="2" xr:uid="{0493B5F2-18A7-41EB-BB2C-8C4E1D6F706D}"/>
    <cellStyle name="Normal_Book1" xfId="1" xr:uid="{3AA5049D-B070-4D84-B058-7AC48A4CBFB6}"/>
  </cellStyles>
  <dxfs count="51">
    <dxf>
      <fill>
        <patternFill patternType="none">
          <fgColor indexed="64"/>
          <bgColor auto="1"/>
        </patternFill>
      </fill>
    </dxf>
    <dxf>
      <numFmt numFmtId="20" formatCode="d\-mmm\-yy"/>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style="thin">
          <color indexed="64"/>
        </left>
        <right style="thin">
          <color indexed="64"/>
        </right>
        <top/>
        <bottom/>
      </border>
    </dxf>
    <dxf>
      <fill>
        <patternFill patternType="none">
          <fgColor indexed="64"/>
          <bgColor auto="1"/>
        </patternFill>
      </fill>
      <border diagonalUp="0" diagonalDown="0" outline="0">
        <left/>
        <right style="thin">
          <color indexed="64"/>
        </right>
        <top/>
        <bottom/>
      </border>
    </dxf>
    <dxf>
      <border outline="0">
        <top style="thin">
          <color indexed="64"/>
        </top>
      </border>
    </dxf>
    <dxf>
      <fill>
        <patternFill patternType="none">
          <fgColor indexed="64"/>
          <bgColor auto="1"/>
        </patternFill>
      </fill>
    </dxf>
    <dxf>
      <border outline="0">
        <bottom style="medium">
          <color indexed="64"/>
        </bottom>
      </border>
    </dxf>
    <dxf>
      <font>
        <b/>
        <i val="0"/>
        <strike val="0"/>
        <condense val="0"/>
        <extend val="0"/>
        <outline val="0"/>
        <shadow val="0"/>
        <u val="none"/>
        <vertAlign val="baseline"/>
        <sz val="11"/>
        <color auto="1"/>
        <name val="Arial"/>
        <family val="2"/>
        <scheme val="none"/>
      </font>
      <fill>
        <patternFill patternType="solid">
          <fgColor indexed="64"/>
          <bgColor theme="9" tint="0.59999389629810485"/>
        </patternFill>
      </fill>
    </dxf>
    <dxf>
      <font>
        <color auto="1"/>
      </font>
    </dxf>
    <dxf>
      <font>
        <color auto="1"/>
      </font>
    </dxf>
    <dxf>
      <font>
        <color auto="1"/>
      </font>
    </dxf>
    <dxf>
      <font>
        <color auto="1"/>
      </font>
    </dxf>
    <dxf>
      <font>
        <color auto="1"/>
      </font>
    </dxf>
    <dxf>
      <font>
        <color auto="1"/>
      </font>
    </dxf>
    <dxf>
      <font>
        <color auto="1"/>
      </font>
    </dxf>
    <dxf>
      <font>
        <color auto="1"/>
      </font>
    </dxf>
    <dxf>
      <font>
        <b/>
      </font>
    </dxf>
    <dxf>
      <font>
        <b/>
      </font>
    </dxf>
    <dxf>
      <font>
        <b/>
      </font>
    </dxf>
    <dxf>
      <font>
        <b/>
      </font>
    </dxf>
    <dxf>
      <font>
        <b/>
      </font>
    </dxf>
    <dxf>
      <font>
        <b/>
      </font>
    </dxf>
    <dxf>
      <font>
        <b/>
      </font>
    </dxf>
    <dxf>
      <font>
        <b/>
      </font>
    </dxf>
    <dxf>
      <font>
        <color auto="1"/>
      </font>
    </dxf>
    <dxf>
      <font>
        <color auto="1"/>
      </font>
    </dxf>
    <dxf>
      <font>
        <b/>
      </font>
    </dxf>
    <dxf>
      <font>
        <b/>
      </font>
    </dxf>
    <dxf>
      <font>
        <color auto="1"/>
      </font>
    </dxf>
    <dxf>
      <font>
        <color auto="1"/>
      </font>
    </dxf>
    <dxf>
      <font>
        <b/>
      </font>
    </dxf>
    <dxf>
      <font>
        <b/>
      </font>
    </dxf>
    <dxf>
      <font>
        <b val="0"/>
        <i val="0"/>
        <strike val="0"/>
        <condense val="0"/>
        <extend val="0"/>
        <outline val="0"/>
        <shadow val="0"/>
        <u val="none"/>
        <vertAlign val="baseline"/>
        <sz val="10"/>
        <color auto="1"/>
        <name val="Calibri"/>
        <family val="2"/>
        <scheme val="none"/>
      </font>
      <numFmt numFmtId="164" formatCode="_ * #,##0.00_ ;_ * \-#,##0.00_ ;_ * &quot;-&quot;??_ ;_ @_ "/>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numFmt numFmtId="164" formatCode="_ * #,##0.00_ ;_ * \-#,##0.00_ ;_ * &quot;-&quot;??_ ;_ @_ "/>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numFmt numFmtId="22" formatCode="mmm\-yy"/>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numFmt numFmtId="22" formatCode="mmm\-yy"/>
      <alignment horizontal="center" vertical="bottom"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border diagonalUp="0" diagonalDown="0">
        <left/>
        <right/>
        <top style="thin">
          <color indexed="64"/>
        </top>
        <bottom/>
        <vertical/>
        <horizontal/>
      </border>
    </dxf>
    <dxf>
      <border outline="0">
        <top style="thin">
          <color indexed="64"/>
        </top>
      </border>
    </dxf>
    <dxf>
      <border outline="0">
        <left style="thin">
          <color indexed="64"/>
        </left>
        <right style="thin">
          <color indexed="64"/>
        </right>
        <top style="thin">
          <color indexed="64"/>
        </top>
      </border>
    </dxf>
    <dxf>
      <font>
        <b val="0"/>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auto="1"/>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Light16">
    <tableStyle name="Caleandar" pivot="0" table="0" count="8" xr9:uid="{ACC7609E-F03D-4D78-896E-55D74D404A6F}">
      <tableStyleElement type="wholeTable" dxfId="50"/>
      <tableStyleElement type="headerRow" dxfId="49"/>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Caleandar">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microsoft.com/office/2007/relationships/slicerCache" Target="slicerCaches/slicerCache4.xml"/><Relationship Id="rId26" Type="http://schemas.microsoft.com/office/2011/relationships/timelineCache" Target="timelineCaches/timelineCache2.xml"/><Relationship Id="rId3" Type="http://schemas.openxmlformats.org/officeDocument/2006/relationships/worksheet" Target="worksheets/sheet3.xml"/><Relationship Id="rId21" Type="http://schemas.microsoft.com/office/2007/relationships/slicerCache" Target="slicerCaches/slicerCache7.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microsoft.com/office/2007/relationships/slicerCache" Target="slicerCaches/slicerCache3.xml"/><Relationship Id="rId25"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2.xml"/><Relationship Id="rId20" Type="http://schemas.microsoft.com/office/2007/relationships/slicerCache" Target="slicerCaches/slicerCache6.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0.xml"/><Relationship Id="rId5" Type="http://schemas.openxmlformats.org/officeDocument/2006/relationships/worksheet" Target="worksheets/sheet5.xml"/><Relationship Id="rId15" Type="http://schemas.microsoft.com/office/2007/relationships/slicerCache" Target="slicerCaches/slicerCache1.xml"/><Relationship Id="rId23" Type="http://schemas.microsoft.com/office/2007/relationships/slicerCache" Target="slicerCaches/slicerCache9.xml"/><Relationship Id="rId28" Type="http://schemas.openxmlformats.org/officeDocument/2006/relationships/styles" Target="styles.xml"/><Relationship Id="rId10" Type="http://schemas.openxmlformats.org/officeDocument/2006/relationships/worksheet" Target="worksheets/sheet10.xml"/><Relationship Id="rId19" Type="http://schemas.microsoft.com/office/2007/relationships/slicerCache" Target="slicerCaches/slicerCache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2.xml"/><Relationship Id="rId22" Type="http://schemas.microsoft.com/office/2007/relationships/slicerCache" Target="slicerCaches/slicerCache8.xml"/><Relationship Id="rId27" Type="http://schemas.openxmlformats.org/officeDocument/2006/relationships/theme" Target="theme/theme1.xml"/><Relationship Id="rId30"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4.jpeg"/><Relationship Id="rId2" Type="http://schemas.microsoft.com/office/2011/relationships/chartColorStyle" Target="colors10.xml"/><Relationship Id="rId1" Type="http://schemas.microsoft.com/office/2011/relationships/chartStyle" Target="style10.xml"/><Relationship Id="rId4" Type="http://schemas.openxmlformats.org/officeDocument/2006/relationships/image" Target="../media/image2.jpeg"/></Relationships>
</file>

<file path=xl/charts/_rels/chart11.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image" Target="../media/image1.jpeg"/><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image" Target="../media/image2.jpeg"/><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Gupta_Pivot_Dashboard_Assignment.xlsx]Sheet2!PivotTable1</c:name>
    <c:fmtId val="9"/>
  </c:pivotSource>
  <c:chart>
    <c:title>
      <c:tx>
        <c:strRef>
          <c:f>Sheet2!$D$1</c:f>
          <c:strCache>
            <c:ptCount val="1"/>
            <c:pt idx="0">
              <c:v> Region wise Sales (All)</c:v>
            </c:pt>
          </c:strCache>
        </c:strRef>
      </c:tx>
      <c:layout>
        <c:manualLayout>
          <c:xMode val="edge"/>
          <c:yMode val="edge"/>
          <c:x val="1.7378717727270089E-3"/>
          <c:y val="6.9478170275567824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Sheet2!$D$1</c:f>
              <c:strCache>
                <c:ptCount val="1"/>
                <c:pt idx="0">
                  <c:v>Product-01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35558</c:v>
                </c:pt>
                <c:pt idx="1">
                  <c:v>40636</c:v>
                </c:pt>
                <c:pt idx="2">
                  <c:v>33312</c:v>
                </c:pt>
                <c:pt idx="3">
                  <c:v>18393</c:v>
                </c:pt>
              </c:numCache>
            </c:numRef>
          </c:val>
          <c:extLst>
            <c:ext xmlns:c16="http://schemas.microsoft.com/office/drawing/2014/chart" uri="{C3380CC4-5D6E-409C-BE32-E72D297353CC}">
              <c16:uniqueId val="{00000019-C8CA-490A-A100-DC08652D997B}"/>
            </c:ext>
          </c:extLst>
        </c:ser>
        <c:ser>
          <c:idx val="1"/>
          <c:order val="1"/>
          <c:tx>
            <c:strRef>
              <c:f>Sheet2!$D$1</c:f>
              <c:strCache>
                <c:ptCount val="1"/>
                <c:pt idx="0">
                  <c:v>Product-02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38747</c:v>
                </c:pt>
                <c:pt idx="1">
                  <c:v>28328</c:v>
                </c:pt>
                <c:pt idx="2">
                  <c:v>26090</c:v>
                </c:pt>
                <c:pt idx="3">
                  <c:v>20325</c:v>
                </c:pt>
              </c:numCache>
            </c:numRef>
          </c:val>
          <c:extLst>
            <c:ext xmlns:c16="http://schemas.microsoft.com/office/drawing/2014/chart" uri="{C3380CC4-5D6E-409C-BE32-E72D297353CC}">
              <c16:uniqueId val="{00000000-DF6B-4266-B082-1EAD36590A69}"/>
            </c:ext>
          </c:extLst>
        </c:ser>
        <c:ser>
          <c:idx val="2"/>
          <c:order val="2"/>
          <c:tx>
            <c:strRef>
              <c:f>Sheet2!$D$1</c:f>
              <c:strCache>
                <c:ptCount val="1"/>
                <c:pt idx="0">
                  <c:v>Product-03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32768</c:v>
                </c:pt>
                <c:pt idx="1">
                  <c:v>43023</c:v>
                </c:pt>
                <c:pt idx="2">
                  <c:v>29997</c:v>
                </c:pt>
                <c:pt idx="3">
                  <c:v>23398</c:v>
                </c:pt>
              </c:numCache>
            </c:numRef>
          </c:val>
          <c:extLst>
            <c:ext xmlns:c16="http://schemas.microsoft.com/office/drawing/2014/chart" uri="{C3380CC4-5D6E-409C-BE32-E72D297353CC}">
              <c16:uniqueId val="{00000001-DF6B-4266-B082-1EAD36590A69}"/>
            </c:ext>
          </c:extLst>
        </c:ser>
        <c:ser>
          <c:idx val="3"/>
          <c:order val="3"/>
          <c:tx>
            <c:strRef>
              <c:f>Sheet2!$D$1</c:f>
              <c:strCache>
                <c:ptCount val="1"/>
                <c:pt idx="0">
                  <c:v>Product-04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13453</c:v>
                </c:pt>
                <c:pt idx="1">
                  <c:v>10141</c:v>
                </c:pt>
                <c:pt idx="2">
                  <c:v>13515</c:v>
                </c:pt>
                <c:pt idx="3">
                  <c:v>12256</c:v>
                </c:pt>
              </c:numCache>
            </c:numRef>
          </c:val>
          <c:extLst>
            <c:ext xmlns:c16="http://schemas.microsoft.com/office/drawing/2014/chart" uri="{C3380CC4-5D6E-409C-BE32-E72D297353CC}">
              <c16:uniqueId val="{00000002-DF6B-4266-B082-1EAD36590A69}"/>
            </c:ext>
          </c:extLst>
        </c:ser>
        <c:dLbls>
          <c:showLegendKey val="0"/>
          <c:showVal val="1"/>
          <c:showCatName val="0"/>
          <c:showSerName val="0"/>
          <c:showPercent val="0"/>
          <c:showBubbleSize val="0"/>
        </c:dLbls>
        <c:gapWidth val="150"/>
        <c:shape val="box"/>
        <c:axId val="728509135"/>
        <c:axId val="728509615"/>
        <c:axId val="0"/>
      </c:bar3DChart>
      <c:catAx>
        <c:axId val="7285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509615"/>
        <c:crosses val="autoZero"/>
        <c:auto val="1"/>
        <c:lblAlgn val="ctr"/>
        <c:lblOffset val="100"/>
        <c:noMultiLvlLbl val="0"/>
      </c:catAx>
      <c:valAx>
        <c:axId val="7285096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509135"/>
        <c:crosses val="autoZero"/>
        <c:crossBetween val="between"/>
      </c:valAx>
      <c:spPr>
        <a:noFill/>
        <a:ln>
          <a:noFill/>
        </a:ln>
        <a:effectLst/>
      </c:spPr>
    </c:plotArea>
    <c:legend>
      <c:legendPos val="t"/>
      <c:layout>
        <c:manualLayout>
          <c:xMode val="edge"/>
          <c:yMode val="edge"/>
          <c:x val="0.62393315835520557"/>
          <c:y val="1.2083218133365551E-2"/>
          <c:w val="0.3738003499562555"/>
          <c:h val="0.1012736949547973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57150">
      <a:noFill/>
    </a:ln>
    <a:effectLst>
      <a:glow rad="101600">
        <a:schemeClr val="accent2">
          <a:satMod val="175000"/>
          <a:alpha val="40000"/>
        </a:schemeClr>
      </a:glow>
      <a:softEdge rad="12700"/>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[Harshika Gupta_Pivot_Dashboard_Assignment.xlsx]Sheet2!PivotTable1</c:name>
    <c:fmtId val="27"/>
  </c:pivotSource>
  <c:chart>
    <c:title>
      <c:tx>
        <c:strRef>
          <c:f>Sheet2!$D$1</c:f>
          <c:strCache>
            <c:ptCount val="1"/>
            <c:pt idx="0">
              <c:v> Region wise Sales (All)</c:v>
            </c:pt>
          </c:strCache>
        </c:strRef>
      </c:tx>
      <c:layout>
        <c:manualLayout>
          <c:xMode val="edge"/>
          <c:yMode val="edge"/>
          <c:x val="1.1877286732475727E-2"/>
          <c:y val="2.694762279356040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1"/>
          <c:showCatName val="0"/>
          <c:showSerName val="0"/>
          <c:showPercent val="0"/>
          <c:showBubbleSize val="0"/>
          <c:extLst>
            <c:ext xmlns:c15="http://schemas.microsoft.com/office/drawing/2012/chart" uri="{CE6537A1-D6FC-4f65-9D91-7224C49458BB}"/>
          </c:extLst>
        </c:dLbl>
      </c:pivotFmt>
      <c:pivotFmt>
        <c:idx val="7"/>
        <c:dLbl>
          <c:idx val="0"/>
          <c:showLegendKey val="0"/>
          <c:showVal val="1"/>
          <c:showCatName val="0"/>
          <c:showSerName val="0"/>
          <c:showPercent val="0"/>
          <c:showBubbleSize val="0"/>
          <c:extLst>
            <c:ext xmlns:c15="http://schemas.microsoft.com/office/drawing/2012/chart" uri="{CE6537A1-D6FC-4f65-9D91-7224C49458BB}"/>
          </c:extLst>
        </c:dLbl>
      </c:pivotFmt>
      <c:pivotFmt>
        <c:idx val="8"/>
        <c:dLbl>
          <c:idx val="0"/>
          <c:showLegendKey val="0"/>
          <c:showVal val="1"/>
          <c:showCatName val="0"/>
          <c:showSerName val="0"/>
          <c:showPercent val="0"/>
          <c:showBubbleSize val="0"/>
          <c:extLst>
            <c:ext xmlns:c15="http://schemas.microsoft.com/office/drawing/2012/chart" uri="{CE6537A1-D6FC-4f65-9D91-7224C49458BB}"/>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extLst>
        </c:dLbl>
      </c:pivotFmt>
      <c:pivotFmt>
        <c:idx val="13"/>
        <c:dLbl>
          <c:idx val="0"/>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extLst>
        </c:dLbl>
      </c:pivotFmt>
      <c:pivotFmt>
        <c:idx val="15"/>
        <c:dLbl>
          <c:idx val="0"/>
          <c:showLegendKey val="0"/>
          <c:showVal val="1"/>
          <c:showCatName val="0"/>
          <c:showSerName val="0"/>
          <c:showPercent val="0"/>
          <c:showBubbleSize val="0"/>
          <c:extLst>
            <c:ext xmlns:c15="http://schemas.microsoft.com/office/drawing/2012/chart" uri="{CE6537A1-D6FC-4f65-9D91-7224C49458BB}"/>
          </c:extLst>
        </c:dLbl>
      </c:pivotFmt>
      <c:pivotFmt>
        <c:idx val="16"/>
        <c:dLbl>
          <c:idx val="0"/>
          <c:showLegendKey val="0"/>
          <c:showVal val="1"/>
          <c:showCatName val="0"/>
          <c:showSerName val="0"/>
          <c:showPercent val="0"/>
          <c:showBubbleSize val="0"/>
          <c:extLst>
            <c:ext xmlns:c15="http://schemas.microsoft.com/office/drawing/2012/chart" uri="{CE6537A1-D6FC-4f65-9D91-7224C49458BB}"/>
          </c:extLst>
        </c:dLbl>
      </c:pivotFmt>
      <c:pivotFmt>
        <c:idx val="17"/>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9525">
              <a:solidFill>
                <a:schemeClr val="accent2">
                  <a:shade val="86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9525">
              <a:solidFill>
                <a:schemeClr val="accent2">
                  <a:shade val="58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Sheet2!$D$1</c:f>
              <c:strCache>
                <c:ptCount val="1"/>
                <c:pt idx="0">
                  <c:v>Product-01</c:v>
                </c:pt>
              </c:strCache>
            </c:strRef>
          </c:tx>
          <c:spPr>
            <a:blipFill>
              <a:blip xmlns:r="http://schemas.openxmlformats.org/officeDocument/2006/relationships" r:embed="rId3"/>
              <a:tile tx="0" ty="0" sx="100000" sy="100000" flip="none" algn="tl"/>
            </a:blip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35558</c:v>
                </c:pt>
                <c:pt idx="1">
                  <c:v>40636</c:v>
                </c:pt>
                <c:pt idx="2">
                  <c:v>33312</c:v>
                </c:pt>
                <c:pt idx="3">
                  <c:v>18393</c:v>
                </c:pt>
              </c:numCache>
            </c:numRef>
          </c:val>
          <c:extLst>
            <c:ext xmlns:c16="http://schemas.microsoft.com/office/drawing/2014/chart" uri="{C3380CC4-5D6E-409C-BE32-E72D297353CC}">
              <c16:uniqueId val="{00000000-3FEE-4D8C-97D7-B6CB66C7B936}"/>
            </c:ext>
          </c:extLst>
        </c:ser>
        <c:ser>
          <c:idx val="1"/>
          <c:order val="1"/>
          <c:tx>
            <c:strRef>
              <c:f>Sheet2!$D$1</c:f>
              <c:strCache>
                <c:ptCount val="1"/>
                <c:pt idx="0">
                  <c:v>Product-02</c:v>
                </c:pt>
              </c:strCache>
            </c:strRef>
          </c:tx>
          <c:spPr>
            <a:blipFill>
              <a:blip xmlns:r="http://schemas.openxmlformats.org/officeDocument/2006/relationships" r:embed="rId4"/>
              <a:tile tx="0" ty="0" sx="100000" sy="100000" flip="none" algn="tl"/>
            </a:blip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38747</c:v>
                </c:pt>
                <c:pt idx="1">
                  <c:v>28328</c:v>
                </c:pt>
                <c:pt idx="2">
                  <c:v>26090</c:v>
                </c:pt>
                <c:pt idx="3">
                  <c:v>20325</c:v>
                </c:pt>
              </c:numCache>
            </c:numRef>
          </c:val>
          <c:extLst>
            <c:ext xmlns:c16="http://schemas.microsoft.com/office/drawing/2014/chart" uri="{C3380CC4-5D6E-409C-BE32-E72D297353CC}">
              <c16:uniqueId val="{00000000-44E4-44E7-B14B-79C15B4C5110}"/>
            </c:ext>
          </c:extLst>
        </c:ser>
        <c:ser>
          <c:idx val="2"/>
          <c:order val="2"/>
          <c:tx>
            <c:strRef>
              <c:f>Sheet2!$D$1</c:f>
              <c:strCache>
                <c:ptCount val="1"/>
                <c:pt idx="0">
                  <c:v>Product-03</c:v>
                </c:pt>
              </c:strCache>
            </c:strRef>
          </c:tx>
          <c:spPr>
            <a:gradFill rotWithShape="1">
              <a:gsLst>
                <a:gs pos="0">
                  <a:schemeClr val="accent2">
                    <a:shade val="86000"/>
                    <a:satMod val="103000"/>
                    <a:lumMod val="102000"/>
                    <a:tint val="94000"/>
                  </a:schemeClr>
                </a:gs>
                <a:gs pos="50000">
                  <a:schemeClr val="accent2">
                    <a:shade val="86000"/>
                    <a:satMod val="110000"/>
                    <a:lumMod val="100000"/>
                    <a:shade val="100000"/>
                  </a:schemeClr>
                </a:gs>
                <a:gs pos="100000">
                  <a:schemeClr val="accent2">
                    <a:shade val="86000"/>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32768</c:v>
                </c:pt>
                <c:pt idx="1">
                  <c:v>43023</c:v>
                </c:pt>
                <c:pt idx="2">
                  <c:v>29997</c:v>
                </c:pt>
                <c:pt idx="3">
                  <c:v>23398</c:v>
                </c:pt>
              </c:numCache>
            </c:numRef>
          </c:val>
          <c:extLst>
            <c:ext xmlns:c16="http://schemas.microsoft.com/office/drawing/2014/chart" uri="{C3380CC4-5D6E-409C-BE32-E72D297353CC}">
              <c16:uniqueId val="{00000001-44E4-44E7-B14B-79C15B4C5110}"/>
            </c:ext>
          </c:extLst>
        </c:ser>
        <c:ser>
          <c:idx val="3"/>
          <c:order val="3"/>
          <c:tx>
            <c:strRef>
              <c:f>Sheet2!$D$1</c:f>
              <c:strCache>
                <c:ptCount val="1"/>
                <c:pt idx="0">
                  <c:v>Product-04</c:v>
                </c:pt>
              </c:strCache>
            </c:strRef>
          </c:tx>
          <c:spPr>
            <a:gradFill rotWithShape="1">
              <a:gsLst>
                <a:gs pos="0">
                  <a:schemeClr val="accent2">
                    <a:shade val="58000"/>
                    <a:satMod val="103000"/>
                    <a:lumMod val="102000"/>
                    <a:tint val="94000"/>
                  </a:schemeClr>
                </a:gs>
                <a:gs pos="50000">
                  <a:schemeClr val="accent2">
                    <a:shade val="58000"/>
                    <a:satMod val="110000"/>
                    <a:lumMod val="100000"/>
                    <a:shade val="100000"/>
                  </a:schemeClr>
                </a:gs>
                <a:gs pos="100000">
                  <a:schemeClr val="accent2">
                    <a:shade val="58000"/>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13453</c:v>
                </c:pt>
                <c:pt idx="1">
                  <c:v>10141</c:v>
                </c:pt>
                <c:pt idx="2">
                  <c:v>13515</c:v>
                </c:pt>
                <c:pt idx="3">
                  <c:v>12256</c:v>
                </c:pt>
              </c:numCache>
            </c:numRef>
          </c:val>
          <c:extLst>
            <c:ext xmlns:c16="http://schemas.microsoft.com/office/drawing/2014/chart" uri="{C3380CC4-5D6E-409C-BE32-E72D297353CC}">
              <c16:uniqueId val="{00000002-44E4-44E7-B14B-79C15B4C5110}"/>
            </c:ext>
          </c:extLst>
        </c:ser>
        <c:dLbls>
          <c:showLegendKey val="0"/>
          <c:showVal val="0"/>
          <c:showCatName val="0"/>
          <c:showSerName val="0"/>
          <c:showPercent val="0"/>
          <c:showBubbleSize val="0"/>
        </c:dLbls>
        <c:gapWidth val="150"/>
        <c:axId val="728509135"/>
        <c:axId val="728509615"/>
      </c:barChart>
      <c:catAx>
        <c:axId val="72850913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509615"/>
        <c:crosses val="autoZero"/>
        <c:auto val="1"/>
        <c:lblAlgn val="ctr"/>
        <c:lblOffset val="100"/>
        <c:noMultiLvlLbl val="0"/>
      </c:catAx>
      <c:valAx>
        <c:axId val="72850961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28509135"/>
        <c:crosses val="autoZero"/>
        <c:crossBetween val="between"/>
      </c:valAx>
      <c:spPr>
        <a:noFill/>
        <a:ln>
          <a:noFill/>
        </a:ln>
        <a:effectLst/>
      </c:spPr>
    </c:plotArea>
    <c:legend>
      <c:legendPos val="t"/>
      <c:layout>
        <c:manualLayout>
          <c:xMode val="edge"/>
          <c:yMode val="edge"/>
          <c:x val="0.66449075087756837"/>
          <c:y val="1.2083218133365551E-2"/>
          <c:w val="0.33550919328870576"/>
          <c:h val="6.51549357948109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57150">
      <a:solidFill>
        <a:schemeClr val="accent4">
          <a:lumMod val="60000"/>
          <a:lumOff val="40000"/>
        </a:schemeClr>
      </a:solidFill>
    </a:ln>
    <a:effectLst>
      <a:outerShdw blurRad="50800" dist="38100" dir="2700000" algn="tl" rotWithShape="0">
        <a:prstClr val="black">
          <a:alpha val="40000"/>
        </a:prstClr>
      </a:outerShdw>
    </a:effectLst>
    <a:scene3d>
      <a:camera prst="orthographicFront"/>
      <a:lightRig rig="threePt" dir="t"/>
    </a:scene3d>
    <a:sp3d prstMaterial="softEdge">
      <a:bevelT w="127000" prst="artDeco"/>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Gupta_Pivot_Dashboard_Assignment.xlsx]Emp_regions!Emp_regions</c:name>
    <c:fmtId val="7"/>
  </c:pivotSource>
  <c:chart>
    <c:title>
      <c:tx>
        <c:strRef>
          <c:f>Emp_regions!$E$1</c:f>
          <c:strCache>
            <c:ptCount val="1"/>
            <c:pt idx="0">
              <c:v>(All) Cuttack Admin employee percentages</c:v>
            </c:pt>
          </c:strCache>
        </c:strRef>
      </c:tx>
      <c:layout>
        <c:manualLayout>
          <c:xMode val="edge"/>
          <c:yMode val="edge"/>
          <c:x val="1.8207108969422972E-2"/>
          <c:y val="1.11265597991261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3"/>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none"/>
        </c:marker>
      </c:pivotFmt>
      <c:pivotFmt>
        <c:idx val="6"/>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pivotFmt>
    </c:pivotFmts>
    <c:plotArea>
      <c:layout/>
      <c:barChart>
        <c:barDir val="col"/>
        <c:grouping val="clustered"/>
        <c:varyColors val="0"/>
        <c:ser>
          <c:idx val="0"/>
          <c:order val="0"/>
          <c:tx>
            <c:strRef>
              <c:f>Emp_regions!$E$1</c:f>
              <c:strCache>
                <c:ptCount val="1"/>
                <c:pt idx="0">
                  <c:v>Count of Empcode</c:v>
                </c:pt>
              </c:strCache>
            </c:strRef>
          </c:tx>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Emp_regions!$E$1</c:f>
              <c:strCache>
                <c:ptCount val="4"/>
                <c:pt idx="0">
                  <c:v>Admin</c:v>
                </c:pt>
                <c:pt idx="1">
                  <c:v>Personnel</c:v>
                </c:pt>
                <c:pt idx="2">
                  <c:v>R&amp;D</c:v>
                </c:pt>
                <c:pt idx="3">
                  <c:v>Sales</c:v>
                </c:pt>
              </c:strCache>
            </c:strRef>
          </c:cat>
          <c:val>
            <c:numRef>
              <c:f>Emp_regions!$E$1</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4-4D5F-4518-94BA-1784C04C86DD}"/>
            </c:ext>
          </c:extLst>
        </c:ser>
        <c:dLbls>
          <c:dLblPos val="ctr"/>
          <c:showLegendKey val="0"/>
          <c:showVal val="1"/>
          <c:showCatName val="0"/>
          <c:showSerName val="0"/>
          <c:showPercent val="0"/>
          <c:showBubbleSize val="0"/>
        </c:dLbls>
        <c:gapWidth val="219"/>
        <c:axId val="1187115200"/>
        <c:axId val="1187115680"/>
      </c:barChart>
      <c:lineChart>
        <c:grouping val="standard"/>
        <c:varyColors val="0"/>
        <c:ser>
          <c:idx val="1"/>
          <c:order val="1"/>
          <c:tx>
            <c:strRef>
              <c:f>Emp_regions!$E$1</c:f>
              <c:strCache>
                <c:ptCount val="1"/>
                <c:pt idx="0">
                  <c:v>Empcode_Percent</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Emp_regions!$E$1</c:f>
              <c:strCache>
                <c:ptCount val="4"/>
                <c:pt idx="0">
                  <c:v>Admin</c:v>
                </c:pt>
                <c:pt idx="1">
                  <c:v>Personnel</c:v>
                </c:pt>
                <c:pt idx="2">
                  <c:v>R&amp;D</c:v>
                </c:pt>
                <c:pt idx="3">
                  <c:v>Sales</c:v>
                </c:pt>
              </c:strCache>
            </c:strRef>
          </c:cat>
          <c:val>
            <c:numRef>
              <c:f>Emp_regions!$E$1</c:f>
              <c:numCache>
                <c:formatCode>0.00%</c:formatCode>
                <c:ptCount val="4"/>
                <c:pt idx="0">
                  <c:v>9.9415204678362568E-2</c:v>
                </c:pt>
                <c:pt idx="1">
                  <c:v>0.25730994152046782</c:v>
                </c:pt>
                <c:pt idx="2">
                  <c:v>0.47953216374269003</c:v>
                </c:pt>
                <c:pt idx="3">
                  <c:v>0.16374269005847952</c:v>
                </c:pt>
              </c:numCache>
            </c:numRef>
          </c:val>
          <c:smooth val="0"/>
          <c:extLst>
            <c:ext xmlns:c16="http://schemas.microsoft.com/office/drawing/2014/chart" uri="{C3380CC4-5D6E-409C-BE32-E72D297353CC}">
              <c16:uniqueId val="{00000005-4D5F-4518-94BA-1784C04C86DD}"/>
            </c:ext>
          </c:extLst>
        </c:ser>
        <c:dLbls>
          <c:showLegendKey val="0"/>
          <c:showVal val="0"/>
          <c:showCatName val="0"/>
          <c:showSerName val="0"/>
          <c:showPercent val="0"/>
          <c:showBubbleSize val="0"/>
        </c:dLbls>
        <c:marker val="1"/>
        <c:smooth val="0"/>
        <c:axId val="1350034527"/>
        <c:axId val="1170196031"/>
      </c:lineChart>
      <c:catAx>
        <c:axId val="1187115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7115680"/>
        <c:crosses val="autoZero"/>
        <c:auto val="1"/>
        <c:lblAlgn val="ctr"/>
        <c:lblOffset val="100"/>
        <c:noMultiLvlLbl val="0"/>
      </c:catAx>
      <c:valAx>
        <c:axId val="1187115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7115200"/>
        <c:crosses val="autoZero"/>
        <c:crossBetween val="between"/>
      </c:valAx>
      <c:valAx>
        <c:axId val="1170196031"/>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0034527"/>
        <c:crosses val="max"/>
        <c:crossBetween val="between"/>
      </c:valAx>
      <c:catAx>
        <c:axId val="1350034527"/>
        <c:scaling>
          <c:orientation val="minMax"/>
        </c:scaling>
        <c:delete val="1"/>
        <c:axPos val="b"/>
        <c:numFmt formatCode="General" sourceLinked="1"/>
        <c:majorTickMark val="out"/>
        <c:minorTickMark val="none"/>
        <c:tickLblPos val="nextTo"/>
        <c:crossAx val="1170196031"/>
        <c:crosses val="autoZero"/>
        <c:auto val="1"/>
        <c:lblAlgn val="ctr"/>
        <c:lblOffset val="100"/>
        <c:noMultiLvlLbl val="0"/>
      </c:catAx>
      <c:spPr>
        <a:noFill/>
        <a:ln>
          <a:noFill/>
        </a:ln>
        <a:effectLst/>
      </c:spPr>
    </c:plotArea>
    <c:legend>
      <c:legendPos val="tr"/>
      <c:layout>
        <c:manualLayout>
          <c:xMode val="edge"/>
          <c:yMode val="edge"/>
          <c:x val="0.71206846019247594"/>
          <c:y val="2.7777777777777776E-2"/>
          <c:w val="0.20537403644733682"/>
          <c:h val="0.13254873074172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57150">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Gupta_Pivot_Dashboard_Assignment.xlsx]Emp_salary!Emp_salary</c:name>
    <c:fmtId val="5"/>
  </c:pivotSource>
  <c:chart>
    <c:title>
      <c:tx>
        <c:strRef>
          <c:f>Emp_salary!$G$1</c:f>
          <c:strCache>
            <c:ptCount val="1"/>
            <c:pt idx="0">
              <c:v>Max salary for Emp based on Cuttack</c:v>
            </c:pt>
          </c:strCache>
        </c:strRef>
      </c:tx>
      <c:layout>
        <c:manualLayout>
          <c:xMode val="edge"/>
          <c:yMode val="edge"/>
          <c:x val="1.960784313725491E-3"/>
          <c:y val="4.9474325551969855E-3"/>
        </c:manualLayout>
      </c:layout>
      <c:overlay val="1"/>
      <c:spPr>
        <a:noFill/>
        <a:ln>
          <a:noFill/>
        </a:ln>
        <a:effectLst/>
      </c:spPr>
      <c:txPr>
        <a:bodyPr rot="0" spcFirstLastPara="1" vertOverflow="ellipsis" vert="horz" wrap="square" anchor="ctr" anchorCtr="1"/>
        <a:lstStyle/>
        <a:p>
          <a:pPr>
            <a:defRPr sz="1600" b="1" i="0" u="none" strike="noStrike" kern="1200" spc="0" normalizeH="0" baseline="0">
              <a:solidFill>
                <a:schemeClr val="accent1">
                  <a:lumMod val="20000"/>
                  <a:lumOff val="80000"/>
                </a:schemeClr>
              </a:solidFill>
              <a:latin typeface="Amasis MT Pro Light" panose="02040304050005020304" pitchFamily="18" charset="0"/>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5"/>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6"/>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7"/>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8"/>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49"/>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5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59"/>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68"/>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7"/>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7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85"/>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ofPieChart>
        <c:ofPieType val="pie"/>
        <c:varyColors val="1"/>
        <c:ser>
          <c:idx val="0"/>
          <c:order val="0"/>
          <c:tx>
            <c:strRef>
              <c:f>Emp_salary!$G$1</c:f>
              <c:strCache>
                <c:ptCount val="1"/>
                <c:pt idx="0">
                  <c:v>east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93C4-4606-94FD-38BEF657B02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93C4-4606-94FD-38BEF657B02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93C4-4606-94FD-38BEF657B02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93C4-4606-94FD-38BEF657B02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93C4-4606-94FD-38BEF657B02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93C4-4606-94FD-38BEF657B02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93C4-4606-94FD-38BEF657B02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93C4-4606-94FD-38BEF657B02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93C4-4606-94FD-38BEF657B02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Emp_salary!$G$1</c:f>
              <c:strCache>
                <c:ptCount val="4"/>
                <c:pt idx="0">
                  <c:v>Admin</c:v>
                </c:pt>
                <c:pt idx="1">
                  <c:v>Personnel</c:v>
                </c:pt>
                <c:pt idx="2">
                  <c:v>R&amp;D</c:v>
                </c:pt>
                <c:pt idx="3">
                  <c:v>Sales</c:v>
                </c:pt>
              </c:strCache>
            </c:strRef>
          </c:cat>
          <c:val>
            <c:numRef>
              <c:f>Emp_salary!$G$1</c:f>
              <c:numCache>
                <c:formatCode>General</c:formatCode>
                <c:ptCount val="4"/>
                <c:pt idx="0">
                  <c:v>15750</c:v>
                </c:pt>
                <c:pt idx="1">
                  <c:v>13825</c:v>
                </c:pt>
                <c:pt idx="2">
                  <c:v>17500</c:v>
                </c:pt>
                <c:pt idx="3">
                  <c:v>19250</c:v>
                </c:pt>
              </c:numCache>
            </c:numRef>
          </c:val>
          <c:extLst>
            <c:ext xmlns:c16="http://schemas.microsoft.com/office/drawing/2014/chart" uri="{C3380CC4-5D6E-409C-BE32-E72D297353CC}">
              <c16:uniqueId val="{0000004A-179E-4E8D-913E-B026367D5C9D}"/>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tr"/>
      <c:layout>
        <c:manualLayout>
          <c:xMode val="edge"/>
          <c:yMode val="edge"/>
          <c:x val="0.61845750862860005"/>
          <c:y val="1.7112511192388609E-2"/>
          <c:w val="0.36161478399960018"/>
          <c:h val="0.17531719872474222"/>
        </c:manualLayout>
      </c:layout>
      <c:overlay val="0"/>
      <c:spPr>
        <a:solidFill>
          <a:schemeClr val="lt1">
            <a:alpha val="50000"/>
          </a:schemeClr>
        </a:solid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Aptos Black" panose="020F050202020403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5715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Gupta_Pivot_Dashboard_Assignment.xlsx]Emp_Dept!Emp_Dept</c:name>
    <c:fmtId val="7"/>
  </c:pivotSource>
  <c:chart>
    <c:title>
      <c:tx>
        <c:strRef>
          <c:f>Emp_Dept!$G$1</c:f>
          <c:strCache>
            <c:ptCount val="1"/>
            <c:pt idx="0">
              <c:v>No. of Max Employees hired based on  (All) Timelines</c:v>
            </c:pt>
          </c:strCache>
        </c:strRef>
      </c:tx>
      <c:layout>
        <c:manualLayout>
          <c:xMode val="edge"/>
          <c:yMode val="edge"/>
          <c:x val="1.2141926703606523E-2"/>
          <c:y val="1.1347516040652103E-2"/>
        </c:manualLayout>
      </c:layout>
      <c:overlay val="0"/>
      <c:spPr>
        <a:noFill/>
        <a:ln w="57150">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a:glow rad="63500">
                <a:schemeClr val="accent1">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1016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a:glow rad="63500">
                <a:schemeClr val="accent1">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glow rad="635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a:glow rad="1016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a:glow rad="63500">
                <a:schemeClr val="accent1">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glow rad="635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a:glow rad="1016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83046563623991E-2"/>
          <c:y val="0.12482267644717314"/>
          <c:w val="0.80840556041605915"/>
          <c:h val="0.75081450444861353"/>
        </c:manualLayout>
      </c:layout>
      <c:barChart>
        <c:barDir val="col"/>
        <c:grouping val="stacked"/>
        <c:varyColors val="0"/>
        <c:ser>
          <c:idx val="0"/>
          <c:order val="0"/>
          <c:tx>
            <c:strRef>
              <c:f>Emp_Dept!$G$1</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Emp_Dept!$G$1</c:f>
              <c:strCache>
                <c:ptCount val="5"/>
                <c:pt idx="0">
                  <c:v>1977</c:v>
                </c:pt>
                <c:pt idx="1">
                  <c:v>1982</c:v>
                </c:pt>
                <c:pt idx="2">
                  <c:v>1983</c:v>
                </c:pt>
                <c:pt idx="3">
                  <c:v>1988</c:v>
                </c:pt>
                <c:pt idx="4">
                  <c:v>1990</c:v>
                </c:pt>
              </c:strCache>
            </c:strRef>
          </c:cat>
          <c:val>
            <c:numRef>
              <c:f>Emp_Dept!$G$1</c:f>
              <c:numCache>
                <c:formatCode>General</c:formatCode>
                <c:ptCount val="5"/>
                <c:pt idx="0">
                  <c:v>2</c:v>
                </c:pt>
                <c:pt idx="1">
                  <c:v>26</c:v>
                </c:pt>
                <c:pt idx="2">
                  <c:v>17</c:v>
                </c:pt>
                <c:pt idx="3">
                  <c:v>82</c:v>
                </c:pt>
                <c:pt idx="4">
                  <c:v>44</c:v>
                </c:pt>
              </c:numCache>
            </c:numRef>
          </c:val>
          <c:extLst>
            <c:ext xmlns:c16="http://schemas.microsoft.com/office/drawing/2014/chart" uri="{C3380CC4-5D6E-409C-BE32-E72D297353CC}">
              <c16:uniqueId val="{00000002-C164-4CD7-AD31-C15D56A3C74D}"/>
            </c:ext>
          </c:extLst>
        </c:ser>
        <c:dLbls>
          <c:dLblPos val="ctr"/>
          <c:showLegendKey val="0"/>
          <c:showVal val="1"/>
          <c:showCatName val="0"/>
          <c:showSerName val="0"/>
          <c:showPercent val="0"/>
          <c:showBubbleSize val="0"/>
        </c:dLbls>
        <c:gapWidth val="150"/>
        <c:overlap val="100"/>
        <c:axId val="1274733008"/>
        <c:axId val="1274726288"/>
      </c:barChart>
      <c:catAx>
        <c:axId val="1274733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38100" cap="flat" cmpd="sng" algn="ctr">
              <a:solidFill>
                <a:schemeClr val="accent4">
                  <a:lumMod val="20000"/>
                  <a:lumOff val="80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4726288"/>
        <c:crosses val="autoZero"/>
        <c:auto val="1"/>
        <c:lblAlgn val="ctr"/>
        <c:lblOffset val="100"/>
        <c:noMultiLvlLbl val="0"/>
      </c:catAx>
      <c:valAx>
        <c:axId val="1274726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4733008"/>
        <c:crosses val="autoZero"/>
        <c:crossBetween val="between"/>
      </c:valAx>
      <c:spPr>
        <a:noFill/>
        <a:ln>
          <a:noFill/>
        </a:ln>
        <a:effectLst/>
      </c:spPr>
    </c:plotArea>
    <c:legend>
      <c:legendPos val="r"/>
      <c:layout>
        <c:manualLayout>
          <c:xMode val="edge"/>
          <c:yMode val="edge"/>
          <c:x val="0.67727170214834265"/>
          <c:y val="1.5045202682997975E-2"/>
          <c:w val="0.29653465539029844"/>
          <c:h val="7.0450502343515214E-2"/>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38100" cap="flat" cmpd="sng" algn="ctr">
      <a:solidFill>
        <a:schemeClr val="tx1">
          <a:lumMod val="15000"/>
          <a:lumOff val="85000"/>
        </a:schemeClr>
      </a:solidFill>
      <a:round/>
    </a:ln>
    <a:effectLst>
      <a:glow rad="63500">
        <a:schemeClr val="accent5">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Gupta_Pivot_Dashboard_Assignment.xlsx]Sheet3!PivotTable1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60000"/>
                    <a:lumOff val="40000"/>
                  </a:schemeClr>
                </a:solidFill>
              </a:rPr>
              <a:t>Analysis of the Data</a:t>
            </a:r>
          </a:p>
        </c:rich>
      </c:tx>
      <c:layout>
        <c:manualLayout>
          <c:xMode val="edge"/>
          <c:yMode val="edge"/>
          <c:x val="2.6529047450711898E-2"/>
          <c:y val="2.21116600529008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2018-19</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Sheet3!$A$5:$A$8</c:f>
              <c:strCache>
                <c:ptCount val="4"/>
                <c:pt idx="0">
                  <c:v>Product-01</c:v>
                </c:pt>
                <c:pt idx="1">
                  <c:v>Product-02</c:v>
                </c:pt>
                <c:pt idx="2">
                  <c:v>Product-03</c:v>
                </c:pt>
                <c:pt idx="3">
                  <c:v>Product-04</c:v>
                </c:pt>
              </c:strCache>
            </c:strRef>
          </c:cat>
          <c:val>
            <c:numRef>
              <c:f>Sheet3!$B$5:$B$8</c:f>
              <c:numCache>
                <c:formatCode>General</c:formatCode>
                <c:ptCount val="4"/>
                <c:pt idx="0">
                  <c:v>67645</c:v>
                </c:pt>
                <c:pt idx="1">
                  <c:v>58608</c:v>
                </c:pt>
                <c:pt idx="2">
                  <c:v>62852</c:v>
                </c:pt>
                <c:pt idx="3">
                  <c:v>27483</c:v>
                </c:pt>
              </c:numCache>
            </c:numRef>
          </c:val>
          <c:extLst>
            <c:ext xmlns:c16="http://schemas.microsoft.com/office/drawing/2014/chart" uri="{C3380CC4-5D6E-409C-BE32-E72D297353CC}">
              <c16:uniqueId val="{0000000B-EC46-4F54-83DE-503EB032B286}"/>
            </c:ext>
          </c:extLst>
        </c:ser>
        <c:ser>
          <c:idx val="1"/>
          <c:order val="1"/>
          <c:tx>
            <c:strRef>
              <c:f>Sheet3!$C$3:$C$4</c:f>
              <c:strCache>
                <c:ptCount val="1"/>
                <c:pt idx="0">
                  <c:v>2019-20</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Sheet3!$A$5:$A$8</c:f>
              <c:strCache>
                <c:ptCount val="4"/>
                <c:pt idx="0">
                  <c:v>Product-01</c:v>
                </c:pt>
                <c:pt idx="1">
                  <c:v>Product-02</c:v>
                </c:pt>
                <c:pt idx="2">
                  <c:v>Product-03</c:v>
                </c:pt>
                <c:pt idx="3">
                  <c:v>Product-04</c:v>
                </c:pt>
              </c:strCache>
            </c:strRef>
          </c:cat>
          <c:val>
            <c:numRef>
              <c:f>Sheet3!$C$5:$C$8</c:f>
              <c:numCache>
                <c:formatCode>General</c:formatCode>
                <c:ptCount val="4"/>
                <c:pt idx="0">
                  <c:v>60254</c:v>
                </c:pt>
                <c:pt idx="1">
                  <c:v>54882</c:v>
                </c:pt>
                <c:pt idx="2">
                  <c:v>66334</c:v>
                </c:pt>
                <c:pt idx="3">
                  <c:v>21882</c:v>
                </c:pt>
              </c:numCache>
            </c:numRef>
          </c:val>
          <c:extLst>
            <c:ext xmlns:c16="http://schemas.microsoft.com/office/drawing/2014/chart" uri="{C3380CC4-5D6E-409C-BE32-E72D297353CC}">
              <c16:uniqueId val="{00000000-ABCD-498E-862A-A6DF800F3CB0}"/>
            </c:ext>
          </c:extLst>
        </c:ser>
        <c:dLbls>
          <c:dLblPos val="outEnd"/>
          <c:showLegendKey val="0"/>
          <c:showVal val="1"/>
          <c:showCatName val="0"/>
          <c:showSerName val="0"/>
          <c:showPercent val="0"/>
          <c:showBubbleSize val="0"/>
        </c:dLbls>
        <c:gapWidth val="115"/>
        <c:overlap val="-20"/>
        <c:axId val="682056783"/>
        <c:axId val="682046223"/>
      </c:barChart>
      <c:catAx>
        <c:axId val="682056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82046223"/>
        <c:crosses val="autoZero"/>
        <c:auto val="1"/>
        <c:lblAlgn val="ctr"/>
        <c:lblOffset val="100"/>
        <c:noMultiLvlLbl val="0"/>
      </c:catAx>
      <c:valAx>
        <c:axId val="682046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82056783"/>
        <c:crosses val="autoZero"/>
        <c:crossBetween val="between"/>
      </c:valAx>
      <c:spPr>
        <a:noFill/>
        <a:ln>
          <a:noFill/>
        </a:ln>
        <a:effectLst/>
      </c:spPr>
    </c:plotArea>
    <c:legend>
      <c:legendPos val="tr"/>
      <c:layout>
        <c:manualLayout>
          <c:xMode val="edge"/>
          <c:yMode val="edge"/>
          <c:x val="0.73055118110236228"/>
          <c:y val="2.7777777777777776E-2"/>
          <c:w val="0.13450755963244454"/>
          <c:h val="0.16304461942257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2">
          <a:lumMod val="75000"/>
        </a:schemeClr>
      </a:solidFill>
    </a:ln>
    <a:effectLst>
      <a:outerShdw blurRad="50800" dist="38100" dir="8100000" algn="tr" rotWithShape="0">
        <a:prstClr val="black">
          <a:alpha val="40000"/>
        </a:prstClr>
      </a:outerShdw>
      <a:softEdge rad="12700"/>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Gupta_Pivot_Dashboard_Assignment.xlsx]Sheet5!NewData</c:name>
    <c:fmtId val="0"/>
  </c:pivotSource>
  <c:chart>
    <c:title>
      <c:tx>
        <c:strRef>
          <c:f>Sheet5!$E$1</c:f>
          <c:strCache>
            <c:ptCount val="1"/>
            <c:pt idx="0">
              <c:v>Months Wise Sale (All)</c:v>
            </c:pt>
          </c:strCache>
        </c:strRef>
      </c:tx>
      <c:layout>
        <c:manualLayout>
          <c:xMode val="edge"/>
          <c:yMode val="edge"/>
          <c:x val="2.1505833739554038E-2"/>
          <c:y val="1.93517086187329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B050"/>
              </a:solidFill>
              <a:effectLst>
                <a:outerShdw blurRad="50800" dist="38100" dir="5400000" algn="t" rotWithShape="0">
                  <a:prstClr val="black">
                    <a:alpha val="40000"/>
                  </a:prstClr>
                </a:outerShdw>
              </a:effectLst>
              <a:latin typeface="Aharoni" panose="02010803020104030203" pitchFamily="2" charset="-79"/>
              <a:ea typeface="+mn-ea"/>
              <a:cs typeface="Aharoni" panose="02010803020104030203" pitchFamily="2" charset="-79"/>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Sheet5!$E$1</c:f>
              <c:strCache>
                <c:ptCount val="1"/>
                <c:pt idx="0">
                  <c:v>Retail_Sale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C3EA-464D-A324-BA9A8DFBBC8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C3EA-464D-A324-BA9A8DFBBC8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C3EA-464D-A324-BA9A8DFBBC8C}"/>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C3EA-464D-A324-BA9A8DFBBC8C}"/>
              </c:ext>
            </c:extLst>
          </c:dPt>
          <c:cat>
            <c:strRef>
              <c:f>Sheet5!$E$1</c:f>
              <c:strCache>
                <c:ptCount val="4"/>
                <c:pt idx="0">
                  <c:v>Region-01</c:v>
                </c:pt>
                <c:pt idx="1">
                  <c:v>Region-02</c:v>
                </c:pt>
                <c:pt idx="2">
                  <c:v>Region-03</c:v>
                </c:pt>
                <c:pt idx="3">
                  <c:v>Region-04</c:v>
                </c:pt>
              </c:strCache>
            </c:strRef>
          </c:cat>
          <c:val>
            <c:numRef>
              <c:f>Sheet5!$E$1</c:f>
              <c:numCache>
                <c:formatCode>General</c:formatCode>
                <c:ptCount val="4"/>
                <c:pt idx="0">
                  <c:v>47776</c:v>
                </c:pt>
                <c:pt idx="1">
                  <c:v>63940</c:v>
                </c:pt>
                <c:pt idx="2">
                  <c:v>26468</c:v>
                </c:pt>
                <c:pt idx="3">
                  <c:v>39252</c:v>
                </c:pt>
              </c:numCache>
            </c:numRef>
          </c:val>
          <c:extLst>
            <c:ext xmlns:c16="http://schemas.microsoft.com/office/drawing/2014/chart" uri="{C3380CC4-5D6E-409C-BE32-E72D297353CC}">
              <c16:uniqueId val="{00000000-3079-45CE-9F06-6EE8711B017F}"/>
            </c:ext>
          </c:extLst>
        </c:ser>
        <c:ser>
          <c:idx val="1"/>
          <c:order val="1"/>
          <c:tx>
            <c:strRef>
              <c:f>Sheet5!$E$1</c:f>
              <c:strCache>
                <c:ptCount val="1"/>
                <c:pt idx="0">
                  <c:v>Whole_Sale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7E30-4B87-969C-C5823BE5033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7E30-4B87-969C-C5823BE5033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7E30-4B87-969C-C5823BE5033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7E30-4B87-969C-C5823BE5033E}"/>
              </c:ext>
            </c:extLst>
          </c:dPt>
          <c:cat>
            <c:strRef>
              <c:f>Sheet5!$E$1</c:f>
              <c:strCache>
                <c:ptCount val="4"/>
                <c:pt idx="0">
                  <c:v>Region-01</c:v>
                </c:pt>
                <c:pt idx="1">
                  <c:v>Region-02</c:v>
                </c:pt>
                <c:pt idx="2">
                  <c:v>Region-03</c:v>
                </c:pt>
                <c:pt idx="3">
                  <c:v>Region-04</c:v>
                </c:pt>
              </c:strCache>
            </c:strRef>
          </c:cat>
          <c:val>
            <c:numRef>
              <c:f>Sheet5!$E$1</c:f>
              <c:numCache>
                <c:formatCode>General</c:formatCode>
                <c:ptCount val="4"/>
                <c:pt idx="0">
                  <c:v>72750</c:v>
                </c:pt>
                <c:pt idx="1">
                  <c:v>58188</c:v>
                </c:pt>
                <c:pt idx="2">
                  <c:v>76446</c:v>
                </c:pt>
                <c:pt idx="3">
                  <c:v>35120</c:v>
                </c:pt>
              </c:numCache>
            </c:numRef>
          </c:val>
          <c:extLst>
            <c:ext xmlns:c16="http://schemas.microsoft.com/office/drawing/2014/chart" uri="{C3380CC4-5D6E-409C-BE32-E72D297353CC}">
              <c16:uniqueId val="{00000008-4A76-4D35-B0BB-BF35C782B897}"/>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6">
          <a:satMod val="175000"/>
          <a:alpha val="40000"/>
        </a:scheme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Gupta_Pivot_Dashboard_Assignment.xlsx]Emp_regions!Emp_regions</c:name>
    <c:fmtId val="0"/>
  </c:pivotSource>
  <c:chart>
    <c:title>
      <c:tx>
        <c:strRef>
          <c:f>Emp_regions!$E$1</c:f>
          <c:strCache>
            <c:ptCount val="1"/>
            <c:pt idx="0">
              <c:v>(All) Cuttack Admin employee percentages</c:v>
            </c:pt>
          </c:strCache>
        </c:strRef>
      </c:tx>
      <c:layout>
        <c:manualLayout>
          <c:xMode val="edge"/>
          <c:yMode val="edge"/>
          <c:x val="1.8207108969422972E-2"/>
          <c:y val="1.11265597991261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pivotFmt>
    </c:pivotFmts>
    <c:plotArea>
      <c:layout/>
      <c:barChart>
        <c:barDir val="col"/>
        <c:grouping val="clustered"/>
        <c:varyColors val="0"/>
        <c:ser>
          <c:idx val="0"/>
          <c:order val="0"/>
          <c:tx>
            <c:strRef>
              <c:f>Emp_regions!$E$1</c:f>
              <c:strCache>
                <c:ptCount val="1"/>
                <c:pt idx="0">
                  <c:v>Count of Empcode</c:v>
                </c:pt>
              </c:strCache>
            </c:strRef>
          </c:tx>
          <c:spPr>
            <a:blipFill>
              <a:blip xmlns:r="http://schemas.openxmlformats.org/officeDocument/2006/relationships" r:embed="rId3"/>
              <a:tile tx="0" ty="0" sx="100000" sy="100000" flip="none" algn="tl"/>
            </a:blipFill>
            <a:ln>
              <a:noFill/>
            </a:ln>
            <a:effectLst>
              <a:glow rad="139700">
                <a:schemeClr val="accent4">
                  <a:satMod val="175000"/>
                  <a:alpha val="40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Emp_regions!$E$1</c:f>
              <c:strCache>
                <c:ptCount val="4"/>
                <c:pt idx="0">
                  <c:v>Admin</c:v>
                </c:pt>
                <c:pt idx="1">
                  <c:v>Personnel</c:v>
                </c:pt>
                <c:pt idx="2">
                  <c:v>R&amp;D</c:v>
                </c:pt>
                <c:pt idx="3">
                  <c:v>Sales</c:v>
                </c:pt>
              </c:strCache>
            </c:strRef>
          </c:cat>
          <c:val>
            <c:numRef>
              <c:f>Emp_regions!$E$1</c:f>
              <c:numCache>
                <c:formatCode>General</c:formatCode>
                <c:ptCount val="4"/>
                <c:pt idx="0">
                  <c:v>1</c:v>
                </c:pt>
                <c:pt idx="1">
                  <c:v>1</c:v>
                </c:pt>
                <c:pt idx="2">
                  <c:v>1</c:v>
                </c:pt>
                <c:pt idx="3">
                  <c:v>2</c:v>
                </c:pt>
              </c:numCache>
            </c:numRef>
          </c:val>
          <c:extLst>
            <c:ext xmlns:c16="http://schemas.microsoft.com/office/drawing/2014/chart" uri="{C3380CC4-5D6E-409C-BE32-E72D297353CC}">
              <c16:uniqueId val="{00000003-C3C4-4A8A-891A-A9014AB83090}"/>
            </c:ext>
          </c:extLst>
        </c:ser>
        <c:ser>
          <c:idx val="1"/>
          <c:order val="1"/>
          <c:tx>
            <c:strRef>
              <c:f>Emp_regions!$E$1</c:f>
              <c:strCache>
                <c:ptCount val="1"/>
                <c:pt idx="0">
                  <c:v>Empcode_Percent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Emp_regions!$E$1</c:f>
              <c:strCache>
                <c:ptCount val="4"/>
                <c:pt idx="0">
                  <c:v>Admin</c:v>
                </c:pt>
                <c:pt idx="1">
                  <c:v>Personnel</c:v>
                </c:pt>
                <c:pt idx="2">
                  <c:v>R&amp;D</c:v>
                </c:pt>
                <c:pt idx="3">
                  <c:v>Sales</c:v>
                </c:pt>
              </c:strCache>
            </c:strRef>
          </c:cat>
          <c:val>
            <c:numRef>
              <c:f>Emp_regions!$E$1</c:f>
              <c:numCache>
                <c:formatCode>0.00%</c:formatCode>
                <c:ptCount val="4"/>
                <c:pt idx="0">
                  <c:v>9.9415204678362568E-2</c:v>
                </c:pt>
                <c:pt idx="1">
                  <c:v>0.25730994152046782</c:v>
                </c:pt>
                <c:pt idx="2">
                  <c:v>0.47953216374269003</c:v>
                </c:pt>
                <c:pt idx="3">
                  <c:v>0.16374269005847952</c:v>
                </c:pt>
              </c:numCache>
            </c:numRef>
          </c:val>
          <c:extLst>
            <c:ext xmlns:c16="http://schemas.microsoft.com/office/drawing/2014/chart" uri="{C3380CC4-5D6E-409C-BE32-E72D297353CC}">
              <c16:uniqueId val="{00000004-C3C4-4A8A-891A-A9014AB83090}"/>
            </c:ext>
          </c:extLst>
        </c:ser>
        <c:dLbls>
          <c:dLblPos val="ctr"/>
          <c:showLegendKey val="0"/>
          <c:showVal val="1"/>
          <c:showCatName val="0"/>
          <c:showSerName val="0"/>
          <c:showPercent val="0"/>
          <c:showBubbleSize val="0"/>
        </c:dLbls>
        <c:gapWidth val="219"/>
        <c:axId val="1187115200"/>
        <c:axId val="1187115680"/>
      </c:barChart>
      <c:catAx>
        <c:axId val="11871152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7115680"/>
        <c:crosses val="autoZero"/>
        <c:auto val="1"/>
        <c:lblAlgn val="ctr"/>
        <c:lblOffset val="100"/>
        <c:noMultiLvlLbl val="0"/>
      </c:catAx>
      <c:valAx>
        <c:axId val="1187115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87115200"/>
        <c:crosses val="autoZero"/>
        <c:crossBetween val="between"/>
      </c:valAx>
      <c:spPr>
        <a:noFill/>
        <a:ln>
          <a:noFill/>
        </a:ln>
        <a:effectLst/>
      </c:spPr>
    </c:plotArea>
    <c:legend>
      <c:legendPos val="tr"/>
      <c:layout>
        <c:manualLayout>
          <c:xMode val="edge"/>
          <c:yMode val="edge"/>
          <c:x val="0.71206846019247594"/>
          <c:y val="2.7777777777777776E-2"/>
          <c:w val="0.17569272295221772"/>
          <c:h val="0.132548730741720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solidFill>
    <a:ln w="57150">
      <a:solidFill>
        <a:schemeClr val="accent2">
          <a:lumMod val="75000"/>
        </a:schemeClr>
      </a:solid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Gupta_Pivot_Dashboard_Assignment.xlsx]Emp_salary!Emp_salary</c:name>
    <c:fmtId val="0"/>
  </c:pivotSource>
  <c:chart>
    <c:title>
      <c:tx>
        <c:strRef>
          <c:f>Emp_salary!$G$1</c:f>
          <c:strCache>
            <c:ptCount val="1"/>
            <c:pt idx="0">
              <c:v>Max salary for Emp based on Cuttack</c:v>
            </c:pt>
          </c:strCache>
        </c:strRef>
      </c:tx>
      <c:layout>
        <c:manualLayout>
          <c:xMode val="edge"/>
          <c:yMode val="edge"/>
          <c:x val="1.960784313725491E-3"/>
          <c:y val="4.9474325551969855E-3"/>
        </c:manualLayout>
      </c:layout>
      <c:overlay val="1"/>
      <c:spPr>
        <a:noFill/>
        <a:ln>
          <a:noFill/>
        </a:ln>
        <a:effectLst/>
      </c:spPr>
      <c:txPr>
        <a:bodyPr rot="0" spcFirstLastPara="1" vertOverflow="ellipsis" vert="horz" wrap="square" anchor="ctr" anchorCtr="1"/>
        <a:lstStyle/>
        <a:p>
          <a:pPr>
            <a:defRPr sz="1600" b="1" i="0" u="none" strike="noStrike" kern="1200" spc="0" normalizeH="0" baseline="0">
              <a:solidFill>
                <a:schemeClr val="accent1">
                  <a:lumMod val="20000"/>
                  <a:lumOff val="80000"/>
                </a:schemeClr>
              </a:solidFill>
              <a:latin typeface="Amasis MT Pro Light" panose="02040304050005020304" pitchFamily="18" charset="0"/>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3"/>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6"/>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7"/>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8"/>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9"/>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0"/>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1"/>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2"/>
        <c:spPr>
          <a:gradFill>
            <a:gsLst>
              <a:gs pos="100000">
                <a:schemeClr val="accent1">
                  <a:lumMod val="60000"/>
                  <a:lumOff val="40000"/>
                </a:schemeClr>
              </a:gs>
              <a:gs pos="0">
                <a:schemeClr val="accent1"/>
              </a:gs>
            </a:gsLst>
            <a:lin ang="5400000" scaled="0"/>
          </a:gradFill>
          <a:ln w="19050">
            <a:solidFill>
              <a:schemeClr val="lt1"/>
            </a:solidFill>
          </a:ln>
          <a:effectLst>
            <a:glow rad="139700">
              <a:schemeClr val="accent1">
                <a:satMod val="175000"/>
                <a:alpha val="40000"/>
              </a:schemeClr>
            </a:glow>
          </a:effectLst>
        </c:spPr>
      </c:pivotFmt>
      <c:pivotFmt>
        <c:idx val="1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7"/>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3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0"/>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3"/>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44"/>
        <c:spPr>
          <a:gradFill>
            <a:gsLst>
              <a:gs pos="100000">
                <a:schemeClr val="accent1">
                  <a:lumMod val="60000"/>
                  <a:lumOff val="40000"/>
                </a:schemeClr>
              </a:gs>
              <a:gs pos="0">
                <a:schemeClr val="accent1"/>
              </a:gs>
            </a:gsLst>
            <a:lin ang="5400000" scaled="0"/>
          </a:gradFill>
          <a:ln w="19050">
            <a:solidFill>
              <a:schemeClr val="lt1"/>
            </a:solidFill>
          </a:ln>
          <a:effectLst/>
        </c:spPr>
      </c:pivotFmt>
    </c:pivotFmts>
    <c:plotArea>
      <c:layout/>
      <c:ofPieChart>
        <c:ofPieType val="pie"/>
        <c:varyColors val="1"/>
        <c:ser>
          <c:idx val="0"/>
          <c:order val="0"/>
          <c:tx>
            <c:strRef>
              <c:f>Emp_salary!$G$1</c:f>
              <c:strCache>
                <c:ptCount val="1"/>
                <c:pt idx="0">
                  <c:v>east</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B037-4817-AA57-ECF2B7A2DDEB}"/>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B037-4817-AA57-ECF2B7A2DDEB}"/>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B037-4817-AA57-ECF2B7A2DDEB}"/>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B037-4817-AA57-ECF2B7A2DDEB}"/>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B037-4817-AA57-ECF2B7A2DDEB}"/>
              </c:ext>
            </c:extLst>
          </c:dPt>
          <c:dPt>
            <c:idx val="5"/>
            <c:bubble3D val="0"/>
            <c:spPr>
              <a:gradFill>
                <a:gsLst>
                  <a:gs pos="100000">
                    <a:schemeClr val="accent6">
                      <a:lumMod val="60000"/>
                      <a:lumOff val="40000"/>
                    </a:schemeClr>
                  </a:gs>
                  <a:gs pos="0">
                    <a:schemeClr val="accent6"/>
                  </a:gs>
                </a:gsLst>
                <a:lin ang="5400000" scaled="0"/>
              </a:gradFill>
              <a:ln w="19050">
                <a:solidFill>
                  <a:schemeClr val="lt1"/>
                </a:solidFill>
              </a:ln>
              <a:effectLst/>
            </c:spPr>
            <c:extLst>
              <c:ext xmlns:c16="http://schemas.microsoft.com/office/drawing/2014/chart" uri="{C3380CC4-5D6E-409C-BE32-E72D297353CC}">
                <c16:uniqueId val="{0000000B-B037-4817-AA57-ECF2B7A2DDEB}"/>
              </c:ext>
            </c:extLst>
          </c:dPt>
          <c:dPt>
            <c:idx val="6"/>
            <c:bubble3D val="0"/>
            <c:spPr>
              <a:gradFill>
                <a:gsLst>
                  <a:gs pos="100000">
                    <a:schemeClr val="accent1">
                      <a:lumMod val="60000"/>
                      <a:lumMod val="60000"/>
                      <a:lumOff val="40000"/>
                    </a:schemeClr>
                  </a:gs>
                  <a:gs pos="0">
                    <a:schemeClr val="accent1">
                      <a:lumMod val="60000"/>
                    </a:schemeClr>
                  </a:gs>
                </a:gsLst>
                <a:lin ang="5400000" scaled="0"/>
              </a:gradFill>
              <a:ln w="19050">
                <a:solidFill>
                  <a:schemeClr val="lt1"/>
                </a:solidFill>
              </a:ln>
              <a:effectLst/>
            </c:spPr>
            <c:extLst>
              <c:ext xmlns:c16="http://schemas.microsoft.com/office/drawing/2014/chart" uri="{C3380CC4-5D6E-409C-BE32-E72D297353CC}">
                <c16:uniqueId val="{0000000D-B037-4817-AA57-ECF2B7A2DDEB}"/>
              </c:ext>
            </c:extLst>
          </c:dPt>
          <c:dPt>
            <c:idx val="7"/>
            <c:bubble3D val="0"/>
            <c:spPr>
              <a:gradFill>
                <a:gsLst>
                  <a:gs pos="100000">
                    <a:schemeClr val="accent2">
                      <a:lumMod val="60000"/>
                      <a:lumMod val="60000"/>
                      <a:lumOff val="40000"/>
                    </a:schemeClr>
                  </a:gs>
                  <a:gs pos="0">
                    <a:schemeClr val="accent2">
                      <a:lumMod val="60000"/>
                    </a:schemeClr>
                  </a:gs>
                </a:gsLst>
                <a:lin ang="5400000" scaled="0"/>
              </a:gradFill>
              <a:ln w="19050">
                <a:solidFill>
                  <a:schemeClr val="lt1"/>
                </a:solidFill>
              </a:ln>
              <a:effectLst/>
            </c:spPr>
            <c:extLst>
              <c:ext xmlns:c16="http://schemas.microsoft.com/office/drawing/2014/chart" uri="{C3380CC4-5D6E-409C-BE32-E72D297353CC}">
                <c16:uniqueId val="{0000000F-B037-4817-AA57-ECF2B7A2DDEB}"/>
              </c:ext>
            </c:extLst>
          </c:dPt>
          <c:dPt>
            <c:idx val="8"/>
            <c:bubble3D val="0"/>
            <c:spPr>
              <a:gradFill>
                <a:gsLst>
                  <a:gs pos="100000">
                    <a:schemeClr val="accent3">
                      <a:lumMod val="60000"/>
                      <a:lumMod val="60000"/>
                      <a:lumOff val="40000"/>
                    </a:schemeClr>
                  </a:gs>
                  <a:gs pos="0">
                    <a:schemeClr val="accent3">
                      <a:lumMod val="60000"/>
                    </a:schemeClr>
                  </a:gs>
                </a:gsLst>
                <a:lin ang="5400000" scaled="0"/>
              </a:gradFill>
              <a:ln w="19050">
                <a:solidFill>
                  <a:schemeClr val="lt1"/>
                </a:solidFill>
              </a:ln>
              <a:effectLst/>
            </c:spPr>
            <c:extLst>
              <c:ext xmlns:c16="http://schemas.microsoft.com/office/drawing/2014/chart" uri="{C3380CC4-5D6E-409C-BE32-E72D297353CC}">
                <c16:uniqueId val="{00000011-B037-4817-AA57-ECF2B7A2DDE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Emp_salary!$G$1</c:f>
              <c:strCache>
                <c:ptCount val="4"/>
                <c:pt idx="0">
                  <c:v>Admin</c:v>
                </c:pt>
                <c:pt idx="1">
                  <c:v>Personnel</c:v>
                </c:pt>
                <c:pt idx="2">
                  <c:v>R&amp;D</c:v>
                </c:pt>
                <c:pt idx="3">
                  <c:v>Sales</c:v>
                </c:pt>
              </c:strCache>
            </c:strRef>
          </c:cat>
          <c:val>
            <c:numRef>
              <c:f>Emp_salary!$G$1</c:f>
              <c:numCache>
                <c:formatCode>General</c:formatCode>
                <c:ptCount val="4"/>
                <c:pt idx="0">
                  <c:v>15750</c:v>
                </c:pt>
                <c:pt idx="1">
                  <c:v>13825</c:v>
                </c:pt>
                <c:pt idx="2">
                  <c:v>17500</c:v>
                </c:pt>
                <c:pt idx="3">
                  <c:v>19250</c:v>
                </c:pt>
              </c:numCache>
            </c:numRef>
          </c:val>
          <c:extLst>
            <c:ext xmlns:c16="http://schemas.microsoft.com/office/drawing/2014/chart" uri="{C3380CC4-5D6E-409C-BE32-E72D297353CC}">
              <c16:uniqueId val="{00000049-F310-49AB-9639-4FE808CEF139}"/>
            </c:ext>
          </c:extLst>
        </c:ser>
        <c:dLbls>
          <c:dLblPos val="ctr"/>
          <c:showLegendKey val="0"/>
          <c:showVal val="0"/>
          <c:showCatName val="0"/>
          <c:showSerName val="0"/>
          <c:showPercent val="1"/>
          <c:showBubbleSize val="0"/>
          <c:showLeaderLines val="1"/>
        </c:dLbls>
        <c:gapWidth val="100"/>
        <c:secondPieSize val="75"/>
        <c:serLines>
          <c:spPr>
            <a:ln w="9525" cap="flat" cmpd="sng" algn="ctr">
              <a:solidFill>
                <a:schemeClr val="dk1">
                  <a:lumMod val="35000"/>
                  <a:lumOff val="65000"/>
                </a:schemeClr>
              </a:solidFill>
              <a:round/>
            </a:ln>
            <a:effectLst/>
          </c:spPr>
        </c:serLines>
      </c:ofPieChart>
      <c:spPr>
        <a:noFill/>
        <a:ln>
          <a:noFill/>
        </a:ln>
        <a:effectLst/>
      </c:spPr>
    </c:plotArea>
    <c:legend>
      <c:legendPos val="tr"/>
      <c:layout>
        <c:manualLayout>
          <c:xMode val="edge"/>
          <c:yMode val="edge"/>
          <c:x val="0.69539606206260096"/>
          <c:y val="9.1437007874015739E-3"/>
          <c:w val="0.13442724296936059"/>
          <c:h val="0.76759581897132589"/>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tile tx="0" ty="0" sx="100000" sy="100000" flip="none" algn="tl"/>
    </a:blipFill>
    <a:ln w="57150" cap="flat" cmpd="sng" algn="ctr">
      <a:solidFill>
        <a:schemeClr val="accent3"/>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Gupta_Pivot_Dashboard_Assignment.xlsx]Emp_Dept!Emp_Dept</c:name>
    <c:fmtId val="0"/>
  </c:pivotSource>
  <c:chart>
    <c:title>
      <c:tx>
        <c:strRef>
          <c:f>Emp_Dept!$G$1</c:f>
          <c:strCache>
            <c:ptCount val="1"/>
            <c:pt idx="0">
              <c:v>No. of Max Employees hired based on  (All) Timelines</c:v>
            </c:pt>
          </c:strCache>
        </c:strRef>
      </c:tx>
      <c:layout>
        <c:manualLayout>
          <c:xMode val="edge"/>
          <c:yMode val="edge"/>
          <c:x val="1.2141926703606523E-2"/>
          <c:y val="1.1347516040652103E-2"/>
        </c:manualLayout>
      </c:layout>
      <c:overlay val="0"/>
      <c:spPr>
        <a:noFill/>
        <a:ln w="57150">
          <a:noFill/>
        </a:ln>
        <a:effectLst/>
      </c:spPr>
      <c:txPr>
        <a:bodyPr rot="0" spcFirstLastPara="1" vertOverflow="ellipsis" vert="horz" wrap="square" anchor="ctr" anchorCtr="1"/>
        <a:lstStyle/>
        <a:p>
          <a:pPr>
            <a:defRPr sz="12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a:glow rad="63500">
                <a:schemeClr val="accent1">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glow rad="63500">
              <a:schemeClr val="accent4">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a:glow rad="101600">
                <a:schemeClr val="accent2">
                  <a:satMod val="175000"/>
                  <a:alpha val="40000"/>
                </a:schemeClr>
              </a:glow>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glow rad="63500">
              <a:schemeClr val="accent6">
                <a:satMod val="175000"/>
                <a:alpha val="40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183046563623991E-2"/>
          <c:y val="0.12482267644717314"/>
          <c:w val="0.80840556041605915"/>
          <c:h val="0.75081450444861353"/>
        </c:manualLayout>
      </c:layout>
      <c:barChart>
        <c:barDir val="col"/>
        <c:grouping val="stacked"/>
        <c:varyColors val="0"/>
        <c:ser>
          <c:idx val="0"/>
          <c:order val="0"/>
          <c:tx>
            <c:strRef>
              <c:f>Emp_Dept!$G$1</c:f>
              <c:strCache>
                <c:ptCount val="1"/>
                <c:pt idx="0">
                  <c:v>east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Emp_Dept!$G$1</c:f>
              <c:strCache>
                <c:ptCount val="5"/>
                <c:pt idx="0">
                  <c:v>1977</c:v>
                </c:pt>
                <c:pt idx="1">
                  <c:v>1982</c:v>
                </c:pt>
                <c:pt idx="2">
                  <c:v>1983</c:v>
                </c:pt>
                <c:pt idx="3">
                  <c:v>1988</c:v>
                </c:pt>
                <c:pt idx="4">
                  <c:v>1990</c:v>
                </c:pt>
              </c:strCache>
            </c:strRef>
          </c:cat>
          <c:val>
            <c:numRef>
              <c:f>Emp_Dept!$G$1</c:f>
              <c:numCache>
                <c:formatCode>General</c:formatCode>
                <c:ptCount val="5"/>
                <c:pt idx="0">
                  <c:v>2</c:v>
                </c:pt>
                <c:pt idx="1">
                  <c:v>26</c:v>
                </c:pt>
                <c:pt idx="2">
                  <c:v>17</c:v>
                </c:pt>
                <c:pt idx="3">
                  <c:v>82</c:v>
                </c:pt>
                <c:pt idx="4">
                  <c:v>44</c:v>
                </c:pt>
              </c:numCache>
            </c:numRef>
          </c:val>
          <c:extLst>
            <c:ext xmlns:c16="http://schemas.microsoft.com/office/drawing/2014/chart" uri="{C3380CC4-5D6E-409C-BE32-E72D297353CC}">
              <c16:uniqueId val="{00000001-12FD-4527-B60E-559CA73BCBD6}"/>
            </c:ext>
          </c:extLst>
        </c:ser>
        <c:dLbls>
          <c:dLblPos val="ctr"/>
          <c:showLegendKey val="0"/>
          <c:showVal val="1"/>
          <c:showCatName val="0"/>
          <c:showSerName val="0"/>
          <c:showPercent val="0"/>
          <c:showBubbleSize val="0"/>
        </c:dLbls>
        <c:gapWidth val="150"/>
        <c:overlap val="100"/>
        <c:axId val="1274733008"/>
        <c:axId val="1274726288"/>
      </c:barChart>
      <c:catAx>
        <c:axId val="1274733008"/>
        <c:scaling>
          <c:orientation val="minMax"/>
        </c:scaling>
        <c:delete val="0"/>
        <c:axPos val="b"/>
        <c:majorGridlines>
          <c:spPr>
            <a:ln w="9525" cap="flat" cmpd="sng" algn="ctr">
              <a:solidFill>
                <a:schemeClr val="tx1">
                  <a:lumMod val="15000"/>
                  <a:lumOff val="85000"/>
                </a:schemeClr>
              </a:solidFill>
              <a:round/>
            </a:ln>
            <a:effectLst/>
          </c:spPr>
        </c:majorGridlines>
        <c:minorGridlines>
          <c:spPr>
            <a:ln w="38100" cap="flat" cmpd="sng" algn="ctr">
              <a:solidFill>
                <a:schemeClr val="accent4">
                  <a:lumMod val="20000"/>
                  <a:lumOff val="80000"/>
                </a:schemeClr>
              </a:solidFill>
              <a:round/>
            </a:ln>
            <a:effectLst/>
          </c:spPr>
        </c:minorGridlines>
        <c:numFmt formatCode="General" sourceLinked="1"/>
        <c:majorTickMark val="none"/>
        <c:minorTickMark val="none"/>
        <c:tickLblPos val="nextTo"/>
        <c:spPr>
          <a:no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4726288"/>
        <c:crosses val="autoZero"/>
        <c:auto val="1"/>
        <c:lblAlgn val="ctr"/>
        <c:lblOffset val="100"/>
        <c:noMultiLvlLbl val="0"/>
      </c:catAx>
      <c:valAx>
        <c:axId val="127472628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a:outerShdw blurRad="50800" dist="38100" dir="2700000" algn="tl" rotWithShape="0">
              <a:prstClr val="black">
                <a:alpha val="40000"/>
              </a:prstClr>
            </a:outerShdw>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74733008"/>
        <c:crosses val="autoZero"/>
        <c:crossBetween val="between"/>
      </c:valAx>
      <c:spPr>
        <a:noFill/>
        <a:ln>
          <a:noFill/>
        </a:ln>
        <a:effectLst/>
      </c:spPr>
    </c:plotArea>
    <c:legend>
      <c:legendPos val="r"/>
      <c:layout>
        <c:manualLayout>
          <c:xMode val="edge"/>
          <c:yMode val="edge"/>
          <c:x val="0.67727170214834265"/>
          <c:y val="1.5045202682997975E-2"/>
          <c:w val="9.1596383785360169E-2"/>
          <c:h val="0.25532089792507245"/>
        </c:manualLayout>
      </c:layout>
      <c:overlay val="0"/>
      <c:spPr>
        <a:noFill/>
        <a:ln>
          <a:noFill/>
        </a:ln>
        <a:effectLst/>
      </c:spPr>
      <c:txPr>
        <a:bodyPr rot="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Gupta_Pivot_Dashboard_Assignment.xlsx]Sheet2!PivotTable1</c:name>
    <c:fmtId val="25"/>
  </c:pivotSource>
  <c:chart>
    <c:title>
      <c:tx>
        <c:strRef>
          <c:f>Sheet2!$D$1</c:f>
          <c:strCache>
            <c:ptCount val="1"/>
            <c:pt idx="0">
              <c:v> Region wise Sales (All)</c:v>
            </c:pt>
          </c:strCache>
        </c:strRef>
      </c:tx>
      <c:layout>
        <c:manualLayout>
          <c:xMode val="edge"/>
          <c:yMode val="edge"/>
          <c:x val="1.1877286732475727E-2"/>
          <c:y val="2.6947622793560406E-2"/>
        </c:manualLayout>
      </c:layout>
      <c:overlay val="0"/>
      <c:spPr>
        <a:solidFill>
          <a:schemeClr val="accent1">
            <a:lumMod val="60000"/>
            <a:lumOff val="40000"/>
          </a:schemeClr>
        </a:solid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masis MT Pro Medium" panose="02040604050005020304" pitchFamily="18"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Sheet2!$D$1</c:f>
              <c:strCache>
                <c:ptCount val="1"/>
                <c:pt idx="0">
                  <c:v>Product-01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0800" dist="38100" dir="2700000" algn="tl" rotWithShape="0">
                <a:prstClr val="black">
                  <a:alpha val="40000"/>
                </a:prst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35558</c:v>
                </c:pt>
                <c:pt idx="1">
                  <c:v>40636</c:v>
                </c:pt>
                <c:pt idx="2">
                  <c:v>33312</c:v>
                </c:pt>
                <c:pt idx="3">
                  <c:v>18393</c:v>
                </c:pt>
              </c:numCache>
            </c:numRef>
          </c:val>
          <c:extLst>
            <c:ext xmlns:c16="http://schemas.microsoft.com/office/drawing/2014/chart" uri="{C3380CC4-5D6E-409C-BE32-E72D297353CC}">
              <c16:uniqueId val="{00000000-2D29-4630-881E-EBA020DD61BD}"/>
            </c:ext>
          </c:extLst>
        </c:ser>
        <c:ser>
          <c:idx val="1"/>
          <c:order val="1"/>
          <c:tx>
            <c:strRef>
              <c:f>Sheet2!$D$1</c:f>
              <c:strCache>
                <c:ptCount val="1"/>
                <c:pt idx="0">
                  <c:v>Product-02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38747</c:v>
                </c:pt>
                <c:pt idx="1">
                  <c:v>28328</c:v>
                </c:pt>
                <c:pt idx="2">
                  <c:v>26090</c:v>
                </c:pt>
                <c:pt idx="3">
                  <c:v>20325</c:v>
                </c:pt>
              </c:numCache>
            </c:numRef>
          </c:val>
          <c:extLst>
            <c:ext xmlns:c16="http://schemas.microsoft.com/office/drawing/2014/chart" uri="{C3380CC4-5D6E-409C-BE32-E72D297353CC}">
              <c16:uniqueId val="{00000000-C4CC-4C17-9201-40E9A4F01205}"/>
            </c:ext>
          </c:extLst>
        </c:ser>
        <c:ser>
          <c:idx val="2"/>
          <c:order val="2"/>
          <c:tx>
            <c:strRef>
              <c:f>Sheet2!$D$1</c:f>
              <c:strCache>
                <c:ptCount val="1"/>
                <c:pt idx="0">
                  <c:v>Product-03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32768</c:v>
                </c:pt>
                <c:pt idx="1">
                  <c:v>43023</c:v>
                </c:pt>
                <c:pt idx="2">
                  <c:v>29997</c:v>
                </c:pt>
                <c:pt idx="3">
                  <c:v>23398</c:v>
                </c:pt>
              </c:numCache>
            </c:numRef>
          </c:val>
          <c:extLst>
            <c:ext xmlns:c16="http://schemas.microsoft.com/office/drawing/2014/chart" uri="{C3380CC4-5D6E-409C-BE32-E72D297353CC}">
              <c16:uniqueId val="{00000001-C4CC-4C17-9201-40E9A4F01205}"/>
            </c:ext>
          </c:extLst>
        </c:ser>
        <c:ser>
          <c:idx val="3"/>
          <c:order val="3"/>
          <c:tx>
            <c:strRef>
              <c:f>Sheet2!$D$1</c:f>
              <c:strCache>
                <c:ptCount val="1"/>
                <c:pt idx="0">
                  <c:v>Product-04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Sheet2!$D$1</c:f>
              <c:strCache>
                <c:ptCount val="4"/>
                <c:pt idx="0">
                  <c:v>Region-01</c:v>
                </c:pt>
                <c:pt idx="1">
                  <c:v>Region-02</c:v>
                </c:pt>
                <c:pt idx="2">
                  <c:v>Region-03</c:v>
                </c:pt>
                <c:pt idx="3">
                  <c:v>Region-04</c:v>
                </c:pt>
              </c:strCache>
            </c:strRef>
          </c:cat>
          <c:val>
            <c:numRef>
              <c:f>Sheet2!$D$1</c:f>
              <c:numCache>
                <c:formatCode>General</c:formatCode>
                <c:ptCount val="4"/>
                <c:pt idx="0">
                  <c:v>13453</c:v>
                </c:pt>
                <c:pt idx="1">
                  <c:v>10141</c:v>
                </c:pt>
                <c:pt idx="2">
                  <c:v>13515</c:v>
                </c:pt>
                <c:pt idx="3">
                  <c:v>12256</c:v>
                </c:pt>
              </c:numCache>
            </c:numRef>
          </c:val>
          <c:extLst>
            <c:ext xmlns:c16="http://schemas.microsoft.com/office/drawing/2014/chart" uri="{C3380CC4-5D6E-409C-BE32-E72D297353CC}">
              <c16:uniqueId val="{00000002-C4CC-4C17-9201-40E9A4F01205}"/>
            </c:ext>
          </c:extLst>
        </c:ser>
        <c:dLbls>
          <c:showLegendKey val="0"/>
          <c:showVal val="1"/>
          <c:showCatName val="0"/>
          <c:showSerName val="0"/>
          <c:showPercent val="0"/>
          <c:showBubbleSize val="0"/>
        </c:dLbls>
        <c:gapWidth val="150"/>
        <c:shape val="box"/>
        <c:axId val="728509135"/>
        <c:axId val="728509615"/>
        <c:axId val="0"/>
      </c:bar3DChart>
      <c:catAx>
        <c:axId val="72850913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509615"/>
        <c:crosses val="autoZero"/>
        <c:auto val="1"/>
        <c:lblAlgn val="ctr"/>
        <c:lblOffset val="100"/>
        <c:noMultiLvlLbl val="0"/>
      </c:catAx>
      <c:valAx>
        <c:axId val="728509615"/>
        <c:scaling>
          <c:orientation val="minMax"/>
        </c:scaling>
        <c:delete val="0"/>
        <c:axPos val="l"/>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728509135"/>
        <c:crosses val="autoZero"/>
        <c:crossBetween val="between"/>
      </c:valAx>
      <c:spPr>
        <a:noFill/>
        <a:ln>
          <a:noFill/>
        </a:ln>
        <a:effectLst/>
      </c:spPr>
    </c:plotArea>
    <c:legend>
      <c:legendPos val="t"/>
      <c:layout>
        <c:manualLayout>
          <c:xMode val="edge"/>
          <c:yMode val="edge"/>
          <c:x val="0.66449075087756837"/>
          <c:y val="1.2083218133365551E-2"/>
          <c:w val="0.33550924194908066"/>
          <c:h val="7.1485800171714825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2">
        <a:lumMod val="50000"/>
      </a:schemeClr>
    </a:solidFill>
    <a:ln w="57150">
      <a:noFill/>
    </a:ln>
    <a:effectLst>
      <a:glow rad="101600">
        <a:schemeClr val="accent2">
          <a:satMod val="175000"/>
          <a:alpha val="40000"/>
        </a:schemeClr>
      </a:glow>
      <a:softEdge rad="12700"/>
    </a:effectLst>
    <a:scene3d>
      <a:camera prst="orthographicFront"/>
      <a:lightRig rig="threePt" dir="t"/>
    </a:scene3d>
    <a:sp3d>
      <a:bevelT prst="relaxedInset"/>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Gupta_Pivot_Dashboard_Assignment.xlsx]Sheet3!PivotTable1</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accent4">
                    <a:lumMod val="60000"/>
                    <a:lumOff val="40000"/>
                  </a:schemeClr>
                </a:solidFill>
              </a:rPr>
              <a:t>Analysis of the Data</a:t>
            </a:r>
          </a:p>
        </c:rich>
      </c:tx>
      <c:layout>
        <c:manualLayout>
          <c:xMode val="edge"/>
          <c:yMode val="edge"/>
          <c:x val="2.6529047450711898E-2"/>
          <c:y val="2.21116600529008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diamond"/>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Sheet3!$B$3:$B$4</c:f>
              <c:strCache>
                <c:ptCount val="1"/>
                <c:pt idx="0">
                  <c:v>2018-19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prstMaterial="translucentPowder">
              <a:bevelT w="203200" h="50800" prst="softRound"/>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Sheet3!$A$5:$A$8</c:f>
              <c:strCache>
                <c:ptCount val="4"/>
                <c:pt idx="0">
                  <c:v>Product-01</c:v>
                </c:pt>
                <c:pt idx="1">
                  <c:v>Product-02</c:v>
                </c:pt>
                <c:pt idx="2">
                  <c:v>Product-03</c:v>
                </c:pt>
                <c:pt idx="3">
                  <c:v>Product-04</c:v>
                </c:pt>
              </c:strCache>
            </c:strRef>
          </c:cat>
          <c:val>
            <c:numRef>
              <c:f>Sheet3!$B$5:$B$8</c:f>
              <c:numCache>
                <c:formatCode>General</c:formatCode>
                <c:ptCount val="4"/>
                <c:pt idx="0">
                  <c:v>67645</c:v>
                </c:pt>
                <c:pt idx="1">
                  <c:v>58608</c:v>
                </c:pt>
                <c:pt idx="2">
                  <c:v>62852</c:v>
                </c:pt>
                <c:pt idx="3">
                  <c:v>27483</c:v>
                </c:pt>
              </c:numCache>
            </c:numRef>
          </c:val>
          <c:extLst>
            <c:ext xmlns:c16="http://schemas.microsoft.com/office/drawing/2014/chart" uri="{C3380CC4-5D6E-409C-BE32-E72D297353CC}">
              <c16:uniqueId val="{00000000-441A-4146-9917-F02702F3DE7B}"/>
            </c:ext>
          </c:extLst>
        </c:ser>
        <c:ser>
          <c:idx val="1"/>
          <c:order val="1"/>
          <c:tx>
            <c:strRef>
              <c:f>Sheet3!$C$3:$C$4</c:f>
              <c:strCache>
                <c:ptCount val="1"/>
                <c:pt idx="0">
                  <c:v>2019-20</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lightRig rig="threePt" dir="t"/>
            </a:scene3d>
            <a:sp3d>
              <a:bevelT w="139700" h="1397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Sheet3!$A$5:$A$8</c:f>
              <c:strCache>
                <c:ptCount val="4"/>
                <c:pt idx="0">
                  <c:v>Product-01</c:v>
                </c:pt>
                <c:pt idx="1">
                  <c:v>Product-02</c:v>
                </c:pt>
                <c:pt idx="2">
                  <c:v>Product-03</c:v>
                </c:pt>
                <c:pt idx="3">
                  <c:v>Product-04</c:v>
                </c:pt>
              </c:strCache>
            </c:strRef>
          </c:cat>
          <c:val>
            <c:numRef>
              <c:f>Sheet3!$C$5:$C$8</c:f>
              <c:numCache>
                <c:formatCode>General</c:formatCode>
                <c:ptCount val="4"/>
                <c:pt idx="0">
                  <c:v>60254</c:v>
                </c:pt>
                <c:pt idx="1">
                  <c:v>54882</c:v>
                </c:pt>
                <c:pt idx="2">
                  <c:v>66334</c:v>
                </c:pt>
                <c:pt idx="3">
                  <c:v>21882</c:v>
                </c:pt>
              </c:numCache>
            </c:numRef>
          </c:val>
          <c:extLst>
            <c:ext xmlns:c16="http://schemas.microsoft.com/office/drawing/2014/chart" uri="{C3380CC4-5D6E-409C-BE32-E72D297353CC}">
              <c16:uniqueId val="{00000001-ED9B-4799-B603-59829A78730F}"/>
            </c:ext>
          </c:extLst>
        </c:ser>
        <c:dLbls>
          <c:dLblPos val="outEnd"/>
          <c:showLegendKey val="0"/>
          <c:showVal val="1"/>
          <c:showCatName val="0"/>
          <c:showSerName val="0"/>
          <c:showPercent val="0"/>
          <c:showBubbleSize val="0"/>
        </c:dLbls>
        <c:gapWidth val="115"/>
        <c:overlap val="-20"/>
        <c:axId val="682056783"/>
        <c:axId val="682046223"/>
      </c:barChart>
      <c:catAx>
        <c:axId val="68205678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82046223"/>
        <c:crosses val="autoZero"/>
        <c:auto val="1"/>
        <c:lblAlgn val="ctr"/>
        <c:lblOffset val="100"/>
        <c:noMultiLvlLbl val="0"/>
      </c:catAx>
      <c:valAx>
        <c:axId val="682046223"/>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682056783"/>
        <c:crosses val="autoZero"/>
        <c:crossBetween val="between"/>
      </c:valAx>
      <c:spPr>
        <a:noFill/>
        <a:ln>
          <a:noFill/>
        </a:ln>
        <a:effectLst/>
      </c:spPr>
    </c:plotArea>
    <c:legend>
      <c:legendPos val="tr"/>
      <c:layout>
        <c:manualLayout>
          <c:xMode val="edge"/>
          <c:yMode val="edge"/>
          <c:x val="0.73055118110236228"/>
          <c:y val="2.7777777777777776E-2"/>
          <c:w val="0.10899236445261662"/>
          <c:h val="0.1417332988998365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38100">
      <a:solidFill>
        <a:schemeClr val="accent2">
          <a:lumMod val="75000"/>
        </a:schemeClr>
      </a:solidFill>
    </a:ln>
    <a:effectLst>
      <a:outerShdw blurRad="50800" dist="38100" dir="8100000" algn="tr" rotWithShape="0">
        <a:prstClr val="black">
          <a:alpha val="40000"/>
        </a:prstClr>
      </a:outerShdw>
      <a:softEdge rad="12700"/>
    </a:effectLst>
    <a:scene3d>
      <a:camera prst="orthographicFront"/>
      <a:lightRig rig="threePt" dir="t"/>
    </a:scene3d>
    <a:sp3d>
      <a:bevelT w="139700" h="139700"/>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[Harshika Gupta_Pivot_Dashboard_Assignment.xlsx]Sheet5!NewData</c:name>
    <c:fmtId val="7"/>
  </c:pivotSource>
  <c:chart>
    <c:title>
      <c:tx>
        <c:strRef>
          <c:f>Sheet5!$E$1</c:f>
          <c:strCache>
            <c:ptCount val="1"/>
            <c:pt idx="0">
              <c:v>Months Wise Sale (All)</c:v>
            </c:pt>
          </c:strCache>
        </c:strRef>
      </c:tx>
      <c:layout>
        <c:manualLayout>
          <c:xMode val="edge"/>
          <c:yMode val="edge"/>
          <c:x val="2.1505833739554038E-2"/>
          <c:y val="1.9351708618732942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rgbClr val="00B050"/>
              </a:solidFill>
              <a:effectLst>
                <a:outerShdw blurRad="50800" dist="38100" dir="5400000" algn="t" rotWithShape="0">
                  <a:prstClr val="black">
                    <a:alpha val="40000"/>
                  </a:prstClr>
                </a:outerShdw>
              </a:effectLst>
              <a:latin typeface="Aharoni" panose="02010803020104030203" pitchFamily="2" charset="-79"/>
              <a:ea typeface="+mn-ea"/>
              <a:cs typeface="Aharoni" panose="02010803020104030203" pitchFamily="2" charset="-79"/>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extLst>
            <c:ext xmlns:c15="http://schemas.microsoft.com/office/drawing/2012/chart" uri="{CE6537A1-D6FC-4f65-9D91-7224C49458BB}"/>
          </c:extLst>
        </c:dLbl>
      </c:pivotFmt>
      <c:pivotFmt>
        <c:idx val="1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extLst>
            <c:ext xmlns:c15="http://schemas.microsoft.com/office/drawing/2012/chart" uri="{CE6537A1-D6FC-4f65-9D91-7224C49458BB}"/>
          </c:extLst>
        </c:dLbl>
      </c:pivotFmt>
      <c:pivotFmt>
        <c:idx val="2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extLst>
            <c:ext xmlns:c15="http://schemas.microsoft.com/office/drawing/2012/chart" uri="{CE6537A1-D6FC-4f65-9D91-7224C49458BB}"/>
          </c:extLst>
        </c:dLbl>
      </c:pivotFmt>
      <c:pivotFmt>
        <c:idx val="3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Sheet5!$E$1</c:f>
              <c:strCache>
                <c:ptCount val="1"/>
                <c:pt idx="0">
                  <c:v>Retail_Sale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66E-47E5-B613-C64163BD75AC}"/>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66E-47E5-B613-C64163BD75AC}"/>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66E-47E5-B613-C64163BD75AC}"/>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766E-47E5-B613-C64163BD75AC}"/>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rgbClr val="7030A0"/>
                    </a:solidFill>
                    <a:latin typeface="+mn-lt"/>
                    <a:ea typeface="+mn-ea"/>
                    <a:cs typeface="+mn-cs"/>
                  </a:defRPr>
                </a:pPr>
                <a:endParaRPr lang="en-US"/>
              </a:p>
            </c:txPr>
            <c:dLblPos val="ctr"/>
            <c:showLegendKey val="0"/>
            <c:showVal val="0"/>
            <c:showCatName val="1"/>
            <c:showSerName val="1"/>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Sheet5!$E$1</c:f>
              <c:strCache>
                <c:ptCount val="4"/>
                <c:pt idx="0">
                  <c:v>Region-01</c:v>
                </c:pt>
                <c:pt idx="1">
                  <c:v>Region-02</c:v>
                </c:pt>
                <c:pt idx="2">
                  <c:v>Region-03</c:v>
                </c:pt>
                <c:pt idx="3">
                  <c:v>Region-04</c:v>
                </c:pt>
              </c:strCache>
            </c:strRef>
          </c:cat>
          <c:val>
            <c:numRef>
              <c:f>Sheet5!$E$1</c:f>
              <c:numCache>
                <c:formatCode>General</c:formatCode>
                <c:ptCount val="4"/>
                <c:pt idx="0">
                  <c:v>47776</c:v>
                </c:pt>
                <c:pt idx="1">
                  <c:v>63940</c:v>
                </c:pt>
                <c:pt idx="2">
                  <c:v>26468</c:v>
                </c:pt>
                <c:pt idx="3">
                  <c:v>39252</c:v>
                </c:pt>
              </c:numCache>
            </c:numRef>
          </c:val>
          <c:extLst>
            <c:ext xmlns:c16="http://schemas.microsoft.com/office/drawing/2014/chart" uri="{C3380CC4-5D6E-409C-BE32-E72D297353CC}">
              <c16:uniqueId val="{00000008-766E-47E5-B613-C64163BD75AC}"/>
            </c:ext>
          </c:extLst>
        </c:ser>
        <c:ser>
          <c:idx val="1"/>
          <c:order val="1"/>
          <c:tx>
            <c:strRef>
              <c:f>Sheet5!$E$1</c:f>
              <c:strCache>
                <c:ptCount val="1"/>
                <c:pt idx="0">
                  <c:v>Whole_Sale</c:v>
                </c:pt>
              </c:strCache>
            </c:strRef>
          </c:tx>
          <c:dPt>
            <c:idx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DA9-4FA1-92E5-FDD443048325}"/>
              </c:ext>
            </c:extLst>
          </c:dPt>
          <c:dPt>
            <c:idx val="1"/>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DA9-4FA1-92E5-FDD443048325}"/>
              </c:ext>
            </c:extLst>
          </c:dPt>
          <c:dPt>
            <c:idx val="2"/>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D-3DA9-4FA1-92E5-FDD443048325}"/>
              </c:ext>
            </c:extLst>
          </c:dPt>
          <c:dPt>
            <c:idx val="3"/>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F-3DA9-4FA1-92E5-FDD443048325}"/>
              </c:ext>
            </c:extLst>
          </c:dPt>
          <c:cat>
            <c:strRef>
              <c:f>Sheet5!$E$1</c:f>
              <c:strCache>
                <c:ptCount val="4"/>
                <c:pt idx="0">
                  <c:v>Region-01</c:v>
                </c:pt>
                <c:pt idx="1">
                  <c:v>Region-02</c:v>
                </c:pt>
                <c:pt idx="2">
                  <c:v>Region-03</c:v>
                </c:pt>
                <c:pt idx="3">
                  <c:v>Region-04</c:v>
                </c:pt>
              </c:strCache>
            </c:strRef>
          </c:cat>
          <c:val>
            <c:numRef>
              <c:f>Sheet5!$E$1</c:f>
              <c:numCache>
                <c:formatCode>General</c:formatCode>
                <c:ptCount val="4"/>
                <c:pt idx="0">
                  <c:v>72750</c:v>
                </c:pt>
                <c:pt idx="1">
                  <c:v>58188</c:v>
                </c:pt>
                <c:pt idx="2">
                  <c:v>76446</c:v>
                </c:pt>
                <c:pt idx="3">
                  <c:v>35120</c:v>
                </c:pt>
              </c:numCache>
            </c:numRef>
          </c:val>
          <c:extLst>
            <c:ext xmlns:c16="http://schemas.microsoft.com/office/drawing/2014/chart" uri="{C3380CC4-5D6E-409C-BE32-E72D297353CC}">
              <c16:uniqueId val="{00000008-0EF0-4488-8882-C280F424443C}"/>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glow rad="139700">
        <a:schemeClr val="accent6">
          <a:satMod val="175000"/>
          <a:alpha val="40000"/>
        </a:schemeClr>
      </a:glow>
      <a:outerShdw blurRad="50800" dist="38100" dir="10800000" algn="r"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Reversed" id="22">
  <a:schemeClr val="accent2"/>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3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7" Type="http://schemas.openxmlformats.org/officeDocument/2006/relationships/image" Target="../media/image6.emf"/><Relationship Id="rId2" Type="http://schemas.openxmlformats.org/officeDocument/2006/relationships/chart" Target="../charts/chart7.xml"/><Relationship Id="rId1" Type="http://schemas.openxmlformats.org/officeDocument/2006/relationships/image" Target="../media/image3.jpeg"/><Relationship Id="rId6" Type="http://schemas.openxmlformats.org/officeDocument/2006/relationships/image" Target="../media/image5.emf"/><Relationship Id="rId5" Type="http://schemas.openxmlformats.org/officeDocument/2006/relationships/chart" Target="../charts/chart10.xml"/><Relationship Id="rId4" Type="http://schemas.openxmlformats.org/officeDocument/2006/relationships/chart" Target="../charts/chart9.xml"/></Relationships>
</file>

<file path=xl/drawings/_rels/drawing8.xml.rels><?xml version="1.0" encoding="UTF-8" standalone="yes"?>
<Relationships xmlns="http://schemas.openxmlformats.org/package/2006/relationships"><Relationship Id="rId8" Type="http://schemas.openxmlformats.org/officeDocument/2006/relationships/image" Target="../media/image14.png"/><Relationship Id="rId3" Type="http://schemas.openxmlformats.org/officeDocument/2006/relationships/image" Target="../media/image9.png"/><Relationship Id="rId7" Type="http://schemas.openxmlformats.org/officeDocument/2006/relationships/image" Target="../media/image13.png"/><Relationship Id="rId2" Type="http://schemas.openxmlformats.org/officeDocument/2006/relationships/image" Target="../media/image8.png"/><Relationship Id="rId1" Type="http://schemas.openxmlformats.org/officeDocument/2006/relationships/image" Target="../media/image7.jpeg"/><Relationship Id="rId6" Type="http://schemas.openxmlformats.org/officeDocument/2006/relationships/image" Target="../media/image12.png"/><Relationship Id="rId11" Type="http://schemas.openxmlformats.org/officeDocument/2006/relationships/image" Target="../media/image17.png"/><Relationship Id="rId5" Type="http://schemas.openxmlformats.org/officeDocument/2006/relationships/image" Target="../media/image11.png"/><Relationship Id="rId10" Type="http://schemas.openxmlformats.org/officeDocument/2006/relationships/image" Target="../media/image16.png"/><Relationship Id="rId4" Type="http://schemas.openxmlformats.org/officeDocument/2006/relationships/image" Target="../media/image10.png"/><Relationship Id="rId9" Type="http://schemas.openxmlformats.org/officeDocument/2006/relationships/image" Target="../media/image15.png"/></Relationships>
</file>

<file path=xl/drawings/_rels/drawing9.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3.xml"/><Relationship Id="rId2" Type="http://schemas.openxmlformats.org/officeDocument/2006/relationships/chart" Target="../charts/chart11.xml"/><Relationship Id="rId1" Type="http://schemas.openxmlformats.org/officeDocument/2006/relationships/image" Target="../media/image7.jpeg"/><Relationship Id="rId6" Type="http://schemas.openxmlformats.org/officeDocument/2006/relationships/image" Target="../media/image20.emf"/><Relationship Id="rId5" Type="http://schemas.openxmlformats.org/officeDocument/2006/relationships/image" Target="../media/image19.emf"/><Relationship Id="rId4" Type="http://schemas.openxmlformats.org/officeDocument/2006/relationships/image" Target="../media/image18.emf"/></Relationships>
</file>

<file path=xl/drawings/drawing1.xml><?xml version="1.0" encoding="utf-8"?>
<xdr:wsDr xmlns:xdr="http://schemas.openxmlformats.org/drawingml/2006/spreadsheetDrawing" xmlns:a="http://schemas.openxmlformats.org/drawingml/2006/main">
  <xdr:twoCellAnchor editAs="absolute">
    <xdr:from>
      <xdr:col>13</xdr:col>
      <xdr:colOff>21907</xdr:colOff>
      <xdr:row>1</xdr:row>
      <xdr:rowOff>133349</xdr:rowOff>
    </xdr:from>
    <xdr:to>
      <xdr:col>17</xdr:col>
      <xdr:colOff>77915</xdr:colOff>
      <xdr:row>4</xdr:row>
      <xdr:rowOff>180974</xdr:rowOff>
    </xdr:to>
    <mc:AlternateContent xmlns:mc="http://schemas.openxmlformats.org/markup-compatibility/2006" xmlns:a14="http://schemas.microsoft.com/office/drawing/2010/main">
      <mc:Choice Requires="a14">
        <xdr:graphicFrame macro="">
          <xdr:nvGraphicFramePr>
            <xdr:cNvPr id="2" name="Region">
              <a:extLst>
                <a:ext uri="{FF2B5EF4-FFF2-40B4-BE49-F238E27FC236}">
                  <a16:creationId xmlns:a16="http://schemas.microsoft.com/office/drawing/2014/main" id="{E1386058-EC64-5111-29FE-12CF6C1A05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652057" y="323849"/>
              <a:ext cx="2037208" cy="619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27623</xdr:colOff>
      <xdr:row>5</xdr:row>
      <xdr:rowOff>11430</xdr:rowOff>
    </xdr:from>
    <xdr:to>
      <xdr:col>17</xdr:col>
      <xdr:colOff>76201</xdr:colOff>
      <xdr:row>8</xdr:row>
      <xdr:rowOff>19050</xdr:rowOff>
    </xdr:to>
    <mc:AlternateContent xmlns:mc="http://schemas.openxmlformats.org/markup-compatibility/2006" xmlns:a14="http://schemas.microsoft.com/office/drawing/2010/main">
      <mc:Choice Requires="a14">
        <xdr:graphicFrame macro="">
          <xdr:nvGraphicFramePr>
            <xdr:cNvPr id="3" name="TypeOfSale">
              <a:extLst>
                <a:ext uri="{FF2B5EF4-FFF2-40B4-BE49-F238E27FC236}">
                  <a16:creationId xmlns:a16="http://schemas.microsoft.com/office/drawing/2014/main" id="{25188C85-B051-0496-FA15-AAFC5FE7AE81}"/>
                </a:ext>
              </a:extLst>
            </xdr:cNvPr>
            <xdr:cNvGraphicFramePr/>
          </xdr:nvGraphicFramePr>
          <xdr:xfrm>
            <a:off x="0" y="0"/>
            <a:ext cx="0" cy="0"/>
          </xdr:xfrm>
          <a:graphic>
            <a:graphicData uri="http://schemas.microsoft.com/office/drawing/2010/slicer">
              <sle:slicer xmlns:sle="http://schemas.microsoft.com/office/drawing/2010/slicer" name="TypeOfSale"/>
            </a:graphicData>
          </a:graphic>
        </xdr:graphicFrame>
      </mc:Choice>
      <mc:Fallback xmlns="">
        <xdr:sp macro="" textlink="">
          <xdr:nvSpPr>
            <xdr:cNvPr id="0" name=""/>
            <xdr:cNvSpPr>
              <a:spLocks noTextEdit="1"/>
            </xdr:cNvSpPr>
          </xdr:nvSpPr>
          <xdr:spPr>
            <a:xfrm>
              <a:off x="12657773" y="963930"/>
              <a:ext cx="2029778" cy="57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13</xdr:col>
      <xdr:colOff>28574</xdr:colOff>
      <xdr:row>8</xdr:row>
      <xdr:rowOff>19050</xdr:rowOff>
    </xdr:from>
    <xdr:to>
      <xdr:col>17</xdr:col>
      <xdr:colOff>77342</xdr:colOff>
      <xdr:row>11</xdr:row>
      <xdr:rowOff>23622</xdr:rowOff>
    </xdr:to>
    <mc:AlternateContent xmlns:mc="http://schemas.openxmlformats.org/markup-compatibility/2006" xmlns:a14="http://schemas.microsoft.com/office/drawing/2010/main">
      <mc:Choice Requires="a14">
        <xdr:graphicFrame macro="">
          <xdr:nvGraphicFramePr>
            <xdr:cNvPr id="4" name="Product">
              <a:extLst>
                <a:ext uri="{FF2B5EF4-FFF2-40B4-BE49-F238E27FC236}">
                  <a16:creationId xmlns:a16="http://schemas.microsoft.com/office/drawing/2014/main" id="{4D440E2E-1AFE-3DEE-F4E2-1157D433622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658724" y="1543050"/>
              <a:ext cx="2029968" cy="5760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219074</xdr:colOff>
      <xdr:row>14</xdr:row>
      <xdr:rowOff>90486</xdr:rowOff>
    </xdr:from>
    <xdr:to>
      <xdr:col>24</xdr:col>
      <xdr:colOff>276225</xdr:colOff>
      <xdr:row>30</xdr:row>
      <xdr:rowOff>28575</xdr:rowOff>
    </xdr:to>
    <xdr:graphicFrame macro="">
      <xdr:nvGraphicFramePr>
        <xdr:cNvPr id="5" name="Chart 4">
          <a:extLst>
            <a:ext uri="{FF2B5EF4-FFF2-40B4-BE49-F238E27FC236}">
              <a16:creationId xmlns:a16="http://schemas.microsoft.com/office/drawing/2014/main" id="{4D69A466-7D23-A84F-F703-484DFFDE2B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15</xdr:col>
      <xdr:colOff>523875</xdr:colOff>
      <xdr:row>0</xdr:row>
      <xdr:rowOff>180975</xdr:rowOff>
    </xdr:from>
    <xdr:to>
      <xdr:col>19</xdr:col>
      <xdr:colOff>114301</xdr:colOff>
      <xdr:row>4</xdr:row>
      <xdr:rowOff>59055</xdr:rowOff>
    </xdr:to>
    <mc:AlternateContent xmlns:mc="http://schemas.openxmlformats.org/markup-compatibility/2006" xmlns:a14="http://schemas.microsoft.com/office/drawing/2010/main">
      <mc:Choice Requires="a14">
        <xdr:graphicFrame macro="">
          <xdr:nvGraphicFramePr>
            <xdr:cNvPr id="2" name="TypeOfSale 2">
              <a:extLst>
                <a:ext uri="{FF2B5EF4-FFF2-40B4-BE49-F238E27FC236}">
                  <a16:creationId xmlns:a16="http://schemas.microsoft.com/office/drawing/2014/main" id="{3931BD58-F2F9-3E23-AC03-F74A15B85D71}"/>
                </a:ext>
              </a:extLst>
            </xdr:cNvPr>
            <xdr:cNvGraphicFramePr/>
          </xdr:nvGraphicFramePr>
          <xdr:xfrm>
            <a:off x="0" y="0"/>
            <a:ext cx="0" cy="0"/>
          </xdr:xfrm>
          <a:graphic>
            <a:graphicData uri="http://schemas.microsoft.com/office/drawing/2010/slicer">
              <sle:slicer xmlns:sle="http://schemas.microsoft.com/office/drawing/2010/slicer" name="TypeOfSale 2"/>
            </a:graphicData>
          </a:graphic>
        </xdr:graphicFrame>
      </mc:Choice>
      <mc:Fallback xmlns="">
        <xdr:sp macro="" textlink="">
          <xdr:nvSpPr>
            <xdr:cNvPr id="0" name=""/>
            <xdr:cNvSpPr>
              <a:spLocks noTextEdit="1"/>
            </xdr:cNvSpPr>
          </xdr:nvSpPr>
          <xdr:spPr>
            <a:xfrm>
              <a:off x="9810750" y="180975"/>
              <a:ext cx="2028826"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533400</xdr:colOff>
      <xdr:row>4</xdr:row>
      <xdr:rowOff>47625</xdr:rowOff>
    </xdr:from>
    <xdr:to>
      <xdr:col>19</xdr:col>
      <xdr:colOff>123826</xdr:colOff>
      <xdr:row>7</xdr:row>
      <xdr:rowOff>116205</xdr:rowOff>
    </xdr:to>
    <mc:AlternateContent xmlns:mc="http://schemas.openxmlformats.org/markup-compatibility/2006" xmlns:a14="http://schemas.microsoft.com/office/drawing/2010/main">
      <mc:Choice Requires="a14">
        <xdr:graphicFrame macro="">
          <xdr:nvGraphicFramePr>
            <xdr:cNvPr id="3" name="Product 2">
              <a:extLst>
                <a:ext uri="{FF2B5EF4-FFF2-40B4-BE49-F238E27FC236}">
                  <a16:creationId xmlns:a16="http://schemas.microsoft.com/office/drawing/2014/main" id="{69B971A0-D40D-9F8E-DBE7-55A8B7E05492}"/>
                </a:ext>
              </a:extLst>
            </xdr:cNvPr>
            <xdr:cNvGraphicFramePr/>
          </xdr:nvGraphicFramePr>
          <xdr:xfrm>
            <a:off x="0" y="0"/>
            <a:ext cx="0" cy="0"/>
          </xdr:xfrm>
          <a:graphic>
            <a:graphicData uri="http://schemas.microsoft.com/office/drawing/2010/slicer">
              <sle:slicer xmlns:sle="http://schemas.microsoft.com/office/drawing/2010/slicer" name="Product 2"/>
            </a:graphicData>
          </a:graphic>
        </xdr:graphicFrame>
      </mc:Choice>
      <mc:Fallback xmlns="">
        <xdr:sp macro="" textlink="">
          <xdr:nvSpPr>
            <xdr:cNvPr id="0" name=""/>
            <xdr:cNvSpPr>
              <a:spLocks noTextEdit="1"/>
            </xdr:cNvSpPr>
          </xdr:nvSpPr>
          <xdr:spPr>
            <a:xfrm>
              <a:off x="9820275" y="809625"/>
              <a:ext cx="2028826" cy="6400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381000</xdr:colOff>
      <xdr:row>7</xdr:row>
      <xdr:rowOff>180975</xdr:rowOff>
    </xdr:from>
    <xdr:to>
      <xdr:col>21</xdr:col>
      <xdr:colOff>57150</xdr:colOff>
      <xdr:row>15</xdr:row>
      <xdr:rowOff>28575</xdr:rowOff>
    </xdr:to>
    <mc:AlternateContent xmlns:mc="http://schemas.openxmlformats.org/markup-compatibility/2006" xmlns:tsle="http://schemas.microsoft.com/office/drawing/2012/timeslicer">
      <mc:Choice Requires="tsle">
        <xdr:graphicFrame macro="">
          <xdr:nvGraphicFramePr>
            <xdr:cNvPr id="4" name="Month">
              <a:extLst>
                <a:ext uri="{FF2B5EF4-FFF2-40B4-BE49-F238E27FC236}">
                  <a16:creationId xmlns:a16="http://schemas.microsoft.com/office/drawing/2014/main" id="{5A2AC2D4-9B5F-F837-0C3D-9D2771EFD9DB}"/>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9667875" y="1514475"/>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17</xdr:col>
      <xdr:colOff>0</xdr:colOff>
      <xdr:row>17</xdr:row>
      <xdr:rowOff>95250</xdr:rowOff>
    </xdr:from>
    <xdr:to>
      <xdr:col>24</xdr:col>
      <xdr:colOff>76199</xdr:colOff>
      <xdr:row>31</xdr:row>
      <xdr:rowOff>57150</xdr:rowOff>
    </xdr:to>
    <xdr:graphicFrame macro="">
      <xdr:nvGraphicFramePr>
        <xdr:cNvPr id="5" name="Chart 4">
          <a:extLst>
            <a:ext uri="{FF2B5EF4-FFF2-40B4-BE49-F238E27FC236}">
              <a16:creationId xmlns:a16="http://schemas.microsoft.com/office/drawing/2014/main" id="{6CFD244B-5617-C3B7-E1F3-F6421E7A80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18</xdr:col>
      <xdr:colOff>419100</xdr:colOff>
      <xdr:row>5</xdr:row>
      <xdr:rowOff>161233</xdr:rowOff>
    </xdr:from>
    <xdr:to>
      <xdr:col>21</xdr:col>
      <xdr:colOff>419100</xdr:colOff>
      <xdr:row>9</xdr:row>
      <xdr:rowOff>147378</xdr:rowOff>
    </xdr:to>
    <mc:AlternateContent xmlns:mc="http://schemas.openxmlformats.org/markup-compatibility/2006" xmlns:a14="http://schemas.microsoft.com/office/drawing/2010/main">
      <mc:Choice Requires="a14">
        <xdr:graphicFrame macro="">
          <xdr:nvGraphicFramePr>
            <xdr:cNvPr id="2" name="FinYear">
              <a:extLst>
                <a:ext uri="{FF2B5EF4-FFF2-40B4-BE49-F238E27FC236}">
                  <a16:creationId xmlns:a16="http://schemas.microsoft.com/office/drawing/2014/main" id="{6F7904C7-F00F-780C-F34B-9A24824761FE}"/>
                </a:ext>
              </a:extLst>
            </xdr:cNvPr>
            <xdr:cNvGraphicFramePr/>
          </xdr:nvGraphicFramePr>
          <xdr:xfrm>
            <a:off x="0" y="0"/>
            <a:ext cx="0" cy="0"/>
          </xdr:xfrm>
          <a:graphic>
            <a:graphicData uri="http://schemas.microsoft.com/office/drawing/2010/slicer">
              <sle:slicer xmlns:sle="http://schemas.microsoft.com/office/drawing/2010/slicer" name="FinYear"/>
            </a:graphicData>
          </a:graphic>
        </xdr:graphicFrame>
      </mc:Choice>
      <mc:Fallback xmlns="">
        <xdr:sp macro="" textlink="">
          <xdr:nvSpPr>
            <xdr:cNvPr id="0" name=""/>
            <xdr:cNvSpPr>
              <a:spLocks noTextEdit="1"/>
            </xdr:cNvSpPr>
          </xdr:nvSpPr>
          <xdr:spPr>
            <a:xfrm>
              <a:off x="12068175" y="1113733"/>
              <a:ext cx="1828800" cy="748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18</xdr:col>
      <xdr:colOff>400050</xdr:colOff>
      <xdr:row>1</xdr:row>
      <xdr:rowOff>47625</xdr:rowOff>
    </xdr:from>
    <xdr:to>
      <xdr:col>21</xdr:col>
      <xdr:colOff>400050</xdr:colOff>
      <xdr:row>5</xdr:row>
      <xdr:rowOff>108585</xdr:rowOff>
    </xdr:to>
    <mc:AlternateContent xmlns:mc="http://schemas.openxmlformats.org/markup-compatibility/2006" xmlns:a14="http://schemas.microsoft.com/office/drawing/2010/main">
      <mc:Choice Requires="a14">
        <xdr:graphicFrame macro="">
          <xdr:nvGraphicFramePr>
            <xdr:cNvPr id="3" name="Product 3">
              <a:extLst>
                <a:ext uri="{FF2B5EF4-FFF2-40B4-BE49-F238E27FC236}">
                  <a16:creationId xmlns:a16="http://schemas.microsoft.com/office/drawing/2014/main" id="{47EDD19D-9F72-142D-C830-80317385A305}"/>
                </a:ext>
              </a:extLst>
            </xdr:cNvPr>
            <xdr:cNvGraphicFramePr/>
          </xdr:nvGraphicFramePr>
          <xdr:xfrm>
            <a:off x="0" y="0"/>
            <a:ext cx="0" cy="0"/>
          </xdr:xfrm>
          <a:graphic>
            <a:graphicData uri="http://schemas.microsoft.com/office/drawing/2010/slicer">
              <sle:slicer xmlns:sle="http://schemas.microsoft.com/office/drawing/2010/slicer" name="Product 3"/>
            </a:graphicData>
          </a:graphic>
        </xdr:graphicFrame>
      </mc:Choice>
      <mc:Fallback xmlns="">
        <xdr:sp macro="" textlink="">
          <xdr:nvSpPr>
            <xdr:cNvPr id="0" name=""/>
            <xdr:cNvSpPr>
              <a:spLocks noTextEdit="1"/>
            </xdr:cNvSpPr>
          </xdr:nvSpPr>
          <xdr:spPr>
            <a:xfrm>
              <a:off x="12049125" y="238125"/>
              <a:ext cx="1828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304799</xdr:colOff>
      <xdr:row>4</xdr:row>
      <xdr:rowOff>147636</xdr:rowOff>
    </xdr:from>
    <xdr:to>
      <xdr:col>15</xdr:col>
      <xdr:colOff>342900</xdr:colOff>
      <xdr:row>22</xdr:row>
      <xdr:rowOff>0</xdr:rowOff>
    </xdr:to>
    <xdr:graphicFrame macro="">
      <xdr:nvGraphicFramePr>
        <xdr:cNvPr id="4" name="Chart 3">
          <a:extLst>
            <a:ext uri="{FF2B5EF4-FFF2-40B4-BE49-F238E27FC236}">
              <a16:creationId xmlns:a16="http://schemas.microsoft.com/office/drawing/2014/main" id="{2B966E1E-B8F0-3623-772C-66B95DBAF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18</xdr:col>
      <xdr:colOff>400050</xdr:colOff>
      <xdr:row>10</xdr:row>
      <xdr:rowOff>47625</xdr:rowOff>
    </xdr:from>
    <xdr:to>
      <xdr:col>21</xdr:col>
      <xdr:colOff>457200</xdr:colOff>
      <xdr:row>18</xdr:row>
      <xdr:rowOff>142874</xdr:rowOff>
    </xdr:to>
    <mc:AlternateContent xmlns:mc="http://schemas.openxmlformats.org/markup-compatibility/2006" xmlns:a14="http://schemas.microsoft.com/office/drawing/2010/main">
      <mc:Choice Requires="a14">
        <xdr:graphicFrame macro="">
          <xdr:nvGraphicFramePr>
            <xdr:cNvPr id="7" name="Months">
              <a:extLst>
                <a:ext uri="{FF2B5EF4-FFF2-40B4-BE49-F238E27FC236}">
                  <a16:creationId xmlns:a16="http://schemas.microsoft.com/office/drawing/2014/main" id="{013922CF-67E6-B30F-F871-FE99A739B237}"/>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12049125" y="1952625"/>
              <a:ext cx="1885950" cy="1619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371475</xdr:colOff>
      <xdr:row>1</xdr:row>
      <xdr:rowOff>19050</xdr:rowOff>
    </xdr:from>
    <xdr:to>
      <xdr:col>19</xdr:col>
      <xdr:colOff>36195</xdr:colOff>
      <xdr:row>9</xdr:row>
      <xdr:rowOff>140970</xdr:rowOff>
    </xdr:to>
    <mc:AlternateContent xmlns:mc="http://schemas.openxmlformats.org/markup-compatibility/2006" xmlns:a14="http://schemas.microsoft.com/office/drawing/2010/main">
      <mc:Choice Requires="a14">
        <xdr:graphicFrame macro="">
          <xdr:nvGraphicFramePr>
            <xdr:cNvPr id="2" name="Branch">
              <a:extLst>
                <a:ext uri="{FF2B5EF4-FFF2-40B4-BE49-F238E27FC236}">
                  <a16:creationId xmlns:a16="http://schemas.microsoft.com/office/drawing/2014/main" id="{39CD3EB7-09D9-A0DD-1B62-E3C11F109E9C}"/>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8201025" y="209550"/>
              <a:ext cx="393192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12</xdr:col>
      <xdr:colOff>371475</xdr:colOff>
      <xdr:row>9</xdr:row>
      <xdr:rowOff>133350</xdr:rowOff>
    </xdr:from>
    <xdr:to>
      <xdr:col>15</xdr:col>
      <xdr:colOff>462915</xdr:colOff>
      <xdr:row>15</xdr:row>
      <xdr:rowOff>179070</xdr:rowOff>
    </xdr:to>
    <mc:AlternateContent xmlns:mc="http://schemas.openxmlformats.org/markup-compatibility/2006" xmlns:a14="http://schemas.microsoft.com/office/drawing/2010/main">
      <mc:Choice Requires="a14">
        <xdr:graphicFrame macro="">
          <xdr:nvGraphicFramePr>
            <xdr:cNvPr id="3" name="Dept">
              <a:extLst>
                <a:ext uri="{FF2B5EF4-FFF2-40B4-BE49-F238E27FC236}">
                  <a16:creationId xmlns:a16="http://schemas.microsoft.com/office/drawing/2014/main" id="{57ABAEC3-9B73-584A-1256-AEC1D1850005}"/>
                </a:ext>
              </a:extLst>
            </xdr:cNvPr>
            <xdr:cNvGraphicFramePr/>
          </xdr:nvGraphicFramePr>
          <xdr:xfrm>
            <a:off x="0" y="0"/>
            <a:ext cx="0" cy="0"/>
          </xdr:xfrm>
          <a:graphic>
            <a:graphicData uri="http://schemas.microsoft.com/office/drawing/2010/slicer">
              <sle:slicer xmlns:sle="http://schemas.microsoft.com/office/drawing/2010/slicer" name="Dept"/>
            </a:graphicData>
          </a:graphic>
        </xdr:graphicFrame>
      </mc:Choice>
      <mc:Fallback xmlns="">
        <xdr:sp macro="" textlink="">
          <xdr:nvSpPr>
            <xdr:cNvPr id="0" name=""/>
            <xdr:cNvSpPr>
              <a:spLocks noTextEdit="1"/>
            </xdr:cNvSpPr>
          </xdr:nvSpPr>
          <xdr:spPr>
            <a:xfrm>
              <a:off x="8201025" y="1847850"/>
              <a:ext cx="19202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15</xdr:col>
      <xdr:colOff>457200</xdr:colOff>
      <xdr:row>9</xdr:row>
      <xdr:rowOff>142875</xdr:rowOff>
    </xdr:from>
    <xdr:to>
      <xdr:col>18</xdr:col>
      <xdr:colOff>548640</xdr:colOff>
      <xdr:row>13</xdr:row>
      <xdr:rowOff>112395</xdr:rowOff>
    </xdr:to>
    <mc:AlternateContent xmlns:mc="http://schemas.openxmlformats.org/markup-compatibility/2006" xmlns:a14="http://schemas.microsoft.com/office/drawing/2010/main">
      <mc:Choice Requires="a14">
        <xdr:graphicFrame macro="">
          <xdr:nvGraphicFramePr>
            <xdr:cNvPr id="4" name="Region 1">
              <a:extLst>
                <a:ext uri="{FF2B5EF4-FFF2-40B4-BE49-F238E27FC236}">
                  <a16:creationId xmlns:a16="http://schemas.microsoft.com/office/drawing/2014/main" id="{7AF8E6A0-8A26-A772-295A-B3ED54997F7B}"/>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0115550" y="1857375"/>
              <a:ext cx="192024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381000</xdr:colOff>
      <xdr:row>16</xdr:row>
      <xdr:rowOff>61911</xdr:rowOff>
    </xdr:from>
    <xdr:to>
      <xdr:col>20</xdr:col>
      <xdr:colOff>323850</xdr:colOff>
      <xdr:row>33</xdr:row>
      <xdr:rowOff>57150</xdr:rowOff>
    </xdr:to>
    <xdr:graphicFrame macro="">
      <xdr:nvGraphicFramePr>
        <xdr:cNvPr id="5" name="Chart 4">
          <a:extLst>
            <a:ext uri="{FF2B5EF4-FFF2-40B4-BE49-F238E27FC236}">
              <a16:creationId xmlns:a16="http://schemas.microsoft.com/office/drawing/2014/main" id="{2450447D-63C7-E94A-9D43-0ED7F4FDFF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28575</xdr:colOff>
      <xdr:row>2</xdr:row>
      <xdr:rowOff>171450</xdr:rowOff>
    </xdr:from>
    <xdr:to>
      <xdr:col>22</xdr:col>
      <xdr:colOff>9525</xdr:colOff>
      <xdr:row>11</xdr:row>
      <xdr:rowOff>102870</xdr:rowOff>
    </xdr:to>
    <mc:AlternateContent xmlns:mc="http://schemas.openxmlformats.org/markup-compatibility/2006" xmlns:a14="http://schemas.microsoft.com/office/drawing/2010/main">
      <mc:Choice Requires="a14">
        <xdr:graphicFrame macro="">
          <xdr:nvGraphicFramePr>
            <xdr:cNvPr id="2" name="Branch 1">
              <a:extLst>
                <a:ext uri="{FF2B5EF4-FFF2-40B4-BE49-F238E27FC236}">
                  <a16:creationId xmlns:a16="http://schemas.microsoft.com/office/drawing/2014/main" id="{38736EF0-6643-6BF9-07EA-54986285D5ED}"/>
                </a:ext>
              </a:extLst>
            </xdr:cNvPr>
            <xdr:cNvGraphicFramePr/>
          </xdr:nvGraphicFramePr>
          <xdr:xfrm>
            <a:off x="0" y="0"/>
            <a:ext cx="0" cy="0"/>
          </xdr:xfrm>
          <a:graphic>
            <a:graphicData uri="http://schemas.microsoft.com/office/drawing/2010/slicer">
              <sle:slicer xmlns:sle="http://schemas.microsoft.com/office/drawing/2010/slicer" name="Branch 1"/>
            </a:graphicData>
          </a:graphic>
        </xdr:graphicFrame>
      </mc:Choice>
      <mc:Fallback xmlns="">
        <xdr:sp macro="" textlink="">
          <xdr:nvSpPr>
            <xdr:cNvPr id="0" name=""/>
            <xdr:cNvSpPr>
              <a:spLocks noTextEdit="1"/>
            </xdr:cNvSpPr>
          </xdr:nvSpPr>
          <xdr:spPr>
            <a:xfrm>
              <a:off x="8562975" y="552450"/>
              <a:ext cx="485775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76200</xdr:colOff>
      <xdr:row>12</xdr:row>
      <xdr:rowOff>176212</xdr:rowOff>
    </xdr:from>
    <xdr:to>
      <xdr:col>20</xdr:col>
      <xdr:colOff>152399</xdr:colOff>
      <xdr:row>24</xdr:row>
      <xdr:rowOff>123825</xdr:rowOff>
    </xdr:to>
    <xdr:graphicFrame macro="">
      <xdr:nvGraphicFramePr>
        <xdr:cNvPr id="3" name="Chart 2">
          <a:extLst>
            <a:ext uri="{FF2B5EF4-FFF2-40B4-BE49-F238E27FC236}">
              <a16:creationId xmlns:a16="http://schemas.microsoft.com/office/drawing/2014/main" id="{A0E2DDB2-FCC5-B50F-15D1-A2DC1B0A3C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14</xdr:col>
      <xdr:colOff>183515</xdr:colOff>
      <xdr:row>4</xdr:row>
      <xdr:rowOff>57150</xdr:rowOff>
    </xdr:from>
    <xdr:to>
      <xdr:col>19</xdr:col>
      <xdr:colOff>469265</xdr:colOff>
      <xdr:row>11</xdr:row>
      <xdr:rowOff>95250</xdr:rowOff>
    </xdr:to>
    <mc:AlternateContent xmlns:mc="http://schemas.openxmlformats.org/markup-compatibility/2006" xmlns:tsle="http://schemas.microsoft.com/office/drawing/2012/timeslicer">
      <mc:Choice Requires="tsle">
        <xdr:graphicFrame macro="">
          <xdr:nvGraphicFramePr>
            <xdr:cNvPr id="5" name="Hiredate">
              <a:extLst>
                <a:ext uri="{FF2B5EF4-FFF2-40B4-BE49-F238E27FC236}">
                  <a16:creationId xmlns:a16="http://schemas.microsoft.com/office/drawing/2014/main" id="{630D004F-09B1-1EB4-31AF-C2159F5F020D}"/>
                </a:ext>
              </a:extLst>
            </xdr:cNvPr>
            <xdr:cNvGraphicFramePr/>
          </xdr:nvGraphicFramePr>
          <xdr:xfrm>
            <a:off x="0" y="0"/>
            <a:ext cx="0" cy="0"/>
          </xdr:xfrm>
          <a:graphic>
            <a:graphicData uri="http://schemas.microsoft.com/office/drawing/2012/timeslicer">
              <tsle:timeslicer name="Hiredate"/>
            </a:graphicData>
          </a:graphic>
        </xdr:graphicFrame>
      </mc:Choice>
      <mc:Fallback xmlns="">
        <xdr:sp macro="" textlink="">
          <xdr:nvSpPr>
            <xdr:cNvPr id="0" name=""/>
            <xdr:cNvSpPr>
              <a:spLocks noTextEdit="1"/>
            </xdr:cNvSpPr>
          </xdr:nvSpPr>
          <xdr:spPr>
            <a:xfrm>
              <a:off x="8717915" y="819150"/>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19</xdr:col>
      <xdr:colOff>462280</xdr:colOff>
      <xdr:row>4</xdr:row>
      <xdr:rowOff>28575</xdr:rowOff>
    </xdr:from>
    <xdr:to>
      <xdr:col>24</xdr:col>
      <xdr:colOff>340360</xdr:colOff>
      <xdr:row>11</xdr:row>
      <xdr:rowOff>158115</xdr:rowOff>
    </xdr:to>
    <mc:AlternateContent xmlns:mc="http://schemas.openxmlformats.org/markup-compatibility/2006" xmlns:a14="http://schemas.microsoft.com/office/drawing/2010/main">
      <mc:Choice Requires="a14">
        <xdr:graphicFrame macro="">
          <xdr:nvGraphicFramePr>
            <xdr:cNvPr id="6" name="Months (Hiredate)">
              <a:extLst>
                <a:ext uri="{FF2B5EF4-FFF2-40B4-BE49-F238E27FC236}">
                  <a16:creationId xmlns:a16="http://schemas.microsoft.com/office/drawing/2014/main" id="{542D45DB-8310-70F7-F5C7-6AA3A5BCCC66}"/>
                </a:ext>
              </a:extLst>
            </xdr:cNvPr>
            <xdr:cNvGraphicFramePr/>
          </xdr:nvGraphicFramePr>
          <xdr:xfrm>
            <a:off x="0" y="0"/>
            <a:ext cx="0" cy="0"/>
          </xdr:xfrm>
          <a:graphic>
            <a:graphicData uri="http://schemas.microsoft.com/office/drawing/2010/slicer">
              <sle:slicer xmlns:sle="http://schemas.microsoft.com/office/drawing/2010/slicer" name="Months (Hiredate)"/>
            </a:graphicData>
          </a:graphic>
        </xdr:graphicFrame>
      </mc:Choice>
      <mc:Fallback xmlns="">
        <xdr:sp macro="" textlink="">
          <xdr:nvSpPr>
            <xdr:cNvPr id="0" name=""/>
            <xdr:cNvSpPr>
              <a:spLocks noTextEdit="1"/>
            </xdr:cNvSpPr>
          </xdr:nvSpPr>
          <xdr:spPr>
            <a:xfrm>
              <a:off x="12044680" y="790575"/>
              <a:ext cx="2926080" cy="1463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9</xdr:col>
      <xdr:colOff>266700</xdr:colOff>
      <xdr:row>4</xdr:row>
      <xdr:rowOff>66675</xdr:rowOff>
    </xdr:from>
    <xdr:to>
      <xdr:col>14</xdr:col>
      <xdr:colOff>190500</xdr:colOff>
      <xdr:row>8</xdr:row>
      <xdr:rowOff>127635</xdr:rowOff>
    </xdr:to>
    <mc:AlternateContent xmlns:mc="http://schemas.openxmlformats.org/markup-compatibility/2006" xmlns:a14="http://schemas.microsoft.com/office/drawing/2010/main">
      <mc:Choice Requires="a14">
        <xdr:graphicFrame macro="">
          <xdr:nvGraphicFramePr>
            <xdr:cNvPr id="7" name="Quarters (Hiredate)">
              <a:extLst>
                <a:ext uri="{FF2B5EF4-FFF2-40B4-BE49-F238E27FC236}">
                  <a16:creationId xmlns:a16="http://schemas.microsoft.com/office/drawing/2014/main" id="{0EA6D42F-4395-96D0-D91A-1CFAFE1A5FC5}"/>
                </a:ext>
              </a:extLst>
            </xdr:cNvPr>
            <xdr:cNvGraphicFramePr/>
          </xdr:nvGraphicFramePr>
          <xdr:xfrm>
            <a:off x="0" y="0"/>
            <a:ext cx="0" cy="0"/>
          </xdr:xfrm>
          <a:graphic>
            <a:graphicData uri="http://schemas.microsoft.com/office/drawing/2010/slicer">
              <sle:slicer xmlns:sle="http://schemas.microsoft.com/office/drawing/2010/slicer" name="Quarters (Hiredate)"/>
            </a:graphicData>
          </a:graphic>
        </xdr:graphicFrame>
      </mc:Choice>
      <mc:Fallback xmlns="">
        <xdr:sp macro="" textlink="">
          <xdr:nvSpPr>
            <xdr:cNvPr id="0" name=""/>
            <xdr:cNvSpPr>
              <a:spLocks noTextEdit="1"/>
            </xdr:cNvSpPr>
          </xdr:nvSpPr>
          <xdr:spPr>
            <a:xfrm>
              <a:off x="5753100" y="828675"/>
              <a:ext cx="2971800"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257175</xdr:colOff>
      <xdr:row>12</xdr:row>
      <xdr:rowOff>42861</xdr:rowOff>
    </xdr:from>
    <xdr:to>
      <xdr:col>19</xdr:col>
      <xdr:colOff>523875</xdr:colOff>
      <xdr:row>29</xdr:row>
      <xdr:rowOff>161924</xdr:rowOff>
    </xdr:to>
    <xdr:graphicFrame macro="">
      <xdr:nvGraphicFramePr>
        <xdr:cNvPr id="8" name="Chart 7">
          <a:extLst>
            <a:ext uri="{FF2B5EF4-FFF2-40B4-BE49-F238E27FC236}">
              <a16:creationId xmlns:a16="http://schemas.microsoft.com/office/drawing/2014/main" id="{694F8127-B080-D446-41CE-A6C19F673F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24</xdr:col>
      <xdr:colOff>333375</xdr:colOff>
      <xdr:row>4</xdr:row>
      <xdr:rowOff>0</xdr:rowOff>
    </xdr:from>
    <xdr:to>
      <xdr:col>27</xdr:col>
      <xdr:colOff>241935</xdr:colOff>
      <xdr:row>10</xdr:row>
      <xdr:rowOff>137160</xdr:rowOff>
    </xdr:to>
    <mc:AlternateContent xmlns:mc="http://schemas.openxmlformats.org/markup-compatibility/2006" xmlns:a14="http://schemas.microsoft.com/office/drawing/2010/main">
      <mc:Choice Requires="a14">
        <xdr:graphicFrame macro="">
          <xdr:nvGraphicFramePr>
            <xdr:cNvPr id="9" name="Dept 1">
              <a:extLst>
                <a:ext uri="{FF2B5EF4-FFF2-40B4-BE49-F238E27FC236}">
                  <a16:creationId xmlns:a16="http://schemas.microsoft.com/office/drawing/2014/main" id="{651B6FB9-C1B6-D82A-B07C-F7C954EF2452}"/>
                </a:ext>
              </a:extLst>
            </xdr:cNvPr>
            <xdr:cNvGraphicFramePr/>
          </xdr:nvGraphicFramePr>
          <xdr:xfrm>
            <a:off x="0" y="0"/>
            <a:ext cx="0" cy="0"/>
          </xdr:xfrm>
          <a:graphic>
            <a:graphicData uri="http://schemas.microsoft.com/office/drawing/2010/slicer">
              <sle:slicer xmlns:sle="http://schemas.microsoft.com/office/drawing/2010/slicer" name="Dept 1"/>
            </a:graphicData>
          </a:graphic>
        </xdr:graphicFrame>
      </mc:Choice>
      <mc:Fallback xmlns="">
        <xdr:sp macro="" textlink="">
          <xdr:nvSpPr>
            <xdr:cNvPr id="0" name=""/>
            <xdr:cNvSpPr>
              <a:spLocks noTextEdit="1"/>
            </xdr:cNvSpPr>
          </xdr:nvSpPr>
          <xdr:spPr>
            <a:xfrm>
              <a:off x="14963775" y="762000"/>
              <a:ext cx="1737360"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1</xdr:col>
      <xdr:colOff>147108</xdr:colOff>
      <xdr:row>1</xdr:row>
      <xdr:rowOff>86784</xdr:rowOff>
    </xdr:from>
    <xdr:to>
      <xdr:col>34</xdr:col>
      <xdr:colOff>127001</xdr:colOff>
      <xdr:row>33</xdr:row>
      <xdr:rowOff>21167</xdr:rowOff>
    </xdr:to>
    <xdr:sp macro="" textlink="">
      <xdr:nvSpPr>
        <xdr:cNvPr id="2" name="Rectangle 1">
          <a:extLst>
            <a:ext uri="{FF2B5EF4-FFF2-40B4-BE49-F238E27FC236}">
              <a16:creationId xmlns:a16="http://schemas.microsoft.com/office/drawing/2014/main" id="{83E908C3-2DD4-79FF-407C-DF82308FBA22}"/>
            </a:ext>
          </a:extLst>
        </xdr:cNvPr>
        <xdr:cNvSpPr/>
      </xdr:nvSpPr>
      <xdr:spPr>
        <a:xfrm>
          <a:off x="760941" y="287867"/>
          <a:ext cx="20236393" cy="6369050"/>
        </a:xfrm>
        <a:prstGeom prst="rect">
          <a:avLst/>
        </a:prstGeom>
        <a:blipFill>
          <a:blip xmlns:r="http://schemas.openxmlformats.org/officeDocument/2006/relationships" r:embed="rId1"/>
          <a:tile tx="0" ty="0" sx="100000" sy="100000" flip="none" algn="tl"/>
        </a:blip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147109</xdr:colOff>
      <xdr:row>1</xdr:row>
      <xdr:rowOff>62442</xdr:rowOff>
    </xdr:from>
    <xdr:to>
      <xdr:col>10</xdr:col>
      <xdr:colOff>480484</xdr:colOff>
      <xdr:row>16</xdr:row>
      <xdr:rowOff>24342</xdr:rowOff>
    </xdr:to>
    <xdr:graphicFrame macro="">
      <xdr:nvGraphicFramePr>
        <xdr:cNvPr id="4" name="Chart 3">
          <a:extLst>
            <a:ext uri="{FF2B5EF4-FFF2-40B4-BE49-F238E27FC236}">
              <a16:creationId xmlns:a16="http://schemas.microsoft.com/office/drawing/2014/main" id="{1519FE37-3040-4B36-9F1D-9D259B3453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510117</xdr:colOff>
      <xdr:row>1</xdr:row>
      <xdr:rowOff>50800</xdr:rowOff>
    </xdr:from>
    <xdr:to>
      <xdr:col>19</xdr:col>
      <xdr:colOff>405341</xdr:colOff>
      <xdr:row>16</xdr:row>
      <xdr:rowOff>38893</xdr:rowOff>
    </xdr:to>
    <xdr:graphicFrame macro="">
      <xdr:nvGraphicFramePr>
        <xdr:cNvPr id="5" name="Chart 4">
          <a:extLst>
            <a:ext uri="{FF2B5EF4-FFF2-40B4-BE49-F238E27FC236}">
              <a16:creationId xmlns:a16="http://schemas.microsoft.com/office/drawing/2014/main" id="{FA83946E-CF1B-4F6A-9F1A-8DBE9EBC4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185209</xdr:colOff>
      <xdr:row>16</xdr:row>
      <xdr:rowOff>44451</xdr:rowOff>
    </xdr:from>
    <xdr:to>
      <xdr:col>10</xdr:col>
      <xdr:colOff>497153</xdr:colOff>
      <xdr:row>31</xdr:row>
      <xdr:rowOff>200289</xdr:rowOff>
    </xdr:to>
    <xdr:graphicFrame macro="">
      <xdr:nvGraphicFramePr>
        <xdr:cNvPr id="6" name="Chart 5">
          <a:extLst>
            <a:ext uri="{FF2B5EF4-FFF2-40B4-BE49-F238E27FC236}">
              <a16:creationId xmlns:a16="http://schemas.microsoft.com/office/drawing/2014/main" id="{A9223975-EA4C-4EBA-A8EF-3D16E54A4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485776</xdr:colOff>
      <xdr:row>16</xdr:row>
      <xdr:rowOff>55035</xdr:rowOff>
    </xdr:from>
    <xdr:to>
      <xdr:col>19</xdr:col>
      <xdr:colOff>370417</xdr:colOff>
      <xdr:row>32</xdr:row>
      <xdr:rowOff>105833</xdr:rowOff>
    </xdr:to>
    <xdr:graphicFrame macro="">
      <xdr:nvGraphicFramePr>
        <xdr:cNvPr id="7" name="Chart 6">
          <a:extLst>
            <a:ext uri="{FF2B5EF4-FFF2-40B4-BE49-F238E27FC236}">
              <a16:creationId xmlns:a16="http://schemas.microsoft.com/office/drawing/2014/main" id="{DA9C4AAC-E6BD-4F3B-BE1B-413FB64B62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571499</xdr:colOff>
      <xdr:row>1</xdr:row>
      <xdr:rowOff>95251</xdr:rowOff>
    </xdr:from>
    <xdr:to>
      <xdr:col>31</xdr:col>
      <xdr:colOff>518582</xdr:colOff>
      <xdr:row>4</xdr:row>
      <xdr:rowOff>148167</xdr:rowOff>
    </xdr:to>
    <xdr:sp macro="" textlink="">
      <xdr:nvSpPr>
        <xdr:cNvPr id="8" name="Rectangle 7">
          <a:extLst>
            <a:ext uri="{FF2B5EF4-FFF2-40B4-BE49-F238E27FC236}">
              <a16:creationId xmlns:a16="http://schemas.microsoft.com/office/drawing/2014/main" id="{BFCAEB02-80FE-4318-8A7F-5ABCB8392932}"/>
            </a:ext>
          </a:extLst>
        </xdr:cNvPr>
        <xdr:cNvSpPr/>
      </xdr:nvSpPr>
      <xdr:spPr>
        <a:xfrm>
          <a:off x="14075832" y="296334"/>
          <a:ext cx="5471583" cy="656166"/>
        </a:xfrm>
        <a:prstGeom prst="rect">
          <a:avLst/>
        </a:prstGeom>
        <a:solidFill>
          <a:schemeClr val="tx2"/>
        </a:solidFill>
        <a:ln w="57150">
          <a:solidFill>
            <a:schemeClr val="tx1"/>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2">
                  <a:lumMod val="75000"/>
                </a:schemeClr>
              </a:solidFill>
              <a:latin typeface="Amasis MT Pro Medium" panose="02040604050005020304" pitchFamily="18" charset="0"/>
            </a:rPr>
            <a:t>Select Parameters to View the Pictorial</a:t>
          </a:r>
          <a:r>
            <a:rPr lang="en-US" sz="1800" b="1" baseline="0">
              <a:solidFill>
                <a:schemeClr val="accent2">
                  <a:lumMod val="75000"/>
                </a:schemeClr>
              </a:solidFill>
              <a:latin typeface="Amasis MT Pro Medium" panose="02040604050005020304" pitchFamily="18" charset="0"/>
            </a:rPr>
            <a:t> Presentation of Data</a:t>
          </a:r>
          <a:endParaRPr lang="en-US" sz="1800" b="1">
            <a:solidFill>
              <a:schemeClr val="accent2">
                <a:lumMod val="75000"/>
              </a:schemeClr>
            </a:solidFill>
            <a:latin typeface="Amasis MT Pro Medium" panose="02040604050005020304" pitchFamily="18" charset="0"/>
          </a:endParaRPr>
        </a:p>
      </xdr:txBody>
    </xdr:sp>
    <xdr:clientData/>
  </xdr:twoCellAnchor>
  <xdr:twoCellAnchor editAs="oneCell">
    <xdr:from>
      <xdr:col>19</xdr:col>
      <xdr:colOff>518584</xdr:colOff>
      <xdr:row>5</xdr:row>
      <xdr:rowOff>76199</xdr:rowOff>
    </xdr:from>
    <xdr:to>
      <xdr:col>28</xdr:col>
      <xdr:colOff>359834</xdr:colOff>
      <xdr:row>12</xdr:row>
      <xdr:rowOff>53374</xdr:rowOff>
    </xdr:to>
    <xdr:pic>
      <xdr:nvPicPr>
        <xdr:cNvPr id="9" name="Picture 8">
          <a:extLst>
            <a:ext uri="{FF2B5EF4-FFF2-40B4-BE49-F238E27FC236}">
              <a16:creationId xmlns:a16="http://schemas.microsoft.com/office/drawing/2014/main" id="{3ACC9A24-048D-4F57-B665-52D709FB8A19}"/>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2181417" y="1081616"/>
          <a:ext cx="5365750" cy="13847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28</xdr:col>
      <xdr:colOff>338667</xdr:colOff>
      <xdr:row>5</xdr:row>
      <xdr:rowOff>76198</xdr:rowOff>
    </xdr:from>
    <xdr:to>
      <xdr:col>34</xdr:col>
      <xdr:colOff>19162</xdr:colOff>
      <xdr:row>12</xdr:row>
      <xdr:rowOff>21166</xdr:rowOff>
    </xdr:to>
    <xdr:pic>
      <xdr:nvPicPr>
        <xdr:cNvPr id="10" name="Picture 9">
          <a:extLst>
            <a:ext uri="{FF2B5EF4-FFF2-40B4-BE49-F238E27FC236}">
              <a16:creationId xmlns:a16="http://schemas.microsoft.com/office/drawing/2014/main" id="{3B54B4BB-42E2-40DF-A4AD-9698544DB6CD}"/>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7526000" y="1081615"/>
          <a:ext cx="3363495" cy="1352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absolute">
    <xdr:from>
      <xdr:col>29</xdr:col>
      <xdr:colOff>23813</xdr:colOff>
      <xdr:row>15</xdr:row>
      <xdr:rowOff>177906</xdr:rowOff>
    </xdr:from>
    <xdr:to>
      <xdr:col>34</xdr:col>
      <xdr:colOff>83343</xdr:colOff>
      <xdr:row>20</xdr:row>
      <xdr:rowOff>190500</xdr:rowOff>
    </xdr:to>
    <mc:AlternateContent xmlns:mc="http://schemas.openxmlformats.org/markup-compatibility/2006" xmlns:a14="http://schemas.microsoft.com/office/drawing/2010/main">
      <mc:Choice Requires="a14">
        <xdr:graphicFrame macro="">
          <xdr:nvGraphicFramePr>
            <xdr:cNvPr id="11" name="Region 2">
              <a:extLst>
                <a:ext uri="{FF2B5EF4-FFF2-40B4-BE49-F238E27FC236}">
                  <a16:creationId xmlns:a16="http://schemas.microsoft.com/office/drawing/2014/main" id="{10AFCC12-5237-43F0-BAAC-53D61AA113B6}"/>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17633157" y="3214000"/>
              <a:ext cx="3095624" cy="1024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83344</xdr:colOff>
      <xdr:row>21</xdr:row>
      <xdr:rowOff>54189</xdr:rowOff>
    </xdr:from>
    <xdr:to>
      <xdr:col>34</xdr:col>
      <xdr:colOff>71437</xdr:colOff>
      <xdr:row>24</xdr:row>
      <xdr:rowOff>154781</xdr:rowOff>
    </xdr:to>
    <mc:AlternateContent xmlns:mc="http://schemas.openxmlformats.org/markup-compatibility/2006" xmlns:a14="http://schemas.microsoft.com/office/drawing/2010/main">
      <mc:Choice Requires="a14">
        <xdr:graphicFrame macro="">
          <xdr:nvGraphicFramePr>
            <xdr:cNvPr id="12" name="TypeOfSale 3">
              <a:extLst>
                <a:ext uri="{FF2B5EF4-FFF2-40B4-BE49-F238E27FC236}">
                  <a16:creationId xmlns:a16="http://schemas.microsoft.com/office/drawing/2014/main" id="{68611645-D205-40C4-BE9F-63B1EBEF80FD}"/>
                </a:ext>
              </a:extLst>
            </xdr:cNvPr>
            <xdr:cNvGraphicFramePr/>
          </xdr:nvGraphicFramePr>
          <xdr:xfrm>
            <a:off x="0" y="0"/>
            <a:ext cx="0" cy="0"/>
          </xdr:xfrm>
          <a:graphic>
            <a:graphicData uri="http://schemas.microsoft.com/office/drawing/2010/slicer">
              <sle:slicer xmlns:sle="http://schemas.microsoft.com/office/drawing/2010/slicer" name="TypeOfSale 3"/>
            </a:graphicData>
          </a:graphic>
        </xdr:graphicFrame>
      </mc:Choice>
      <mc:Fallback xmlns="">
        <xdr:sp macro="" textlink="">
          <xdr:nvSpPr>
            <xdr:cNvPr id="0" name=""/>
            <xdr:cNvSpPr>
              <a:spLocks noTextEdit="1"/>
            </xdr:cNvSpPr>
          </xdr:nvSpPr>
          <xdr:spPr>
            <a:xfrm>
              <a:off x="17692688" y="4304720"/>
              <a:ext cx="3024187" cy="707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29</xdr:col>
      <xdr:colOff>130969</xdr:colOff>
      <xdr:row>24</xdr:row>
      <xdr:rowOff>201877</xdr:rowOff>
    </xdr:from>
    <xdr:to>
      <xdr:col>34</xdr:col>
      <xdr:colOff>83343</xdr:colOff>
      <xdr:row>30</xdr:row>
      <xdr:rowOff>119062</xdr:rowOff>
    </xdr:to>
    <mc:AlternateContent xmlns:mc="http://schemas.openxmlformats.org/markup-compatibility/2006" xmlns:a14="http://schemas.microsoft.com/office/drawing/2010/main">
      <mc:Choice Requires="a14">
        <xdr:graphicFrame macro="">
          <xdr:nvGraphicFramePr>
            <xdr:cNvPr id="13" name="Product 4">
              <a:extLst>
                <a:ext uri="{FF2B5EF4-FFF2-40B4-BE49-F238E27FC236}">
                  <a16:creationId xmlns:a16="http://schemas.microsoft.com/office/drawing/2014/main" id="{9787EB41-E0C0-445D-903C-8ADA23E25584}"/>
                </a:ext>
              </a:extLst>
            </xdr:cNvPr>
            <xdr:cNvGraphicFramePr/>
          </xdr:nvGraphicFramePr>
          <xdr:xfrm>
            <a:off x="0" y="0"/>
            <a:ext cx="0" cy="0"/>
          </xdr:xfrm>
          <a:graphic>
            <a:graphicData uri="http://schemas.microsoft.com/office/drawing/2010/slicer">
              <sle:slicer xmlns:sle="http://schemas.microsoft.com/office/drawing/2010/slicer" name="Product 4"/>
            </a:graphicData>
          </a:graphic>
        </xdr:graphicFrame>
      </mc:Choice>
      <mc:Fallback xmlns="">
        <xdr:sp macro="" textlink="">
          <xdr:nvSpPr>
            <xdr:cNvPr id="0" name=""/>
            <xdr:cNvSpPr>
              <a:spLocks noTextEdit="1"/>
            </xdr:cNvSpPr>
          </xdr:nvSpPr>
          <xdr:spPr>
            <a:xfrm>
              <a:off x="17740313" y="5059627"/>
              <a:ext cx="2988468" cy="11316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486834</xdr:colOff>
      <xdr:row>12</xdr:row>
      <xdr:rowOff>84668</xdr:rowOff>
    </xdr:from>
    <xdr:to>
      <xdr:col>28</xdr:col>
      <xdr:colOff>455084</xdr:colOff>
      <xdr:row>19</xdr:row>
      <xdr:rowOff>95251</xdr:rowOff>
    </xdr:to>
    <mc:AlternateContent xmlns:mc="http://schemas.openxmlformats.org/markup-compatibility/2006" xmlns:tsle="http://schemas.microsoft.com/office/drawing/2012/timeslicer">
      <mc:Choice Requires="tsle">
        <xdr:graphicFrame macro="">
          <xdr:nvGraphicFramePr>
            <xdr:cNvPr id="15" name="Month 2">
              <a:extLst>
                <a:ext uri="{FF2B5EF4-FFF2-40B4-BE49-F238E27FC236}">
                  <a16:creationId xmlns:a16="http://schemas.microsoft.com/office/drawing/2014/main" id="{B0237FFB-F8FA-4C68-93ED-910DEB7B0639}"/>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12023990" y="2513543"/>
              <a:ext cx="5433219" cy="142742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29</xdr:col>
      <xdr:colOff>33072</xdr:colOff>
      <xdr:row>12</xdr:row>
      <xdr:rowOff>109800</xdr:rowOff>
    </xdr:from>
    <xdr:to>
      <xdr:col>34</xdr:col>
      <xdr:colOff>71437</xdr:colOff>
      <xdr:row>15</xdr:row>
      <xdr:rowOff>107156</xdr:rowOff>
    </xdr:to>
    <mc:AlternateContent xmlns:mc="http://schemas.openxmlformats.org/markup-compatibility/2006" xmlns:a14="http://schemas.microsoft.com/office/drawing/2010/main">
      <mc:Choice Requires="a14">
        <xdr:graphicFrame macro="">
          <xdr:nvGraphicFramePr>
            <xdr:cNvPr id="16" name="FinYear 2">
              <a:extLst>
                <a:ext uri="{FF2B5EF4-FFF2-40B4-BE49-F238E27FC236}">
                  <a16:creationId xmlns:a16="http://schemas.microsoft.com/office/drawing/2014/main" id="{260583CD-91B2-4140-AC03-C1DC794F808A}"/>
                </a:ext>
              </a:extLst>
            </xdr:cNvPr>
            <xdr:cNvGraphicFramePr/>
          </xdr:nvGraphicFramePr>
          <xdr:xfrm>
            <a:off x="0" y="0"/>
            <a:ext cx="0" cy="0"/>
          </xdr:xfrm>
          <a:graphic>
            <a:graphicData uri="http://schemas.microsoft.com/office/drawing/2010/slicer">
              <sle:slicer xmlns:sle="http://schemas.microsoft.com/office/drawing/2010/slicer" name="FinYear 2"/>
            </a:graphicData>
          </a:graphic>
        </xdr:graphicFrame>
      </mc:Choice>
      <mc:Fallback xmlns="">
        <xdr:sp macro="" textlink="">
          <xdr:nvSpPr>
            <xdr:cNvPr id="0" name=""/>
            <xdr:cNvSpPr>
              <a:spLocks noTextEdit="1"/>
            </xdr:cNvSpPr>
          </xdr:nvSpPr>
          <xdr:spPr>
            <a:xfrm>
              <a:off x="17642416" y="2538675"/>
              <a:ext cx="3074459" cy="60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19</xdr:col>
      <xdr:colOff>571500</xdr:colOff>
      <xdr:row>19</xdr:row>
      <xdr:rowOff>179917</xdr:rowOff>
    </xdr:from>
    <xdr:to>
      <xdr:col>28</xdr:col>
      <xdr:colOff>571500</xdr:colOff>
      <xdr:row>31</xdr:row>
      <xdr:rowOff>31750</xdr:rowOff>
    </xdr:to>
    <mc:AlternateContent xmlns:mc="http://schemas.openxmlformats.org/markup-compatibility/2006" xmlns:a14="http://schemas.microsoft.com/office/drawing/2010/main">
      <mc:Choice Requires="a14">
        <xdr:graphicFrame macro="">
          <xdr:nvGraphicFramePr>
            <xdr:cNvPr id="20" name="Months 5">
              <a:extLst>
                <a:ext uri="{FF2B5EF4-FFF2-40B4-BE49-F238E27FC236}">
                  <a16:creationId xmlns:a16="http://schemas.microsoft.com/office/drawing/2014/main" id="{D3285342-2248-46BD-A7D2-2910654EB86A}"/>
                </a:ext>
              </a:extLst>
            </xdr:cNvPr>
            <xdr:cNvGraphicFramePr/>
          </xdr:nvGraphicFramePr>
          <xdr:xfrm>
            <a:off x="0" y="0"/>
            <a:ext cx="0" cy="0"/>
          </xdr:xfrm>
          <a:graphic>
            <a:graphicData uri="http://schemas.microsoft.com/office/drawing/2010/slicer">
              <sle:slicer xmlns:sle="http://schemas.microsoft.com/office/drawing/2010/slicer" name="Months 5"/>
            </a:graphicData>
          </a:graphic>
        </xdr:graphicFrame>
      </mc:Choice>
      <mc:Fallback xmlns="">
        <xdr:sp macro="" textlink="">
          <xdr:nvSpPr>
            <xdr:cNvPr id="0" name=""/>
            <xdr:cNvSpPr>
              <a:spLocks noTextEdit="1"/>
            </xdr:cNvSpPr>
          </xdr:nvSpPr>
          <xdr:spPr>
            <a:xfrm>
              <a:off x="12108656" y="4025636"/>
              <a:ext cx="5464969" cy="22807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1</xdr:col>
      <xdr:colOff>147106</xdr:colOff>
      <xdr:row>1</xdr:row>
      <xdr:rowOff>86783</xdr:rowOff>
    </xdr:from>
    <xdr:to>
      <xdr:col>47</xdr:col>
      <xdr:colOff>174626</xdr:colOff>
      <xdr:row>42</xdr:row>
      <xdr:rowOff>27214</xdr:rowOff>
    </xdr:to>
    <xdr:sp macro="" textlink="">
      <xdr:nvSpPr>
        <xdr:cNvPr id="2" name="Rectangle 1">
          <a:extLst>
            <a:ext uri="{FF2B5EF4-FFF2-40B4-BE49-F238E27FC236}">
              <a16:creationId xmlns:a16="http://schemas.microsoft.com/office/drawing/2014/main" id="{260DFBD4-8130-44D4-8CC4-EE538BA3E5E5}"/>
            </a:ext>
          </a:extLst>
        </xdr:cNvPr>
        <xdr:cNvSpPr/>
      </xdr:nvSpPr>
      <xdr:spPr>
        <a:xfrm>
          <a:off x="750356" y="293158"/>
          <a:ext cx="27777020" cy="8401806"/>
        </a:xfrm>
        <a:prstGeom prst="rect">
          <a:avLst/>
        </a:prstGeom>
        <a:blipFill>
          <a:blip xmlns:r="http://schemas.openxmlformats.org/officeDocument/2006/relationships" r:embed="rId1"/>
          <a:tile tx="0" ty="0" sx="100000" sy="100000" flip="none" algn="tl"/>
        </a:blipFill>
        <a:ln w="76200">
          <a:solidFill>
            <a:schemeClr val="accent3"/>
          </a:solid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353786</xdr:colOff>
      <xdr:row>1</xdr:row>
      <xdr:rowOff>190501</xdr:rowOff>
    </xdr:from>
    <xdr:to>
      <xdr:col>30</xdr:col>
      <xdr:colOff>244929</xdr:colOff>
      <xdr:row>5</xdr:row>
      <xdr:rowOff>41012</xdr:rowOff>
    </xdr:to>
    <xdr:sp macro="" textlink="">
      <xdr:nvSpPr>
        <xdr:cNvPr id="3" name="Rectangle 2">
          <a:extLst>
            <a:ext uri="{FF2B5EF4-FFF2-40B4-BE49-F238E27FC236}">
              <a16:creationId xmlns:a16="http://schemas.microsoft.com/office/drawing/2014/main" id="{A4EB495D-A82A-4E8D-B03E-3570BB64A30B}"/>
            </a:ext>
          </a:extLst>
        </xdr:cNvPr>
        <xdr:cNvSpPr/>
      </xdr:nvSpPr>
      <xdr:spPr>
        <a:xfrm>
          <a:off x="7701643" y="394608"/>
          <a:ext cx="10912929" cy="666940"/>
        </a:xfrm>
        <a:prstGeom prst="rect">
          <a:avLst/>
        </a:prstGeom>
        <a:solidFill>
          <a:schemeClr val="tx2"/>
        </a:solidFill>
        <a:ln w="57150">
          <a:solidFill>
            <a:schemeClr val="tx1"/>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000" b="1" i="0">
              <a:solidFill>
                <a:schemeClr val="accent4"/>
              </a:solidFill>
              <a:effectLst/>
              <a:latin typeface="Amasis MT Pro Black" panose="02040A04050005020304" pitchFamily="18" charset="0"/>
              <a:ea typeface="+mn-ea"/>
              <a:cs typeface="+mn-cs"/>
            </a:rPr>
            <a:t>Employee Productivity Analytics and Dashboard API</a:t>
          </a:r>
          <a:endParaRPr lang="en-US" sz="3000" b="1">
            <a:solidFill>
              <a:schemeClr val="accent4"/>
            </a:solidFill>
            <a:latin typeface="Amasis MT Pro Black" panose="02040A04050005020304" pitchFamily="18" charset="0"/>
          </a:endParaRPr>
        </a:p>
      </xdr:txBody>
    </xdr:sp>
    <xdr:clientData/>
  </xdr:twoCellAnchor>
  <xdr:twoCellAnchor>
    <xdr:from>
      <xdr:col>40</xdr:col>
      <xdr:colOff>502897</xdr:colOff>
      <xdr:row>24</xdr:row>
      <xdr:rowOff>91845</xdr:rowOff>
    </xdr:from>
    <xdr:to>
      <xdr:col>46</xdr:col>
      <xdr:colOff>487589</xdr:colOff>
      <xdr:row>40</xdr:row>
      <xdr:rowOff>115660</xdr:rowOff>
    </xdr:to>
    <xdr:sp macro="" textlink="">
      <xdr:nvSpPr>
        <xdr:cNvPr id="15" name="Rectangle 14">
          <a:extLst>
            <a:ext uri="{FF2B5EF4-FFF2-40B4-BE49-F238E27FC236}">
              <a16:creationId xmlns:a16="http://schemas.microsoft.com/office/drawing/2014/main" id="{5658E8E5-8303-46D6-B561-5D36D7CABCBB}"/>
            </a:ext>
          </a:extLst>
        </xdr:cNvPr>
        <xdr:cNvSpPr/>
      </xdr:nvSpPr>
      <xdr:spPr>
        <a:xfrm>
          <a:off x="24632897" y="5044845"/>
          <a:ext cx="3604192" cy="3325815"/>
        </a:xfrm>
        <a:prstGeom prst="rect">
          <a:avLst/>
        </a:prstGeom>
        <a:noFill/>
        <a:ln w="57150"/>
        <a:effectLst>
          <a:glow rad="139700">
            <a:schemeClr val="accent5">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lvl="0" rtl="0"/>
          <a:endParaRPr lang="en-US" sz="1400" b="1" i="0" u="sng">
            <a:solidFill>
              <a:sysClr val="windowText" lastClr="000000"/>
            </a:solidFill>
            <a:effectLst/>
            <a:latin typeface="+mn-lt"/>
            <a:ea typeface="+mn-ea"/>
            <a:cs typeface="+mn-cs"/>
          </a:endParaRPr>
        </a:p>
        <a:p>
          <a:pPr lvl="0" rtl="0"/>
          <a:r>
            <a:rPr lang="en-US" sz="1400" b="1" i="0" u="sng">
              <a:solidFill>
                <a:sysClr val="windowText" lastClr="000000"/>
              </a:solidFill>
              <a:effectLst/>
              <a:latin typeface="+mn-lt"/>
              <a:ea typeface="+mn-ea"/>
              <a:cs typeface="+mn-cs"/>
            </a:rPr>
            <a:t>Admin Dashboard</a:t>
          </a:r>
        </a:p>
        <a:p>
          <a:pPr lvl="0" rtl="0"/>
          <a:r>
            <a:rPr lang="en-US" sz="1400" b="1" i="1">
              <a:solidFill>
                <a:schemeClr val="accent2">
                  <a:lumMod val="50000"/>
                </a:schemeClr>
              </a:solidFill>
              <a:effectLst/>
              <a:latin typeface="+mn-lt"/>
              <a:ea typeface="+mn-ea"/>
              <a:cs typeface="+mn-cs"/>
            </a:rPr>
            <a:t>a. Department-wise productivity metrics (hours logged, tasks completed).</a:t>
          </a:r>
        </a:p>
        <a:p>
          <a:pPr lvl="0"/>
          <a:r>
            <a:rPr lang="en-US" sz="1400" b="1" i="1">
              <a:solidFill>
                <a:schemeClr val="accent2">
                  <a:lumMod val="50000"/>
                </a:schemeClr>
              </a:solidFill>
              <a:effectLst/>
              <a:latin typeface="+mn-lt"/>
              <a:ea typeface="+mn-ea"/>
              <a:cs typeface="+mn-cs"/>
            </a:rPr>
            <a:t>b. Employee ranking based on performance (e.g., top 10 performers).</a:t>
          </a:r>
        </a:p>
        <a:p>
          <a:pPr lvl="0"/>
          <a:r>
            <a:rPr lang="en-US" sz="1400" b="1" i="1">
              <a:solidFill>
                <a:schemeClr val="accent2">
                  <a:lumMod val="50000"/>
                </a:schemeClr>
              </a:solidFill>
              <a:effectLst/>
              <a:latin typeface="+mn-lt"/>
              <a:ea typeface="+mn-ea"/>
              <a:cs typeface="+mn-cs"/>
            </a:rPr>
            <a:t>c. Attendance trends (daily/weekly/monthly).</a:t>
          </a:r>
          <a:endParaRPr lang="en-US" sz="1400" b="1" i="1">
            <a:solidFill>
              <a:schemeClr val="accent2">
                <a:lumMod val="50000"/>
              </a:schemeClr>
            </a:solidFill>
            <a:effectLst>
              <a:innerShdw blurRad="63500" dist="50800" dir="13500000">
                <a:prstClr val="black">
                  <a:alpha val="50000"/>
                </a:prstClr>
              </a:innerShdw>
            </a:effectLst>
            <a:latin typeface="+mn-lt"/>
            <a:ea typeface="+mn-ea"/>
            <a:cs typeface="+mn-cs"/>
          </a:endParaRPr>
        </a:p>
        <a:p>
          <a:pPr lvl="0"/>
          <a:endParaRPr lang="en-US" sz="1400" b="0" i="1">
            <a:solidFill>
              <a:schemeClr val="accent1"/>
            </a:solidFill>
            <a:effectLst>
              <a:innerShdw blurRad="63500" dist="50800" dir="13500000">
                <a:prstClr val="black">
                  <a:alpha val="50000"/>
                </a:prstClr>
              </a:innerShdw>
            </a:effectLst>
            <a:latin typeface="+mn-lt"/>
            <a:ea typeface="+mn-ea"/>
            <a:cs typeface="+mn-cs"/>
          </a:endParaRPr>
        </a:p>
        <a:p>
          <a:pPr lvl="0" rtl="0"/>
          <a:r>
            <a:rPr lang="en-US" sz="1400" b="0" i="1" u="sng">
              <a:solidFill>
                <a:sysClr val="windowText" lastClr="000000"/>
              </a:solidFill>
              <a:effectLst/>
              <a:latin typeface="+mn-lt"/>
              <a:ea typeface="+mn-ea"/>
              <a:cs typeface="+mn-cs"/>
            </a:rPr>
            <a:t>Employee Dashboard</a:t>
          </a:r>
        </a:p>
        <a:p>
          <a:pPr lvl="0"/>
          <a:r>
            <a:rPr lang="en-US" sz="1400" b="1" i="1">
              <a:solidFill>
                <a:schemeClr val="accent2">
                  <a:lumMod val="50000"/>
                </a:schemeClr>
              </a:solidFill>
              <a:effectLst/>
              <a:latin typeface="+mn-lt"/>
              <a:ea typeface="+mn-ea"/>
              <a:cs typeface="+mn-cs"/>
            </a:rPr>
            <a:t>a. Individual performance metrics (tasks completed, hours logged).</a:t>
          </a:r>
        </a:p>
        <a:p>
          <a:pPr lvl="0"/>
          <a:r>
            <a:rPr lang="en-US" sz="1400" b="1" i="1">
              <a:solidFill>
                <a:schemeClr val="accent2">
                  <a:lumMod val="50000"/>
                </a:schemeClr>
              </a:solidFill>
              <a:effectLst/>
              <a:latin typeface="+mn-lt"/>
              <a:ea typeface="+mn-ea"/>
              <a:cs typeface="+mn-cs"/>
            </a:rPr>
            <a:t>b. Attendance trends for the employee.</a:t>
          </a:r>
        </a:p>
        <a:p>
          <a:pPr lvl="0"/>
          <a:r>
            <a:rPr lang="en-US" sz="1400" b="1" i="1">
              <a:solidFill>
                <a:schemeClr val="accent2">
                  <a:lumMod val="50000"/>
                </a:schemeClr>
              </a:solidFill>
              <a:effectLst/>
              <a:latin typeface="+mn-lt"/>
              <a:ea typeface="+mn-ea"/>
              <a:cs typeface="+mn-cs"/>
            </a:rPr>
            <a:t>c. Weekly/monthly task completion percentage.</a:t>
          </a:r>
        </a:p>
        <a:p>
          <a:pPr lvl="0"/>
          <a:endParaRPr lang="en-US" sz="1100" b="1" i="1">
            <a:solidFill>
              <a:schemeClr val="accent2">
                <a:lumMod val="50000"/>
              </a:schemeClr>
            </a:solidFill>
            <a:effectLst>
              <a:innerShdw blurRad="63500" dist="50800" dir="13500000">
                <a:prstClr val="black">
                  <a:alpha val="50000"/>
                </a:prstClr>
              </a:innerShdw>
            </a:effectLst>
            <a:latin typeface="+mn-lt"/>
            <a:ea typeface="+mn-ea"/>
            <a:cs typeface="+mn-cs"/>
          </a:endParaRPr>
        </a:p>
        <a:p>
          <a:pPr lvl="0"/>
          <a:endParaRPr lang="en-US" sz="1100" b="0" i="1">
            <a:solidFill>
              <a:schemeClr val="accent1"/>
            </a:solidFill>
            <a:effectLst>
              <a:innerShdw blurRad="63500" dist="50800" dir="13500000">
                <a:prstClr val="black">
                  <a:alpha val="50000"/>
                </a:prstClr>
              </a:innerShdw>
            </a:effectLst>
            <a:latin typeface="+mn-lt"/>
            <a:ea typeface="+mn-ea"/>
            <a:cs typeface="+mn-cs"/>
          </a:endParaRPr>
        </a:p>
        <a:p>
          <a:pPr lvl="0"/>
          <a:endParaRPr lang="en-US" sz="1100" b="0" i="1">
            <a:solidFill>
              <a:schemeClr val="accent2">
                <a:lumMod val="75000"/>
              </a:schemeClr>
            </a:solidFill>
            <a:effectLst/>
            <a:latin typeface="+mn-lt"/>
            <a:ea typeface="+mn-ea"/>
            <a:cs typeface="+mn-cs"/>
          </a:endParaRPr>
        </a:p>
      </xdr:txBody>
    </xdr:sp>
    <xdr:clientData/>
  </xdr:twoCellAnchor>
  <xdr:twoCellAnchor editAs="oneCell">
    <xdr:from>
      <xdr:col>1</xdr:col>
      <xdr:colOff>309562</xdr:colOff>
      <xdr:row>7</xdr:row>
      <xdr:rowOff>34585</xdr:rowOff>
    </xdr:from>
    <xdr:to>
      <xdr:col>10</xdr:col>
      <xdr:colOff>576103</xdr:colOff>
      <xdr:row>20</xdr:row>
      <xdr:rowOff>67129</xdr:rowOff>
    </xdr:to>
    <xdr:pic>
      <xdr:nvPicPr>
        <xdr:cNvPr id="17" name="Picture 16">
          <a:extLst>
            <a:ext uri="{FF2B5EF4-FFF2-40B4-BE49-F238E27FC236}">
              <a16:creationId xmlns:a16="http://schemas.microsoft.com/office/drawing/2014/main" id="{42CA0819-34A5-F2A3-2620-64B3ACFBA174}"/>
            </a:ext>
          </a:extLst>
        </xdr:cNvPr>
        <xdr:cNvPicPr>
          <a:picLocks noChangeAspect="1"/>
        </xdr:cNvPicPr>
      </xdr:nvPicPr>
      <xdr:blipFill>
        <a:blip xmlns:r="http://schemas.openxmlformats.org/officeDocument/2006/relationships" r:embed="rId2"/>
        <a:stretch>
          <a:fillRect/>
        </a:stretch>
      </xdr:blipFill>
      <xdr:spPr>
        <a:xfrm>
          <a:off x="912812" y="1479210"/>
          <a:ext cx="5695791" cy="2715419"/>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11</xdr:col>
      <xdr:colOff>113960</xdr:colOff>
      <xdr:row>7</xdr:row>
      <xdr:rowOff>11266</xdr:rowOff>
    </xdr:from>
    <xdr:to>
      <xdr:col>18</xdr:col>
      <xdr:colOff>304459</xdr:colOff>
      <xdr:row>20</xdr:row>
      <xdr:rowOff>105455</xdr:rowOff>
    </xdr:to>
    <xdr:pic>
      <xdr:nvPicPr>
        <xdr:cNvPr id="18" name="Picture 17">
          <a:extLst>
            <a:ext uri="{FF2B5EF4-FFF2-40B4-BE49-F238E27FC236}">
              <a16:creationId xmlns:a16="http://schemas.microsoft.com/office/drawing/2014/main" id="{6AC05DF3-07DE-CB25-74D2-0C81CD743CB2}"/>
            </a:ext>
          </a:extLst>
        </xdr:cNvPr>
        <xdr:cNvPicPr>
          <a:picLocks noChangeAspect="1"/>
        </xdr:cNvPicPr>
      </xdr:nvPicPr>
      <xdr:blipFill>
        <a:blip xmlns:r="http://schemas.openxmlformats.org/officeDocument/2006/relationships" r:embed="rId3"/>
        <a:stretch>
          <a:fillRect/>
        </a:stretch>
      </xdr:blipFill>
      <xdr:spPr>
        <a:xfrm>
          <a:off x="6849496" y="1440016"/>
          <a:ext cx="4476749" cy="2747582"/>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18</xdr:col>
      <xdr:colOff>506676</xdr:colOff>
      <xdr:row>6</xdr:row>
      <xdr:rowOff>179653</xdr:rowOff>
    </xdr:from>
    <xdr:to>
      <xdr:col>28</xdr:col>
      <xdr:colOff>165999</xdr:colOff>
      <xdr:row>20</xdr:row>
      <xdr:rowOff>83343</xdr:rowOff>
    </xdr:to>
    <xdr:pic>
      <xdr:nvPicPr>
        <xdr:cNvPr id="19" name="Picture 18">
          <a:extLst>
            <a:ext uri="{FF2B5EF4-FFF2-40B4-BE49-F238E27FC236}">
              <a16:creationId xmlns:a16="http://schemas.microsoft.com/office/drawing/2014/main" id="{0937D58D-82FF-84A3-1310-181216B4F25C}"/>
            </a:ext>
          </a:extLst>
        </xdr:cNvPr>
        <xdr:cNvPicPr>
          <a:picLocks noChangeAspect="1"/>
        </xdr:cNvPicPr>
      </xdr:nvPicPr>
      <xdr:blipFill>
        <a:blip xmlns:r="http://schemas.openxmlformats.org/officeDocument/2006/relationships" r:embed="rId4"/>
        <a:stretch>
          <a:fillRect/>
        </a:stretch>
      </xdr:blipFill>
      <xdr:spPr>
        <a:xfrm>
          <a:off x="11528462" y="1404296"/>
          <a:ext cx="5782537" cy="2761190"/>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28</xdr:col>
      <xdr:colOff>337550</xdr:colOff>
      <xdr:row>6</xdr:row>
      <xdr:rowOff>119062</xdr:rowOff>
    </xdr:from>
    <xdr:to>
      <xdr:col>35</xdr:col>
      <xdr:colOff>13607</xdr:colOff>
      <xdr:row>20</xdr:row>
      <xdr:rowOff>130969</xdr:rowOff>
    </xdr:to>
    <xdr:pic>
      <xdr:nvPicPr>
        <xdr:cNvPr id="20" name="Picture 19">
          <a:extLst>
            <a:ext uri="{FF2B5EF4-FFF2-40B4-BE49-F238E27FC236}">
              <a16:creationId xmlns:a16="http://schemas.microsoft.com/office/drawing/2014/main" id="{BCDB2BCC-89C6-0E23-6DCC-1A46CEBCA5C2}"/>
            </a:ext>
          </a:extLst>
        </xdr:cNvPr>
        <xdr:cNvPicPr>
          <a:picLocks noChangeAspect="1"/>
        </xdr:cNvPicPr>
      </xdr:nvPicPr>
      <xdr:blipFill>
        <a:blip xmlns:r="http://schemas.openxmlformats.org/officeDocument/2006/relationships" r:embed="rId5"/>
        <a:stretch>
          <a:fillRect/>
        </a:stretch>
      </xdr:blipFill>
      <xdr:spPr>
        <a:xfrm>
          <a:off x="17482550" y="1343705"/>
          <a:ext cx="3962307" cy="2869407"/>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35</xdr:col>
      <xdr:colOff>145208</xdr:colOff>
      <xdr:row>5</xdr:row>
      <xdr:rowOff>166687</xdr:rowOff>
    </xdr:from>
    <xdr:to>
      <xdr:col>40</xdr:col>
      <xdr:colOff>598714</xdr:colOff>
      <xdr:row>21</xdr:row>
      <xdr:rowOff>1</xdr:rowOff>
    </xdr:to>
    <xdr:pic>
      <xdr:nvPicPr>
        <xdr:cNvPr id="21" name="Picture 20">
          <a:extLst>
            <a:ext uri="{FF2B5EF4-FFF2-40B4-BE49-F238E27FC236}">
              <a16:creationId xmlns:a16="http://schemas.microsoft.com/office/drawing/2014/main" id="{3733DDEE-19E5-B2E5-7014-DFC15988B491}"/>
            </a:ext>
          </a:extLst>
        </xdr:cNvPr>
        <xdr:cNvPicPr>
          <a:picLocks noChangeAspect="1"/>
        </xdr:cNvPicPr>
      </xdr:nvPicPr>
      <xdr:blipFill>
        <a:blip xmlns:r="http://schemas.openxmlformats.org/officeDocument/2006/relationships" r:embed="rId6"/>
        <a:stretch>
          <a:fillRect/>
        </a:stretch>
      </xdr:blipFill>
      <xdr:spPr>
        <a:xfrm>
          <a:off x="21576458" y="1187223"/>
          <a:ext cx="3515113" cy="3099028"/>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41</xdr:col>
      <xdr:colOff>155587</xdr:colOff>
      <xdr:row>5</xdr:row>
      <xdr:rowOff>155346</xdr:rowOff>
    </xdr:from>
    <xdr:to>
      <xdr:col>46</xdr:col>
      <xdr:colOff>480786</xdr:colOff>
      <xdr:row>21</xdr:row>
      <xdr:rowOff>95250</xdr:rowOff>
    </xdr:to>
    <xdr:pic>
      <xdr:nvPicPr>
        <xdr:cNvPr id="22" name="Picture 21">
          <a:extLst>
            <a:ext uri="{FF2B5EF4-FFF2-40B4-BE49-F238E27FC236}">
              <a16:creationId xmlns:a16="http://schemas.microsoft.com/office/drawing/2014/main" id="{6E9FF307-AC64-61A0-B773-D8799556D981}"/>
            </a:ext>
          </a:extLst>
        </xdr:cNvPr>
        <xdr:cNvPicPr>
          <a:picLocks noChangeAspect="1"/>
        </xdr:cNvPicPr>
      </xdr:nvPicPr>
      <xdr:blipFill>
        <a:blip xmlns:r="http://schemas.openxmlformats.org/officeDocument/2006/relationships" r:embed="rId7"/>
        <a:stretch>
          <a:fillRect/>
        </a:stretch>
      </xdr:blipFill>
      <xdr:spPr>
        <a:xfrm>
          <a:off x="24888837" y="1187221"/>
          <a:ext cx="3341449" cy="3241904"/>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11</xdr:col>
      <xdr:colOff>152766</xdr:colOff>
      <xdr:row>21</xdr:row>
      <xdr:rowOff>166122</xdr:rowOff>
    </xdr:from>
    <xdr:to>
      <xdr:col>19</xdr:col>
      <xdr:colOff>333374</xdr:colOff>
      <xdr:row>40</xdr:row>
      <xdr:rowOff>47625</xdr:rowOff>
    </xdr:to>
    <xdr:pic>
      <xdr:nvPicPr>
        <xdr:cNvPr id="23" name="Picture 22">
          <a:extLst>
            <a:ext uri="{FF2B5EF4-FFF2-40B4-BE49-F238E27FC236}">
              <a16:creationId xmlns:a16="http://schemas.microsoft.com/office/drawing/2014/main" id="{6D505B48-F3D8-6288-5196-9438338A7150}"/>
            </a:ext>
          </a:extLst>
        </xdr:cNvPr>
        <xdr:cNvPicPr>
          <a:picLocks noChangeAspect="1"/>
        </xdr:cNvPicPr>
      </xdr:nvPicPr>
      <xdr:blipFill>
        <a:blip xmlns:r="http://schemas.openxmlformats.org/officeDocument/2006/relationships" r:embed="rId8"/>
        <a:stretch>
          <a:fillRect/>
        </a:stretch>
      </xdr:blipFill>
      <xdr:spPr>
        <a:xfrm>
          <a:off x="6788516" y="4499997"/>
          <a:ext cx="5006608" cy="3802628"/>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19</xdr:col>
      <xdr:colOff>589644</xdr:colOff>
      <xdr:row>21</xdr:row>
      <xdr:rowOff>157086</xdr:rowOff>
    </xdr:from>
    <xdr:to>
      <xdr:col>29</xdr:col>
      <xdr:colOff>399143</xdr:colOff>
      <xdr:row>40</xdr:row>
      <xdr:rowOff>79375</xdr:rowOff>
    </xdr:to>
    <xdr:pic>
      <xdr:nvPicPr>
        <xdr:cNvPr id="24" name="Picture 23">
          <a:extLst>
            <a:ext uri="{FF2B5EF4-FFF2-40B4-BE49-F238E27FC236}">
              <a16:creationId xmlns:a16="http://schemas.microsoft.com/office/drawing/2014/main" id="{5954290E-AE02-8742-6414-881DD772E480}"/>
            </a:ext>
          </a:extLst>
        </xdr:cNvPr>
        <xdr:cNvPicPr>
          <a:picLocks noChangeAspect="1"/>
        </xdr:cNvPicPr>
      </xdr:nvPicPr>
      <xdr:blipFill>
        <a:blip xmlns:r="http://schemas.openxmlformats.org/officeDocument/2006/relationships" r:embed="rId9"/>
        <a:stretch>
          <a:fillRect/>
        </a:stretch>
      </xdr:blipFill>
      <xdr:spPr>
        <a:xfrm>
          <a:off x="12051394" y="4490961"/>
          <a:ext cx="5841999" cy="3843414"/>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30</xdr:col>
      <xdr:colOff>99785</xdr:colOff>
      <xdr:row>21</xdr:row>
      <xdr:rowOff>203443</xdr:rowOff>
    </xdr:from>
    <xdr:to>
      <xdr:col>40</xdr:col>
      <xdr:colOff>269875</xdr:colOff>
      <xdr:row>40</xdr:row>
      <xdr:rowOff>63500</xdr:rowOff>
    </xdr:to>
    <xdr:pic>
      <xdr:nvPicPr>
        <xdr:cNvPr id="26" name="Picture 25">
          <a:extLst>
            <a:ext uri="{FF2B5EF4-FFF2-40B4-BE49-F238E27FC236}">
              <a16:creationId xmlns:a16="http://schemas.microsoft.com/office/drawing/2014/main" id="{42D265B5-7454-C0A2-0686-C9BC23B1D6A7}"/>
            </a:ext>
          </a:extLst>
        </xdr:cNvPr>
        <xdr:cNvPicPr>
          <a:picLocks noChangeAspect="1"/>
        </xdr:cNvPicPr>
      </xdr:nvPicPr>
      <xdr:blipFill>
        <a:blip xmlns:r="http://schemas.openxmlformats.org/officeDocument/2006/relationships" r:embed="rId10"/>
        <a:stretch>
          <a:fillRect/>
        </a:stretch>
      </xdr:blipFill>
      <xdr:spPr>
        <a:xfrm>
          <a:off x="18197285" y="4537318"/>
          <a:ext cx="6202590" cy="3781182"/>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twoCellAnchor editAs="oneCell">
    <xdr:from>
      <xdr:col>1</xdr:col>
      <xdr:colOff>210605</xdr:colOff>
      <xdr:row>21</xdr:row>
      <xdr:rowOff>118532</xdr:rowOff>
    </xdr:from>
    <xdr:to>
      <xdr:col>10</xdr:col>
      <xdr:colOff>551600</xdr:colOff>
      <xdr:row>40</xdr:row>
      <xdr:rowOff>111124</xdr:rowOff>
    </xdr:to>
    <xdr:pic>
      <xdr:nvPicPr>
        <xdr:cNvPr id="28" name="Picture 27">
          <a:extLst>
            <a:ext uri="{FF2B5EF4-FFF2-40B4-BE49-F238E27FC236}">
              <a16:creationId xmlns:a16="http://schemas.microsoft.com/office/drawing/2014/main" id="{E94B19E0-0039-37C1-F3E2-1A4D871FEBC0}"/>
            </a:ext>
          </a:extLst>
        </xdr:cNvPr>
        <xdr:cNvPicPr>
          <a:picLocks noChangeAspect="1"/>
        </xdr:cNvPicPr>
      </xdr:nvPicPr>
      <xdr:blipFill>
        <a:blip xmlns:r="http://schemas.openxmlformats.org/officeDocument/2006/relationships" r:embed="rId11"/>
        <a:stretch>
          <a:fillRect/>
        </a:stretch>
      </xdr:blipFill>
      <xdr:spPr>
        <a:xfrm>
          <a:off x="813855" y="4452407"/>
          <a:ext cx="5770245" cy="3913717"/>
        </a:xfrm>
        <a:prstGeom prst="rect">
          <a:avLst/>
        </a:prstGeom>
        <a:ln w="57150">
          <a:solidFill>
            <a:schemeClr val="accent2"/>
          </a:solid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147108</xdr:colOff>
      <xdr:row>1</xdr:row>
      <xdr:rowOff>86785</xdr:rowOff>
    </xdr:from>
    <xdr:to>
      <xdr:col>32</xdr:col>
      <xdr:colOff>309562</xdr:colOff>
      <xdr:row>35</xdr:row>
      <xdr:rowOff>59532</xdr:rowOff>
    </xdr:to>
    <xdr:sp macro="" textlink="">
      <xdr:nvSpPr>
        <xdr:cNvPr id="2" name="Rectangle 1">
          <a:extLst>
            <a:ext uri="{FF2B5EF4-FFF2-40B4-BE49-F238E27FC236}">
              <a16:creationId xmlns:a16="http://schemas.microsoft.com/office/drawing/2014/main" id="{9F9BFFA7-7CC6-45E1-9AAA-4A832EFC2E82}"/>
            </a:ext>
          </a:extLst>
        </xdr:cNvPr>
        <xdr:cNvSpPr/>
      </xdr:nvSpPr>
      <xdr:spPr>
        <a:xfrm>
          <a:off x="754327" y="289191"/>
          <a:ext cx="18986235" cy="6854560"/>
        </a:xfrm>
        <a:prstGeom prst="rect">
          <a:avLst/>
        </a:prstGeom>
        <a:blipFill>
          <a:blip xmlns:r="http://schemas.openxmlformats.org/officeDocument/2006/relationships" r:embed="rId1"/>
          <a:tile tx="0" ty="0" sx="100000" sy="100000" flip="none" algn="tl"/>
        </a:blipFill>
        <a:ln w="76200">
          <a:solidFill>
            <a:schemeClr val="accent3"/>
          </a:solidFill>
        </a:ln>
        <a:effectLst>
          <a:glow rad="63500">
            <a:schemeClr val="accent5">
              <a:satMod val="175000"/>
              <a:alpha val="40000"/>
            </a:schemeClr>
          </a:glo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20</xdr:col>
      <xdr:colOff>511968</xdr:colOff>
      <xdr:row>1</xdr:row>
      <xdr:rowOff>154782</xdr:rowOff>
    </xdr:from>
    <xdr:to>
      <xdr:col>29</xdr:col>
      <xdr:colOff>459050</xdr:colOff>
      <xdr:row>5</xdr:row>
      <xdr:rowOff>5292</xdr:rowOff>
    </xdr:to>
    <xdr:sp macro="" textlink="">
      <xdr:nvSpPr>
        <xdr:cNvPr id="7" name="Rectangle 6">
          <a:extLst>
            <a:ext uri="{FF2B5EF4-FFF2-40B4-BE49-F238E27FC236}">
              <a16:creationId xmlns:a16="http://schemas.microsoft.com/office/drawing/2014/main" id="{E02F1B97-2ED6-4702-AA78-30977789DE0B}"/>
            </a:ext>
          </a:extLst>
        </xdr:cNvPr>
        <xdr:cNvSpPr/>
      </xdr:nvSpPr>
      <xdr:spPr>
        <a:xfrm>
          <a:off x="12656343" y="357188"/>
          <a:ext cx="5412051" cy="660135"/>
        </a:xfrm>
        <a:prstGeom prst="rect">
          <a:avLst/>
        </a:prstGeom>
        <a:solidFill>
          <a:schemeClr val="tx2"/>
        </a:solidFill>
        <a:ln w="57150">
          <a:solidFill>
            <a:schemeClr val="tx1"/>
          </a:solidFill>
        </a:ln>
        <a:effectLst>
          <a:reflection blurRad="6350" stA="50000" endA="300" endPos="555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800" b="1">
              <a:solidFill>
                <a:schemeClr val="accent2">
                  <a:lumMod val="75000"/>
                </a:schemeClr>
              </a:solidFill>
              <a:latin typeface="Amasis MT Pro Medium" panose="02040604050005020304" pitchFamily="18" charset="0"/>
            </a:rPr>
            <a:t>Select Parameters to View the Pictorial</a:t>
          </a:r>
          <a:r>
            <a:rPr lang="en-US" sz="1800" b="1" baseline="0">
              <a:solidFill>
                <a:schemeClr val="accent2">
                  <a:lumMod val="75000"/>
                </a:schemeClr>
              </a:solidFill>
              <a:latin typeface="Amasis MT Pro Medium" panose="02040604050005020304" pitchFamily="18" charset="0"/>
            </a:rPr>
            <a:t> Presentation of Data</a:t>
          </a:r>
          <a:endParaRPr lang="en-US" sz="1800" b="1">
            <a:solidFill>
              <a:schemeClr val="accent2">
                <a:lumMod val="75000"/>
              </a:schemeClr>
            </a:solidFill>
            <a:latin typeface="Amasis MT Pro Medium" panose="02040604050005020304" pitchFamily="18" charset="0"/>
          </a:endParaRPr>
        </a:p>
      </xdr:txBody>
    </xdr:sp>
    <xdr:clientData/>
  </xdr:twoCellAnchor>
  <xdr:twoCellAnchor>
    <xdr:from>
      <xdr:col>1</xdr:col>
      <xdr:colOff>147108</xdr:colOff>
      <xdr:row>1</xdr:row>
      <xdr:rowOff>86784</xdr:rowOff>
    </xdr:from>
    <xdr:to>
      <xdr:col>11</xdr:col>
      <xdr:colOff>113771</xdr:colOff>
      <xdr:row>17</xdr:row>
      <xdr:rowOff>82023</xdr:rowOff>
    </xdr:to>
    <xdr:graphicFrame macro="">
      <xdr:nvGraphicFramePr>
        <xdr:cNvPr id="16" name="Chart 15">
          <a:extLst>
            <a:ext uri="{FF2B5EF4-FFF2-40B4-BE49-F238E27FC236}">
              <a16:creationId xmlns:a16="http://schemas.microsoft.com/office/drawing/2014/main" id="{F1877593-E6F9-435F-B138-D433B9F069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182826</xdr:colOff>
      <xdr:row>1</xdr:row>
      <xdr:rowOff>110597</xdr:rowOff>
    </xdr:from>
    <xdr:to>
      <xdr:col>20</xdr:col>
      <xdr:colOff>0</xdr:colOff>
      <xdr:row>17</xdr:row>
      <xdr:rowOff>59531</xdr:rowOff>
    </xdr:to>
    <xdr:graphicFrame macro="">
      <xdr:nvGraphicFramePr>
        <xdr:cNvPr id="17" name="Chart 16">
          <a:extLst>
            <a:ext uri="{FF2B5EF4-FFF2-40B4-BE49-F238E27FC236}">
              <a16:creationId xmlns:a16="http://schemas.microsoft.com/office/drawing/2014/main" id="{2C270B2C-4E24-4534-894D-378BAE9037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261938</xdr:colOff>
      <xdr:row>7</xdr:row>
      <xdr:rowOff>59531</xdr:rowOff>
    </xdr:from>
    <xdr:to>
      <xdr:col>29</xdr:col>
      <xdr:colOff>271463</xdr:colOff>
      <xdr:row>16</xdr:row>
      <xdr:rowOff>173831</xdr:rowOff>
    </xdr:to>
    <xdr:pic>
      <xdr:nvPicPr>
        <xdr:cNvPr id="20" name="Picture 19">
          <a:extLst>
            <a:ext uri="{FF2B5EF4-FFF2-40B4-BE49-F238E27FC236}">
              <a16:creationId xmlns:a16="http://schemas.microsoft.com/office/drawing/2014/main" id="{02405B73-1C7D-A0B6-3E5F-BC552800119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4835188" y="1476375"/>
          <a:ext cx="3045619" cy="1935956"/>
        </a:xfrm>
        <a:prstGeom prst="rect">
          <a:avLst/>
        </a:prstGeom>
        <a:noFill/>
        <a:effectLst>
          <a:glow rad="228600">
            <a:schemeClr val="accent1">
              <a:satMod val="175000"/>
              <a:alpha val="40000"/>
            </a:schemeClr>
          </a:glow>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309563</xdr:colOff>
      <xdr:row>7</xdr:row>
      <xdr:rowOff>47625</xdr:rowOff>
    </xdr:from>
    <xdr:to>
      <xdr:col>24</xdr:col>
      <xdr:colOff>226220</xdr:colOff>
      <xdr:row>16</xdr:row>
      <xdr:rowOff>161925</xdr:rowOff>
    </xdr:to>
    <xdr:pic>
      <xdr:nvPicPr>
        <xdr:cNvPr id="21" name="Picture 20">
          <a:extLst>
            <a:ext uri="{FF2B5EF4-FFF2-40B4-BE49-F238E27FC236}">
              <a16:creationId xmlns:a16="http://schemas.microsoft.com/office/drawing/2014/main" id="{204C471C-8A75-A9A7-8924-B6AD609BED17}"/>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2453938" y="1464469"/>
          <a:ext cx="2345532" cy="1935956"/>
        </a:xfrm>
        <a:prstGeom prst="rect">
          <a:avLst/>
        </a:prstGeom>
        <a:noFill/>
        <a:effectLst>
          <a:glow rad="228600">
            <a:schemeClr val="accent1">
              <a:satMod val="175000"/>
              <a:alpha val="40000"/>
            </a:schemeClr>
          </a:glow>
          <a:innerShdw blurRad="114300">
            <a:prstClr val="black"/>
          </a:inn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283174</xdr:colOff>
      <xdr:row>7</xdr:row>
      <xdr:rowOff>107156</xdr:rowOff>
    </xdr:from>
    <xdr:to>
      <xdr:col>32</xdr:col>
      <xdr:colOff>176210</xdr:colOff>
      <xdr:row>19</xdr:row>
      <xdr:rowOff>178593</xdr:rowOff>
    </xdr:to>
    <xdr:pic>
      <xdr:nvPicPr>
        <xdr:cNvPr id="22" name="Picture 21">
          <a:extLst>
            <a:ext uri="{FF2B5EF4-FFF2-40B4-BE49-F238E27FC236}">
              <a16:creationId xmlns:a16="http://schemas.microsoft.com/office/drawing/2014/main" id="{0D284373-F7BE-5E28-E85B-5DC337D43E62}"/>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7892518" y="1524000"/>
          <a:ext cx="1714692" cy="2500312"/>
        </a:xfrm>
        <a:prstGeom prst="rect">
          <a:avLst/>
        </a:prstGeom>
        <a:noFill/>
        <a:effectLst>
          <a:glow rad="228600">
            <a:schemeClr val="accent1">
              <a:satMod val="175000"/>
              <a:alpha val="40000"/>
            </a:schemeClr>
          </a:glow>
          <a:outerShdw blurRad="63500" sx="102000" sy="102000" algn="ctr" rotWithShape="0">
            <a:prstClr val="black">
              <a:alpha val="40000"/>
            </a:prstClr>
          </a:outerShdw>
        </a:effectLst>
        <a:extLst>
          <a:ext uri="{909E8E84-426E-40DD-AFC4-6F175D3DCCD1}">
            <a14:hiddenFill xmlns:a14="http://schemas.microsoft.com/office/drawing/2010/main">
              <a:solidFill>
                <a:srgbClr val="FFFFFF"/>
              </a:solidFill>
            </a14:hiddenFill>
          </a:ext>
        </a:extLst>
      </xdr:spPr>
    </xdr:pic>
    <xdr:clientData/>
  </xdr:twoCellAnchor>
  <xdr:twoCellAnchor editAs="absolute">
    <xdr:from>
      <xdr:col>10</xdr:col>
      <xdr:colOff>99483</xdr:colOff>
      <xdr:row>17</xdr:row>
      <xdr:rowOff>182034</xdr:rowOff>
    </xdr:from>
    <xdr:to>
      <xdr:col>16</xdr:col>
      <xdr:colOff>388091</xdr:colOff>
      <xdr:row>26</xdr:row>
      <xdr:rowOff>6297</xdr:rowOff>
    </xdr:to>
    <mc:AlternateContent xmlns:mc="http://schemas.openxmlformats.org/markup-compatibility/2006" xmlns:a14="http://schemas.microsoft.com/office/drawing/2010/main">
      <mc:Choice Requires="a14">
        <xdr:graphicFrame macro="">
          <xdr:nvGraphicFramePr>
            <xdr:cNvPr id="23" name="Branch 2">
              <a:extLst>
                <a:ext uri="{FF2B5EF4-FFF2-40B4-BE49-F238E27FC236}">
                  <a16:creationId xmlns:a16="http://schemas.microsoft.com/office/drawing/2014/main" id="{B3316EC9-779E-4496-92BF-29F687A1F016}"/>
                </a:ext>
              </a:extLst>
            </xdr:cNvPr>
            <xdr:cNvGraphicFramePr/>
          </xdr:nvGraphicFramePr>
          <xdr:xfrm>
            <a:off x="0" y="0"/>
            <a:ext cx="0" cy="0"/>
          </xdr:xfrm>
          <a:graphic>
            <a:graphicData uri="http://schemas.microsoft.com/office/drawing/2010/slicer">
              <sle:slicer xmlns:sle="http://schemas.microsoft.com/office/drawing/2010/slicer" name="Branch 2"/>
            </a:graphicData>
          </a:graphic>
        </xdr:graphicFrame>
      </mc:Choice>
      <mc:Fallback xmlns="">
        <xdr:sp macro="" textlink="">
          <xdr:nvSpPr>
            <xdr:cNvPr id="0" name=""/>
            <xdr:cNvSpPr>
              <a:spLocks noTextEdit="1"/>
            </xdr:cNvSpPr>
          </xdr:nvSpPr>
          <xdr:spPr>
            <a:xfrm>
              <a:off x="6171671" y="3622940"/>
              <a:ext cx="3931920" cy="1645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397140</xdr:colOff>
      <xdr:row>17</xdr:row>
      <xdr:rowOff>189178</xdr:rowOff>
    </xdr:from>
    <xdr:to>
      <xdr:col>19</xdr:col>
      <xdr:colOff>495724</xdr:colOff>
      <xdr:row>23</xdr:row>
      <xdr:rowOff>163460</xdr:rowOff>
    </xdr:to>
    <mc:AlternateContent xmlns:mc="http://schemas.openxmlformats.org/markup-compatibility/2006" xmlns:a14="http://schemas.microsoft.com/office/drawing/2010/main">
      <mc:Choice Requires="a14">
        <xdr:graphicFrame macro="">
          <xdr:nvGraphicFramePr>
            <xdr:cNvPr id="24" name="Dept 2">
              <a:extLst>
                <a:ext uri="{FF2B5EF4-FFF2-40B4-BE49-F238E27FC236}">
                  <a16:creationId xmlns:a16="http://schemas.microsoft.com/office/drawing/2014/main" id="{C9AE17AE-5392-418F-808D-A9136B5B2333}"/>
                </a:ext>
              </a:extLst>
            </xdr:cNvPr>
            <xdr:cNvGraphicFramePr/>
          </xdr:nvGraphicFramePr>
          <xdr:xfrm>
            <a:off x="0" y="0"/>
            <a:ext cx="0" cy="0"/>
          </xdr:xfrm>
          <a:graphic>
            <a:graphicData uri="http://schemas.microsoft.com/office/drawing/2010/slicer">
              <sle:slicer xmlns:sle="http://schemas.microsoft.com/office/drawing/2010/slicer" name="Dept 2"/>
            </a:graphicData>
          </a:graphic>
        </xdr:graphicFrame>
      </mc:Choice>
      <mc:Fallback xmlns="">
        <xdr:sp macro="" textlink="">
          <xdr:nvSpPr>
            <xdr:cNvPr id="0" name=""/>
            <xdr:cNvSpPr>
              <a:spLocks noTextEdit="1"/>
            </xdr:cNvSpPr>
          </xdr:nvSpPr>
          <xdr:spPr>
            <a:xfrm>
              <a:off x="10112640" y="3630084"/>
              <a:ext cx="1920240" cy="11887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406664</xdr:colOff>
      <xdr:row>23</xdr:row>
      <xdr:rowOff>174891</xdr:rowOff>
    </xdr:from>
    <xdr:to>
      <xdr:col>19</xdr:col>
      <xdr:colOff>505248</xdr:colOff>
      <xdr:row>27</xdr:row>
      <xdr:rowOff>96786</xdr:rowOff>
    </xdr:to>
    <mc:AlternateContent xmlns:mc="http://schemas.openxmlformats.org/markup-compatibility/2006" xmlns:a14="http://schemas.microsoft.com/office/drawing/2010/main">
      <mc:Choice Requires="a14">
        <xdr:graphicFrame macro="">
          <xdr:nvGraphicFramePr>
            <xdr:cNvPr id="25" name="Region 3">
              <a:extLst>
                <a:ext uri="{FF2B5EF4-FFF2-40B4-BE49-F238E27FC236}">
                  <a16:creationId xmlns:a16="http://schemas.microsoft.com/office/drawing/2014/main" id="{A82D82F7-A3B5-4D1A-A812-628B58CFA411}"/>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0122164" y="4830235"/>
              <a:ext cx="1920240" cy="7315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14</xdr:col>
      <xdr:colOff>159173</xdr:colOff>
      <xdr:row>28</xdr:row>
      <xdr:rowOff>32014</xdr:rowOff>
    </xdr:from>
    <xdr:to>
      <xdr:col>19</xdr:col>
      <xdr:colOff>456830</xdr:colOff>
      <xdr:row>34</xdr:row>
      <xdr:rowOff>189176</xdr:rowOff>
    </xdr:to>
    <mc:AlternateContent xmlns:mc="http://schemas.openxmlformats.org/markup-compatibility/2006" xmlns:tsle="http://schemas.microsoft.com/office/drawing/2012/timeslicer">
      <mc:Choice Requires="tsle">
        <xdr:graphicFrame macro="">
          <xdr:nvGraphicFramePr>
            <xdr:cNvPr id="31" name="Hiredate 2">
              <a:extLst>
                <a:ext uri="{FF2B5EF4-FFF2-40B4-BE49-F238E27FC236}">
                  <a16:creationId xmlns:a16="http://schemas.microsoft.com/office/drawing/2014/main" id="{4D5151DE-69E4-4A36-AD8D-0CD6D9449B9A}"/>
                </a:ext>
              </a:extLst>
            </xdr:cNvPr>
            <xdr:cNvGraphicFramePr/>
          </xdr:nvGraphicFramePr>
          <xdr:xfrm>
            <a:off x="0" y="0"/>
            <a:ext cx="0" cy="0"/>
          </xdr:xfrm>
          <a:graphic>
            <a:graphicData uri="http://schemas.microsoft.com/office/drawing/2012/timeslicer">
              <tsle:timeslicer name="Hiredate 2"/>
            </a:graphicData>
          </a:graphic>
        </xdr:graphicFrame>
      </mc:Choice>
      <mc:Fallback xmlns="">
        <xdr:sp macro="" textlink="">
          <xdr:nvSpPr>
            <xdr:cNvPr id="0" name=""/>
            <xdr:cNvSpPr>
              <a:spLocks noTextEdit="1"/>
            </xdr:cNvSpPr>
          </xdr:nvSpPr>
          <xdr:spPr>
            <a:xfrm>
              <a:off x="8660236" y="5699389"/>
              <a:ext cx="33337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absolute">
    <xdr:from>
      <xdr:col>19</xdr:col>
      <xdr:colOff>461751</xdr:colOff>
      <xdr:row>28</xdr:row>
      <xdr:rowOff>35718</xdr:rowOff>
    </xdr:from>
    <xdr:to>
      <xdr:col>24</xdr:col>
      <xdr:colOff>351737</xdr:colOff>
      <xdr:row>34</xdr:row>
      <xdr:rowOff>154780</xdr:rowOff>
    </xdr:to>
    <mc:AlternateContent xmlns:mc="http://schemas.openxmlformats.org/markup-compatibility/2006" xmlns:a14="http://schemas.microsoft.com/office/drawing/2010/main">
      <mc:Choice Requires="a14">
        <xdr:graphicFrame macro="">
          <xdr:nvGraphicFramePr>
            <xdr:cNvPr id="32" name="Months (Hiredate) 2">
              <a:extLst>
                <a:ext uri="{FF2B5EF4-FFF2-40B4-BE49-F238E27FC236}">
                  <a16:creationId xmlns:a16="http://schemas.microsoft.com/office/drawing/2014/main" id="{2F68DF49-C79A-45EB-9C39-5D72D8BBDF85}"/>
                </a:ext>
              </a:extLst>
            </xdr:cNvPr>
            <xdr:cNvGraphicFramePr/>
          </xdr:nvGraphicFramePr>
          <xdr:xfrm>
            <a:off x="0" y="0"/>
            <a:ext cx="0" cy="0"/>
          </xdr:xfrm>
          <a:graphic>
            <a:graphicData uri="http://schemas.microsoft.com/office/drawing/2010/slicer">
              <sle:slicer xmlns:sle="http://schemas.microsoft.com/office/drawing/2010/slicer" name="Months (Hiredate) 2"/>
            </a:graphicData>
          </a:graphic>
        </xdr:graphicFrame>
      </mc:Choice>
      <mc:Fallback xmlns="">
        <xdr:sp macro="" textlink="">
          <xdr:nvSpPr>
            <xdr:cNvPr id="0" name=""/>
            <xdr:cNvSpPr>
              <a:spLocks noTextEdit="1"/>
            </xdr:cNvSpPr>
          </xdr:nvSpPr>
          <xdr:spPr>
            <a:xfrm>
              <a:off x="11998907" y="5703093"/>
              <a:ext cx="292608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10</xdr:col>
      <xdr:colOff>214311</xdr:colOff>
      <xdr:row>28</xdr:row>
      <xdr:rowOff>41541</xdr:rowOff>
    </xdr:from>
    <xdr:to>
      <xdr:col>14</xdr:col>
      <xdr:colOff>178063</xdr:colOff>
      <xdr:row>32</xdr:row>
      <xdr:rowOff>54876</xdr:rowOff>
    </xdr:to>
    <mc:AlternateContent xmlns:mc="http://schemas.openxmlformats.org/markup-compatibility/2006" xmlns:a14="http://schemas.microsoft.com/office/drawing/2010/main">
      <mc:Choice Requires="a14">
        <xdr:graphicFrame macro="">
          <xdr:nvGraphicFramePr>
            <xdr:cNvPr id="33" name="Quarters (Hiredate) 2">
              <a:extLst>
                <a:ext uri="{FF2B5EF4-FFF2-40B4-BE49-F238E27FC236}">
                  <a16:creationId xmlns:a16="http://schemas.microsoft.com/office/drawing/2014/main" id="{16941B46-8801-4AD2-90F5-79635F60CE7C}"/>
                </a:ext>
              </a:extLst>
            </xdr:cNvPr>
            <xdr:cNvGraphicFramePr/>
          </xdr:nvGraphicFramePr>
          <xdr:xfrm>
            <a:off x="0" y="0"/>
            <a:ext cx="0" cy="0"/>
          </xdr:xfrm>
          <a:graphic>
            <a:graphicData uri="http://schemas.microsoft.com/office/drawing/2010/slicer">
              <sle:slicer xmlns:sle="http://schemas.microsoft.com/office/drawing/2010/slicer" name="Quarters (Hiredate) 2"/>
            </a:graphicData>
          </a:graphic>
        </xdr:graphicFrame>
      </mc:Choice>
      <mc:Fallback xmlns="">
        <xdr:sp macro="" textlink="">
          <xdr:nvSpPr>
            <xdr:cNvPr id="0" name=""/>
            <xdr:cNvSpPr>
              <a:spLocks noTextEdit="1"/>
            </xdr:cNvSpPr>
          </xdr:nvSpPr>
          <xdr:spPr>
            <a:xfrm>
              <a:off x="6286499" y="5708916"/>
              <a:ext cx="2392627" cy="8229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24</xdr:col>
      <xdr:colOff>416720</xdr:colOff>
      <xdr:row>20</xdr:row>
      <xdr:rowOff>59531</xdr:rowOff>
    </xdr:from>
    <xdr:to>
      <xdr:col>30</xdr:col>
      <xdr:colOff>285751</xdr:colOff>
      <xdr:row>31</xdr:row>
      <xdr:rowOff>11906</xdr:rowOff>
    </xdr:to>
    <xdr:sp macro="" textlink="">
      <xdr:nvSpPr>
        <xdr:cNvPr id="35" name="Rectangle 34">
          <a:extLst>
            <a:ext uri="{FF2B5EF4-FFF2-40B4-BE49-F238E27FC236}">
              <a16:creationId xmlns:a16="http://schemas.microsoft.com/office/drawing/2014/main" id="{817EF9F4-CBF7-9963-2697-EA891F08C470}"/>
            </a:ext>
          </a:extLst>
        </xdr:cNvPr>
        <xdr:cNvSpPr/>
      </xdr:nvSpPr>
      <xdr:spPr>
        <a:xfrm>
          <a:off x="14989970" y="4107656"/>
          <a:ext cx="3512344" cy="2178844"/>
        </a:xfrm>
        <a:prstGeom prst="rect">
          <a:avLst/>
        </a:prstGeom>
        <a:noFill/>
        <a:ln w="57150"/>
        <a:effectLst>
          <a:glow rad="139700">
            <a:schemeClr val="accent5">
              <a:satMod val="175000"/>
              <a:alpha val="40000"/>
            </a:schemeClr>
          </a:glow>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b="1" i="1">
            <a:solidFill>
              <a:sysClr val="windowText" lastClr="000000"/>
            </a:solidFill>
            <a:effectLst>
              <a:innerShdw blurRad="63500" dist="50800" dir="13500000">
                <a:prstClr val="black">
                  <a:alpha val="50000"/>
                </a:prstClr>
              </a:innerShdw>
            </a:effectLst>
          </a:endParaRPr>
        </a:p>
        <a:p>
          <a:pPr algn="ctr"/>
          <a:endParaRPr lang="en-US" sz="1100" b="1" i="1">
            <a:solidFill>
              <a:sysClr val="windowText" lastClr="000000"/>
            </a:solidFill>
            <a:effectLst>
              <a:innerShdw blurRad="63500" dist="50800" dir="13500000">
                <a:prstClr val="black">
                  <a:alpha val="50000"/>
                </a:prstClr>
              </a:innerShdw>
            </a:effectLst>
          </a:endParaRPr>
        </a:p>
        <a:p>
          <a:pPr algn="ctr"/>
          <a:endParaRPr lang="en-US" sz="1100" b="1" i="1">
            <a:solidFill>
              <a:sysClr val="windowText" lastClr="000000"/>
            </a:solidFill>
            <a:effectLst>
              <a:innerShdw blurRad="63500" dist="50800" dir="13500000">
                <a:prstClr val="black">
                  <a:alpha val="50000"/>
                </a:prstClr>
              </a:innerShdw>
            </a:effectLst>
          </a:endParaRPr>
        </a:p>
        <a:p>
          <a:pPr algn="ctr"/>
          <a:r>
            <a:rPr lang="en-US" sz="1100" b="1" i="1">
              <a:solidFill>
                <a:sysClr val="windowText" lastClr="000000"/>
              </a:solidFill>
              <a:effectLst>
                <a:innerShdw blurRad="63500" dist="50800" dir="13500000">
                  <a:prstClr val="black">
                    <a:alpha val="50000"/>
                  </a:prstClr>
                </a:innerShdw>
              </a:effectLst>
            </a:rPr>
            <a:t>Table1:</a:t>
          </a:r>
          <a:r>
            <a:rPr lang="en-US" sz="1100" b="0" i="1">
              <a:solidFill>
                <a:schemeClr val="accent1"/>
              </a:solidFill>
              <a:effectLst>
                <a:innerShdw blurRad="63500" dist="50800" dir="13500000">
                  <a:prstClr val="black">
                    <a:alpha val="50000"/>
                  </a:prstClr>
                </a:innerShdw>
              </a:effectLst>
            </a:rPr>
            <a:t>Based on region find out how many students belongs to the different department</a:t>
          </a:r>
        </a:p>
        <a:p>
          <a:pPr algn="ctr"/>
          <a:r>
            <a:rPr lang="en-US" sz="1100" b="1" i="1">
              <a:solidFill>
                <a:sysClr val="windowText" lastClr="000000"/>
              </a:solidFill>
              <a:effectLst>
                <a:innerShdw blurRad="63500" dist="50800" dir="13500000">
                  <a:prstClr val="black">
                    <a:alpha val="50000"/>
                  </a:prstClr>
                </a:innerShdw>
              </a:effectLst>
            </a:rPr>
            <a:t>Table2:</a:t>
          </a:r>
          <a:r>
            <a:rPr lang="en-US" sz="1100" b="1" i="1" baseline="0">
              <a:solidFill>
                <a:sysClr val="windowText" lastClr="000000"/>
              </a:solidFill>
              <a:effectLst>
                <a:innerShdw blurRad="63500" dist="50800" dir="13500000">
                  <a:prstClr val="black">
                    <a:alpha val="50000"/>
                  </a:prstClr>
                </a:innerShdw>
              </a:effectLst>
            </a:rPr>
            <a:t> </a:t>
          </a:r>
          <a:r>
            <a:rPr lang="en-US" sz="1100" b="0" i="1" baseline="0">
              <a:solidFill>
                <a:schemeClr val="accent1"/>
              </a:solidFill>
              <a:effectLst>
                <a:innerShdw blurRad="63500" dist="50800" dir="13500000">
                  <a:prstClr val="black">
                    <a:alpha val="50000"/>
                  </a:prstClr>
                </a:innerShdw>
              </a:effectLst>
            </a:rPr>
            <a:t>Based on branch find out max salary belongs to the different regions</a:t>
          </a:r>
        </a:p>
        <a:p>
          <a:pPr algn="ctr"/>
          <a:r>
            <a:rPr lang="en-US" sz="1100" b="1" i="1" baseline="0">
              <a:solidFill>
                <a:sysClr val="windowText" lastClr="000000"/>
              </a:solidFill>
              <a:effectLst>
                <a:innerShdw blurRad="63500" dist="50800" dir="13500000">
                  <a:prstClr val="black">
                    <a:alpha val="50000"/>
                  </a:prstClr>
                </a:innerShdw>
              </a:effectLst>
            </a:rPr>
            <a:t>Table3</a:t>
          </a:r>
          <a:r>
            <a:rPr lang="en-US" sz="1100" b="1" i="1" baseline="0">
              <a:solidFill>
                <a:sysClr val="windowText" lastClr="000000"/>
              </a:solidFill>
            </a:rPr>
            <a:t>: </a:t>
          </a:r>
          <a:r>
            <a:rPr lang="en-US" sz="1100" b="0" i="1" baseline="0">
              <a:solidFill>
                <a:schemeClr val="accent1"/>
              </a:solidFill>
            </a:rPr>
            <a:t>Based on department find out the max no. of employees hired on which date </a:t>
          </a:r>
          <a:endParaRPr lang="en-US" sz="1100" b="0" i="1">
            <a:solidFill>
              <a:schemeClr val="accent1"/>
            </a:solidFill>
          </a:endParaRPr>
        </a:p>
      </xdr:txBody>
    </xdr:sp>
    <xdr:clientData/>
  </xdr:twoCellAnchor>
  <xdr:twoCellAnchor>
    <xdr:from>
      <xdr:col>1</xdr:col>
      <xdr:colOff>250032</xdr:colOff>
      <xdr:row>17</xdr:row>
      <xdr:rowOff>178595</xdr:rowOff>
    </xdr:from>
    <xdr:to>
      <xdr:col>9</xdr:col>
      <xdr:colOff>535782</xdr:colOff>
      <xdr:row>34</xdr:row>
      <xdr:rowOff>95251</xdr:rowOff>
    </xdr:to>
    <xdr:graphicFrame macro="">
      <xdr:nvGraphicFramePr>
        <xdr:cNvPr id="37" name="Chart 36">
          <a:extLst>
            <a:ext uri="{FF2B5EF4-FFF2-40B4-BE49-F238E27FC236}">
              <a16:creationId xmlns:a16="http://schemas.microsoft.com/office/drawing/2014/main" id="{1CDFB7C8-F8BB-4348-9E3F-095058864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guptahar\OneDrive%20-%20AMDOCS\Payslip%20&amp;%20Nomination\DATA%20ANALYTICS\16.%20Pivot_Dashboard-Final.xlsx" TargetMode="External"/><Relationship Id="rId1" Type="http://schemas.openxmlformats.org/officeDocument/2006/relationships/externalLinkPath" Target="16.%20Pivot_Dashboard-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ard"/>
      <sheetName val="Report"/>
      <sheetName val="RptFilter"/>
      <sheetName val="InsertField"/>
      <sheetName val="Delete_PT"/>
      <sheetName val="RunningTotal"/>
      <sheetName val="BaseData"/>
      <sheetName val="GPT cache"/>
    </sheetNames>
    <sheetDataSet>
      <sheetData sheetId="0"/>
      <sheetData sheetId="1"/>
      <sheetData sheetId="2"/>
      <sheetData sheetId="3"/>
      <sheetData sheetId="4"/>
      <sheetData sheetId="5"/>
      <sheetData sheetId="6">
        <row r="2">
          <cell r="C2">
            <v>43191</v>
          </cell>
        </row>
        <row r="3">
          <cell r="C3">
            <v>43191</v>
          </cell>
        </row>
        <row r="4">
          <cell r="C4">
            <v>43191</v>
          </cell>
        </row>
        <row r="5">
          <cell r="C5">
            <v>43191</v>
          </cell>
        </row>
        <row r="6">
          <cell r="C6">
            <v>43191</v>
          </cell>
        </row>
        <row r="7">
          <cell r="C7">
            <v>43191</v>
          </cell>
        </row>
        <row r="8">
          <cell r="C8">
            <v>43191</v>
          </cell>
        </row>
        <row r="9">
          <cell r="C9">
            <v>43191</v>
          </cell>
        </row>
        <row r="10">
          <cell r="C10">
            <v>43191</v>
          </cell>
        </row>
        <row r="11">
          <cell r="C11">
            <v>43191</v>
          </cell>
        </row>
        <row r="12">
          <cell r="C12">
            <v>43191</v>
          </cell>
        </row>
        <row r="13">
          <cell r="C13">
            <v>43191</v>
          </cell>
        </row>
        <row r="14">
          <cell r="C14">
            <v>43191</v>
          </cell>
        </row>
        <row r="15">
          <cell r="C15">
            <v>43191</v>
          </cell>
        </row>
        <row r="16">
          <cell r="C16">
            <v>43191</v>
          </cell>
        </row>
        <row r="17">
          <cell r="C17">
            <v>43191</v>
          </cell>
        </row>
        <row r="18">
          <cell r="C18">
            <v>43191</v>
          </cell>
        </row>
        <row r="19">
          <cell r="C19">
            <v>43191</v>
          </cell>
        </row>
        <row r="20">
          <cell r="C20">
            <v>43191</v>
          </cell>
        </row>
        <row r="21">
          <cell r="C21">
            <v>43191</v>
          </cell>
        </row>
        <row r="22">
          <cell r="C22">
            <v>43191</v>
          </cell>
        </row>
        <row r="23">
          <cell r="C23">
            <v>43191</v>
          </cell>
        </row>
        <row r="24">
          <cell r="C24">
            <v>43191</v>
          </cell>
        </row>
        <row r="25">
          <cell r="C25">
            <v>43191</v>
          </cell>
        </row>
        <row r="26">
          <cell r="C26">
            <v>43191</v>
          </cell>
        </row>
        <row r="27">
          <cell r="C27">
            <v>43191</v>
          </cell>
        </row>
        <row r="28">
          <cell r="C28">
            <v>43191</v>
          </cell>
        </row>
        <row r="29">
          <cell r="C29">
            <v>43191</v>
          </cell>
        </row>
        <row r="30">
          <cell r="C30">
            <v>43191</v>
          </cell>
        </row>
        <row r="31">
          <cell r="C31">
            <v>43191</v>
          </cell>
        </row>
        <row r="32">
          <cell r="C32">
            <v>43191</v>
          </cell>
        </row>
        <row r="33">
          <cell r="C33">
            <v>43191</v>
          </cell>
        </row>
        <row r="34">
          <cell r="C34">
            <v>43191</v>
          </cell>
        </row>
        <row r="35">
          <cell r="C35">
            <v>43221</v>
          </cell>
        </row>
        <row r="36">
          <cell r="C36">
            <v>43221</v>
          </cell>
        </row>
        <row r="37">
          <cell r="C37">
            <v>43221</v>
          </cell>
        </row>
        <row r="38">
          <cell r="C38">
            <v>43221</v>
          </cell>
        </row>
        <row r="39">
          <cell r="C39">
            <v>43221</v>
          </cell>
        </row>
        <row r="40">
          <cell r="C40">
            <v>43221</v>
          </cell>
        </row>
        <row r="41">
          <cell r="C41">
            <v>43221</v>
          </cell>
        </row>
        <row r="42">
          <cell r="C42">
            <v>43221</v>
          </cell>
        </row>
        <row r="43">
          <cell r="C43">
            <v>43221</v>
          </cell>
        </row>
        <row r="44">
          <cell r="C44">
            <v>43221</v>
          </cell>
        </row>
        <row r="45">
          <cell r="C45">
            <v>43221</v>
          </cell>
        </row>
        <row r="46">
          <cell r="C46">
            <v>43221</v>
          </cell>
        </row>
        <row r="47">
          <cell r="C47">
            <v>43221</v>
          </cell>
        </row>
        <row r="48">
          <cell r="C48">
            <v>43221</v>
          </cell>
        </row>
        <row r="49">
          <cell r="C49">
            <v>43221</v>
          </cell>
        </row>
        <row r="50">
          <cell r="C50">
            <v>43221</v>
          </cell>
        </row>
        <row r="51">
          <cell r="C51">
            <v>43221</v>
          </cell>
        </row>
        <row r="52">
          <cell r="C52">
            <v>43221</v>
          </cell>
        </row>
        <row r="53">
          <cell r="C53">
            <v>43221</v>
          </cell>
        </row>
        <row r="54">
          <cell r="C54">
            <v>43221</v>
          </cell>
        </row>
        <row r="55">
          <cell r="C55">
            <v>43221</v>
          </cell>
        </row>
        <row r="56">
          <cell r="C56">
            <v>43221</v>
          </cell>
        </row>
        <row r="57">
          <cell r="C57">
            <v>43221</v>
          </cell>
        </row>
        <row r="58">
          <cell r="C58">
            <v>43221</v>
          </cell>
        </row>
        <row r="59">
          <cell r="C59">
            <v>43252</v>
          </cell>
        </row>
        <row r="60">
          <cell r="C60">
            <v>43252</v>
          </cell>
        </row>
        <row r="61">
          <cell r="C61">
            <v>43252</v>
          </cell>
        </row>
        <row r="62">
          <cell r="C62">
            <v>43252</v>
          </cell>
        </row>
        <row r="63">
          <cell r="C63">
            <v>43252</v>
          </cell>
        </row>
        <row r="64">
          <cell r="C64">
            <v>43252</v>
          </cell>
        </row>
        <row r="65">
          <cell r="C65">
            <v>43252</v>
          </cell>
        </row>
        <row r="66">
          <cell r="C66">
            <v>43252</v>
          </cell>
        </row>
        <row r="67">
          <cell r="C67">
            <v>43252</v>
          </cell>
        </row>
        <row r="68">
          <cell r="C68">
            <v>43252</v>
          </cell>
        </row>
        <row r="69">
          <cell r="C69">
            <v>43252</v>
          </cell>
        </row>
        <row r="70">
          <cell r="C70">
            <v>43252</v>
          </cell>
        </row>
        <row r="71">
          <cell r="C71">
            <v>43252</v>
          </cell>
        </row>
        <row r="72">
          <cell r="C72">
            <v>43252</v>
          </cell>
        </row>
        <row r="73">
          <cell r="C73">
            <v>43252</v>
          </cell>
        </row>
        <row r="74">
          <cell r="C74">
            <v>43252</v>
          </cell>
        </row>
        <row r="75">
          <cell r="C75">
            <v>43252</v>
          </cell>
        </row>
        <row r="76">
          <cell r="C76">
            <v>43252</v>
          </cell>
        </row>
        <row r="77">
          <cell r="C77">
            <v>43252</v>
          </cell>
        </row>
        <row r="78">
          <cell r="C78">
            <v>43252</v>
          </cell>
        </row>
        <row r="79">
          <cell r="C79">
            <v>43252</v>
          </cell>
        </row>
        <row r="80">
          <cell r="C80">
            <v>43252</v>
          </cell>
        </row>
        <row r="81">
          <cell r="C81">
            <v>43252</v>
          </cell>
        </row>
        <row r="82">
          <cell r="C82">
            <v>43252</v>
          </cell>
        </row>
        <row r="83">
          <cell r="C83">
            <v>43252</v>
          </cell>
        </row>
        <row r="84">
          <cell r="C84">
            <v>43252</v>
          </cell>
        </row>
        <row r="85">
          <cell r="C85">
            <v>43252</v>
          </cell>
        </row>
        <row r="86">
          <cell r="C86">
            <v>43252</v>
          </cell>
        </row>
        <row r="87">
          <cell r="C87">
            <v>43282</v>
          </cell>
        </row>
        <row r="88">
          <cell r="C88">
            <v>43282</v>
          </cell>
        </row>
        <row r="89">
          <cell r="C89">
            <v>43282</v>
          </cell>
        </row>
        <row r="90">
          <cell r="C90">
            <v>43282</v>
          </cell>
        </row>
        <row r="91">
          <cell r="C91">
            <v>43282</v>
          </cell>
        </row>
        <row r="92">
          <cell r="C92">
            <v>43282</v>
          </cell>
        </row>
        <row r="93">
          <cell r="C93">
            <v>43282</v>
          </cell>
        </row>
        <row r="94">
          <cell r="C94">
            <v>43282</v>
          </cell>
        </row>
        <row r="95">
          <cell r="C95">
            <v>43282</v>
          </cell>
        </row>
        <row r="96">
          <cell r="C96">
            <v>43282</v>
          </cell>
        </row>
        <row r="97">
          <cell r="C97">
            <v>43282</v>
          </cell>
        </row>
        <row r="98">
          <cell r="C98">
            <v>43282</v>
          </cell>
        </row>
        <row r="99">
          <cell r="C99">
            <v>43282</v>
          </cell>
        </row>
        <row r="100">
          <cell r="C100">
            <v>43282</v>
          </cell>
        </row>
        <row r="101">
          <cell r="C101">
            <v>43282</v>
          </cell>
        </row>
        <row r="102">
          <cell r="C102">
            <v>43282</v>
          </cell>
        </row>
        <row r="103">
          <cell r="C103">
            <v>43282</v>
          </cell>
        </row>
        <row r="104">
          <cell r="C104">
            <v>43282</v>
          </cell>
        </row>
        <row r="105">
          <cell r="C105">
            <v>43282</v>
          </cell>
        </row>
        <row r="106">
          <cell r="C106">
            <v>43282</v>
          </cell>
        </row>
        <row r="107">
          <cell r="C107">
            <v>43282</v>
          </cell>
        </row>
        <row r="108">
          <cell r="C108">
            <v>43282</v>
          </cell>
        </row>
        <row r="109">
          <cell r="C109">
            <v>43282</v>
          </cell>
        </row>
        <row r="110">
          <cell r="C110">
            <v>43282</v>
          </cell>
        </row>
        <row r="111">
          <cell r="C111">
            <v>43282</v>
          </cell>
        </row>
        <row r="112">
          <cell r="C112">
            <v>43282</v>
          </cell>
        </row>
        <row r="113">
          <cell r="C113">
            <v>43282</v>
          </cell>
        </row>
        <row r="114">
          <cell r="C114">
            <v>43282</v>
          </cell>
        </row>
        <row r="115">
          <cell r="C115">
            <v>43313</v>
          </cell>
        </row>
        <row r="116">
          <cell r="C116">
            <v>43313</v>
          </cell>
        </row>
        <row r="117">
          <cell r="C117">
            <v>43313</v>
          </cell>
        </row>
        <row r="118">
          <cell r="C118">
            <v>43313</v>
          </cell>
        </row>
        <row r="119">
          <cell r="C119">
            <v>43313</v>
          </cell>
        </row>
        <row r="120">
          <cell r="C120">
            <v>43313</v>
          </cell>
        </row>
        <row r="121">
          <cell r="C121">
            <v>43313</v>
          </cell>
        </row>
        <row r="122">
          <cell r="C122">
            <v>43313</v>
          </cell>
        </row>
        <row r="123">
          <cell r="C123">
            <v>43313</v>
          </cell>
        </row>
        <row r="124">
          <cell r="C124">
            <v>43313</v>
          </cell>
        </row>
        <row r="125">
          <cell r="C125">
            <v>43313</v>
          </cell>
        </row>
        <row r="126">
          <cell r="C126">
            <v>43313</v>
          </cell>
        </row>
        <row r="127">
          <cell r="C127">
            <v>43313</v>
          </cell>
        </row>
        <row r="128">
          <cell r="C128">
            <v>43313</v>
          </cell>
        </row>
        <row r="129">
          <cell r="C129">
            <v>43313</v>
          </cell>
        </row>
        <row r="130">
          <cell r="C130">
            <v>43313</v>
          </cell>
        </row>
        <row r="131">
          <cell r="C131">
            <v>43313</v>
          </cell>
        </row>
        <row r="132">
          <cell r="C132">
            <v>43313</v>
          </cell>
        </row>
        <row r="133">
          <cell r="C133">
            <v>43313</v>
          </cell>
        </row>
        <row r="134">
          <cell r="C134">
            <v>43313</v>
          </cell>
        </row>
        <row r="135">
          <cell r="C135">
            <v>43313</v>
          </cell>
        </row>
        <row r="136">
          <cell r="C136">
            <v>43313</v>
          </cell>
        </row>
        <row r="137">
          <cell r="C137">
            <v>43313</v>
          </cell>
        </row>
        <row r="138">
          <cell r="C138">
            <v>43313</v>
          </cell>
        </row>
        <row r="139">
          <cell r="C139">
            <v>43313</v>
          </cell>
        </row>
        <row r="140">
          <cell r="C140">
            <v>43313</v>
          </cell>
        </row>
        <row r="141">
          <cell r="C141">
            <v>43313</v>
          </cell>
        </row>
        <row r="142">
          <cell r="C142">
            <v>43313</v>
          </cell>
        </row>
        <row r="143">
          <cell r="C143">
            <v>43313</v>
          </cell>
        </row>
        <row r="144">
          <cell r="C144">
            <v>43313</v>
          </cell>
        </row>
        <row r="145">
          <cell r="C145">
            <v>43313</v>
          </cell>
        </row>
        <row r="146">
          <cell r="C146">
            <v>43313</v>
          </cell>
        </row>
        <row r="147">
          <cell r="C147">
            <v>43313</v>
          </cell>
        </row>
        <row r="148">
          <cell r="C148">
            <v>43344</v>
          </cell>
        </row>
        <row r="149">
          <cell r="C149">
            <v>43344</v>
          </cell>
        </row>
        <row r="150">
          <cell r="C150">
            <v>43344</v>
          </cell>
        </row>
        <row r="151">
          <cell r="C151">
            <v>43344</v>
          </cell>
        </row>
        <row r="152">
          <cell r="C152">
            <v>43344</v>
          </cell>
        </row>
        <row r="153">
          <cell r="C153">
            <v>43344</v>
          </cell>
        </row>
        <row r="154">
          <cell r="C154">
            <v>43344</v>
          </cell>
        </row>
        <row r="155">
          <cell r="C155">
            <v>43344</v>
          </cell>
        </row>
        <row r="156">
          <cell r="C156">
            <v>43344</v>
          </cell>
        </row>
        <row r="157">
          <cell r="C157">
            <v>43344</v>
          </cell>
        </row>
        <row r="158">
          <cell r="C158">
            <v>43344</v>
          </cell>
        </row>
        <row r="159">
          <cell r="C159">
            <v>43344</v>
          </cell>
        </row>
        <row r="160">
          <cell r="C160">
            <v>43344</v>
          </cell>
        </row>
        <row r="161">
          <cell r="C161">
            <v>43344</v>
          </cell>
        </row>
        <row r="162">
          <cell r="C162">
            <v>43344</v>
          </cell>
        </row>
        <row r="163">
          <cell r="C163">
            <v>43344</v>
          </cell>
        </row>
        <row r="164">
          <cell r="C164">
            <v>43344</v>
          </cell>
        </row>
        <row r="165">
          <cell r="C165">
            <v>43344</v>
          </cell>
        </row>
        <row r="166">
          <cell r="C166">
            <v>43344</v>
          </cell>
        </row>
        <row r="167">
          <cell r="C167">
            <v>43344</v>
          </cell>
        </row>
        <row r="168">
          <cell r="C168">
            <v>43344</v>
          </cell>
        </row>
        <row r="169">
          <cell r="C169">
            <v>43344</v>
          </cell>
        </row>
        <row r="170">
          <cell r="C170">
            <v>43344</v>
          </cell>
        </row>
        <row r="171">
          <cell r="C171">
            <v>43344</v>
          </cell>
        </row>
        <row r="172">
          <cell r="C172">
            <v>43344</v>
          </cell>
        </row>
        <row r="173">
          <cell r="C173">
            <v>43344</v>
          </cell>
        </row>
        <row r="174">
          <cell r="C174">
            <v>43344</v>
          </cell>
        </row>
        <row r="175">
          <cell r="C175">
            <v>43344</v>
          </cell>
        </row>
        <row r="176">
          <cell r="C176">
            <v>43344</v>
          </cell>
        </row>
        <row r="177">
          <cell r="C177">
            <v>43344</v>
          </cell>
        </row>
        <row r="178">
          <cell r="C178">
            <v>43344</v>
          </cell>
        </row>
        <row r="179">
          <cell r="C179">
            <v>43344</v>
          </cell>
        </row>
        <row r="180">
          <cell r="C180">
            <v>43344</v>
          </cell>
        </row>
        <row r="181">
          <cell r="C181">
            <v>43344</v>
          </cell>
        </row>
        <row r="182">
          <cell r="C182">
            <v>43344</v>
          </cell>
        </row>
        <row r="183">
          <cell r="C183">
            <v>43374</v>
          </cell>
        </row>
        <row r="184">
          <cell r="C184">
            <v>43374</v>
          </cell>
        </row>
        <row r="185">
          <cell r="C185">
            <v>43374</v>
          </cell>
        </row>
        <row r="186">
          <cell r="C186">
            <v>43374</v>
          </cell>
        </row>
        <row r="187">
          <cell r="C187">
            <v>43374</v>
          </cell>
        </row>
        <row r="188">
          <cell r="C188">
            <v>43374</v>
          </cell>
        </row>
        <row r="189">
          <cell r="C189">
            <v>43374</v>
          </cell>
        </row>
        <row r="190">
          <cell r="C190">
            <v>43374</v>
          </cell>
        </row>
        <row r="191">
          <cell r="C191">
            <v>43374</v>
          </cell>
        </row>
        <row r="192">
          <cell r="C192">
            <v>43374</v>
          </cell>
        </row>
        <row r="193">
          <cell r="C193">
            <v>43374</v>
          </cell>
        </row>
        <row r="194">
          <cell r="C194">
            <v>43374</v>
          </cell>
        </row>
        <row r="195">
          <cell r="C195">
            <v>43374</v>
          </cell>
        </row>
        <row r="196">
          <cell r="C196">
            <v>43374</v>
          </cell>
        </row>
        <row r="197">
          <cell r="C197">
            <v>43374</v>
          </cell>
        </row>
        <row r="198">
          <cell r="C198">
            <v>43374</v>
          </cell>
        </row>
        <row r="199">
          <cell r="C199">
            <v>43374</v>
          </cell>
        </row>
        <row r="200">
          <cell r="C200">
            <v>43374</v>
          </cell>
        </row>
        <row r="201">
          <cell r="C201">
            <v>43374</v>
          </cell>
        </row>
        <row r="202">
          <cell r="C202">
            <v>43374</v>
          </cell>
        </row>
        <row r="203">
          <cell r="C203">
            <v>43374</v>
          </cell>
        </row>
        <row r="204">
          <cell r="C204">
            <v>43374</v>
          </cell>
        </row>
        <row r="205">
          <cell r="C205">
            <v>43374</v>
          </cell>
        </row>
        <row r="206">
          <cell r="C206">
            <v>43374</v>
          </cell>
        </row>
        <row r="207">
          <cell r="C207">
            <v>43374</v>
          </cell>
        </row>
        <row r="208">
          <cell r="C208">
            <v>43374</v>
          </cell>
        </row>
        <row r="209">
          <cell r="C209">
            <v>43374</v>
          </cell>
        </row>
        <row r="210">
          <cell r="C210">
            <v>43374</v>
          </cell>
        </row>
        <row r="211">
          <cell r="C211">
            <v>43374</v>
          </cell>
        </row>
        <row r="212">
          <cell r="C212">
            <v>43374</v>
          </cell>
        </row>
        <row r="213">
          <cell r="C213">
            <v>43374</v>
          </cell>
        </row>
        <row r="214">
          <cell r="C214">
            <v>43374</v>
          </cell>
        </row>
        <row r="215">
          <cell r="C215">
            <v>43374</v>
          </cell>
        </row>
        <row r="216">
          <cell r="C216">
            <v>43374</v>
          </cell>
        </row>
        <row r="217">
          <cell r="C217">
            <v>43405</v>
          </cell>
        </row>
        <row r="218">
          <cell r="C218">
            <v>43405</v>
          </cell>
        </row>
        <row r="219">
          <cell r="C219">
            <v>43405</v>
          </cell>
        </row>
        <row r="220">
          <cell r="C220">
            <v>43405</v>
          </cell>
        </row>
        <row r="221">
          <cell r="C221">
            <v>43405</v>
          </cell>
        </row>
        <row r="222">
          <cell r="C222">
            <v>43405</v>
          </cell>
        </row>
        <row r="223">
          <cell r="C223">
            <v>43405</v>
          </cell>
        </row>
        <row r="224">
          <cell r="C224">
            <v>43405</v>
          </cell>
        </row>
        <row r="225">
          <cell r="C225">
            <v>43405</v>
          </cell>
        </row>
        <row r="226">
          <cell r="C226">
            <v>43405</v>
          </cell>
        </row>
        <row r="227">
          <cell r="C227">
            <v>43405</v>
          </cell>
        </row>
        <row r="228">
          <cell r="C228">
            <v>43405</v>
          </cell>
        </row>
        <row r="229">
          <cell r="C229">
            <v>43405</v>
          </cell>
        </row>
        <row r="230">
          <cell r="C230">
            <v>43405</v>
          </cell>
        </row>
        <row r="231">
          <cell r="C231">
            <v>43405</v>
          </cell>
        </row>
        <row r="232">
          <cell r="C232">
            <v>43405</v>
          </cell>
        </row>
        <row r="233">
          <cell r="C233">
            <v>43405</v>
          </cell>
        </row>
        <row r="234">
          <cell r="C234">
            <v>43405</v>
          </cell>
        </row>
        <row r="235">
          <cell r="C235">
            <v>43405</v>
          </cell>
        </row>
        <row r="236">
          <cell r="C236">
            <v>43405</v>
          </cell>
        </row>
        <row r="237">
          <cell r="C237">
            <v>43405</v>
          </cell>
        </row>
        <row r="238">
          <cell r="C238">
            <v>43405</v>
          </cell>
        </row>
        <row r="239">
          <cell r="C239">
            <v>43405</v>
          </cell>
        </row>
        <row r="240">
          <cell r="C240">
            <v>43405</v>
          </cell>
        </row>
        <row r="241">
          <cell r="C241">
            <v>43405</v>
          </cell>
        </row>
        <row r="242">
          <cell r="C242">
            <v>43405</v>
          </cell>
        </row>
        <row r="243">
          <cell r="C243">
            <v>43405</v>
          </cell>
        </row>
        <row r="244">
          <cell r="C244">
            <v>43405</v>
          </cell>
        </row>
        <row r="245">
          <cell r="C245">
            <v>43405</v>
          </cell>
        </row>
        <row r="246">
          <cell r="C246">
            <v>43405</v>
          </cell>
        </row>
        <row r="247">
          <cell r="C247">
            <v>43405</v>
          </cell>
        </row>
        <row r="248">
          <cell r="C248">
            <v>43405</v>
          </cell>
        </row>
        <row r="249">
          <cell r="C249">
            <v>43405</v>
          </cell>
        </row>
        <row r="250">
          <cell r="C250">
            <v>43405</v>
          </cell>
        </row>
        <row r="251">
          <cell r="C251">
            <v>43405</v>
          </cell>
        </row>
        <row r="252">
          <cell r="C252">
            <v>43405</v>
          </cell>
        </row>
        <row r="253">
          <cell r="C253">
            <v>43435</v>
          </cell>
        </row>
        <row r="254">
          <cell r="C254">
            <v>43435</v>
          </cell>
        </row>
        <row r="255">
          <cell r="C255">
            <v>43435</v>
          </cell>
        </row>
        <row r="256">
          <cell r="C256">
            <v>43435</v>
          </cell>
        </row>
        <row r="257">
          <cell r="C257">
            <v>43435</v>
          </cell>
        </row>
        <row r="258">
          <cell r="C258">
            <v>43435</v>
          </cell>
        </row>
        <row r="259">
          <cell r="C259">
            <v>43435</v>
          </cell>
        </row>
        <row r="260">
          <cell r="C260">
            <v>43435</v>
          </cell>
        </row>
        <row r="261">
          <cell r="C261">
            <v>43435</v>
          </cell>
        </row>
        <row r="262">
          <cell r="C262">
            <v>43435</v>
          </cell>
        </row>
        <row r="263">
          <cell r="C263">
            <v>43435</v>
          </cell>
        </row>
        <row r="264">
          <cell r="C264">
            <v>43435</v>
          </cell>
        </row>
        <row r="265">
          <cell r="C265">
            <v>43435</v>
          </cell>
        </row>
        <row r="266">
          <cell r="C266">
            <v>43435</v>
          </cell>
        </row>
        <row r="267">
          <cell r="C267">
            <v>43435</v>
          </cell>
        </row>
        <row r="268">
          <cell r="C268">
            <v>43435</v>
          </cell>
        </row>
        <row r="269">
          <cell r="C269">
            <v>43435</v>
          </cell>
        </row>
        <row r="270">
          <cell r="C270">
            <v>43435</v>
          </cell>
        </row>
        <row r="271">
          <cell r="C271">
            <v>43435</v>
          </cell>
        </row>
        <row r="272">
          <cell r="C272">
            <v>43435</v>
          </cell>
        </row>
        <row r="273">
          <cell r="C273">
            <v>43435</v>
          </cell>
        </row>
        <row r="274">
          <cell r="C274">
            <v>43435</v>
          </cell>
        </row>
        <row r="275">
          <cell r="C275">
            <v>43435</v>
          </cell>
        </row>
        <row r="276">
          <cell r="C276">
            <v>43435</v>
          </cell>
        </row>
        <row r="277">
          <cell r="C277">
            <v>43435</v>
          </cell>
        </row>
        <row r="278">
          <cell r="C278">
            <v>43435</v>
          </cell>
        </row>
        <row r="279">
          <cell r="C279">
            <v>43435</v>
          </cell>
        </row>
        <row r="280">
          <cell r="C280">
            <v>43435</v>
          </cell>
        </row>
        <row r="281">
          <cell r="C281">
            <v>43435</v>
          </cell>
        </row>
        <row r="282">
          <cell r="C282">
            <v>43435</v>
          </cell>
        </row>
        <row r="283">
          <cell r="C283">
            <v>43435</v>
          </cell>
        </row>
        <row r="284">
          <cell r="C284">
            <v>43435</v>
          </cell>
        </row>
        <row r="285">
          <cell r="C285">
            <v>43435</v>
          </cell>
        </row>
        <row r="286">
          <cell r="C286">
            <v>43466</v>
          </cell>
        </row>
        <row r="287">
          <cell r="C287">
            <v>43466</v>
          </cell>
        </row>
        <row r="288">
          <cell r="C288">
            <v>43466</v>
          </cell>
        </row>
        <row r="289">
          <cell r="C289">
            <v>43466</v>
          </cell>
        </row>
        <row r="290">
          <cell r="C290">
            <v>43466</v>
          </cell>
        </row>
        <row r="291">
          <cell r="C291">
            <v>43466</v>
          </cell>
        </row>
        <row r="292">
          <cell r="C292">
            <v>43466</v>
          </cell>
        </row>
        <row r="293">
          <cell r="C293">
            <v>43466</v>
          </cell>
        </row>
        <row r="294">
          <cell r="C294">
            <v>43466</v>
          </cell>
        </row>
        <row r="295">
          <cell r="C295">
            <v>43466</v>
          </cell>
        </row>
        <row r="296">
          <cell r="C296">
            <v>43466</v>
          </cell>
        </row>
        <row r="297">
          <cell r="C297">
            <v>43466</v>
          </cell>
        </row>
        <row r="298">
          <cell r="C298">
            <v>43466</v>
          </cell>
        </row>
        <row r="299">
          <cell r="C299">
            <v>43466</v>
          </cell>
        </row>
        <row r="300">
          <cell r="C300">
            <v>43466</v>
          </cell>
        </row>
        <row r="301">
          <cell r="C301">
            <v>43466</v>
          </cell>
        </row>
        <row r="302">
          <cell r="C302">
            <v>43466</v>
          </cell>
        </row>
        <row r="303">
          <cell r="C303">
            <v>43466</v>
          </cell>
        </row>
        <row r="304">
          <cell r="C304">
            <v>43466</v>
          </cell>
        </row>
        <row r="305">
          <cell r="C305">
            <v>43466</v>
          </cell>
        </row>
        <row r="306">
          <cell r="C306">
            <v>43466</v>
          </cell>
        </row>
        <row r="307">
          <cell r="C307">
            <v>43466</v>
          </cell>
        </row>
        <row r="308">
          <cell r="C308">
            <v>43466</v>
          </cell>
        </row>
        <row r="309">
          <cell r="C309">
            <v>43466</v>
          </cell>
        </row>
        <row r="310">
          <cell r="C310">
            <v>43466</v>
          </cell>
        </row>
        <row r="311">
          <cell r="C311">
            <v>43466</v>
          </cell>
        </row>
        <row r="312">
          <cell r="C312">
            <v>43466</v>
          </cell>
        </row>
        <row r="313">
          <cell r="C313">
            <v>43466</v>
          </cell>
        </row>
        <row r="314">
          <cell r="C314">
            <v>43466</v>
          </cell>
        </row>
        <row r="315">
          <cell r="C315">
            <v>43466</v>
          </cell>
        </row>
        <row r="316">
          <cell r="C316">
            <v>43466</v>
          </cell>
        </row>
        <row r="317">
          <cell r="C317">
            <v>43466</v>
          </cell>
        </row>
        <row r="318">
          <cell r="C318">
            <v>43466</v>
          </cell>
        </row>
        <row r="319">
          <cell r="C319">
            <v>43466</v>
          </cell>
        </row>
        <row r="320">
          <cell r="C320">
            <v>43497</v>
          </cell>
        </row>
        <row r="321">
          <cell r="C321">
            <v>43497</v>
          </cell>
        </row>
        <row r="322">
          <cell r="C322">
            <v>43497</v>
          </cell>
        </row>
        <row r="323">
          <cell r="C323">
            <v>43497</v>
          </cell>
        </row>
        <row r="324">
          <cell r="C324">
            <v>43497</v>
          </cell>
        </row>
        <row r="325">
          <cell r="C325">
            <v>43497</v>
          </cell>
        </row>
        <row r="326">
          <cell r="C326">
            <v>43497</v>
          </cell>
        </row>
        <row r="327">
          <cell r="C327">
            <v>43497</v>
          </cell>
        </row>
        <row r="328">
          <cell r="C328">
            <v>43497</v>
          </cell>
        </row>
        <row r="329">
          <cell r="C329">
            <v>43497</v>
          </cell>
        </row>
        <row r="330">
          <cell r="C330">
            <v>43497</v>
          </cell>
        </row>
        <row r="331">
          <cell r="C331">
            <v>43497</v>
          </cell>
        </row>
        <row r="332">
          <cell r="C332">
            <v>43497</v>
          </cell>
        </row>
        <row r="333">
          <cell r="C333">
            <v>43497</v>
          </cell>
        </row>
        <row r="334">
          <cell r="C334">
            <v>43497</v>
          </cell>
        </row>
        <row r="335">
          <cell r="C335">
            <v>43497</v>
          </cell>
        </row>
        <row r="336">
          <cell r="C336">
            <v>43497</v>
          </cell>
        </row>
        <row r="337">
          <cell r="C337">
            <v>43497</v>
          </cell>
        </row>
        <row r="338">
          <cell r="C338">
            <v>43497</v>
          </cell>
        </row>
        <row r="339">
          <cell r="C339">
            <v>43497</v>
          </cell>
        </row>
        <row r="340">
          <cell r="C340">
            <v>43497</v>
          </cell>
        </row>
        <row r="341">
          <cell r="C341">
            <v>43497</v>
          </cell>
        </row>
        <row r="342">
          <cell r="C342">
            <v>43497</v>
          </cell>
        </row>
        <row r="343">
          <cell r="C343">
            <v>43497</v>
          </cell>
        </row>
        <row r="344">
          <cell r="C344">
            <v>43497</v>
          </cell>
        </row>
        <row r="345">
          <cell r="C345">
            <v>43497</v>
          </cell>
        </row>
        <row r="346">
          <cell r="C346">
            <v>43497</v>
          </cell>
        </row>
        <row r="347">
          <cell r="C347">
            <v>43497</v>
          </cell>
        </row>
        <row r="348">
          <cell r="C348">
            <v>43497</v>
          </cell>
        </row>
        <row r="349">
          <cell r="C349">
            <v>43497</v>
          </cell>
        </row>
        <row r="350">
          <cell r="C350">
            <v>43497</v>
          </cell>
        </row>
        <row r="351">
          <cell r="C351">
            <v>43525</v>
          </cell>
        </row>
        <row r="352">
          <cell r="C352">
            <v>43525</v>
          </cell>
        </row>
        <row r="353">
          <cell r="C353">
            <v>43525</v>
          </cell>
        </row>
        <row r="354">
          <cell r="C354">
            <v>43525</v>
          </cell>
        </row>
        <row r="355">
          <cell r="C355">
            <v>43525</v>
          </cell>
        </row>
        <row r="356">
          <cell r="C356">
            <v>43525</v>
          </cell>
        </row>
        <row r="357">
          <cell r="C357">
            <v>43525</v>
          </cell>
        </row>
        <row r="358">
          <cell r="C358">
            <v>43525</v>
          </cell>
        </row>
        <row r="359">
          <cell r="C359">
            <v>43525</v>
          </cell>
        </row>
        <row r="360">
          <cell r="C360">
            <v>43525</v>
          </cell>
        </row>
        <row r="361">
          <cell r="C361">
            <v>43525</v>
          </cell>
        </row>
        <row r="362">
          <cell r="C362">
            <v>43525</v>
          </cell>
        </row>
        <row r="363">
          <cell r="C363">
            <v>43525</v>
          </cell>
        </row>
        <row r="364">
          <cell r="C364">
            <v>43525</v>
          </cell>
        </row>
        <row r="365">
          <cell r="C365">
            <v>43525</v>
          </cell>
        </row>
        <row r="366">
          <cell r="C366">
            <v>43525</v>
          </cell>
        </row>
        <row r="367">
          <cell r="C367">
            <v>43525</v>
          </cell>
        </row>
        <row r="368">
          <cell r="C368">
            <v>43525</v>
          </cell>
        </row>
        <row r="369">
          <cell r="C369">
            <v>43525</v>
          </cell>
        </row>
        <row r="370">
          <cell r="C370">
            <v>43525</v>
          </cell>
        </row>
        <row r="371">
          <cell r="C371">
            <v>43525</v>
          </cell>
        </row>
        <row r="372">
          <cell r="C372">
            <v>43525</v>
          </cell>
        </row>
        <row r="373">
          <cell r="C373">
            <v>43525</v>
          </cell>
        </row>
        <row r="374">
          <cell r="C374">
            <v>43525</v>
          </cell>
        </row>
        <row r="375">
          <cell r="C375">
            <v>43525</v>
          </cell>
        </row>
        <row r="376">
          <cell r="C376">
            <v>43525</v>
          </cell>
        </row>
        <row r="377">
          <cell r="C377">
            <v>43525</v>
          </cell>
        </row>
        <row r="378">
          <cell r="C378">
            <v>43525</v>
          </cell>
        </row>
        <row r="379">
          <cell r="C379">
            <v>43525</v>
          </cell>
        </row>
        <row r="380">
          <cell r="C380">
            <v>43556</v>
          </cell>
        </row>
        <row r="381">
          <cell r="C381">
            <v>43556</v>
          </cell>
        </row>
        <row r="382">
          <cell r="C382">
            <v>43556</v>
          </cell>
        </row>
        <row r="383">
          <cell r="C383">
            <v>43556</v>
          </cell>
        </row>
        <row r="384">
          <cell r="C384">
            <v>43556</v>
          </cell>
        </row>
        <row r="385">
          <cell r="C385">
            <v>43556</v>
          </cell>
        </row>
        <row r="386">
          <cell r="C386">
            <v>43556</v>
          </cell>
        </row>
        <row r="387">
          <cell r="C387">
            <v>43556</v>
          </cell>
        </row>
        <row r="388">
          <cell r="C388">
            <v>43556</v>
          </cell>
        </row>
        <row r="389">
          <cell r="C389">
            <v>43556</v>
          </cell>
        </row>
        <row r="390">
          <cell r="C390">
            <v>43556</v>
          </cell>
        </row>
        <row r="391">
          <cell r="C391">
            <v>43556</v>
          </cell>
        </row>
        <row r="392">
          <cell r="C392">
            <v>43556</v>
          </cell>
        </row>
        <row r="393">
          <cell r="C393">
            <v>43556</v>
          </cell>
        </row>
        <row r="394">
          <cell r="C394">
            <v>43556</v>
          </cell>
        </row>
        <row r="395">
          <cell r="C395">
            <v>43556</v>
          </cell>
        </row>
        <row r="396">
          <cell r="C396">
            <v>43556</v>
          </cell>
        </row>
        <row r="397">
          <cell r="C397">
            <v>43556</v>
          </cell>
        </row>
        <row r="398">
          <cell r="C398">
            <v>43556</v>
          </cell>
        </row>
        <row r="399">
          <cell r="C399">
            <v>43556</v>
          </cell>
        </row>
        <row r="400">
          <cell r="C400">
            <v>43556</v>
          </cell>
        </row>
        <row r="401">
          <cell r="C401">
            <v>43556</v>
          </cell>
        </row>
        <row r="402">
          <cell r="C402">
            <v>43556</v>
          </cell>
        </row>
        <row r="403">
          <cell r="C403">
            <v>43556</v>
          </cell>
        </row>
        <row r="404">
          <cell r="C404">
            <v>43556</v>
          </cell>
        </row>
        <row r="405">
          <cell r="C405">
            <v>43556</v>
          </cell>
        </row>
        <row r="406">
          <cell r="C406">
            <v>43556</v>
          </cell>
        </row>
        <row r="407">
          <cell r="C407">
            <v>43556</v>
          </cell>
        </row>
        <row r="408">
          <cell r="C408">
            <v>43556</v>
          </cell>
        </row>
        <row r="409">
          <cell r="C409">
            <v>43556</v>
          </cell>
        </row>
        <row r="410">
          <cell r="C410">
            <v>43556</v>
          </cell>
        </row>
        <row r="411">
          <cell r="C411">
            <v>43556</v>
          </cell>
        </row>
        <row r="412">
          <cell r="C412">
            <v>43556</v>
          </cell>
        </row>
        <row r="413">
          <cell r="C413">
            <v>43586</v>
          </cell>
        </row>
        <row r="414">
          <cell r="C414">
            <v>43586</v>
          </cell>
        </row>
        <row r="415">
          <cell r="C415">
            <v>43586</v>
          </cell>
        </row>
        <row r="416">
          <cell r="C416">
            <v>43586</v>
          </cell>
        </row>
        <row r="417">
          <cell r="C417">
            <v>43586</v>
          </cell>
        </row>
        <row r="418">
          <cell r="C418">
            <v>43586</v>
          </cell>
        </row>
        <row r="419">
          <cell r="C419">
            <v>43586</v>
          </cell>
        </row>
        <row r="420">
          <cell r="C420">
            <v>43586</v>
          </cell>
        </row>
        <row r="421">
          <cell r="C421">
            <v>43586</v>
          </cell>
        </row>
        <row r="422">
          <cell r="C422">
            <v>43586</v>
          </cell>
        </row>
        <row r="423">
          <cell r="C423">
            <v>43586</v>
          </cell>
        </row>
        <row r="424">
          <cell r="C424">
            <v>43586</v>
          </cell>
        </row>
        <row r="425">
          <cell r="C425">
            <v>43586</v>
          </cell>
        </row>
        <row r="426">
          <cell r="C426">
            <v>43586</v>
          </cell>
        </row>
        <row r="427">
          <cell r="C427">
            <v>43586</v>
          </cell>
        </row>
        <row r="428">
          <cell r="C428">
            <v>43586</v>
          </cell>
        </row>
        <row r="429">
          <cell r="C429">
            <v>43586</v>
          </cell>
        </row>
        <row r="430">
          <cell r="C430">
            <v>43586</v>
          </cell>
        </row>
        <row r="431">
          <cell r="C431">
            <v>43586</v>
          </cell>
        </row>
        <row r="432">
          <cell r="C432">
            <v>43586</v>
          </cell>
        </row>
        <row r="433">
          <cell r="C433">
            <v>43586</v>
          </cell>
        </row>
        <row r="434">
          <cell r="C434">
            <v>43586</v>
          </cell>
        </row>
        <row r="435">
          <cell r="C435">
            <v>43586</v>
          </cell>
        </row>
        <row r="436">
          <cell r="C436">
            <v>43586</v>
          </cell>
        </row>
        <row r="437">
          <cell r="C437">
            <v>43617</v>
          </cell>
        </row>
        <row r="438">
          <cell r="C438">
            <v>43617</v>
          </cell>
        </row>
        <row r="439">
          <cell r="C439">
            <v>43617</v>
          </cell>
        </row>
        <row r="440">
          <cell r="C440">
            <v>43617</v>
          </cell>
        </row>
        <row r="441">
          <cell r="C441">
            <v>43617</v>
          </cell>
        </row>
        <row r="442">
          <cell r="C442">
            <v>43617</v>
          </cell>
        </row>
        <row r="443">
          <cell r="C443">
            <v>43617</v>
          </cell>
        </row>
        <row r="444">
          <cell r="C444">
            <v>43617</v>
          </cell>
        </row>
        <row r="445">
          <cell r="C445">
            <v>43617</v>
          </cell>
        </row>
        <row r="446">
          <cell r="C446">
            <v>43617</v>
          </cell>
        </row>
        <row r="447">
          <cell r="C447">
            <v>43617</v>
          </cell>
        </row>
        <row r="448">
          <cell r="C448">
            <v>43617</v>
          </cell>
        </row>
        <row r="449">
          <cell r="C449">
            <v>43617</v>
          </cell>
        </row>
        <row r="450">
          <cell r="C450">
            <v>43617</v>
          </cell>
        </row>
        <row r="451">
          <cell r="C451">
            <v>43617</v>
          </cell>
        </row>
        <row r="452">
          <cell r="C452">
            <v>43617</v>
          </cell>
        </row>
        <row r="453">
          <cell r="C453">
            <v>43617</v>
          </cell>
        </row>
        <row r="454">
          <cell r="C454">
            <v>43617</v>
          </cell>
        </row>
        <row r="455">
          <cell r="C455">
            <v>43617</v>
          </cell>
        </row>
        <row r="456">
          <cell r="C456">
            <v>43617</v>
          </cell>
        </row>
        <row r="457">
          <cell r="C457">
            <v>43617</v>
          </cell>
        </row>
        <row r="458">
          <cell r="C458">
            <v>43617</v>
          </cell>
        </row>
        <row r="459">
          <cell r="C459">
            <v>43617</v>
          </cell>
        </row>
        <row r="460">
          <cell r="C460">
            <v>43617</v>
          </cell>
        </row>
        <row r="461">
          <cell r="C461">
            <v>43617</v>
          </cell>
        </row>
        <row r="462">
          <cell r="C462">
            <v>43617</v>
          </cell>
        </row>
        <row r="463">
          <cell r="C463">
            <v>43617</v>
          </cell>
        </row>
        <row r="464">
          <cell r="C464">
            <v>43617</v>
          </cell>
        </row>
        <row r="465">
          <cell r="C465">
            <v>43647</v>
          </cell>
        </row>
        <row r="466">
          <cell r="C466">
            <v>43647</v>
          </cell>
        </row>
        <row r="467">
          <cell r="C467">
            <v>43647</v>
          </cell>
        </row>
        <row r="468">
          <cell r="C468">
            <v>43647</v>
          </cell>
        </row>
        <row r="469">
          <cell r="C469">
            <v>43647</v>
          </cell>
        </row>
        <row r="470">
          <cell r="C470">
            <v>43647</v>
          </cell>
        </row>
        <row r="471">
          <cell r="C471">
            <v>43647</v>
          </cell>
        </row>
        <row r="472">
          <cell r="C472">
            <v>43647</v>
          </cell>
        </row>
        <row r="473">
          <cell r="C473">
            <v>43647</v>
          </cell>
        </row>
        <row r="474">
          <cell r="C474">
            <v>43647</v>
          </cell>
        </row>
        <row r="475">
          <cell r="C475">
            <v>43647</v>
          </cell>
        </row>
        <row r="476">
          <cell r="C476">
            <v>43647</v>
          </cell>
        </row>
        <row r="477">
          <cell r="C477">
            <v>43647</v>
          </cell>
        </row>
        <row r="478">
          <cell r="C478">
            <v>43647</v>
          </cell>
        </row>
        <row r="479">
          <cell r="C479">
            <v>43647</v>
          </cell>
        </row>
        <row r="480">
          <cell r="C480">
            <v>43647</v>
          </cell>
        </row>
        <row r="481">
          <cell r="C481">
            <v>43647</v>
          </cell>
        </row>
        <row r="482">
          <cell r="C482">
            <v>43647</v>
          </cell>
        </row>
        <row r="483">
          <cell r="C483">
            <v>43647</v>
          </cell>
        </row>
        <row r="484">
          <cell r="C484">
            <v>43647</v>
          </cell>
        </row>
        <row r="485">
          <cell r="C485">
            <v>43647</v>
          </cell>
        </row>
        <row r="486">
          <cell r="C486">
            <v>43647</v>
          </cell>
        </row>
        <row r="487">
          <cell r="C487">
            <v>43647</v>
          </cell>
        </row>
        <row r="488">
          <cell r="C488">
            <v>43647</v>
          </cell>
        </row>
        <row r="489">
          <cell r="C489">
            <v>43647</v>
          </cell>
        </row>
        <row r="490">
          <cell r="C490">
            <v>43647</v>
          </cell>
        </row>
        <row r="491">
          <cell r="C491">
            <v>43647</v>
          </cell>
        </row>
        <row r="492">
          <cell r="C492">
            <v>43647</v>
          </cell>
        </row>
        <row r="493">
          <cell r="C493">
            <v>43678</v>
          </cell>
        </row>
        <row r="494">
          <cell r="C494">
            <v>43678</v>
          </cell>
        </row>
        <row r="495">
          <cell r="C495">
            <v>43678</v>
          </cell>
        </row>
        <row r="496">
          <cell r="C496">
            <v>43678</v>
          </cell>
        </row>
        <row r="497">
          <cell r="C497">
            <v>43678</v>
          </cell>
        </row>
        <row r="498">
          <cell r="C498">
            <v>43678</v>
          </cell>
        </row>
        <row r="499">
          <cell r="C499">
            <v>43678</v>
          </cell>
        </row>
        <row r="500">
          <cell r="C500">
            <v>43678</v>
          </cell>
        </row>
        <row r="501">
          <cell r="C501">
            <v>43678</v>
          </cell>
        </row>
        <row r="502">
          <cell r="C502">
            <v>43678</v>
          </cell>
        </row>
        <row r="503">
          <cell r="C503">
            <v>43678</v>
          </cell>
        </row>
        <row r="504">
          <cell r="C504">
            <v>43678</v>
          </cell>
        </row>
        <row r="505">
          <cell r="C505">
            <v>43678</v>
          </cell>
        </row>
        <row r="506">
          <cell r="C506">
            <v>43678</v>
          </cell>
        </row>
        <row r="507">
          <cell r="C507">
            <v>43678</v>
          </cell>
        </row>
        <row r="508">
          <cell r="C508">
            <v>43678</v>
          </cell>
        </row>
        <row r="509">
          <cell r="C509">
            <v>43678</v>
          </cell>
        </row>
        <row r="510">
          <cell r="C510">
            <v>43678</v>
          </cell>
        </row>
        <row r="511">
          <cell r="C511">
            <v>43678</v>
          </cell>
        </row>
        <row r="512">
          <cell r="C512">
            <v>43678</v>
          </cell>
        </row>
        <row r="513">
          <cell r="C513">
            <v>43678</v>
          </cell>
        </row>
        <row r="514">
          <cell r="C514">
            <v>43678</v>
          </cell>
        </row>
        <row r="515">
          <cell r="C515">
            <v>43678</v>
          </cell>
        </row>
        <row r="516">
          <cell r="C516">
            <v>43678</v>
          </cell>
        </row>
        <row r="517">
          <cell r="C517">
            <v>43678</v>
          </cell>
        </row>
        <row r="518">
          <cell r="C518">
            <v>43678</v>
          </cell>
        </row>
        <row r="519">
          <cell r="C519">
            <v>43678</v>
          </cell>
        </row>
        <row r="520">
          <cell r="C520">
            <v>43678</v>
          </cell>
        </row>
        <row r="521">
          <cell r="C521">
            <v>43678</v>
          </cell>
        </row>
        <row r="522">
          <cell r="C522">
            <v>43678</v>
          </cell>
        </row>
        <row r="523">
          <cell r="C523">
            <v>43678</v>
          </cell>
        </row>
        <row r="524">
          <cell r="C524">
            <v>43678</v>
          </cell>
        </row>
        <row r="525">
          <cell r="C525">
            <v>43678</v>
          </cell>
        </row>
        <row r="526">
          <cell r="C526">
            <v>43709</v>
          </cell>
        </row>
        <row r="527">
          <cell r="C527">
            <v>43709</v>
          </cell>
        </row>
        <row r="528">
          <cell r="C528">
            <v>43709</v>
          </cell>
        </row>
        <row r="529">
          <cell r="C529">
            <v>43709</v>
          </cell>
        </row>
        <row r="530">
          <cell r="C530">
            <v>43709</v>
          </cell>
        </row>
        <row r="531">
          <cell r="C531">
            <v>43709</v>
          </cell>
        </row>
        <row r="532">
          <cell r="C532">
            <v>43709</v>
          </cell>
        </row>
        <row r="533">
          <cell r="C533">
            <v>43709</v>
          </cell>
        </row>
        <row r="534">
          <cell r="C534">
            <v>43709</v>
          </cell>
        </row>
        <row r="535">
          <cell r="C535">
            <v>43709</v>
          </cell>
        </row>
        <row r="536">
          <cell r="C536">
            <v>43709</v>
          </cell>
        </row>
        <row r="537">
          <cell r="C537">
            <v>43709</v>
          </cell>
        </row>
        <row r="538">
          <cell r="C538">
            <v>43709</v>
          </cell>
        </row>
        <row r="539">
          <cell r="C539">
            <v>43709</v>
          </cell>
        </row>
        <row r="540">
          <cell r="C540">
            <v>43709</v>
          </cell>
        </row>
        <row r="541">
          <cell r="C541">
            <v>43709</v>
          </cell>
        </row>
        <row r="542">
          <cell r="C542">
            <v>43709</v>
          </cell>
        </row>
        <row r="543">
          <cell r="C543">
            <v>43709</v>
          </cell>
        </row>
        <row r="544">
          <cell r="C544">
            <v>43709</v>
          </cell>
        </row>
        <row r="545">
          <cell r="C545">
            <v>43709</v>
          </cell>
        </row>
        <row r="546">
          <cell r="C546">
            <v>43709</v>
          </cell>
        </row>
        <row r="547">
          <cell r="C547">
            <v>43709</v>
          </cell>
        </row>
        <row r="548">
          <cell r="C548">
            <v>43709</v>
          </cell>
        </row>
        <row r="549">
          <cell r="C549">
            <v>43709</v>
          </cell>
        </row>
        <row r="550">
          <cell r="C550">
            <v>43709</v>
          </cell>
        </row>
        <row r="551">
          <cell r="C551">
            <v>43709</v>
          </cell>
        </row>
        <row r="552">
          <cell r="C552">
            <v>43709</v>
          </cell>
        </row>
        <row r="553">
          <cell r="C553">
            <v>43709</v>
          </cell>
        </row>
        <row r="554">
          <cell r="C554">
            <v>43709</v>
          </cell>
        </row>
        <row r="555">
          <cell r="C555">
            <v>43709</v>
          </cell>
        </row>
        <row r="556">
          <cell r="C556">
            <v>43709</v>
          </cell>
        </row>
        <row r="557">
          <cell r="C557">
            <v>43709</v>
          </cell>
        </row>
        <row r="558">
          <cell r="C558">
            <v>43709</v>
          </cell>
        </row>
        <row r="559">
          <cell r="C559">
            <v>43709</v>
          </cell>
        </row>
        <row r="560">
          <cell r="C560">
            <v>43709</v>
          </cell>
        </row>
        <row r="561">
          <cell r="C561">
            <v>43739</v>
          </cell>
        </row>
        <row r="562">
          <cell r="C562">
            <v>43739</v>
          </cell>
        </row>
        <row r="563">
          <cell r="C563">
            <v>43739</v>
          </cell>
        </row>
        <row r="564">
          <cell r="C564">
            <v>43739</v>
          </cell>
        </row>
        <row r="565">
          <cell r="C565">
            <v>43739</v>
          </cell>
        </row>
        <row r="566">
          <cell r="C566">
            <v>43739</v>
          </cell>
        </row>
        <row r="567">
          <cell r="C567">
            <v>43739</v>
          </cell>
        </row>
        <row r="568">
          <cell r="C568">
            <v>43739</v>
          </cell>
        </row>
        <row r="569">
          <cell r="C569">
            <v>43739</v>
          </cell>
        </row>
        <row r="570">
          <cell r="C570">
            <v>43739</v>
          </cell>
        </row>
        <row r="571">
          <cell r="C571">
            <v>43739</v>
          </cell>
        </row>
        <row r="572">
          <cell r="C572">
            <v>43739</v>
          </cell>
        </row>
        <row r="573">
          <cell r="C573">
            <v>43739</v>
          </cell>
        </row>
        <row r="574">
          <cell r="C574">
            <v>43739</v>
          </cell>
        </row>
        <row r="575">
          <cell r="C575">
            <v>43739</v>
          </cell>
        </row>
        <row r="576">
          <cell r="C576">
            <v>43739</v>
          </cell>
        </row>
        <row r="577">
          <cell r="C577">
            <v>43739</v>
          </cell>
        </row>
        <row r="578">
          <cell r="C578">
            <v>43739</v>
          </cell>
        </row>
        <row r="579">
          <cell r="C579">
            <v>43739</v>
          </cell>
        </row>
        <row r="580">
          <cell r="C580">
            <v>43739</v>
          </cell>
        </row>
        <row r="581">
          <cell r="C581">
            <v>43739</v>
          </cell>
        </row>
        <row r="582">
          <cell r="C582">
            <v>43739</v>
          </cell>
        </row>
        <row r="583">
          <cell r="C583">
            <v>43739</v>
          </cell>
        </row>
        <row r="584">
          <cell r="C584">
            <v>43739</v>
          </cell>
        </row>
        <row r="585">
          <cell r="C585">
            <v>43739</v>
          </cell>
        </row>
        <row r="586">
          <cell r="C586">
            <v>43739</v>
          </cell>
        </row>
        <row r="587">
          <cell r="C587">
            <v>43739</v>
          </cell>
        </row>
        <row r="588">
          <cell r="C588">
            <v>43739</v>
          </cell>
        </row>
        <row r="589">
          <cell r="C589">
            <v>43739</v>
          </cell>
        </row>
        <row r="590">
          <cell r="C590">
            <v>43739</v>
          </cell>
        </row>
        <row r="591">
          <cell r="C591">
            <v>43739</v>
          </cell>
        </row>
        <row r="592">
          <cell r="C592">
            <v>43739</v>
          </cell>
        </row>
        <row r="593">
          <cell r="C593">
            <v>43739</v>
          </cell>
        </row>
        <row r="594">
          <cell r="C594">
            <v>43739</v>
          </cell>
        </row>
        <row r="595">
          <cell r="C595">
            <v>43770</v>
          </cell>
        </row>
        <row r="596">
          <cell r="C596">
            <v>43770</v>
          </cell>
        </row>
        <row r="597">
          <cell r="C597">
            <v>43770</v>
          </cell>
        </row>
        <row r="598">
          <cell r="C598">
            <v>43770</v>
          </cell>
        </row>
        <row r="599">
          <cell r="C599">
            <v>43770</v>
          </cell>
        </row>
        <row r="600">
          <cell r="C600">
            <v>43770</v>
          </cell>
        </row>
        <row r="601">
          <cell r="C601">
            <v>43770</v>
          </cell>
        </row>
        <row r="602">
          <cell r="C602">
            <v>43770</v>
          </cell>
        </row>
        <row r="603">
          <cell r="C603">
            <v>43770</v>
          </cell>
        </row>
        <row r="604">
          <cell r="C604">
            <v>43770</v>
          </cell>
        </row>
        <row r="605">
          <cell r="C605">
            <v>43770</v>
          </cell>
        </row>
        <row r="606">
          <cell r="C606">
            <v>43770</v>
          </cell>
        </row>
        <row r="607">
          <cell r="C607">
            <v>43770</v>
          </cell>
        </row>
        <row r="608">
          <cell r="C608">
            <v>43770</v>
          </cell>
        </row>
        <row r="609">
          <cell r="C609">
            <v>43770</v>
          </cell>
        </row>
        <row r="610">
          <cell r="C610">
            <v>43770</v>
          </cell>
        </row>
        <row r="611">
          <cell r="C611">
            <v>43770</v>
          </cell>
        </row>
        <row r="612">
          <cell r="C612">
            <v>43770</v>
          </cell>
        </row>
        <row r="613">
          <cell r="C613">
            <v>43770</v>
          </cell>
        </row>
        <row r="614">
          <cell r="C614">
            <v>43770</v>
          </cell>
        </row>
        <row r="615">
          <cell r="C615">
            <v>43770</v>
          </cell>
        </row>
        <row r="616">
          <cell r="C616">
            <v>43770</v>
          </cell>
        </row>
        <row r="617">
          <cell r="C617">
            <v>43770</v>
          </cell>
        </row>
        <row r="618">
          <cell r="C618">
            <v>43770</v>
          </cell>
        </row>
        <row r="619">
          <cell r="C619">
            <v>43770</v>
          </cell>
        </row>
        <row r="620">
          <cell r="C620">
            <v>43770</v>
          </cell>
        </row>
        <row r="621">
          <cell r="C621">
            <v>43770</v>
          </cell>
        </row>
        <row r="622">
          <cell r="C622">
            <v>43770</v>
          </cell>
        </row>
        <row r="623">
          <cell r="C623">
            <v>43770</v>
          </cell>
        </row>
        <row r="624">
          <cell r="C624">
            <v>43770</v>
          </cell>
        </row>
        <row r="625">
          <cell r="C625">
            <v>43770</v>
          </cell>
        </row>
        <row r="626">
          <cell r="C626">
            <v>43770</v>
          </cell>
        </row>
        <row r="627">
          <cell r="C627">
            <v>43770</v>
          </cell>
        </row>
        <row r="628">
          <cell r="C628">
            <v>43770</v>
          </cell>
        </row>
        <row r="629">
          <cell r="C629">
            <v>43770</v>
          </cell>
        </row>
        <row r="630">
          <cell r="C630">
            <v>43770</v>
          </cell>
        </row>
        <row r="631">
          <cell r="C631">
            <v>43800</v>
          </cell>
        </row>
        <row r="632">
          <cell r="C632">
            <v>43800</v>
          </cell>
        </row>
        <row r="633">
          <cell r="C633">
            <v>43800</v>
          </cell>
        </row>
        <row r="634">
          <cell r="C634">
            <v>43800</v>
          </cell>
        </row>
        <row r="635">
          <cell r="C635">
            <v>43800</v>
          </cell>
        </row>
        <row r="636">
          <cell r="C636">
            <v>43800</v>
          </cell>
        </row>
        <row r="637">
          <cell r="C637">
            <v>43800</v>
          </cell>
        </row>
        <row r="638">
          <cell r="C638">
            <v>43800</v>
          </cell>
        </row>
        <row r="639">
          <cell r="C639">
            <v>43800</v>
          </cell>
        </row>
        <row r="640">
          <cell r="C640">
            <v>43800</v>
          </cell>
        </row>
        <row r="641">
          <cell r="C641">
            <v>43800</v>
          </cell>
        </row>
        <row r="642">
          <cell r="C642">
            <v>43800</v>
          </cell>
        </row>
        <row r="643">
          <cell r="C643">
            <v>43800</v>
          </cell>
        </row>
        <row r="644">
          <cell r="C644">
            <v>43800</v>
          </cell>
        </row>
        <row r="645">
          <cell r="C645">
            <v>43800</v>
          </cell>
        </row>
        <row r="646">
          <cell r="C646">
            <v>43800</v>
          </cell>
        </row>
        <row r="647">
          <cell r="C647">
            <v>43800</v>
          </cell>
        </row>
        <row r="648">
          <cell r="C648">
            <v>43800</v>
          </cell>
        </row>
        <row r="649">
          <cell r="C649">
            <v>43800</v>
          </cell>
        </row>
        <row r="650">
          <cell r="C650">
            <v>43800</v>
          </cell>
        </row>
        <row r="651">
          <cell r="C651">
            <v>43800</v>
          </cell>
        </row>
        <row r="652">
          <cell r="C652">
            <v>43800</v>
          </cell>
        </row>
        <row r="653">
          <cell r="C653">
            <v>43800</v>
          </cell>
        </row>
        <row r="654">
          <cell r="C654">
            <v>43800</v>
          </cell>
        </row>
        <row r="655">
          <cell r="C655">
            <v>43800</v>
          </cell>
        </row>
        <row r="656">
          <cell r="C656">
            <v>43800</v>
          </cell>
        </row>
        <row r="657">
          <cell r="C657">
            <v>43800</v>
          </cell>
        </row>
        <row r="658">
          <cell r="C658">
            <v>43800</v>
          </cell>
        </row>
        <row r="659">
          <cell r="C659">
            <v>43800</v>
          </cell>
        </row>
        <row r="660">
          <cell r="C660">
            <v>43800</v>
          </cell>
        </row>
        <row r="661">
          <cell r="C661">
            <v>43800</v>
          </cell>
        </row>
        <row r="662">
          <cell r="C662">
            <v>43800</v>
          </cell>
        </row>
        <row r="663">
          <cell r="C663">
            <v>43800</v>
          </cell>
        </row>
        <row r="664">
          <cell r="C664">
            <v>43831</v>
          </cell>
        </row>
        <row r="665">
          <cell r="C665">
            <v>43831</v>
          </cell>
        </row>
        <row r="666">
          <cell r="C666">
            <v>43831</v>
          </cell>
        </row>
        <row r="667">
          <cell r="C667">
            <v>43831</v>
          </cell>
        </row>
        <row r="668">
          <cell r="C668">
            <v>43831</v>
          </cell>
        </row>
        <row r="669">
          <cell r="C669">
            <v>43831</v>
          </cell>
        </row>
        <row r="670">
          <cell r="C670">
            <v>43831</v>
          </cell>
        </row>
        <row r="671">
          <cell r="C671">
            <v>43831</v>
          </cell>
        </row>
        <row r="672">
          <cell r="C672">
            <v>43831</v>
          </cell>
        </row>
        <row r="673">
          <cell r="C673">
            <v>43831</v>
          </cell>
        </row>
        <row r="674">
          <cell r="C674">
            <v>43831</v>
          </cell>
        </row>
        <row r="675">
          <cell r="C675">
            <v>43831</v>
          </cell>
        </row>
        <row r="676">
          <cell r="C676">
            <v>43831</v>
          </cell>
        </row>
        <row r="677">
          <cell r="C677">
            <v>43831</v>
          </cell>
        </row>
        <row r="678">
          <cell r="C678">
            <v>43831</v>
          </cell>
        </row>
        <row r="679">
          <cell r="C679">
            <v>43831</v>
          </cell>
        </row>
        <row r="680">
          <cell r="C680">
            <v>43831</v>
          </cell>
        </row>
        <row r="681">
          <cell r="C681">
            <v>43831</v>
          </cell>
        </row>
        <row r="682">
          <cell r="C682">
            <v>43831</v>
          </cell>
        </row>
        <row r="683">
          <cell r="C683">
            <v>43831</v>
          </cell>
        </row>
        <row r="684">
          <cell r="C684">
            <v>43831</v>
          </cell>
        </row>
        <row r="685">
          <cell r="C685">
            <v>43831</v>
          </cell>
        </row>
        <row r="686">
          <cell r="C686">
            <v>43831</v>
          </cell>
        </row>
        <row r="687">
          <cell r="C687">
            <v>43831</v>
          </cell>
        </row>
        <row r="688">
          <cell r="C688">
            <v>43831</v>
          </cell>
        </row>
        <row r="689">
          <cell r="C689">
            <v>43831</v>
          </cell>
        </row>
        <row r="690">
          <cell r="C690">
            <v>43831</v>
          </cell>
        </row>
        <row r="691">
          <cell r="C691">
            <v>43831</v>
          </cell>
        </row>
        <row r="692">
          <cell r="C692">
            <v>43831</v>
          </cell>
        </row>
        <row r="693">
          <cell r="C693">
            <v>43831</v>
          </cell>
        </row>
        <row r="694">
          <cell r="C694">
            <v>43831</v>
          </cell>
        </row>
        <row r="695">
          <cell r="C695">
            <v>43831</v>
          </cell>
        </row>
        <row r="696">
          <cell r="C696">
            <v>43831</v>
          </cell>
        </row>
        <row r="697">
          <cell r="C697">
            <v>43831</v>
          </cell>
        </row>
        <row r="698">
          <cell r="C698">
            <v>43862</v>
          </cell>
        </row>
        <row r="699">
          <cell r="C699">
            <v>43862</v>
          </cell>
        </row>
        <row r="700">
          <cell r="C700">
            <v>43862</v>
          </cell>
        </row>
        <row r="701">
          <cell r="C701">
            <v>43862</v>
          </cell>
        </row>
        <row r="702">
          <cell r="C702">
            <v>43862</v>
          </cell>
        </row>
        <row r="703">
          <cell r="C703">
            <v>43862</v>
          </cell>
        </row>
        <row r="704">
          <cell r="C704">
            <v>43862</v>
          </cell>
        </row>
        <row r="705">
          <cell r="C705">
            <v>43862</v>
          </cell>
        </row>
        <row r="706">
          <cell r="C706">
            <v>43862</v>
          </cell>
        </row>
        <row r="707">
          <cell r="C707">
            <v>43862</v>
          </cell>
        </row>
        <row r="708">
          <cell r="C708">
            <v>43862</v>
          </cell>
        </row>
        <row r="709">
          <cell r="C709">
            <v>43862</v>
          </cell>
        </row>
        <row r="710">
          <cell r="C710">
            <v>43862</v>
          </cell>
        </row>
        <row r="711">
          <cell r="C711">
            <v>43862</v>
          </cell>
        </row>
        <row r="712">
          <cell r="C712">
            <v>43862</v>
          </cell>
        </row>
        <row r="713">
          <cell r="C713">
            <v>43862</v>
          </cell>
        </row>
        <row r="714">
          <cell r="C714">
            <v>43862</v>
          </cell>
        </row>
        <row r="715">
          <cell r="C715">
            <v>43862</v>
          </cell>
        </row>
        <row r="716">
          <cell r="C716">
            <v>43862</v>
          </cell>
        </row>
        <row r="717">
          <cell r="C717">
            <v>43862</v>
          </cell>
        </row>
        <row r="718">
          <cell r="C718">
            <v>43862</v>
          </cell>
        </row>
        <row r="719">
          <cell r="C719">
            <v>43862</v>
          </cell>
        </row>
        <row r="720">
          <cell r="C720">
            <v>43862</v>
          </cell>
        </row>
        <row r="721">
          <cell r="C721">
            <v>43862</v>
          </cell>
        </row>
        <row r="722">
          <cell r="C722">
            <v>43862</v>
          </cell>
        </row>
        <row r="723">
          <cell r="C723">
            <v>43862</v>
          </cell>
        </row>
        <row r="724">
          <cell r="C724">
            <v>43862</v>
          </cell>
        </row>
        <row r="725">
          <cell r="C725">
            <v>43862</v>
          </cell>
        </row>
        <row r="726">
          <cell r="C726">
            <v>43862</v>
          </cell>
        </row>
        <row r="727">
          <cell r="C727">
            <v>43862</v>
          </cell>
        </row>
        <row r="728">
          <cell r="C728">
            <v>43862</v>
          </cell>
        </row>
        <row r="729">
          <cell r="C729">
            <v>43891</v>
          </cell>
        </row>
        <row r="730">
          <cell r="C730">
            <v>43891</v>
          </cell>
        </row>
        <row r="731">
          <cell r="C731">
            <v>43891</v>
          </cell>
        </row>
        <row r="732">
          <cell r="C732">
            <v>43891</v>
          </cell>
        </row>
        <row r="733">
          <cell r="C733">
            <v>43891</v>
          </cell>
        </row>
        <row r="734">
          <cell r="C734">
            <v>43891</v>
          </cell>
        </row>
        <row r="735">
          <cell r="C735">
            <v>43891</v>
          </cell>
        </row>
        <row r="736">
          <cell r="C736">
            <v>43891</v>
          </cell>
        </row>
        <row r="737">
          <cell r="C737">
            <v>43891</v>
          </cell>
        </row>
        <row r="738">
          <cell r="C738">
            <v>43891</v>
          </cell>
        </row>
        <row r="739">
          <cell r="C739">
            <v>43891</v>
          </cell>
        </row>
        <row r="740">
          <cell r="C740">
            <v>43891</v>
          </cell>
        </row>
        <row r="741">
          <cell r="C741">
            <v>43891</v>
          </cell>
        </row>
        <row r="742">
          <cell r="C742">
            <v>43891</v>
          </cell>
        </row>
        <row r="743">
          <cell r="C743">
            <v>43891</v>
          </cell>
        </row>
        <row r="744">
          <cell r="C744">
            <v>43891</v>
          </cell>
        </row>
        <row r="745">
          <cell r="C745">
            <v>43891</v>
          </cell>
        </row>
        <row r="746">
          <cell r="C746">
            <v>43891</v>
          </cell>
        </row>
        <row r="747">
          <cell r="C747">
            <v>43891</v>
          </cell>
        </row>
        <row r="748">
          <cell r="C748">
            <v>43891</v>
          </cell>
        </row>
        <row r="749">
          <cell r="C749">
            <v>43891</v>
          </cell>
        </row>
        <row r="750">
          <cell r="C750">
            <v>43891</v>
          </cell>
        </row>
        <row r="751">
          <cell r="C751">
            <v>43891</v>
          </cell>
        </row>
        <row r="752">
          <cell r="C752">
            <v>43891</v>
          </cell>
        </row>
        <row r="753">
          <cell r="C753">
            <v>43891</v>
          </cell>
        </row>
        <row r="754">
          <cell r="C754">
            <v>43891</v>
          </cell>
        </row>
        <row r="755">
          <cell r="C755">
            <v>43891</v>
          </cell>
        </row>
        <row r="756">
          <cell r="C756">
            <v>43891</v>
          </cell>
        </row>
        <row r="757">
          <cell r="C757">
            <v>43891</v>
          </cell>
        </row>
      </sheetData>
      <sheetData sheetId="7"/>
    </sheetDataSet>
  </externalBook>
</externalLink>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ka Gupta" refreshedDate="45565.512523148151" createdVersion="8" refreshedVersion="8" minRefreshableVersion="3" recordCount="756" xr:uid="{1387022E-1E5D-4194-9C40-3431427E4148}">
  <cacheSource type="worksheet">
    <worksheetSource name="Main_Data"/>
  </cacheSource>
  <cacheFields count="8">
    <cacheField name="Months" numFmtId="0">
      <sharedItems count="12">
        <s v="Apr"/>
        <s v="May"/>
        <s v="Jun"/>
        <s v="Jul"/>
        <s v="Aug"/>
        <s v="Sep"/>
        <s v="Oct"/>
        <s v="Nov"/>
        <s v="Dec"/>
        <s v="Jan"/>
        <s v="Feb"/>
        <s v="Mar"/>
      </sharedItems>
    </cacheField>
    <cacheField name="Month" numFmtId="17">
      <sharedItems containsSemiMixedTypes="0" containsNonDate="0" containsDate="1" containsString="0" minDate="2018-04-01T00:00:00" maxDate="2020-03-02T00:00:00" count="24">
        <d v="2018-04-01T00:00:00"/>
        <d v="2018-05-01T00:00:00"/>
        <d v="2018-06-01T00:00:00"/>
        <d v="2018-07-01T00:00:00"/>
        <d v="2018-08-01T00:00:00"/>
        <d v="2018-09-01T00:00:00"/>
        <d v="2018-10-01T00:00:00"/>
        <d v="2018-11-01T00:00:00"/>
        <d v="2018-12-01T00:00:00"/>
        <d v="2019-01-01T00:00:00"/>
        <d v="2019-02-01T00:00:00"/>
        <d v="2019-03-01T00:00:00"/>
        <d v="2019-04-01T00:00:00"/>
        <d v="2019-05-01T00:00:00"/>
        <d v="2019-06-01T00:00:00"/>
        <d v="2019-07-01T00:00:00"/>
        <d v="2019-08-01T00:00:00"/>
        <d v="2019-09-01T00:00:00"/>
        <d v="2019-10-01T00:00:00"/>
        <d v="2019-11-01T00:00:00"/>
        <d v="2019-12-01T00:00:00"/>
        <d v="2020-01-01T00:00:00"/>
        <d v="2020-02-01T00:00:00"/>
        <d v="2020-03-01T00:00:00"/>
      </sharedItems>
    </cacheField>
    <cacheField name="FinYear" numFmtId="17">
      <sharedItems count="2">
        <s v="2018-19"/>
        <s v="2019-20"/>
      </sharedItems>
    </cacheField>
    <cacheField name="Region" numFmtId="0">
      <sharedItems count="4">
        <s v="Region-01"/>
        <s v="Region-03"/>
        <s v="Region-04"/>
        <s v="Region-02"/>
      </sharedItems>
    </cacheField>
    <cacheField name="TypeOfSale" numFmtId="0">
      <sharedItems count="2">
        <s v="Whole_Sale"/>
        <s v="Retail_Sale"/>
      </sharedItems>
    </cacheField>
    <cacheField name="Product" numFmtId="0">
      <sharedItems count="4">
        <s v="Product-01"/>
        <s v="Product-02"/>
        <s v="Product-03"/>
        <s v="Product-04"/>
      </sharedItems>
    </cacheField>
    <cacheField name="Sale" numFmtId="164">
      <sharedItems containsSemiMixedTypes="0" containsString="0" containsNumber="1" containsInteger="1" minValue="100" maxValue="1000" count="504">
        <n v="311"/>
        <n v="642"/>
        <n v="437"/>
        <n v="851"/>
        <n v="782"/>
        <n v="348"/>
        <n v="210"/>
        <n v="913"/>
        <n v="711"/>
        <n v="966"/>
        <n v="857"/>
        <n v="302"/>
        <n v="796"/>
        <n v="848"/>
        <n v="941"/>
        <n v="805"/>
        <n v="298"/>
        <n v="340"/>
        <n v="785"/>
        <n v="215"/>
        <n v="573"/>
        <n v="994"/>
        <n v="876"/>
        <n v="985"/>
        <n v="763"/>
        <n v="317"/>
        <n v="414"/>
        <n v="143"/>
        <n v="976"/>
        <n v="657"/>
        <n v="203"/>
        <n v="767"/>
        <n v="318"/>
        <n v="856"/>
        <n v="196"/>
        <n v="242"/>
        <n v="904"/>
        <n v="106"/>
        <n v="626"/>
        <n v="780"/>
        <n v="832"/>
        <n v="666"/>
        <n v="847"/>
        <n v="410"/>
        <n v="906"/>
        <n v="239"/>
        <n v="808"/>
        <n v="686"/>
        <n v="173"/>
        <n v="865"/>
        <n v="753"/>
        <n v="905"/>
        <n v="231"/>
        <n v="647"/>
        <n v="428"/>
        <n v="361"/>
        <n v="488"/>
        <n v="775"/>
        <n v="162"/>
        <n v="238"/>
        <n v="333"/>
        <n v="375"/>
        <n v="987"/>
        <n v="967"/>
        <n v="980"/>
        <n v="791"/>
        <n v="367"/>
        <n v="969"/>
        <n v="380"/>
        <n v="111"/>
        <n v="572"/>
        <n v="287"/>
        <n v="251"/>
        <n v="952"/>
        <n v="360"/>
        <n v="766"/>
        <n v="891"/>
        <n v="185"/>
        <n v="719"/>
        <n v="881"/>
        <n v="233"/>
        <n v="570"/>
        <n v="850"/>
        <n v="255"/>
        <n v="887"/>
        <n v="645"/>
        <n v="579"/>
        <n v="734"/>
        <n v="288"/>
        <n v="268"/>
        <n v="371"/>
        <n v="212"/>
        <n v="656"/>
        <n v="591"/>
        <n v="458"/>
        <n v="748"/>
        <n v="974"/>
        <n v="611"/>
        <n v="580"/>
        <n v="593"/>
        <n v="474"/>
        <n v="399"/>
        <n v="479"/>
        <n v="505"/>
        <n v="736"/>
        <n v="226"/>
        <n v="813"/>
        <n v="947"/>
        <n v="128"/>
        <n v="357"/>
        <n v="261"/>
        <n v="347"/>
        <n v="589"/>
        <n v="714"/>
        <n v="459"/>
        <n v="849"/>
        <n v="632"/>
        <n v="594"/>
        <n v="125"/>
        <n v="376"/>
        <n v="992"/>
        <n v="426"/>
        <n v="100"/>
        <n v="923"/>
        <n v="368"/>
        <n v="745"/>
        <n v="283"/>
        <n v="697"/>
        <n v="523"/>
        <n v="434"/>
        <n v="137"/>
        <n v="307"/>
        <n v="364"/>
        <n v="812"/>
        <n v="964"/>
        <n v="961"/>
        <n v="229"/>
        <n v="972"/>
        <n v="451"/>
        <n v="123"/>
        <n v="549"/>
        <n v="784"/>
        <n v="116"/>
        <n v="236"/>
        <n v="673"/>
        <n v="898"/>
        <n v="888"/>
        <n v="543"/>
        <n v="464"/>
        <n v="928"/>
        <n v="545"/>
        <n v="244"/>
        <n v="446"/>
        <n v="674"/>
        <n v="172"/>
        <n v="222"/>
        <n v="346"/>
        <n v="774"/>
        <n v="855"/>
        <n v="585"/>
        <n v="470"/>
        <n v="950"/>
        <n v="619"/>
        <n v="130"/>
        <n v="129"/>
        <n v="387"/>
        <n v="561"/>
        <n v="696"/>
        <n v="412"/>
        <n v="897"/>
        <n v="218"/>
        <n v="122"/>
        <n v="815"/>
        <n v="883"/>
        <n v="476"/>
        <n v="443"/>
        <n v="525"/>
        <n v="828"/>
        <n v="960"/>
        <n v="457"/>
        <n v="878"/>
        <n v="104"/>
        <n v="971"/>
        <n v="936"/>
        <n v="684"/>
        <n v="161"/>
        <n v="790"/>
        <n v="411"/>
        <n v="797"/>
        <n v="345"/>
        <n v="490"/>
        <n v="977"/>
        <n v="382"/>
        <n v="140"/>
        <n v="871"/>
        <n v="394"/>
        <n v="852"/>
        <n v="602"/>
        <n v="821"/>
        <n v="937"/>
        <n v="303"/>
        <n v="825"/>
        <n v="534"/>
        <n v="209"/>
        <n v="289"/>
        <n v="281"/>
        <n v="369"/>
        <n v="809"/>
        <n v="595"/>
        <n v="566"/>
        <n v="415"/>
        <n v="263"/>
        <n v="503"/>
        <n v="400"/>
        <n v="145"/>
        <n v="299"/>
        <n v="921"/>
        <n v="211"/>
        <n v="241"/>
        <n v="944"/>
        <n v="659"/>
        <n v="677"/>
        <n v="836"/>
        <n v="202"/>
        <n v="468"/>
        <n v="885"/>
        <n v="640"/>
        <n v="207"/>
        <n v="751"/>
        <n v="794"/>
        <n v="454"/>
        <n v="108"/>
        <n v="372"/>
        <n v="644"/>
        <n v="492"/>
        <n v="481"/>
        <n v="826"/>
        <n v="962"/>
        <n v="943"/>
        <n v="934"/>
        <n v="176"/>
        <n v="469"/>
        <n v="280"/>
        <n v="217"/>
        <n v="370"/>
        <n v="374"/>
        <n v="294"/>
        <n v="526"/>
        <n v="742"/>
        <n v="979"/>
        <n v="432"/>
        <n v="807"/>
        <n v="882"/>
        <n v="725"/>
        <n v="957"/>
        <n v="670"/>
        <n v="574"/>
        <n v="587"/>
        <n v="639"/>
        <n v="858"/>
        <n v="771"/>
        <n v="669"/>
        <n v="170"/>
        <n v="769"/>
        <n v="142"/>
        <n v="341"/>
        <n v="301"/>
        <n v="990"/>
        <n v="404"/>
        <n v="869"/>
        <n v="772"/>
        <n v="208"/>
        <n v="567"/>
        <n v="662"/>
        <n v="998"/>
        <n v="879"/>
        <n v="487"/>
        <n v="349"/>
        <n v="327"/>
        <n v="995"/>
        <n v="551"/>
        <n v="788"/>
        <n v="705"/>
        <n v="799"/>
        <n v="636"/>
        <n v="332"/>
        <n v="456"/>
        <n v="880"/>
        <n v="285"/>
        <n v="350"/>
        <n v="792"/>
        <n v="138"/>
        <n v="1000"/>
        <n v="867"/>
        <n v="559"/>
        <n v="720"/>
        <n v="175"/>
        <n v="544"/>
        <n v="398"/>
        <n v="660"/>
        <n v="584"/>
        <n v="679"/>
        <n v="427"/>
        <n v="258"/>
        <n v="939"/>
        <n v="312"/>
        <n v="557"/>
        <n v="603"/>
        <n v="272"/>
        <n v="978"/>
        <n v="158"/>
        <n v="804"/>
        <n v="305"/>
        <n v="528"/>
        <n v="378"/>
        <n v="515"/>
        <n v="919"/>
        <n v="390"/>
        <n v="323"/>
        <n v="389"/>
        <n v="920"/>
        <n v="778"/>
        <n v="604"/>
        <n v="181"/>
        <n v="266"/>
        <n v="223"/>
        <n v="910"/>
        <n v="690"/>
        <n v="530"/>
        <n v="235"/>
        <n v="155"/>
        <n v="680"/>
        <n v="493"/>
        <n v="421"/>
        <n v="688"/>
        <n v="163"/>
        <n v="115"/>
        <n v="117"/>
        <n v="922"/>
        <n v="760"/>
        <n v="843"/>
        <n v="447"/>
        <n v="478"/>
        <n v="363"/>
        <n v="927"/>
        <n v="789"/>
        <n v="182"/>
        <n v="322"/>
        <n v="730"/>
        <n v="316"/>
        <n v="501"/>
        <n v="417"/>
        <n v="839"/>
        <n v="306"/>
        <n v="135"/>
        <n v="517"/>
        <n v="862"/>
        <n v="190"/>
        <n v="830"/>
        <n v="270"/>
        <n v="770"/>
        <n v="935"/>
        <n v="485"/>
        <n v="649"/>
        <n v="278"/>
        <n v="509"/>
        <n v="638"/>
        <n v="362"/>
        <n v="381"/>
        <n v="578"/>
        <n v="250"/>
        <n v="550"/>
        <n v="864"/>
        <n v="776"/>
        <n v="354"/>
        <n v="818"/>
        <n v="707"/>
        <n v="224"/>
        <n v="539"/>
        <n v="444"/>
        <n v="197"/>
        <n v="754"/>
        <n v="395"/>
        <n v="783"/>
        <n v="489"/>
        <n v="873"/>
        <n v="560"/>
        <n v="337"/>
        <n v="504"/>
        <n v="833"/>
        <n v="103"/>
        <n v="693"/>
        <n v="840"/>
        <n v="153"/>
        <n v="963"/>
        <n v="466"/>
        <n v="157"/>
        <n v="329"/>
        <n v="433"/>
        <n v="429"/>
        <n v="768"/>
        <n v="983"/>
        <n v="803"/>
        <n v="535"/>
        <n v="462"/>
        <n v="954"/>
        <n v="524"/>
        <n v="993"/>
        <n v="617"/>
        <n v="126"/>
        <n v="519"/>
        <n v="548"/>
        <n v="467"/>
        <n v="465"/>
        <n v="366"/>
        <n v="687"/>
        <n v="641"/>
        <n v="874"/>
        <n v="732"/>
        <n v="841"/>
        <n v="500"/>
        <n v="914"/>
        <n v="191"/>
        <n v="330"/>
        <n v="597"/>
        <n v="868"/>
        <n v="637"/>
        <n v="477"/>
        <n v="101"/>
        <n v="777"/>
        <n v="942"/>
        <n v="384"/>
        <n v="940"/>
        <n v="166"/>
        <n v="959"/>
        <n v="702"/>
        <n v="358"/>
        <n v="861"/>
        <n v="194"/>
        <n v="243"/>
        <n v="819"/>
        <n v="442"/>
        <n v="134"/>
        <n v="984"/>
        <n v="438"/>
        <n v="309"/>
        <n v="986"/>
        <n v="621"/>
        <n v="187"/>
        <n v="246"/>
        <n v="831"/>
        <n v="336"/>
        <n v="715"/>
        <n v="635"/>
        <n v="806"/>
        <n v="253"/>
        <n v="531"/>
        <n v="733"/>
        <n v="292"/>
        <n v="521"/>
        <n v="179"/>
        <n v="837"/>
        <n v="846"/>
        <n v="614"/>
        <n v="342"/>
        <n v="383"/>
        <n v="624"/>
        <n v="416"/>
        <n v="701"/>
        <n v="518"/>
        <n v="755"/>
        <n v="107"/>
        <n v="419"/>
        <n v="482"/>
        <n v="119"/>
        <n v="385"/>
        <n v="279"/>
        <n v="912"/>
        <n v="112"/>
        <n v="892"/>
        <n v="365"/>
        <n v="627"/>
        <n v="344"/>
        <n v="538"/>
        <n v="924"/>
        <n v="452"/>
        <n v="440"/>
        <n v="747"/>
        <n v="286"/>
        <n v="931"/>
        <n v="388"/>
        <n v="965"/>
        <n v="811"/>
        <n v="259"/>
        <n v="759"/>
        <n v="418"/>
        <n v="756"/>
        <n v="757"/>
        <n v="563"/>
        <n v="907"/>
        <n v="267"/>
        <n v="508"/>
        <n v="174"/>
        <n v="102"/>
      </sharedItems>
    </cacheField>
    <cacheField name="Gross Margin" numFmtId="164">
      <sharedItems containsSemiMixedTypes="0" containsString="0" containsNumber="1" minValue="0" maxValue="1030.6804878048779" count="709">
        <n v="79.380853658536594"/>
        <n v="444.78073170731716"/>
        <n v="143.41060975609756"/>
        <n v="415.80690243902444"/>
        <n v="114.05756097560975"/>
        <n v="203.02829268292683"/>
        <n v="22.971951219512199"/>
        <n v="26.632878048780491"/>
        <n v="414.80780487804884"/>
        <n v="669.24951219512207"/>
        <n v="574.98429268292693"/>
        <n v="176.19121951219512"/>
        <n v="371.51843902439032"/>
        <n v="445.26204878048776"/>
        <n v="404.88246341463406"/>
        <n v="82.188536585365853"/>
        <n v="0"/>
        <n v="160.29317073170731"/>
        <n v="125.43414634146343"/>
        <n v="396.97719512195124"/>
        <n v="260.96136585365855"/>
        <n v="319.41951219512202"/>
        <n v="668.04621951219508"/>
        <n v="208.06024390243903"/>
        <n v="126.80517073170731"/>
        <n v="60.485512195121949"/>
        <n v="56.941268292682935"/>
        <n v="114.99102439024391"/>
        <n v="100.66819512195123"/>
        <n v="548.16180487804877"/>
        <n v="208.71658536585369"/>
        <n v="864.35121951219537"/>
        <n v="171.5239024390244"/>
        <n v="206.34926829268295"/>
        <n v="344.84292682926827"/>
        <n v="95.141463414634146"/>
        <n v="365.21756097560973"/>
        <n v="32.143902439024401"/>
        <n v="8.7512195121951208"/>
        <n v="186.69268292682926"/>
        <n v="597.77560975609754"/>
        <n v="798.24585365853648"/>
        <n v="92"/>
        <n v="101.64878048780488"/>
        <n v="193.06536585365856"/>
        <n v="287.17463414634142"/>
        <n v="126.91512195121952"/>
        <n v="384.82926829268297"/>
        <n v="553.17804878048776"/>
        <n v="439.31121951219518"/>
        <n v="192.91951219512194"/>
        <n v="199.56146341463412"/>
        <n v="696.86634146341453"/>
        <n v="432.17560975609769"/>
        <n v="324.01951219512199"/>
        <n v="306.6068292682927"/>
        <n v="599.96341463414637"/>
        <n v="63.614634146341466"/>
        <n v="175.02439024390245"/>
        <n v="138.85268292682929"/>
        <n v="93.402439024390247"/>
        <n v="12.621951219512196"/>
        <n v="175.0243902439025"/>
        <n v="610.73414634146332"/>
        <n v="930.18731707317068"/>
        <n v="650.95609756097554"/>
        <n v="901.6"/>
        <n v="390.4839024390244"/>
        <n v="317.05219512195123"/>
        <n v="924.09512195121977"/>
        <n v="213.17073170731706"/>
        <n v="365.80097560975611"/>
        <n v="244.72000000000003"/>
        <n v="152.41707317073167"/>
        <n v="101.37951219512195"/>
        <n v="213.61951219512193"/>
        <n v="32.31219512195122"/>
        <n v="171.88292682926831"/>
        <n v="679.76780487804876"/>
        <n v="199.25853658536585"/>
        <n v="451.74243902439031"/>
        <n v="200.9414634146342"/>
        <n v="385.49121951219519"/>
        <n v="9.1495121951219502"/>
        <n v="217.43414634146339"/>
        <n v="108.71707317073171"/>
        <n v="24.879268292682926"/>
        <n v="18.091463414634148"/>
        <n v="64.96097560975609"/>
        <n v="260.06829268292682"/>
        <n v="345.87512195121946"/>
        <n v="96.936585365853645"/>
        <n v="123.28000000000002"/>
        <n v="16.649756097560974"/>
        <n v="42.813658536585365"/>
        <n v="51.519999999999989"/>
        <n v="165.76829268292681"/>
        <n v="128.46341463414635"/>
        <n v="117.49073170731708"/>
        <n v="21.855609756097564"/>
        <n v="325.61829268292689"/>
        <n v="117.13170731707318"/>
        <n v="99.797560975609755"/>
        <n v="172.83658536585364"/>
        <n v="53.719024390243895"/>
        <n v="26.870731707317074"/>
        <n v="64.371951219512184"/>
        <n v="33.99512195121951"/>
        <n v="289.01463414634151"/>
        <n v="43.105365853658533"/>
        <n v="410.46585365853667"/>
        <n v="371.87073170731708"/>
        <n v="57.443902439024384"/>
        <n v="256.34341463414631"/>
        <n v="182.56390243902436"/>
        <n v="52.709268292682921"/>
        <n v="109.00878048780488"/>
        <n v="140.80487804878049"/>
        <n v="165.20731707317074"/>
        <n v="680.91219512195119"/>
        <n v="267.78731707317075"/>
        <n v="904.90975609756072"/>
        <n v="127.63317073170732"/>
        <n v="199.93170731707315"/>
        <n v="100.97560975609754"/>
        <n v="200.3356097560976"/>
        <n v="387.20780487804876"/>
        <n v="344.12487804878054"/>
        <n v="20.195121951219512"/>
        <n v="869.87121951219513"/>
        <n v="185.79512195121956"/>
        <n v="568.38048780487816"/>
        <n v="142.88048780487807"/>
        <n v="437.92"/>
        <n v="340.33268292682931"/>
        <n v="58.431219512195128"/>
        <n v="73.779512195121939"/>
        <n v="142.30829268292683"/>
        <n v="337.55024390243898"/>
        <n v="49.006829268292677"/>
        <n v="728.81951219512212"/>
        <n v="162.2341463414634"/>
        <n v="32.345853658536583"/>
        <n v="205.54146341463414"/>
        <n v="817.90243902439022"/>
        <n v="344.08"/>
        <n v="82.8"/>
        <n v="394.20878048780492"/>
        <n v="387.02829268292686"/>
        <n v="287.28682926829265"/>
        <n v="74.183414634146359"/>
        <n v="430.39170731707316"/>
        <n v="40.300487804878053"/>
        <n v="384.77317073170724"/>
        <n v="260.51707317073169"/>
        <n v="291.14634146341461"/>
        <n v="787.07121951219528"/>
        <n v="438.63804878048779"/>
        <n v="374.82146341463414"/>
        <n v="458.11512195121958"/>
        <n v="220.12682926829268"/>
        <n v="208.05463414634144"/>
        <n v="190.14829268292684"/>
        <n v="529.33658536585381"/>
        <n v="111.9258536585366"/>
        <n v="104.61073170731709"/>
        <n v="298.55121951219519"/>
        <n v="31.055609756097557"/>
        <n v="416.82731707317066"/>
        <n v="109.79414634146342"/>
        <n v="404.62048780487817"/>
        <n v="863.34146341463418"/>
        <n v="164.08536585365854"/>
        <n v="89.643902439024387"/>
        <n v="408.43512195121946"/>
        <n v="10.680975609756098"/>
        <n v="426.34146341463412"/>
        <n v="527.81073170731713"/>
        <n v="36.463414634146346"/>
        <n v="1.4473170731707317"/>
        <n v="173.67804878048781"/>
        <n v="535.00243902439036"/>
        <n v="390.43902439024396"/>
        <n v="231.1219512195122"/>
        <n v="714.53707317073179"/>
        <n v="127.18439024390244"/>
        <n v="130.03414634146344"/>
        <n v="868.67073170731737"/>
        <n v="198.13658536585365"/>
        <n v="421.89853658536589"/>
        <n v="318.07317073170731"/>
        <n v="891.81658536585371"/>
        <n v="387.74634146341464"/>
        <n v="138.43756097560976"/>
        <n v="915.55707317073188"/>
        <n v="748.65560975609765"/>
        <n v="21.317073170731707"/>
        <n v="33.83804878048781"/>
        <n v="305.03609756097563"/>
        <n v="903.12585365853647"/>
        <n v="153.48292682926831"/>
        <n v="86.704390243902452"/>
        <n v="88.634146341463406"/>
        <n v="216.72731707317078"/>
        <n v="697.47219512195113"/>
        <n v="309.65853658536588"/>
        <n v="417.81463414634146"/>
        <n v="151.01463414634145"/>
        <n v="11.713170731707317"/>
        <n v="876.91707317073156"/>
        <n v="321.43902439024384"/>
        <n v="106.80975609756098"/>
        <n v="586.33170731707321"/>
        <n v="411.32975609756102"/>
        <n v="194.50146341463417"/>
        <n v="736.04487804878056"/>
        <n v="522.55999999999995"/>
        <n v="337.70731707317077"/>
        <n v="690.84146341463429"/>
        <n v="489.86634146341464"/>
        <n v="798.96390243902454"/>
        <n v="244.29365853658535"/>
        <n v="122.38243902439024"/>
        <n v="277.6829268292683"/>
        <n v="515.24487804878049"/>
        <n v="291.81951219512194"/>
        <n v="302.65756097560973"/>
        <n v="48.917073170731712"/>
        <n v="195.0848780487805"/>
        <n v="845.86146341463404"/>
        <n v="186.3"/>
        <n v="635.36097560975622"/>
        <n v="387.1853658536586"/>
        <n v="177.80682926829269"/>
        <n v="280.03902439024392"/>
        <n v="55.873170731707326"/>
        <n v="212.45268292682928"/>
        <n v="237.02341463414635"/>
        <n v="439.80487804878049"/>
        <n v="146.41463414634148"/>
        <n v="301.91707317073178"/>
        <n v="578.65756097560973"/>
        <n v="177.54878048780486"/>
        <n v="205.4965853658536"/>
        <n v="635.47317073170734"/>
        <n v="340.10829268292696"/>
        <n v="546.88390243902438"/>
        <n v="47.660487804878038"/>
        <n v="797.25853658536607"/>
        <n v="704.97804878048771"/>
        <n v="123.68390243902439"/>
        <n v="296.73365853658538"/>
        <n v="552.89756097560962"/>
        <n v="116.12195121951221"/>
        <n v="783.60439024390246"/>
        <n v="275.05756097560976"/>
        <n v="441.6"/>
        <n v="217.20975609756101"/>
        <n v="130.25853658536587"/>
        <n v="111.47707317073173"/>
        <n v="158.5990243902439"/>
        <n v="245.66243902439021"/>
        <n v="160.08000000000001"/>
        <n v="75.552195121951215"/>
        <n v="480.64390243902437"/>
        <n v="74.138536585365841"/>
        <n v="81.319024390243882"/>
        <n v="18.175609756097561"/>
        <n v="485.69268292682915"/>
        <n v="592.48"/>
        <n v="471.55609756097567"/>
        <n v="573.63121951219512"/>
        <n v="136.24975609756098"/>
        <n v="94.636585365853662"/>
        <n v="414.22439024390241"/>
        <n v="21.04780487804878"/>
        <n v="31.414634146341459"/>
        <n v="7.3039024390243901"/>
        <n v="166.04878048780486"/>
        <n v="314.70731707317071"/>
        <n v="250.68878048780488"/>
        <n v="236.05853658536583"/>
        <n v="382.9443902439026"/>
        <n v="878.71219512195137"/>
        <n v="285.96292682926827"/>
        <n v="341.49951219512201"/>
        <n v="452.70731707317077"/>
        <n v="247.39024390243904"/>
        <n v="463.64634146341467"/>
        <n v="42.948292682926834"/>
        <n v="142.82439024390243"/>
        <n v="611.80000000000018"/>
        <n v="99.517073170731706"/>
        <n v="1016.2858536585366"/>
        <n v="355.63609756097554"/>
        <n v="172.06243902439022"/>
        <n v="346.5482926829269"/>
        <n v="85.223414634146351"/>
        <n v="726.62048780487805"/>
        <n v="550.41804878048777"/>
        <n v="15.011707317073169"/>
        <n v="557.67707317073177"/>
        <n v="190.37268292682927"/>
        <n v="494.27560975609771"/>
        <n v="74.385365853658541"/>
        <n v="327.85658536585368"/>
        <n v="54.167804878048784"/>
        <n v="316.79414634146343"/>
        <n v="16.885365853658538"/>
        <n v="44.42926829268292"/>
        <n v="362.61463414634142"/>
        <n v="828.72926829268295"/>
        <n v="136.65365853658534"/>
        <n v="173.22926829268289"/>
        <n v="61.595121951219518"/>
        <n v="102.6809756097561"/>
        <n v="114.50634146341461"/>
        <n v="583.87463414634146"/>
        <n v="371.36585365853659"/>
        <n v="745.60390243902441"/>
        <n v="313.51804878048779"/>
        <n v="562.13121951219512"/>
        <n v="1030.6804878048779"/>
        <n v="109.27804878048781"/>
        <n v="530.72780487804869"/>
        <n v="559.20292682926822"/>
        <n v="39.043902439024386"/>
        <n v="132.07609756097563"/>
        <n v="100.4707317073171"/>
        <n v="469.82829268292681"/>
        <n v="689.59609756097552"/>
        <n v="197.7439024390244"/>
        <n v="699.22243902439038"/>
        <n v="271.15317073170735"/>
        <n v="126.64585365853659"/>
        <n v="132.16585365853658"/>
        <n v="388.82341463414639"/>
        <n v="196.56585365853658"/>
        <n v="49.365853658536579"/>
        <n v="191.85365853658536"/>
        <n v="373.04878048780489"/>
        <n v="88.499512195121952"/>
        <n v="126.96"/>
        <n v="89.75609756097559"/>
        <n v="924.09512195121965"/>
        <n v="296.58780487804887"/>
        <n v="313.58536585365852"/>
        <n v="91.719512195121951"/>
        <n v="247.86146341463413"/>
        <n v="306.96585365853662"/>
        <n v="133.51219512195121"/>
        <n v="274.6536585365854"/>
        <n v="563.5785365853659"/>
        <n v="321.50634146341469"/>
        <n v="223.26829268292684"/>
        <n v="101.24487804878051"/>
        <n v="503.53170731707314"/>
        <n v="111.05073170731708"/>
        <n v="370.78243902439027"/>
        <n v="138.90593850527418"/>
        <n v="360.62000000000006"/>
        <n v="198.60750000000004"/>
        <n v="431.1450000000001"/>
        <n v="55.51"/>
        <n v="134.16"/>
        <n v="11.895000000000003"/>
        <n v="24.414000000000001"/>
        <n v="162.24"/>
        <n v="343.94749999999999"/>
        <n v="360.59399999999999"/>
        <n v="141.44"/>
        <n v="320.73600000000005"/>
        <n v="457.70399999999995"/>
        <n v="60.592999999999989"/>
        <n v="73.164000000000001"/>
        <n v="68.795999999999992"/>
        <n v="267.8"/>
        <n v="567.48249999999996"/>
        <n v="91.26"/>
        <n v="104.97499999999999"/>
        <n v="235.15049999999997"/>
        <n v="538.20000000000005"/>
        <n v="212.39399999999998"/>
        <n v="227.70800000000003"/>
        <n v="9.4120000000000008"/>
        <n v="16.847999999999999"/>
        <n v="117.572"/>
        <n v="275.18400000000003"/>
        <n v="130.45499999999998"/>
        <n v="819"/>
        <n v="402.8"/>
        <n v="79.900000000000006"/>
        <n v="124"/>
        <n v="180.44"/>
        <n v="34"/>
        <n v="5.93"/>
        <n v="98.6"/>
        <n v="191.2"/>
        <n v="353.64"/>
        <n v="137.6"/>
        <n v="80.900000000000006"/>
        <n v="249.12"/>
        <n v="177.12"/>
        <n v="22.819999999999997"/>
        <n v="57.5"/>
        <n v="66.69"/>
        <n v="479.44"/>
        <n v="125.78000000000002"/>
        <n v="742.27999999999986"/>
        <n v="729.6"/>
        <n v="489.6"/>
        <n v="674.4"/>
        <n v="69.999999999999986"/>
        <n v="166.98"/>
        <n v="156.44999999999999"/>
        <n v="95.6"/>
        <n v="438.36"/>
        <n v="90.75"/>
        <n v="3.87"/>
        <n v="185.4"/>
        <n v="559.54999999999995"/>
        <n v="662.76"/>
        <n v="109.2"/>
        <n v="400.16000000000008"/>
        <n v="141.68"/>
        <n v="300.3"/>
        <n v="773.5"/>
        <n v="365"/>
        <n v="237"/>
        <n v="285.56999999999994"/>
        <n v="687.04"/>
        <n v="756.2"/>
        <n v="150.12"/>
        <n v="142.19999999999999"/>
        <n v="66.56"/>
        <n v="167.8"/>
        <n v="157.08000000000001"/>
        <n v="293.76"/>
        <n v="411.04000000000008"/>
        <n v="115.875"/>
        <n v="52.65"/>
        <n v="18.094999999999999"/>
        <n v="293.08"/>
        <n v="156.18"/>
        <n v="5.05"/>
        <n v="18.625"/>
        <n v="83"/>
        <n v="470.25"/>
        <n v="364.14"/>
        <n v="81"/>
        <n v="184.91000000000003"/>
        <n v="30.8"/>
        <n v="168.3"/>
        <n v="60.54999999999999"/>
        <n v="67.5"/>
        <n v="122"/>
        <n v="19.179999999999996"/>
        <n v="9.6999999999999993"/>
        <n v="142.02500000000001"/>
        <n v="52.92"/>
        <n v="97.350000000000023"/>
        <n v="90.35"/>
        <n v="61.08"/>
        <n v="31.9"/>
        <n v="81.45"/>
        <n v="22.86"/>
        <n v="40.950000000000003"/>
        <n v="150.96"/>
        <n v="260.10000000000002"/>
        <n v="87.5"/>
        <n v="220"/>
        <n v="564.48"/>
        <n v="622.08000000000004"/>
        <n v="139.68"/>
        <n v="99.119999999999976"/>
        <n v="409"/>
        <n v="176.75"/>
        <n v="190.4"/>
        <n v="280.27999999999997"/>
        <n v="887.3"/>
        <n v="79.92"/>
        <n v="213.30000000000004"/>
        <n v="141.83999999999997"/>
        <n v="95.04"/>
        <n v="361.92"/>
        <n v="284.39999999999998"/>
        <n v="157.68"/>
        <n v="657.72"/>
        <n v="54.9"/>
        <n v="332.52"/>
        <n v="392.85"/>
        <n v="313.59999999999997"/>
        <n v="195.46"/>
        <n v="60.480000000000011"/>
        <n v="399.84"/>
        <n v="181.44"/>
        <n v="100.94000000000001"/>
        <n v="77.88"/>
        <n v="86.4"/>
        <n v="114.90000000000002"/>
        <n v="20.79"/>
        <n v="672"/>
        <n v="278.25"/>
        <n v="575.96"/>
        <n v="91.8"/>
        <n v="616.32000000000005"/>
        <n v="205.04"/>
        <n v="525.69000000000005"/>
        <n v="445.74000000000007"/>
        <n v="56.999999999999993"/>
        <n v="5"/>
        <n v="219.45"/>
        <n v="276.12"/>
        <n v="124.50000000000001"/>
        <n v="625.67999999999995"/>
        <n v="113.04"/>
        <n v="352.8"/>
        <n v="158.84"/>
        <n v="117.72"/>
        <n v="250.04"/>
        <n v="323"/>
        <n v="303.10000000000002"/>
        <n v="435.58"/>
        <n v="403.62"/>
        <n v="257.10000000000002"/>
        <n v="55.44"/>
        <n v="205.92"/>
        <n v="275.94"/>
        <n v="352.31000000000006"/>
        <n v="691.2"/>
        <n v="245.75"/>
        <n v="136.51"/>
        <n v="406.6"/>
        <n v="6.74"/>
        <n v="184.8"/>
        <n v="715.16"/>
        <n v="247.5"/>
        <n v="9.5399999999999991"/>
        <n v="374"/>
        <n v="334.9"/>
        <n v="262"/>
        <n v="496.5"/>
        <n v="438.07"/>
        <n v="317.72000000000003"/>
        <n v="119.7"/>
        <n v="493.05"/>
        <n v="109.6"/>
        <n v="619.36"/>
        <n v="230.04"/>
        <n v="198.72"/>
        <n v="167.4"/>
        <n v="214.92"/>
        <n v="439.76"/>
        <n v="233.32"/>
        <n v="7.32"/>
        <n v="199.23"/>
        <n v="179.47999999999996"/>
        <n v="751.63999999999987"/>
        <n v="43.4"/>
        <n v="183.36"/>
        <n v="73.2"/>
        <n v="395.2700000000001"/>
        <n v="183.3"/>
        <n v="299.2"/>
        <n v="709.84"/>
        <n v="100"/>
        <n v="36.56"/>
        <n v="152.80000000000001"/>
        <n v="184.96"/>
        <n v="207.6"/>
        <n v="262.68"/>
        <n v="366.52"/>
        <n v="533.21"/>
        <n v="153"/>
        <n v="651"/>
        <n v="363.08999999999992"/>
        <n v="362.52"/>
        <n v="58.140000000000008"/>
        <n v="36.36"/>
        <n v="233.10000000000002"/>
        <n v="666.5"/>
        <n v="847.8"/>
        <n v="214.08"/>
        <n v="17.84"/>
        <n v="69.12"/>
        <n v="714.4"/>
        <n v="74.7"/>
        <n v="592.9"/>
        <n v="556.22"/>
        <n v="196.55999999999997"/>
        <n v="281.7"/>
        <n v="42.960000000000008"/>
        <n v="338.4"/>
        <n v="315.42"/>
        <n v="947.6600000000002"/>
        <n v="774.9"/>
        <n v="174.6"/>
        <n v="136.07999999999998"/>
        <n v="614.25"/>
        <n v="335.92"/>
        <n v="80.400000000000006"/>
        <n v="381.8"/>
        <n v="175.68"/>
        <n v="513.4"/>
        <n v="428.84"/>
        <n v="160.68"/>
        <n v="562.02"/>
        <n v="478.1699999999999"/>
        <n v="245"/>
        <n v="173.91"/>
        <n v="132.84"/>
        <n v="567.36"/>
        <n v="354.4"/>
        <n v="149.58000000000001"/>
        <n v="769.12"/>
        <n v="294.88"/>
        <n v="114.24"/>
        <n v="91.93"/>
        <n v="47.599999999999994"/>
        <n v="133.19999999999999"/>
        <n v="57.2"/>
        <n v="152.4"/>
        <n v="80.599999999999994"/>
        <n v="304.64999999999998"/>
        <n v="110.32000000000002"/>
        <n v="531.99999999999989"/>
        <n v="174.57"/>
        <n v="185.85"/>
        <n v="146.80000000000001"/>
        <n v="4.88"/>
        <n v="40"/>
        <n v="21.99"/>
        <n v="116.8"/>
        <n v="462.75"/>
        <n v="133"/>
        <n v="208.4"/>
        <n v="360.64"/>
        <n v="424"/>
        <n v="105.61"/>
        <n v="477.09000000000009"/>
        <n v="228"/>
        <n v="44"/>
        <n v="482.21999999999991"/>
        <n v="13.96"/>
        <n v="178.60000000000002"/>
        <n v="583.29999999999995"/>
        <n v="34.200000000000003"/>
        <n v="356.19"/>
        <n v="62.1"/>
        <n v="99.84"/>
        <n v="252.36"/>
        <n v="186.48"/>
        <n v="113.4"/>
        <n v="268.41000000000003"/>
        <n v="15.1"/>
        <n v="62.06"/>
        <n v="286.2"/>
        <n v="93.21"/>
        <n v="159.22"/>
        <n v="261.12"/>
        <n v="250.64"/>
        <n v="5.95"/>
        <n v="14.68"/>
        <n v="621.6"/>
        <n v="327.25"/>
        <n v="63.6"/>
        <n v="79"/>
        <n v="65.7"/>
        <n v="413.16"/>
        <n v="39.24"/>
        <n v="159.03000000000003"/>
        <n v="456"/>
        <n v="559.48"/>
        <n v="31.359999999999996"/>
        <n v="508.44"/>
        <n v="346.75"/>
        <n v="23.8"/>
        <n v="451.43999999999994"/>
        <n v="290.52"/>
        <n v="221.76"/>
        <n v="162.72"/>
        <n v="79.83"/>
        <n v="334.4"/>
        <n v="582.66"/>
        <n v="91"/>
        <n v="528.05999999999995"/>
        <n v="243.96"/>
        <n v="97.24"/>
        <n v="186.2"/>
        <n v="193"/>
        <n v="36.6"/>
        <n v="486.6"/>
        <n v="139.4"/>
        <n v="20.72"/>
        <n v="563.35"/>
        <n v="645.15"/>
        <n v="209"/>
        <n v="189"/>
        <n v="635.88"/>
        <n v="213.94"/>
        <n v="616.76"/>
        <n v="120.15"/>
        <n v="284.47999999999996"/>
        <n v="697.68"/>
        <n v="150.19999999999999"/>
        <n v="41.76"/>
        <n v="512.04"/>
        <n v="49.980000000000011"/>
        <n v="295.45999999999998"/>
      </sharedItems>
    </cacheField>
  </cacheFields>
  <extLst>
    <ext xmlns:x14="http://schemas.microsoft.com/office/spreadsheetml/2009/9/main" uri="{725AE2AE-9491-48be-B2B4-4EB974FC3084}">
      <x14:pivotCacheDefinition pivotCacheId="166621602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ika Gupta" refreshedDate="45574.524348611114" createdVersion="8" refreshedVersion="8" minRefreshableVersion="3" recordCount="100" xr:uid="{62D1C228-704C-4925-BEBF-51FE429C32CC}">
  <cacheSource type="worksheet">
    <worksheetSource name="EmpTable"/>
  </cacheSource>
  <cacheFields count="11">
    <cacheField name="Empcode" numFmtId="0">
      <sharedItems containsSemiMixedTypes="0" containsString="0" containsNumber="1" containsInteger="1" minValue="1" maxValue="100" count="100">
        <n v="2"/>
        <n v="10"/>
        <n v="13"/>
        <n v="17"/>
        <n v="21"/>
        <n v="26"/>
        <n v="30"/>
        <n v="41"/>
        <n v="42"/>
        <n v="44"/>
        <n v="54"/>
        <n v="55"/>
        <n v="65"/>
        <n v="70"/>
        <n v="74"/>
        <n v="75"/>
        <n v="82"/>
        <n v="84"/>
        <n v="91"/>
        <n v="92"/>
        <n v="1"/>
        <n v="4"/>
        <n v="5"/>
        <n v="6"/>
        <n v="8"/>
        <n v="9"/>
        <n v="12"/>
        <n v="15"/>
        <n v="16"/>
        <n v="19"/>
        <n v="20"/>
        <n v="29"/>
        <n v="31"/>
        <n v="33"/>
        <n v="34"/>
        <n v="38"/>
        <n v="39"/>
        <n v="45"/>
        <n v="46"/>
        <n v="47"/>
        <n v="51"/>
        <n v="52"/>
        <n v="58"/>
        <n v="61"/>
        <n v="62"/>
        <n v="63"/>
        <n v="66"/>
        <n v="67"/>
        <n v="68"/>
        <n v="69"/>
        <n v="73"/>
        <n v="77"/>
        <n v="79"/>
        <n v="80"/>
        <n v="83"/>
        <n v="85"/>
        <n v="86"/>
        <n v="89"/>
        <n v="90"/>
        <n v="98"/>
        <n v="3"/>
        <n v="14"/>
        <n v="25"/>
        <n v="27"/>
        <n v="32"/>
        <n v="35"/>
        <n v="37"/>
        <n v="40"/>
        <n v="49"/>
        <n v="57"/>
        <n v="59"/>
        <n v="60"/>
        <n v="64"/>
        <n v="72"/>
        <n v="81"/>
        <n v="87"/>
        <n v="93"/>
        <n v="95"/>
        <n v="97"/>
        <n v="100"/>
        <n v="7"/>
        <n v="11"/>
        <n v="18"/>
        <n v="22"/>
        <n v="23"/>
        <n v="24"/>
        <n v="28"/>
        <n v="36"/>
        <n v="43"/>
        <n v="48"/>
        <n v="50"/>
        <n v="53"/>
        <n v="56"/>
        <n v="71"/>
        <n v="76"/>
        <n v="78"/>
        <n v="88"/>
        <n v="94"/>
        <n v="96"/>
        <n v="99"/>
      </sharedItems>
    </cacheField>
    <cacheField name="First Name" numFmtId="0">
      <sharedItems/>
    </cacheField>
    <cacheField name="Last Name" numFmtId="0">
      <sharedItems/>
    </cacheField>
    <cacheField name="Dept" numFmtId="0">
      <sharedItems count="8">
        <s v="Sales"/>
        <s v="Mktg"/>
        <s v="Finance"/>
        <s v="Admin"/>
        <s v="Personnel"/>
        <s v="R&amp;D"/>
        <s v="CCD"/>
        <s v="Director"/>
      </sharedItems>
    </cacheField>
    <cacheField name="Region" numFmtId="0">
      <sharedItems count="4">
        <s v="east"/>
        <s v="north"/>
        <s v="south"/>
        <s v="west"/>
      </sharedItems>
    </cacheField>
    <cacheField name="Branch" numFmtId="0">
      <sharedItems count="30">
        <s v="Cuttack"/>
        <s v="Darjeeling"/>
        <s v="Calcutta"/>
        <s v="Patna"/>
        <s v="Gangtok"/>
        <s v="Guwahati"/>
        <s v="Ferozepur"/>
        <s v="Delhi"/>
        <s v="Kanpur"/>
        <s v="Mathura"/>
        <s v="Agra"/>
        <s v="Ambala"/>
        <s v="Jammu"/>
        <s v="Jaipur"/>
        <s v="Lucknow"/>
        <s v="Aligarh"/>
        <s v="Hydrabad"/>
        <s v="cochin"/>
        <s v="Manglore"/>
        <s v="Banglore"/>
        <s v="Mysore"/>
        <s v="chennai"/>
        <s v="Trivanadrum"/>
        <s v="Pune"/>
        <s v="Nasik"/>
        <s v="Mumbai"/>
        <s v="Surat"/>
        <s v="Baroda"/>
        <s v="Nagpur"/>
        <s v="Panji"/>
      </sharedItems>
    </cacheField>
    <cacheField name="Hiredate" numFmtId="15">
      <sharedItems containsSemiMixedTypes="0" containsNonDate="0" containsDate="1" containsString="0" minDate="1977-01-01T00:00:00" maxDate="1999-12-13T00:00:00" count="75">
        <d v="1977-01-01T00:00:00"/>
        <d v="1977-07-20T00:00:00"/>
        <d v="1984-12-11T00:00:00"/>
        <d v="1983-03-01T00:00:00"/>
        <d v="1999-06-06T00:00:00"/>
        <d v="1982-10-01T00:00:00"/>
        <d v="1988-10-19T00:00:00"/>
        <d v="1997-06-14T00:00:00"/>
        <d v="1991-09-29T00:00:00"/>
        <d v="1990-11-17T00:00:00"/>
        <d v="1995-03-03T00:00:00"/>
        <d v="1986-11-01T00:00:00"/>
        <d v="1988-10-26T00:00:00"/>
        <d v="1995-03-04T00:00:00"/>
        <d v="1988-10-24T00:00:00"/>
        <d v="1988-10-25T00:00:00"/>
        <d v="1988-11-01T00:00:00"/>
        <d v="1999-03-03T00:00:00"/>
        <d v="1979-11-13T00:00:00"/>
        <d v="1989-04-05T00:00:00"/>
        <d v="1979-11-24T00:00:00"/>
        <d v="1989-09-04T00:00:00"/>
        <d v="1988-09-04T00:00:00"/>
        <d v="1999-12-12T00:00:00"/>
        <d v="1984-12-13T00:00:00"/>
        <d v="1984-12-14T00:00:00"/>
        <d v="1986-08-13T00:00:00"/>
        <d v="1999-06-05T00:00:00"/>
        <d v="1996-05-04T00:00:00"/>
        <d v="1997-07-07T00:00:00"/>
        <d v="1988-02-07T00:00:00"/>
        <d v="1988-10-20T00:00:00"/>
        <d v="1988-10-21T00:00:00"/>
        <d v="1990-11-05T00:00:00"/>
        <d v="1987-11-25T00:00:00"/>
        <d v="1987-11-26T00:00:00"/>
        <d v="1988-10-27T00:00:00"/>
        <d v="1988-10-28T00:00:00"/>
        <d v="1995-12-01T00:00:00"/>
        <d v="1988-10-23T00:00:00"/>
        <d v="1988-10-29T00:00:00"/>
        <d v="1988-10-30T00:00:00"/>
        <d v="1999-03-02T00:00:00"/>
        <d v="1998-01-14T00:00:00"/>
        <d v="1998-01-15T00:00:00"/>
        <d v="1979-02-21T00:00:00"/>
        <d v="1980-01-06T00:00:00"/>
        <d v="1989-04-11T00:00:00"/>
        <d v="1999-03-01T00:00:00"/>
        <d v="1984-12-12T00:00:00"/>
        <d v="1999-04-24T00:00:00"/>
        <d v="1992-07-02T00:00:00"/>
        <d v="1992-05-05T00:00:00"/>
        <d v="1993-05-09T00:00:00"/>
        <d v="1987-01-14T00:00:00"/>
        <d v="1987-11-24T00:00:00"/>
        <d v="1988-10-22T00:00:00"/>
        <d v="1988-10-31T00:00:00"/>
        <d v="1998-01-16T00:00:00"/>
        <d v="1989-04-06T00:00:00"/>
        <d v="1989-04-08T00:00:00"/>
        <d v="1989-04-10T00:00:00"/>
        <d v="1999-02-02T00:00:00"/>
        <d v="1990-08-17T00:00:00"/>
        <d v="1985-12-21T00:00:00"/>
        <d v="1999-06-07T00:00:00"/>
        <d v="1999-06-08T00:00:00"/>
        <d v="1980-05-21T00:00:00"/>
        <d v="1995-03-19T00:00:00"/>
        <d v="1994-09-03T00:00:00"/>
        <d v="1992-10-01T00:00:00"/>
        <d v="1995-03-05T00:00:00"/>
        <d v="1997-12-30T00:00:00"/>
        <d v="1989-04-07T00:00:00"/>
        <d v="1989-04-09T00:00:00"/>
      </sharedItems>
      <fieldGroup par="10"/>
    </cacheField>
    <cacheField name="Salary" numFmtId="0">
      <sharedItems containsSemiMixedTypes="0" containsString="0" containsNumber="1" containsInteger="1" minValue="5950" maxValue="49000"/>
    </cacheField>
    <cacheField name="Months (Hiredate)" numFmtId="0" databaseField="0">
      <fieldGroup base="6">
        <rangePr groupBy="months" startDate="1977-01-01T00:00:00" endDate="1999-12-13T00:00:00"/>
        <groupItems count="14">
          <s v="&lt;1/1/1977"/>
          <s v="Jan"/>
          <s v="Feb"/>
          <s v="Mar"/>
          <s v="Apr"/>
          <s v="May"/>
          <s v="Jun"/>
          <s v="Jul"/>
          <s v="Aug"/>
          <s v="Sep"/>
          <s v="Oct"/>
          <s v="Nov"/>
          <s v="Dec"/>
          <s v="&gt;12/13/1999"/>
        </groupItems>
      </fieldGroup>
    </cacheField>
    <cacheField name="Quarters (Hiredate)" numFmtId="0" databaseField="0">
      <fieldGroup base="6">
        <rangePr groupBy="quarters" startDate="1977-01-01T00:00:00" endDate="1999-12-13T00:00:00"/>
        <groupItems count="6">
          <s v="&lt;1/1/1977"/>
          <s v="Qtr1"/>
          <s v="Qtr2"/>
          <s v="Qtr3"/>
          <s v="Qtr4"/>
          <s v="&gt;12/13/1999"/>
        </groupItems>
      </fieldGroup>
    </cacheField>
    <cacheField name="Years (Hiredate)" numFmtId="0" databaseField="0">
      <fieldGroup base="6">
        <rangePr groupBy="years" startDate="1977-01-01T00:00:00" endDate="1999-12-13T00:00:00"/>
        <groupItems count="25">
          <s v="&lt;1/1/1977"/>
          <s v="1977"/>
          <s v="1978"/>
          <s v="1979"/>
          <s v="1980"/>
          <s v="1981"/>
          <s v="1982"/>
          <s v="1983"/>
          <s v="1984"/>
          <s v="1985"/>
          <s v="1986"/>
          <s v="1987"/>
          <s v="1988"/>
          <s v="1989"/>
          <s v="1990"/>
          <s v="1991"/>
          <s v="1992"/>
          <s v="1993"/>
          <s v="1994"/>
          <s v="1995"/>
          <s v="1996"/>
          <s v="1997"/>
          <s v="1998"/>
          <s v="1999"/>
          <s v="&gt;12/13/1999"/>
        </groupItems>
      </fieldGroup>
    </cacheField>
  </cacheFields>
  <extLst>
    <ext xmlns:x14="http://schemas.microsoft.com/office/spreadsheetml/2009/9/main" uri="{725AE2AE-9491-48be-B2B4-4EB974FC3084}">
      <x14:pivotCacheDefinition pivotCacheId="7444424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6">
  <r>
    <x v="0"/>
    <x v="0"/>
    <x v="0"/>
    <x v="0"/>
    <x v="0"/>
    <x v="0"/>
    <x v="0"/>
    <x v="0"/>
  </r>
  <r>
    <x v="0"/>
    <x v="0"/>
    <x v="0"/>
    <x v="1"/>
    <x v="0"/>
    <x v="0"/>
    <x v="1"/>
    <x v="1"/>
  </r>
  <r>
    <x v="0"/>
    <x v="0"/>
    <x v="0"/>
    <x v="2"/>
    <x v="0"/>
    <x v="0"/>
    <x v="2"/>
    <x v="2"/>
  </r>
  <r>
    <x v="0"/>
    <x v="0"/>
    <x v="0"/>
    <x v="1"/>
    <x v="1"/>
    <x v="0"/>
    <x v="3"/>
    <x v="3"/>
  </r>
  <r>
    <x v="0"/>
    <x v="0"/>
    <x v="0"/>
    <x v="0"/>
    <x v="1"/>
    <x v="0"/>
    <x v="4"/>
    <x v="4"/>
  </r>
  <r>
    <x v="0"/>
    <x v="0"/>
    <x v="0"/>
    <x v="3"/>
    <x v="1"/>
    <x v="0"/>
    <x v="5"/>
    <x v="5"/>
  </r>
  <r>
    <x v="0"/>
    <x v="0"/>
    <x v="0"/>
    <x v="3"/>
    <x v="0"/>
    <x v="1"/>
    <x v="6"/>
    <x v="6"/>
  </r>
  <r>
    <x v="0"/>
    <x v="0"/>
    <x v="0"/>
    <x v="0"/>
    <x v="0"/>
    <x v="1"/>
    <x v="7"/>
    <x v="7"/>
  </r>
  <r>
    <x v="0"/>
    <x v="0"/>
    <x v="0"/>
    <x v="1"/>
    <x v="0"/>
    <x v="1"/>
    <x v="8"/>
    <x v="8"/>
  </r>
  <r>
    <x v="0"/>
    <x v="0"/>
    <x v="0"/>
    <x v="2"/>
    <x v="1"/>
    <x v="1"/>
    <x v="9"/>
    <x v="9"/>
  </r>
  <r>
    <x v="0"/>
    <x v="0"/>
    <x v="0"/>
    <x v="0"/>
    <x v="1"/>
    <x v="1"/>
    <x v="10"/>
    <x v="10"/>
  </r>
  <r>
    <x v="0"/>
    <x v="0"/>
    <x v="0"/>
    <x v="3"/>
    <x v="1"/>
    <x v="1"/>
    <x v="11"/>
    <x v="11"/>
  </r>
  <r>
    <x v="0"/>
    <x v="0"/>
    <x v="0"/>
    <x v="2"/>
    <x v="0"/>
    <x v="2"/>
    <x v="12"/>
    <x v="12"/>
  </r>
  <r>
    <x v="0"/>
    <x v="0"/>
    <x v="0"/>
    <x v="0"/>
    <x v="0"/>
    <x v="2"/>
    <x v="13"/>
    <x v="13"/>
  </r>
  <r>
    <x v="0"/>
    <x v="0"/>
    <x v="0"/>
    <x v="1"/>
    <x v="0"/>
    <x v="2"/>
    <x v="14"/>
    <x v="14"/>
  </r>
  <r>
    <x v="0"/>
    <x v="0"/>
    <x v="0"/>
    <x v="3"/>
    <x v="1"/>
    <x v="2"/>
    <x v="15"/>
    <x v="15"/>
  </r>
  <r>
    <x v="0"/>
    <x v="0"/>
    <x v="0"/>
    <x v="3"/>
    <x v="1"/>
    <x v="2"/>
    <x v="16"/>
    <x v="16"/>
  </r>
  <r>
    <x v="0"/>
    <x v="0"/>
    <x v="0"/>
    <x v="0"/>
    <x v="1"/>
    <x v="2"/>
    <x v="17"/>
    <x v="16"/>
  </r>
  <r>
    <x v="0"/>
    <x v="0"/>
    <x v="0"/>
    <x v="1"/>
    <x v="0"/>
    <x v="3"/>
    <x v="18"/>
    <x v="17"/>
  </r>
  <r>
    <x v="0"/>
    <x v="0"/>
    <x v="0"/>
    <x v="2"/>
    <x v="0"/>
    <x v="3"/>
    <x v="19"/>
    <x v="18"/>
  </r>
  <r>
    <x v="0"/>
    <x v="0"/>
    <x v="0"/>
    <x v="3"/>
    <x v="0"/>
    <x v="0"/>
    <x v="20"/>
    <x v="19"/>
  </r>
  <r>
    <x v="0"/>
    <x v="0"/>
    <x v="0"/>
    <x v="1"/>
    <x v="0"/>
    <x v="0"/>
    <x v="21"/>
    <x v="20"/>
  </r>
  <r>
    <x v="0"/>
    <x v="0"/>
    <x v="0"/>
    <x v="0"/>
    <x v="0"/>
    <x v="0"/>
    <x v="22"/>
    <x v="21"/>
  </r>
  <r>
    <x v="0"/>
    <x v="0"/>
    <x v="0"/>
    <x v="3"/>
    <x v="1"/>
    <x v="0"/>
    <x v="23"/>
    <x v="22"/>
  </r>
  <r>
    <x v="0"/>
    <x v="0"/>
    <x v="0"/>
    <x v="2"/>
    <x v="1"/>
    <x v="0"/>
    <x v="24"/>
    <x v="16"/>
  </r>
  <r>
    <x v="0"/>
    <x v="0"/>
    <x v="0"/>
    <x v="3"/>
    <x v="1"/>
    <x v="0"/>
    <x v="25"/>
    <x v="23"/>
  </r>
  <r>
    <x v="0"/>
    <x v="0"/>
    <x v="0"/>
    <x v="1"/>
    <x v="0"/>
    <x v="2"/>
    <x v="26"/>
    <x v="24"/>
  </r>
  <r>
    <x v="0"/>
    <x v="0"/>
    <x v="0"/>
    <x v="3"/>
    <x v="0"/>
    <x v="2"/>
    <x v="27"/>
    <x v="25"/>
  </r>
  <r>
    <x v="0"/>
    <x v="0"/>
    <x v="0"/>
    <x v="1"/>
    <x v="1"/>
    <x v="2"/>
    <x v="28"/>
    <x v="26"/>
  </r>
  <r>
    <x v="0"/>
    <x v="0"/>
    <x v="0"/>
    <x v="0"/>
    <x v="1"/>
    <x v="2"/>
    <x v="29"/>
    <x v="27"/>
  </r>
  <r>
    <x v="0"/>
    <x v="0"/>
    <x v="0"/>
    <x v="2"/>
    <x v="1"/>
    <x v="2"/>
    <x v="30"/>
    <x v="28"/>
  </r>
  <r>
    <x v="0"/>
    <x v="0"/>
    <x v="0"/>
    <x v="3"/>
    <x v="0"/>
    <x v="3"/>
    <x v="31"/>
    <x v="29"/>
  </r>
  <r>
    <x v="0"/>
    <x v="0"/>
    <x v="0"/>
    <x v="0"/>
    <x v="0"/>
    <x v="3"/>
    <x v="32"/>
    <x v="30"/>
  </r>
  <r>
    <x v="1"/>
    <x v="1"/>
    <x v="0"/>
    <x v="0"/>
    <x v="0"/>
    <x v="0"/>
    <x v="33"/>
    <x v="31"/>
  </r>
  <r>
    <x v="1"/>
    <x v="1"/>
    <x v="0"/>
    <x v="1"/>
    <x v="0"/>
    <x v="0"/>
    <x v="34"/>
    <x v="32"/>
  </r>
  <r>
    <x v="1"/>
    <x v="1"/>
    <x v="0"/>
    <x v="2"/>
    <x v="0"/>
    <x v="0"/>
    <x v="35"/>
    <x v="33"/>
  </r>
  <r>
    <x v="1"/>
    <x v="1"/>
    <x v="0"/>
    <x v="1"/>
    <x v="1"/>
    <x v="0"/>
    <x v="36"/>
    <x v="34"/>
  </r>
  <r>
    <x v="1"/>
    <x v="1"/>
    <x v="0"/>
    <x v="0"/>
    <x v="1"/>
    <x v="0"/>
    <x v="37"/>
    <x v="35"/>
  </r>
  <r>
    <x v="1"/>
    <x v="1"/>
    <x v="0"/>
    <x v="3"/>
    <x v="1"/>
    <x v="0"/>
    <x v="38"/>
    <x v="36"/>
  </r>
  <r>
    <x v="1"/>
    <x v="1"/>
    <x v="0"/>
    <x v="3"/>
    <x v="0"/>
    <x v="1"/>
    <x v="20"/>
    <x v="37"/>
  </r>
  <r>
    <x v="1"/>
    <x v="1"/>
    <x v="0"/>
    <x v="0"/>
    <x v="0"/>
    <x v="1"/>
    <x v="39"/>
    <x v="38"/>
  </r>
  <r>
    <x v="1"/>
    <x v="1"/>
    <x v="0"/>
    <x v="1"/>
    <x v="0"/>
    <x v="1"/>
    <x v="40"/>
    <x v="39"/>
  </r>
  <r>
    <x v="1"/>
    <x v="1"/>
    <x v="0"/>
    <x v="2"/>
    <x v="1"/>
    <x v="1"/>
    <x v="41"/>
    <x v="40"/>
  </r>
  <r>
    <x v="1"/>
    <x v="1"/>
    <x v="0"/>
    <x v="0"/>
    <x v="1"/>
    <x v="1"/>
    <x v="42"/>
    <x v="41"/>
  </r>
  <r>
    <x v="1"/>
    <x v="1"/>
    <x v="0"/>
    <x v="3"/>
    <x v="1"/>
    <x v="1"/>
    <x v="43"/>
    <x v="42"/>
  </r>
  <r>
    <x v="1"/>
    <x v="1"/>
    <x v="0"/>
    <x v="2"/>
    <x v="0"/>
    <x v="2"/>
    <x v="44"/>
    <x v="43"/>
  </r>
  <r>
    <x v="1"/>
    <x v="1"/>
    <x v="0"/>
    <x v="0"/>
    <x v="0"/>
    <x v="2"/>
    <x v="45"/>
    <x v="44"/>
  </r>
  <r>
    <x v="1"/>
    <x v="1"/>
    <x v="0"/>
    <x v="1"/>
    <x v="0"/>
    <x v="2"/>
    <x v="8"/>
    <x v="45"/>
  </r>
  <r>
    <x v="1"/>
    <x v="1"/>
    <x v="0"/>
    <x v="3"/>
    <x v="1"/>
    <x v="2"/>
    <x v="46"/>
    <x v="46"/>
  </r>
  <r>
    <x v="1"/>
    <x v="1"/>
    <x v="0"/>
    <x v="3"/>
    <x v="1"/>
    <x v="2"/>
    <x v="47"/>
    <x v="47"/>
  </r>
  <r>
    <x v="1"/>
    <x v="1"/>
    <x v="0"/>
    <x v="0"/>
    <x v="1"/>
    <x v="2"/>
    <x v="48"/>
    <x v="16"/>
  </r>
  <r>
    <x v="1"/>
    <x v="1"/>
    <x v="0"/>
    <x v="1"/>
    <x v="0"/>
    <x v="3"/>
    <x v="49"/>
    <x v="48"/>
  </r>
  <r>
    <x v="1"/>
    <x v="1"/>
    <x v="0"/>
    <x v="2"/>
    <x v="0"/>
    <x v="3"/>
    <x v="50"/>
    <x v="49"/>
  </r>
  <r>
    <x v="1"/>
    <x v="1"/>
    <x v="0"/>
    <x v="3"/>
    <x v="0"/>
    <x v="0"/>
    <x v="51"/>
    <x v="50"/>
  </r>
  <r>
    <x v="1"/>
    <x v="1"/>
    <x v="0"/>
    <x v="1"/>
    <x v="0"/>
    <x v="0"/>
    <x v="52"/>
    <x v="51"/>
  </r>
  <r>
    <x v="1"/>
    <x v="1"/>
    <x v="0"/>
    <x v="3"/>
    <x v="0"/>
    <x v="3"/>
    <x v="53"/>
    <x v="52"/>
  </r>
  <r>
    <x v="1"/>
    <x v="1"/>
    <x v="0"/>
    <x v="0"/>
    <x v="0"/>
    <x v="3"/>
    <x v="54"/>
    <x v="53"/>
  </r>
  <r>
    <x v="2"/>
    <x v="2"/>
    <x v="0"/>
    <x v="0"/>
    <x v="0"/>
    <x v="0"/>
    <x v="55"/>
    <x v="54"/>
  </r>
  <r>
    <x v="2"/>
    <x v="2"/>
    <x v="0"/>
    <x v="1"/>
    <x v="0"/>
    <x v="0"/>
    <x v="56"/>
    <x v="55"/>
  </r>
  <r>
    <x v="2"/>
    <x v="2"/>
    <x v="0"/>
    <x v="2"/>
    <x v="0"/>
    <x v="0"/>
    <x v="57"/>
    <x v="56"/>
  </r>
  <r>
    <x v="2"/>
    <x v="2"/>
    <x v="0"/>
    <x v="1"/>
    <x v="1"/>
    <x v="0"/>
    <x v="58"/>
    <x v="57"/>
  </r>
  <r>
    <x v="2"/>
    <x v="2"/>
    <x v="0"/>
    <x v="0"/>
    <x v="1"/>
    <x v="0"/>
    <x v="39"/>
    <x v="58"/>
  </r>
  <r>
    <x v="2"/>
    <x v="2"/>
    <x v="0"/>
    <x v="3"/>
    <x v="1"/>
    <x v="0"/>
    <x v="59"/>
    <x v="59"/>
  </r>
  <r>
    <x v="2"/>
    <x v="2"/>
    <x v="0"/>
    <x v="3"/>
    <x v="0"/>
    <x v="1"/>
    <x v="60"/>
    <x v="60"/>
  </r>
  <r>
    <x v="2"/>
    <x v="2"/>
    <x v="0"/>
    <x v="0"/>
    <x v="0"/>
    <x v="1"/>
    <x v="61"/>
    <x v="61"/>
  </r>
  <r>
    <x v="2"/>
    <x v="2"/>
    <x v="0"/>
    <x v="1"/>
    <x v="0"/>
    <x v="1"/>
    <x v="39"/>
    <x v="62"/>
  </r>
  <r>
    <x v="2"/>
    <x v="2"/>
    <x v="0"/>
    <x v="2"/>
    <x v="1"/>
    <x v="1"/>
    <x v="20"/>
    <x v="63"/>
  </r>
  <r>
    <x v="2"/>
    <x v="2"/>
    <x v="0"/>
    <x v="0"/>
    <x v="1"/>
    <x v="1"/>
    <x v="62"/>
    <x v="64"/>
  </r>
  <r>
    <x v="2"/>
    <x v="2"/>
    <x v="0"/>
    <x v="3"/>
    <x v="1"/>
    <x v="1"/>
    <x v="63"/>
    <x v="65"/>
  </r>
  <r>
    <x v="2"/>
    <x v="2"/>
    <x v="0"/>
    <x v="2"/>
    <x v="0"/>
    <x v="2"/>
    <x v="64"/>
    <x v="66"/>
  </r>
  <r>
    <x v="2"/>
    <x v="2"/>
    <x v="0"/>
    <x v="0"/>
    <x v="0"/>
    <x v="2"/>
    <x v="65"/>
    <x v="67"/>
  </r>
  <r>
    <x v="2"/>
    <x v="2"/>
    <x v="0"/>
    <x v="1"/>
    <x v="0"/>
    <x v="2"/>
    <x v="66"/>
    <x v="68"/>
  </r>
  <r>
    <x v="2"/>
    <x v="2"/>
    <x v="0"/>
    <x v="3"/>
    <x v="1"/>
    <x v="2"/>
    <x v="67"/>
    <x v="69"/>
  </r>
  <r>
    <x v="2"/>
    <x v="2"/>
    <x v="0"/>
    <x v="3"/>
    <x v="1"/>
    <x v="2"/>
    <x v="68"/>
    <x v="70"/>
  </r>
  <r>
    <x v="2"/>
    <x v="2"/>
    <x v="0"/>
    <x v="0"/>
    <x v="1"/>
    <x v="2"/>
    <x v="69"/>
    <x v="60"/>
  </r>
  <r>
    <x v="2"/>
    <x v="2"/>
    <x v="0"/>
    <x v="1"/>
    <x v="0"/>
    <x v="3"/>
    <x v="70"/>
    <x v="71"/>
  </r>
  <r>
    <x v="2"/>
    <x v="2"/>
    <x v="0"/>
    <x v="2"/>
    <x v="0"/>
    <x v="3"/>
    <x v="71"/>
    <x v="72"/>
  </r>
  <r>
    <x v="2"/>
    <x v="2"/>
    <x v="0"/>
    <x v="3"/>
    <x v="0"/>
    <x v="0"/>
    <x v="27"/>
    <x v="73"/>
  </r>
  <r>
    <x v="2"/>
    <x v="2"/>
    <x v="0"/>
    <x v="1"/>
    <x v="0"/>
    <x v="0"/>
    <x v="72"/>
    <x v="74"/>
  </r>
  <r>
    <x v="2"/>
    <x v="2"/>
    <x v="0"/>
    <x v="0"/>
    <x v="0"/>
    <x v="0"/>
    <x v="73"/>
    <x v="75"/>
  </r>
  <r>
    <x v="2"/>
    <x v="2"/>
    <x v="0"/>
    <x v="1"/>
    <x v="1"/>
    <x v="2"/>
    <x v="74"/>
    <x v="76"/>
  </r>
  <r>
    <x v="2"/>
    <x v="2"/>
    <x v="0"/>
    <x v="0"/>
    <x v="1"/>
    <x v="2"/>
    <x v="75"/>
    <x v="77"/>
  </r>
  <r>
    <x v="2"/>
    <x v="2"/>
    <x v="0"/>
    <x v="2"/>
    <x v="1"/>
    <x v="2"/>
    <x v="76"/>
    <x v="78"/>
  </r>
  <r>
    <x v="2"/>
    <x v="2"/>
    <x v="0"/>
    <x v="3"/>
    <x v="0"/>
    <x v="3"/>
    <x v="77"/>
    <x v="79"/>
  </r>
  <r>
    <x v="2"/>
    <x v="2"/>
    <x v="0"/>
    <x v="0"/>
    <x v="0"/>
    <x v="3"/>
    <x v="78"/>
    <x v="80"/>
  </r>
  <r>
    <x v="3"/>
    <x v="3"/>
    <x v="0"/>
    <x v="0"/>
    <x v="0"/>
    <x v="0"/>
    <x v="12"/>
    <x v="81"/>
  </r>
  <r>
    <x v="3"/>
    <x v="3"/>
    <x v="0"/>
    <x v="1"/>
    <x v="0"/>
    <x v="0"/>
    <x v="79"/>
    <x v="82"/>
  </r>
  <r>
    <x v="3"/>
    <x v="3"/>
    <x v="0"/>
    <x v="2"/>
    <x v="0"/>
    <x v="0"/>
    <x v="80"/>
    <x v="83"/>
  </r>
  <r>
    <x v="3"/>
    <x v="3"/>
    <x v="0"/>
    <x v="1"/>
    <x v="1"/>
    <x v="0"/>
    <x v="81"/>
    <x v="84"/>
  </r>
  <r>
    <x v="3"/>
    <x v="3"/>
    <x v="0"/>
    <x v="0"/>
    <x v="1"/>
    <x v="0"/>
    <x v="82"/>
    <x v="16"/>
  </r>
  <r>
    <x v="3"/>
    <x v="3"/>
    <x v="0"/>
    <x v="3"/>
    <x v="1"/>
    <x v="0"/>
    <x v="83"/>
    <x v="85"/>
  </r>
  <r>
    <x v="3"/>
    <x v="3"/>
    <x v="0"/>
    <x v="3"/>
    <x v="0"/>
    <x v="1"/>
    <x v="84"/>
    <x v="86"/>
  </r>
  <r>
    <x v="3"/>
    <x v="3"/>
    <x v="0"/>
    <x v="0"/>
    <x v="0"/>
    <x v="1"/>
    <x v="85"/>
    <x v="87"/>
  </r>
  <r>
    <x v="3"/>
    <x v="3"/>
    <x v="0"/>
    <x v="1"/>
    <x v="0"/>
    <x v="1"/>
    <x v="86"/>
    <x v="88"/>
  </r>
  <r>
    <x v="3"/>
    <x v="3"/>
    <x v="0"/>
    <x v="2"/>
    <x v="1"/>
    <x v="1"/>
    <x v="56"/>
    <x v="89"/>
  </r>
  <r>
    <x v="3"/>
    <x v="3"/>
    <x v="0"/>
    <x v="0"/>
    <x v="1"/>
    <x v="1"/>
    <x v="87"/>
    <x v="90"/>
  </r>
  <r>
    <x v="3"/>
    <x v="3"/>
    <x v="0"/>
    <x v="3"/>
    <x v="1"/>
    <x v="1"/>
    <x v="88"/>
    <x v="91"/>
  </r>
  <r>
    <x v="3"/>
    <x v="3"/>
    <x v="0"/>
    <x v="2"/>
    <x v="0"/>
    <x v="2"/>
    <x v="89"/>
    <x v="92"/>
  </r>
  <r>
    <x v="3"/>
    <x v="3"/>
    <x v="0"/>
    <x v="0"/>
    <x v="0"/>
    <x v="2"/>
    <x v="90"/>
    <x v="93"/>
  </r>
  <r>
    <x v="3"/>
    <x v="3"/>
    <x v="0"/>
    <x v="1"/>
    <x v="0"/>
    <x v="2"/>
    <x v="91"/>
    <x v="94"/>
  </r>
  <r>
    <x v="3"/>
    <x v="3"/>
    <x v="0"/>
    <x v="3"/>
    <x v="1"/>
    <x v="2"/>
    <x v="92"/>
    <x v="95"/>
  </r>
  <r>
    <x v="3"/>
    <x v="3"/>
    <x v="0"/>
    <x v="3"/>
    <x v="1"/>
    <x v="2"/>
    <x v="93"/>
    <x v="96"/>
  </r>
  <r>
    <x v="3"/>
    <x v="3"/>
    <x v="0"/>
    <x v="0"/>
    <x v="1"/>
    <x v="2"/>
    <x v="94"/>
    <x v="97"/>
  </r>
  <r>
    <x v="3"/>
    <x v="3"/>
    <x v="0"/>
    <x v="1"/>
    <x v="0"/>
    <x v="3"/>
    <x v="95"/>
    <x v="98"/>
  </r>
  <r>
    <x v="3"/>
    <x v="3"/>
    <x v="0"/>
    <x v="2"/>
    <x v="0"/>
    <x v="3"/>
    <x v="96"/>
    <x v="99"/>
  </r>
  <r>
    <x v="3"/>
    <x v="3"/>
    <x v="0"/>
    <x v="3"/>
    <x v="0"/>
    <x v="0"/>
    <x v="97"/>
    <x v="100"/>
  </r>
  <r>
    <x v="3"/>
    <x v="3"/>
    <x v="0"/>
    <x v="1"/>
    <x v="0"/>
    <x v="0"/>
    <x v="98"/>
    <x v="101"/>
  </r>
  <r>
    <x v="3"/>
    <x v="3"/>
    <x v="0"/>
    <x v="0"/>
    <x v="0"/>
    <x v="0"/>
    <x v="99"/>
    <x v="102"/>
  </r>
  <r>
    <x v="3"/>
    <x v="3"/>
    <x v="0"/>
    <x v="3"/>
    <x v="1"/>
    <x v="0"/>
    <x v="100"/>
    <x v="103"/>
  </r>
  <r>
    <x v="3"/>
    <x v="3"/>
    <x v="0"/>
    <x v="0"/>
    <x v="1"/>
    <x v="2"/>
    <x v="101"/>
    <x v="104"/>
  </r>
  <r>
    <x v="3"/>
    <x v="3"/>
    <x v="0"/>
    <x v="2"/>
    <x v="1"/>
    <x v="2"/>
    <x v="102"/>
    <x v="105"/>
  </r>
  <r>
    <x v="3"/>
    <x v="3"/>
    <x v="0"/>
    <x v="3"/>
    <x v="0"/>
    <x v="3"/>
    <x v="83"/>
    <x v="106"/>
  </r>
  <r>
    <x v="3"/>
    <x v="3"/>
    <x v="0"/>
    <x v="0"/>
    <x v="0"/>
    <x v="3"/>
    <x v="103"/>
    <x v="107"/>
  </r>
  <r>
    <x v="4"/>
    <x v="4"/>
    <x v="0"/>
    <x v="0"/>
    <x v="0"/>
    <x v="0"/>
    <x v="104"/>
    <x v="108"/>
  </r>
  <r>
    <x v="4"/>
    <x v="4"/>
    <x v="0"/>
    <x v="1"/>
    <x v="0"/>
    <x v="0"/>
    <x v="105"/>
    <x v="109"/>
  </r>
  <r>
    <x v="4"/>
    <x v="4"/>
    <x v="0"/>
    <x v="2"/>
    <x v="0"/>
    <x v="0"/>
    <x v="106"/>
    <x v="110"/>
  </r>
  <r>
    <x v="4"/>
    <x v="4"/>
    <x v="0"/>
    <x v="1"/>
    <x v="1"/>
    <x v="0"/>
    <x v="107"/>
    <x v="111"/>
  </r>
  <r>
    <x v="4"/>
    <x v="4"/>
    <x v="0"/>
    <x v="0"/>
    <x v="1"/>
    <x v="0"/>
    <x v="108"/>
    <x v="112"/>
  </r>
  <r>
    <x v="4"/>
    <x v="4"/>
    <x v="0"/>
    <x v="2"/>
    <x v="0"/>
    <x v="2"/>
    <x v="109"/>
    <x v="113"/>
  </r>
  <r>
    <x v="4"/>
    <x v="4"/>
    <x v="0"/>
    <x v="0"/>
    <x v="0"/>
    <x v="2"/>
    <x v="105"/>
    <x v="114"/>
  </r>
  <r>
    <x v="4"/>
    <x v="4"/>
    <x v="0"/>
    <x v="1"/>
    <x v="0"/>
    <x v="2"/>
    <x v="110"/>
    <x v="115"/>
  </r>
  <r>
    <x v="4"/>
    <x v="4"/>
    <x v="0"/>
    <x v="3"/>
    <x v="1"/>
    <x v="2"/>
    <x v="111"/>
    <x v="116"/>
  </r>
  <r>
    <x v="4"/>
    <x v="4"/>
    <x v="0"/>
    <x v="3"/>
    <x v="1"/>
    <x v="2"/>
    <x v="72"/>
    <x v="117"/>
  </r>
  <r>
    <x v="4"/>
    <x v="4"/>
    <x v="0"/>
    <x v="0"/>
    <x v="1"/>
    <x v="2"/>
    <x v="112"/>
    <x v="118"/>
  </r>
  <r>
    <x v="4"/>
    <x v="4"/>
    <x v="0"/>
    <x v="1"/>
    <x v="0"/>
    <x v="3"/>
    <x v="113"/>
    <x v="119"/>
  </r>
  <r>
    <x v="4"/>
    <x v="4"/>
    <x v="0"/>
    <x v="2"/>
    <x v="0"/>
    <x v="3"/>
    <x v="114"/>
    <x v="120"/>
  </r>
  <r>
    <x v="4"/>
    <x v="4"/>
    <x v="0"/>
    <x v="3"/>
    <x v="0"/>
    <x v="0"/>
    <x v="115"/>
    <x v="121"/>
  </r>
  <r>
    <x v="4"/>
    <x v="4"/>
    <x v="0"/>
    <x v="1"/>
    <x v="0"/>
    <x v="0"/>
    <x v="116"/>
    <x v="122"/>
  </r>
  <r>
    <x v="4"/>
    <x v="4"/>
    <x v="0"/>
    <x v="0"/>
    <x v="0"/>
    <x v="0"/>
    <x v="117"/>
    <x v="123"/>
  </r>
  <r>
    <x v="4"/>
    <x v="4"/>
    <x v="0"/>
    <x v="3"/>
    <x v="1"/>
    <x v="0"/>
    <x v="118"/>
    <x v="124"/>
  </r>
  <r>
    <x v="4"/>
    <x v="4"/>
    <x v="0"/>
    <x v="2"/>
    <x v="1"/>
    <x v="0"/>
    <x v="119"/>
    <x v="16"/>
  </r>
  <r>
    <x v="4"/>
    <x v="4"/>
    <x v="0"/>
    <x v="3"/>
    <x v="1"/>
    <x v="0"/>
    <x v="120"/>
    <x v="125"/>
  </r>
  <r>
    <x v="4"/>
    <x v="4"/>
    <x v="0"/>
    <x v="1"/>
    <x v="0"/>
    <x v="1"/>
    <x v="78"/>
    <x v="126"/>
  </r>
  <r>
    <x v="4"/>
    <x v="4"/>
    <x v="0"/>
    <x v="0"/>
    <x v="0"/>
    <x v="1"/>
    <x v="121"/>
    <x v="127"/>
  </r>
  <r>
    <x v="4"/>
    <x v="4"/>
    <x v="0"/>
    <x v="3"/>
    <x v="0"/>
    <x v="1"/>
    <x v="122"/>
    <x v="128"/>
  </r>
  <r>
    <x v="4"/>
    <x v="4"/>
    <x v="0"/>
    <x v="2"/>
    <x v="1"/>
    <x v="1"/>
    <x v="123"/>
    <x v="129"/>
  </r>
  <r>
    <x v="4"/>
    <x v="4"/>
    <x v="0"/>
    <x v="1"/>
    <x v="1"/>
    <x v="1"/>
    <x v="124"/>
    <x v="130"/>
  </r>
  <r>
    <x v="4"/>
    <x v="4"/>
    <x v="0"/>
    <x v="0"/>
    <x v="1"/>
    <x v="1"/>
    <x v="125"/>
    <x v="131"/>
  </r>
  <r>
    <x v="4"/>
    <x v="4"/>
    <x v="0"/>
    <x v="3"/>
    <x v="0"/>
    <x v="2"/>
    <x v="126"/>
    <x v="132"/>
  </r>
  <r>
    <x v="4"/>
    <x v="4"/>
    <x v="0"/>
    <x v="1"/>
    <x v="0"/>
    <x v="2"/>
    <x v="127"/>
    <x v="133"/>
  </r>
  <r>
    <x v="4"/>
    <x v="4"/>
    <x v="0"/>
    <x v="3"/>
    <x v="0"/>
    <x v="2"/>
    <x v="128"/>
    <x v="134"/>
  </r>
  <r>
    <x v="4"/>
    <x v="4"/>
    <x v="0"/>
    <x v="1"/>
    <x v="1"/>
    <x v="2"/>
    <x v="129"/>
    <x v="135"/>
  </r>
  <r>
    <x v="4"/>
    <x v="4"/>
    <x v="0"/>
    <x v="0"/>
    <x v="1"/>
    <x v="2"/>
    <x v="130"/>
    <x v="136"/>
  </r>
  <r>
    <x v="4"/>
    <x v="4"/>
    <x v="0"/>
    <x v="2"/>
    <x v="1"/>
    <x v="2"/>
    <x v="11"/>
    <x v="137"/>
  </r>
  <r>
    <x v="4"/>
    <x v="4"/>
    <x v="0"/>
    <x v="3"/>
    <x v="0"/>
    <x v="3"/>
    <x v="131"/>
    <x v="138"/>
  </r>
  <r>
    <x v="4"/>
    <x v="4"/>
    <x v="0"/>
    <x v="0"/>
    <x v="0"/>
    <x v="3"/>
    <x v="132"/>
    <x v="139"/>
  </r>
  <r>
    <x v="5"/>
    <x v="5"/>
    <x v="0"/>
    <x v="0"/>
    <x v="0"/>
    <x v="0"/>
    <x v="133"/>
    <x v="140"/>
  </r>
  <r>
    <x v="5"/>
    <x v="5"/>
    <x v="0"/>
    <x v="3"/>
    <x v="0"/>
    <x v="1"/>
    <x v="134"/>
    <x v="141"/>
  </r>
  <r>
    <x v="5"/>
    <x v="5"/>
    <x v="0"/>
    <x v="0"/>
    <x v="0"/>
    <x v="1"/>
    <x v="135"/>
    <x v="142"/>
  </r>
  <r>
    <x v="5"/>
    <x v="5"/>
    <x v="0"/>
    <x v="1"/>
    <x v="0"/>
    <x v="1"/>
    <x v="136"/>
    <x v="143"/>
  </r>
  <r>
    <x v="5"/>
    <x v="5"/>
    <x v="0"/>
    <x v="2"/>
    <x v="1"/>
    <x v="1"/>
    <x v="137"/>
    <x v="144"/>
  </r>
  <r>
    <x v="5"/>
    <x v="5"/>
    <x v="0"/>
    <x v="0"/>
    <x v="1"/>
    <x v="1"/>
    <x v="138"/>
    <x v="145"/>
  </r>
  <r>
    <x v="5"/>
    <x v="5"/>
    <x v="0"/>
    <x v="3"/>
    <x v="1"/>
    <x v="1"/>
    <x v="139"/>
    <x v="146"/>
  </r>
  <r>
    <x v="5"/>
    <x v="5"/>
    <x v="0"/>
    <x v="2"/>
    <x v="0"/>
    <x v="2"/>
    <x v="140"/>
    <x v="147"/>
  </r>
  <r>
    <x v="5"/>
    <x v="5"/>
    <x v="0"/>
    <x v="0"/>
    <x v="0"/>
    <x v="2"/>
    <x v="141"/>
    <x v="148"/>
  </r>
  <r>
    <x v="5"/>
    <x v="5"/>
    <x v="0"/>
    <x v="1"/>
    <x v="0"/>
    <x v="2"/>
    <x v="129"/>
    <x v="149"/>
  </r>
  <r>
    <x v="5"/>
    <x v="5"/>
    <x v="0"/>
    <x v="3"/>
    <x v="1"/>
    <x v="2"/>
    <x v="142"/>
    <x v="150"/>
  </r>
  <r>
    <x v="5"/>
    <x v="5"/>
    <x v="0"/>
    <x v="3"/>
    <x v="1"/>
    <x v="2"/>
    <x v="143"/>
    <x v="16"/>
  </r>
  <r>
    <x v="5"/>
    <x v="5"/>
    <x v="0"/>
    <x v="0"/>
    <x v="1"/>
    <x v="2"/>
    <x v="27"/>
    <x v="16"/>
  </r>
  <r>
    <x v="5"/>
    <x v="5"/>
    <x v="0"/>
    <x v="1"/>
    <x v="0"/>
    <x v="3"/>
    <x v="144"/>
    <x v="151"/>
  </r>
  <r>
    <x v="5"/>
    <x v="5"/>
    <x v="0"/>
    <x v="2"/>
    <x v="0"/>
    <x v="3"/>
    <x v="145"/>
    <x v="152"/>
  </r>
  <r>
    <x v="5"/>
    <x v="5"/>
    <x v="0"/>
    <x v="3"/>
    <x v="0"/>
    <x v="0"/>
    <x v="55"/>
    <x v="153"/>
  </r>
  <r>
    <x v="5"/>
    <x v="5"/>
    <x v="0"/>
    <x v="1"/>
    <x v="0"/>
    <x v="0"/>
    <x v="85"/>
    <x v="154"/>
  </r>
  <r>
    <x v="5"/>
    <x v="5"/>
    <x v="0"/>
    <x v="0"/>
    <x v="0"/>
    <x v="0"/>
    <x v="49"/>
    <x v="155"/>
  </r>
  <r>
    <x v="5"/>
    <x v="5"/>
    <x v="0"/>
    <x v="3"/>
    <x v="1"/>
    <x v="0"/>
    <x v="146"/>
    <x v="156"/>
  </r>
  <r>
    <x v="5"/>
    <x v="5"/>
    <x v="0"/>
    <x v="2"/>
    <x v="1"/>
    <x v="0"/>
    <x v="12"/>
    <x v="16"/>
  </r>
  <r>
    <x v="5"/>
    <x v="5"/>
    <x v="0"/>
    <x v="3"/>
    <x v="1"/>
    <x v="0"/>
    <x v="147"/>
    <x v="157"/>
  </r>
  <r>
    <x v="5"/>
    <x v="5"/>
    <x v="0"/>
    <x v="1"/>
    <x v="0"/>
    <x v="1"/>
    <x v="148"/>
    <x v="158"/>
  </r>
  <r>
    <x v="5"/>
    <x v="5"/>
    <x v="0"/>
    <x v="0"/>
    <x v="0"/>
    <x v="1"/>
    <x v="149"/>
    <x v="159"/>
  </r>
  <r>
    <x v="5"/>
    <x v="5"/>
    <x v="0"/>
    <x v="3"/>
    <x v="0"/>
    <x v="1"/>
    <x v="150"/>
    <x v="160"/>
  </r>
  <r>
    <x v="5"/>
    <x v="5"/>
    <x v="0"/>
    <x v="2"/>
    <x v="1"/>
    <x v="1"/>
    <x v="151"/>
    <x v="161"/>
  </r>
  <r>
    <x v="5"/>
    <x v="5"/>
    <x v="0"/>
    <x v="1"/>
    <x v="1"/>
    <x v="1"/>
    <x v="152"/>
    <x v="162"/>
  </r>
  <r>
    <x v="5"/>
    <x v="5"/>
    <x v="0"/>
    <x v="0"/>
    <x v="1"/>
    <x v="1"/>
    <x v="153"/>
    <x v="163"/>
  </r>
  <r>
    <x v="5"/>
    <x v="5"/>
    <x v="0"/>
    <x v="3"/>
    <x v="0"/>
    <x v="2"/>
    <x v="154"/>
    <x v="164"/>
  </r>
  <r>
    <x v="5"/>
    <x v="5"/>
    <x v="0"/>
    <x v="1"/>
    <x v="0"/>
    <x v="2"/>
    <x v="155"/>
    <x v="165"/>
  </r>
  <r>
    <x v="5"/>
    <x v="5"/>
    <x v="0"/>
    <x v="3"/>
    <x v="0"/>
    <x v="2"/>
    <x v="84"/>
    <x v="166"/>
  </r>
  <r>
    <x v="5"/>
    <x v="5"/>
    <x v="0"/>
    <x v="1"/>
    <x v="1"/>
    <x v="2"/>
    <x v="156"/>
    <x v="167"/>
  </r>
  <r>
    <x v="5"/>
    <x v="5"/>
    <x v="0"/>
    <x v="0"/>
    <x v="1"/>
    <x v="2"/>
    <x v="157"/>
    <x v="168"/>
  </r>
  <r>
    <x v="5"/>
    <x v="5"/>
    <x v="0"/>
    <x v="2"/>
    <x v="1"/>
    <x v="2"/>
    <x v="80"/>
    <x v="169"/>
  </r>
  <r>
    <x v="5"/>
    <x v="5"/>
    <x v="0"/>
    <x v="3"/>
    <x v="0"/>
    <x v="3"/>
    <x v="104"/>
    <x v="170"/>
  </r>
  <r>
    <x v="5"/>
    <x v="5"/>
    <x v="0"/>
    <x v="0"/>
    <x v="0"/>
    <x v="3"/>
    <x v="158"/>
    <x v="171"/>
  </r>
  <r>
    <x v="6"/>
    <x v="6"/>
    <x v="0"/>
    <x v="0"/>
    <x v="0"/>
    <x v="0"/>
    <x v="159"/>
    <x v="172"/>
  </r>
  <r>
    <x v="6"/>
    <x v="6"/>
    <x v="0"/>
    <x v="1"/>
    <x v="0"/>
    <x v="0"/>
    <x v="160"/>
    <x v="173"/>
  </r>
  <r>
    <x v="6"/>
    <x v="6"/>
    <x v="0"/>
    <x v="2"/>
    <x v="0"/>
    <x v="0"/>
    <x v="102"/>
    <x v="174"/>
  </r>
  <r>
    <x v="6"/>
    <x v="6"/>
    <x v="0"/>
    <x v="1"/>
    <x v="1"/>
    <x v="0"/>
    <x v="73"/>
    <x v="175"/>
  </r>
  <r>
    <x v="6"/>
    <x v="6"/>
    <x v="0"/>
    <x v="0"/>
    <x v="1"/>
    <x v="0"/>
    <x v="161"/>
    <x v="176"/>
  </r>
  <r>
    <x v="6"/>
    <x v="6"/>
    <x v="0"/>
    <x v="3"/>
    <x v="1"/>
    <x v="0"/>
    <x v="162"/>
    <x v="177"/>
  </r>
  <r>
    <x v="6"/>
    <x v="6"/>
    <x v="0"/>
    <x v="3"/>
    <x v="0"/>
    <x v="1"/>
    <x v="163"/>
    <x v="178"/>
  </r>
  <r>
    <x v="6"/>
    <x v="6"/>
    <x v="0"/>
    <x v="0"/>
    <x v="0"/>
    <x v="1"/>
    <x v="164"/>
    <x v="179"/>
  </r>
  <r>
    <x v="6"/>
    <x v="6"/>
    <x v="0"/>
    <x v="1"/>
    <x v="0"/>
    <x v="1"/>
    <x v="165"/>
    <x v="180"/>
  </r>
  <r>
    <x v="6"/>
    <x v="6"/>
    <x v="0"/>
    <x v="3"/>
    <x v="1"/>
    <x v="2"/>
    <x v="166"/>
    <x v="181"/>
  </r>
  <r>
    <x v="6"/>
    <x v="6"/>
    <x v="0"/>
    <x v="3"/>
    <x v="1"/>
    <x v="2"/>
    <x v="167"/>
    <x v="182"/>
  </r>
  <r>
    <x v="6"/>
    <x v="6"/>
    <x v="0"/>
    <x v="0"/>
    <x v="1"/>
    <x v="2"/>
    <x v="168"/>
    <x v="183"/>
  </r>
  <r>
    <x v="6"/>
    <x v="6"/>
    <x v="0"/>
    <x v="1"/>
    <x v="0"/>
    <x v="3"/>
    <x v="169"/>
    <x v="184"/>
  </r>
  <r>
    <x v="6"/>
    <x v="6"/>
    <x v="0"/>
    <x v="2"/>
    <x v="0"/>
    <x v="3"/>
    <x v="170"/>
    <x v="185"/>
  </r>
  <r>
    <x v="6"/>
    <x v="6"/>
    <x v="0"/>
    <x v="3"/>
    <x v="0"/>
    <x v="0"/>
    <x v="171"/>
    <x v="186"/>
  </r>
  <r>
    <x v="6"/>
    <x v="6"/>
    <x v="0"/>
    <x v="1"/>
    <x v="0"/>
    <x v="0"/>
    <x v="172"/>
    <x v="187"/>
  </r>
  <r>
    <x v="6"/>
    <x v="6"/>
    <x v="0"/>
    <x v="0"/>
    <x v="0"/>
    <x v="0"/>
    <x v="173"/>
    <x v="188"/>
  </r>
  <r>
    <x v="6"/>
    <x v="6"/>
    <x v="0"/>
    <x v="3"/>
    <x v="1"/>
    <x v="0"/>
    <x v="174"/>
    <x v="189"/>
  </r>
  <r>
    <x v="6"/>
    <x v="6"/>
    <x v="0"/>
    <x v="2"/>
    <x v="1"/>
    <x v="0"/>
    <x v="175"/>
    <x v="16"/>
  </r>
  <r>
    <x v="6"/>
    <x v="6"/>
    <x v="0"/>
    <x v="3"/>
    <x v="1"/>
    <x v="0"/>
    <x v="176"/>
    <x v="190"/>
  </r>
  <r>
    <x v="6"/>
    <x v="6"/>
    <x v="0"/>
    <x v="1"/>
    <x v="0"/>
    <x v="1"/>
    <x v="177"/>
    <x v="191"/>
  </r>
  <r>
    <x v="6"/>
    <x v="6"/>
    <x v="0"/>
    <x v="0"/>
    <x v="0"/>
    <x v="1"/>
    <x v="178"/>
    <x v="192"/>
  </r>
  <r>
    <x v="6"/>
    <x v="6"/>
    <x v="0"/>
    <x v="3"/>
    <x v="0"/>
    <x v="1"/>
    <x v="179"/>
    <x v="193"/>
  </r>
  <r>
    <x v="6"/>
    <x v="6"/>
    <x v="0"/>
    <x v="2"/>
    <x v="1"/>
    <x v="1"/>
    <x v="84"/>
    <x v="194"/>
  </r>
  <r>
    <x v="6"/>
    <x v="6"/>
    <x v="0"/>
    <x v="1"/>
    <x v="1"/>
    <x v="1"/>
    <x v="180"/>
    <x v="195"/>
  </r>
  <r>
    <x v="6"/>
    <x v="6"/>
    <x v="0"/>
    <x v="0"/>
    <x v="1"/>
    <x v="1"/>
    <x v="161"/>
    <x v="196"/>
  </r>
  <r>
    <x v="6"/>
    <x v="6"/>
    <x v="0"/>
    <x v="3"/>
    <x v="0"/>
    <x v="2"/>
    <x v="181"/>
    <x v="197"/>
  </r>
  <r>
    <x v="6"/>
    <x v="6"/>
    <x v="0"/>
    <x v="1"/>
    <x v="0"/>
    <x v="2"/>
    <x v="182"/>
    <x v="198"/>
  </r>
  <r>
    <x v="6"/>
    <x v="6"/>
    <x v="0"/>
    <x v="3"/>
    <x v="0"/>
    <x v="2"/>
    <x v="183"/>
    <x v="199"/>
  </r>
  <r>
    <x v="6"/>
    <x v="6"/>
    <x v="0"/>
    <x v="1"/>
    <x v="1"/>
    <x v="2"/>
    <x v="184"/>
    <x v="200"/>
  </r>
  <r>
    <x v="6"/>
    <x v="6"/>
    <x v="0"/>
    <x v="0"/>
    <x v="1"/>
    <x v="2"/>
    <x v="185"/>
    <x v="201"/>
  </r>
  <r>
    <x v="6"/>
    <x v="6"/>
    <x v="0"/>
    <x v="2"/>
    <x v="1"/>
    <x v="2"/>
    <x v="186"/>
    <x v="202"/>
  </r>
  <r>
    <x v="6"/>
    <x v="6"/>
    <x v="0"/>
    <x v="3"/>
    <x v="0"/>
    <x v="3"/>
    <x v="187"/>
    <x v="203"/>
  </r>
  <r>
    <x v="6"/>
    <x v="6"/>
    <x v="0"/>
    <x v="0"/>
    <x v="0"/>
    <x v="3"/>
    <x v="188"/>
    <x v="204"/>
  </r>
  <r>
    <x v="7"/>
    <x v="7"/>
    <x v="0"/>
    <x v="0"/>
    <x v="0"/>
    <x v="0"/>
    <x v="189"/>
    <x v="205"/>
  </r>
  <r>
    <x v="7"/>
    <x v="7"/>
    <x v="0"/>
    <x v="3"/>
    <x v="1"/>
    <x v="0"/>
    <x v="190"/>
    <x v="206"/>
  </r>
  <r>
    <x v="7"/>
    <x v="7"/>
    <x v="0"/>
    <x v="3"/>
    <x v="0"/>
    <x v="1"/>
    <x v="144"/>
    <x v="207"/>
  </r>
  <r>
    <x v="7"/>
    <x v="7"/>
    <x v="0"/>
    <x v="0"/>
    <x v="0"/>
    <x v="1"/>
    <x v="110"/>
    <x v="208"/>
  </r>
  <r>
    <x v="7"/>
    <x v="7"/>
    <x v="0"/>
    <x v="1"/>
    <x v="0"/>
    <x v="1"/>
    <x v="191"/>
    <x v="209"/>
  </r>
  <r>
    <x v="7"/>
    <x v="7"/>
    <x v="0"/>
    <x v="2"/>
    <x v="1"/>
    <x v="1"/>
    <x v="192"/>
    <x v="210"/>
  </r>
  <r>
    <x v="7"/>
    <x v="7"/>
    <x v="0"/>
    <x v="0"/>
    <x v="1"/>
    <x v="1"/>
    <x v="193"/>
    <x v="211"/>
  </r>
  <r>
    <x v="7"/>
    <x v="7"/>
    <x v="0"/>
    <x v="3"/>
    <x v="1"/>
    <x v="1"/>
    <x v="194"/>
    <x v="212"/>
  </r>
  <r>
    <x v="7"/>
    <x v="7"/>
    <x v="0"/>
    <x v="2"/>
    <x v="0"/>
    <x v="2"/>
    <x v="188"/>
    <x v="213"/>
  </r>
  <r>
    <x v="7"/>
    <x v="7"/>
    <x v="0"/>
    <x v="0"/>
    <x v="0"/>
    <x v="2"/>
    <x v="195"/>
    <x v="214"/>
  </r>
  <r>
    <x v="7"/>
    <x v="7"/>
    <x v="0"/>
    <x v="1"/>
    <x v="0"/>
    <x v="2"/>
    <x v="196"/>
    <x v="215"/>
  </r>
  <r>
    <x v="7"/>
    <x v="7"/>
    <x v="0"/>
    <x v="3"/>
    <x v="1"/>
    <x v="2"/>
    <x v="92"/>
    <x v="216"/>
  </r>
  <r>
    <x v="7"/>
    <x v="7"/>
    <x v="0"/>
    <x v="3"/>
    <x v="1"/>
    <x v="2"/>
    <x v="197"/>
    <x v="217"/>
  </r>
  <r>
    <x v="7"/>
    <x v="7"/>
    <x v="0"/>
    <x v="0"/>
    <x v="1"/>
    <x v="2"/>
    <x v="198"/>
    <x v="218"/>
  </r>
  <r>
    <x v="7"/>
    <x v="7"/>
    <x v="0"/>
    <x v="1"/>
    <x v="0"/>
    <x v="3"/>
    <x v="75"/>
    <x v="219"/>
  </r>
  <r>
    <x v="7"/>
    <x v="7"/>
    <x v="0"/>
    <x v="2"/>
    <x v="0"/>
    <x v="3"/>
    <x v="199"/>
    <x v="220"/>
  </r>
  <r>
    <x v="7"/>
    <x v="7"/>
    <x v="0"/>
    <x v="3"/>
    <x v="0"/>
    <x v="0"/>
    <x v="20"/>
    <x v="221"/>
  </r>
  <r>
    <x v="7"/>
    <x v="7"/>
    <x v="0"/>
    <x v="1"/>
    <x v="0"/>
    <x v="0"/>
    <x v="200"/>
    <x v="222"/>
  </r>
  <r>
    <x v="7"/>
    <x v="7"/>
    <x v="0"/>
    <x v="0"/>
    <x v="0"/>
    <x v="0"/>
    <x v="201"/>
    <x v="223"/>
  </r>
  <r>
    <x v="7"/>
    <x v="7"/>
    <x v="0"/>
    <x v="3"/>
    <x v="1"/>
    <x v="0"/>
    <x v="202"/>
    <x v="224"/>
  </r>
  <r>
    <x v="7"/>
    <x v="7"/>
    <x v="0"/>
    <x v="2"/>
    <x v="1"/>
    <x v="0"/>
    <x v="203"/>
    <x v="16"/>
  </r>
  <r>
    <x v="7"/>
    <x v="7"/>
    <x v="0"/>
    <x v="3"/>
    <x v="1"/>
    <x v="0"/>
    <x v="204"/>
    <x v="225"/>
  </r>
  <r>
    <x v="7"/>
    <x v="7"/>
    <x v="0"/>
    <x v="1"/>
    <x v="0"/>
    <x v="1"/>
    <x v="205"/>
    <x v="226"/>
  </r>
  <r>
    <x v="7"/>
    <x v="7"/>
    <x v="0"/>
    <x v="0"/>
    <x v="0"/>
    <x v="1"/>
    <x v="150"/>
    <x v="227"/>
  </r>
  <r>
    <x v="7"/>
    <x v="7"/>
    <x v="0"/>
    <x v="3"/>
    <x v="0"/>
    <x v="1"/>
    <x v="9"/>
    <x v="228"/>
  </r>
  <r>
    <x v="7"/>
    <x v="7"/>
    <x v="0"/>
    <x v="2"/>
    <x v="1"/>
    <x v="1"/>
    <x v="120"/>
    <x v="229"/>
  </r>
  <r>
    <x v="7"/>
    <x v="7"/>
    <x v="0"/>
    <x v="1"/>
    <x v="1"/>
    <x v="1"/>
    <x v="206"/>
    <x v="230"/>
  </r>
  <r>
    <x v="7"/>
    <x v="7"/>
    <x v="0"/>
    <x v="0"/>
    <x v="1"/>
    <x v="1"/>
    <x v="207"/>
    <x v="231"/>
  </r>
  <r>
    <x v="7"/>
    <x v="7"/>
    <x v="0"/>
    <x v="3"/>
    <x v="0"/>
    <x v="2"/>
    <x v="208"/>
    <x v="232"/>
  </r>
  <r>
    <x v="7"/>
    <x v="7"/>
    <x v="0"/>
    <x v="1"/>
    <x v="0"/>
    <x v="2"/>
    <x v="209"/>
    <x v="233"/>
  </r>
  <r>
    <x v="7"/>
    <x v="7"/>
    <x v="0"/>
    <x v="3"/>
    <x v="0"/>
    <x v="2"/>
    <x v="40"/>
    <x v="234"/>
  </r>
  <r>
    <x v="7"/>
    <x v="7"/>
    <x v="0"/>
    <x v="1"/>
    <x v="1"/>
    <x v="2"/>
    <x v="210"/>
    <x v="235"/>
  </r>
  <r>
    <x v="7"/>
    <x v="7"/>
    <x v="0"/>
    <x v="0"/>
    <x v="1"/>
    <x v="2"/>
    <x v="211"/>
    <x v="236"/>
  </r>
  <r>
    <x v="7"/>
    <x v="7"/>
    <x v="0"/>
    <x v="2"/>
    <x v="1"/>
    <x v="2"/>
    <x v="212"/>
    <x v="237"/>
  </r>
  <r>
    <x v="7"/>
    <x v="7"/>
    <x v="0"/>
    <x v="3"/>
    <x v="0"/>
    <x v="3"/>
    <x v="213"/>
    <x v="238"/>
  </r>
  <r>
    <x v="7"/>
    <x v="7"/>
    <x v="0"/>
    <x v="0"/>
    <x v="0"/>
    <x v="3"/>
    <x v="214"/>
    <x v="239"/>
  </r>
  <r>
    <x v="8"/>
    <x v="8"/>
    <x v="0"/>
    <x v="0"/>
    <x v="0"/>
    <x v="0"/>
    <x v="215"/>
    <x v="240"/>
  </r>
  <r>
    <x v="8"/>
    <x v="8"/>
    <x v="0"/>
    <x v="1"/>
    <x v="0"/>
    <x v="0"/>
    <x v="216"/>
    <x v="241"/>
  </r>
  <r>
    <x v="8"/>
    <x v="8"/>
    <x v="0"/>
    <x v="2"/>
    <x v="1"/>
    <x v="1"/>
    <x v="217"/>
    <x v="242"/>
  </r>
  <r>
    <x v="8"/>
    <x v="8"/>
    <x v="0"/>
    <x v="0"/>
    <x v="1"/>
    <x v="1"/>
    <x v="218"/>
    <x v="243"/>
  </r>
  <r>
    <x v="8"/>
    <x v="8"/>
    <x v="0"/>
    <x v="3"/>
    <x v="1"/>
    <x v="1"/>
    <x v="219"/>
    <x v="244"/>
  </r>
  <r>
    <x v="8"/>
    <x v="8"/>
    <x v="0"/>
    <x v="2"/>
    <x v="0"/>
    <x v="2"/>
    <x v="220"/>
    <x v="245"/>
  </r>
  <r>
    <x v="8"/>
    <x v="8"/>
    <x v="0"/>
    <x v="0"/>
    <x v="0"/>
    <x v="2"/>
    <x v="221"/>
    <x v="246"/>
  </r>
  <r>
    <x v="8"/>
    <x v="8"/>
    <x v="0"/>
    <x v="1"/>
    <x v="0"/>
    <x v="2"/>
    <x v="143"/>
    <x v="247"/>
  </r>
  <r>
    <x v="8"/>
    <x v="8"/>
    <x v="0"/>
    <x v="3"/>
    <x v="1"/>
    <x v="2"/>
    <x v="222"/>
    <x v="248"/>
  </r>
  <r>
    <x v="8"/>
    <x v="8"/>
    <x v="0"/>
    <x v="3"/>
    <x v="1"/>
    <x v="2"/>
    <x v="223"/>
    <x v="16"/>
  </r>
  <r>
    <x v="8"/>
    <x v="8"/>
    <x v="0"/>
    <x v="0"/>
    <x v="1"/>
    <x v="2"/>
    <x v="224"/>
    <x v="16"/>
  </r>
  <r>
    <x v="8"/>
    <x v="8"/>
    <x v="0"/>
    <x v="1"/>
    <x v="0"/>
    <x v="3"/>
    <x v="225"/>
    <x v="249"/>
  </r>
  <r>
    <x v="8"/>
    <x v="8"/>
    <x v="0"/>
    <x v="2"/>
    <x v="0"/>
    <x v="3"/>
    <x v="91"/>
    <x v="250"/>
  </r>
  <r>
    <x v="8"/>
    <x v="8"/>
    <x v="0"/>
    <x v="3"/>
    <x v="0"/>
    <x v="0"/>
    <x v="148"/>
    <x v="251"/>
  </r>
  <r>
    <x v="8"/>
    <x v="8"/>
    <x v="0"/>
    <x v="1"/>
    <x v="0"/>
    <x v="0"/>
    <x v="226"/>
    <x v="252"/>
  </r>
  <r>
    <x v="8"/>
    <x v="8"/>
    <x v="0"/>
    <x v="0"/>
    <x v="0"/>
    <x v="0"/>
    <x v="227"/>
    <x v="253"/>
  </r>
  <r>
    <x v="8"/>
    <x v="8"/>
    <x v="0"/>
    <x v="3"/>
    <x v="1"/>
    <x v="0"/>
    <x v="228"/>
    <x v="254"/>
  </r>
  <r>
    <x v="8"/>
    <x v="8"/>
    <x v="0"/>
    <x v="2"/>
    <x v="1"/>
    <x v="0"/>
    <x v="229"/>
    <x v="16"/>
  </r>
  <r>
    <x v="8"/>
    <x v="8"/>
    <x v="0"/>
    <x v="3"/>
    <x v="1"/>
    <x v="0"/>
    <x v="230"/>
    <x v="255"/>
  </r>
  <r>
    <x v="8"/>
    <x v="8"/>
    <x v="0"/>
    <x v="1"/>
    <x v="0"/>
    <x v="1"/>
    <x v="43"/>
    <x v="256"/>
  </r>
  <r>
    <x v="8"/>
    <x v="8"/>
    <x v="0"/>
    <x v="0"/>
    <x v="0"/>
    <x v="1"/>
    <x v="35"/>
    <x v="257"/>
  </r>
  <r>
    <x v="8"/>
    <x v="8"/>
    <x v="0"/>
    <x v="3"/>
    <x v="0"/>
    <x v="1"/>
    <x v="85"/>
    <x v="258"/>
  </r>
  <r>
    <x v="8"/>
    <x v="8"/>
    <x v="0"/>
    <x v="2"/>
    <x v="1"/>
    <x v="1"/>
    <x v="231"/>
    <x v="259"/>
  </r>
  <r>
    <x v="8"/>
    <x v="8"/>
    <x v="0"/>
    <x v="1"/>
    <x v="1"/>
    <x v="1"/>
    <x v="232"/>
    <x v="260"/>
  </r>
  <r>
    <x v="8"/>
    <x v="8"/>
    <x v="0"/>
    <x v="0"/>
    <x v="1"/>
    <x v="1"/>
    <x v="233"/>
    <x v="261"/>
  </r>
  <r>
    <x v="8"/>
    <x v="8"/>
    <x v="0"/>
    <x v="3"/>
    <x v="0"/>
    <x v="2"/>
    <x v="234"/>
    <x v="262"/>
  </r>
  <r>
    <x v="8"/>
    <x v="8"/>
    <x v="0"/>
    <x v="1"/>
    <x v="0"/>
    <x v="2"/>
    <x v="235"/>
    <x v="263"/>
  </r>
  <r>
    <x v="8"/>
    <x v="8"/>
    <x v="0"/>
    <x v="3"/>
    <x v="0"/>
    <x v="2"/>
    <x v="208"/>
    <x v="264"/>
  </r>
  <r>
    <x v="8"/>
    <x v="8"/>
    <x v="0"/>
    <x v="1"/>
    <x v="1"/>
    <x v="2"/>
    <x v="236"/>
    <x v="265"/>
  </r>
  <r>
    <x v="8"/>
    <x v="8"/>
    <x v="0"/>
    <x v="0"/>
    <x v="1"/>
    <x v="2"/>
    <x v="11"/>
    <x v="266"/>
  </r>
  <r>
    <x v="8"/>
    <x v="8"/>
    <x v="0"/>
    <x v="2"/>
    <x v="1"/>
    <x v="2"/>
    <x v="58"/>
    <x v="267"/>
  </r>
  <r>
    <x v="8"/>
    <x v="8"/>
    <x v="0"/>
    <x v="3"/>
    <x v="0"/>
    <x v="3"/>
    <x v="237"/>
    <x v="268"/>
  </r>
  <r>
    <x v="8"/>
    <x v="8"/>
    <x v="0"/>
    <x v="0"/>
    <x v="0"/>
    <x v="3"/>
    <x v="238"/>
    <x v="269"/>
  </r>
  <r>
    <x v="9"/>
    <x v="9"/>
    <x v="0"/>
    <x v="0"/>
    <x v="0"/>
    <x v="0"/>
    <x v="239"/>
    <x v="270"/>
  </r>
  <r>
    <x v="9"/>
    <x v="9"/>
    <x v="0"/>
    <x v="1"/>
    <x v="0"/>
    <x v="0"/>
    <x v="7"/>
    <x v="271"/>
  </r>
  <r>
    <x v="9"/>
    <x v="9"/>
    <x v="0"/>
    <x v="2"/>
    <x v="0"/>
    <x v="0"/>
    <x v="240"/>
    <x v="272"/>
  </r>
  <r>
    <x v="9"/>
    <x v="9"/>
    <x v="0"/>
    <x v="1"/>
    <x v="1"/>
    <x v="0"/>
    <x v="218"/>
    <x v="273"/>
  </r>
  <r>
    <x v="9"/>
    <x v="9"/>
    <x v="0"/>
    <x v="0"/>
    <x v="1"/>
    <x v="0"/>
    <x v="123"/>
    <x v="274"/>
  </r>
  <r>
    <x v="9"/>
    <x v="9"/>
    <x v="0"/>
    <x v="3"/>
    <x v="1"/>
    <x v="0"/>
    <x v="241"/>
    <x v="275"/>
  </r>
  <r>
    <x v="9"/>
    <x v="9"/>
    <x v="0"/>
    <x v="3"/>
    <x v="0"/>
    <x v="1"/>
    <x v="242"/>
    <x v="276"/>
  </r>
  <r>
    <x v="9"/>
    <x v="9"/>
    <x v="0"/>
    <x v="0"/>
    <x v="0"/>
    <x v="1"/>
    <x v="243"/>
    <x v="277"/>
  </r>
  <r>
    <x v="9"/>
    <x v="9"/>
    <x v="0"/>
    <x v="1"/>
    <x v="0"/>
    <x v="1"/>
    <x v="244"/>
    <x v="278"/>
  </r>
  <r>
    <x v="9"/>
    <x v="9"/>
    <x v="0"/>
    <x v="2"/>
    <x v="1"/>
    <x v="1"/>
    <x v="245"/>
    <x v="279"/>
  </r>
  <r>
    <x v="9"/>
    <x v="9"/>
    <x v="0"/>
    <x v="0"/>
    <x v="1"/>
    <x v="1"/>
    <x v="246"/>
    <x v="280"/>
  </r>
  <r>
    <x v="9"/>
    <x v="9"/>
    <x v="0"/>
    <x v="3"/>
    <x v="1"/>
    <x v="1"/>
    <x v="247"/>
    <x v="281"/>
  </r>
  <r>
    <x v="9"/>
    <x v="9"/>
    <x v="0"/>
    <x v="2"/>
    <x v="0"/>
    <x v="2"/>
    <x v="248"/>
    <x v="282"/>
  </r>
  <r>
    <x v="9"/>
    <x v="9"/>
    <x v="0"/>
    <x v="0"/>
    <x v="0"/>
    <x v="2"/>
    <x v="249"/>
    <x v="283"/>
  </r>
  <r>
    <x v="9"/>
    <x v="9"/>
    <x v="0"/>
    <x v="1"/>
    <x v="0"/>
    <x v="2"/>
    <x v="250"/>
    <x v="284"/>
  </r>
  <r>
    <x v="9"/>
    <x v="9"/>
    <x v="0"/>
    <x v="3"/>
    <x v="1"/>
    <x v="2"/>
    <x v="202"/>
    <x v="285"/>
  </r>
  <r>
    <x v="9"/>
    <x v="9"/>
    <x v="0"/>
    <x v="3"/>
    <x v="1"/>
    <x v="2"/>
    <x v="251"/>
    <x v="286"/>
  </r>
  <r>
    <x v="9"/>
    <x v="9"/>
    <x v="0"/>
    <x v="0"/>
    <x v="1"/>
    <x v="2"/>
    <x v="252"/>
    <x v="287"/>
  </r>
  <r>
    <x v="9"/>
    <x v="9"/>
    <x v="0"/>
    <x v="1"/>
    <x v="0"/>
    <x v="3"/>
    <x v="253"/>
    <x v="288"/>
  </r>
  <r>
    <x v="9"/>
    <x v="9"/>
    <x v="0"/>
    <x v="2"/>
    <x v="0"/>
    <x v="3"/>
    <x v="254"/>
    <x v="289"/>
  </r>
  <r>
    <x v="9"/>
    <x v="9"/>
    <x v="0"/>
    <x v="3"/>
    <x v="0"/>
    <x v="0"/>
    <x v="255"/>
    <x v="290"/>
  </r>
  <r>
    <x v="9"/>
    <x v="9"/>
    <x v="0"/>
    <x v="1"/>
    <x v="0"/>
    <x v="0"/>
    <x v="256"/>
    <x v="291"/>
  </r>
  <r>
    <x v="9"/>
    <x v="9"/>
    <x v="0"/>
    <x v="0"/>
    <x v="0"/>
    <x v="0"/>
    <x v="84"/>
    <x v="292"/>
  </r>
  <r>
    <x v="9"/>
    <x v="9"/>
    <x v="0"/>
    <x v="3"/>
    <x v="1"/>
    <x v="0"/>
    <x v="96"/>
    <x v="293"/>
  </r>
  <r>
    <x v="9"/>
    <x v="9"/>
    <x v="0"/>
    <x v="2"/>
    <x v="1"/>
    <x v="0"/>
    <x v="76"/>
    <x v="16"/>
  </r>
  <r>
    <x v="9"/>
    <x v="9"/>
    <x v="0"/>
    <x v="3"/>
    <x v="1"/>
    <x v="0"/>
    <x v="257"/>
    <x v="294"/>
  </r>
  <r>
    <x v="9"/>
    <x v="9"/>
    <x v="0"/>
    <x v="1"/>
    <x v="0"/>
    <x v="1"/>
    <x v="258"/>
    <x v="295"/>
  </r>
  <r>
    <x v="9"/>
    <x v="9"/>
    <x v="0"/>
    <x v="0"/>
    <x v="0"/>
    <x v="1"/>
    <x v="259"/>
    <x v="296"/>
  </r>
  <r>
    <x v="9"/>
    <x v="9"/>
    <x v="0"/>
    <x v="3"/>
    <x v="0"/>
    <x v="1"/>
    <x v="217"/>
    <x v="297"/>
  </r>
  <r>
    <x v="9"/>
    <x v="9"/>
    <x v="0"/>
    <x v="2"/>
    <x v="1"/>
    <x v="1"/>
    <x v="260"/>
    <x v="298"/>
  </r>
  <r>
    <x v="9"/>
    <x v="9"/>
    <x v="0"/>
    <x v="1"/>
    <x v="1"/>
    <x v="1"/>
    <x v="8"/>
    <x v="299"/>
  </r>
  <r>
    <x v="9"/>
    <x v="9"/>
    <x v="0"/>
    <x v="0"/>
    <x v="1"/>
    <x v="1"/>
    <x v="261"/>
    <x v="300"/>
  </r>
  <r>
    <x v="9"/>
    <x v="9"/>
    <x v="0"/>
    <x v="3"/>
    <x v="0"/>
    <x v="2"/>
    <x v="10"/>
    <x v="301"/>
  </r>
  <r>
    <x v="9"/>
    <x v="9"/>
    <x v="0"/>
    <x v="0"/>
    <x v="0"/>
    <x v="3"/>
    <x v="200"/>
    <x v="302"/>
  </r>
  <r>
    <x v="10"/>
    <x v="10"/>
    <x v="0"/>
    <x v="0"/>
    <x v="0"/>
    <x v="0"/>
    <x v="249"/>
    <x v="303"/>
  </r>
  <r>
    <x v="10"/>
    <x v="10"/>
    <x v="0"/>
    <x v="1"/>
    <x v="0"/>
    <x v="0"/>
    <x v="262"/>
    <x v="304"/>
  </r>
  <r>
    <x v="10"/>
    <x v="10"/>
    <x v="0"/>
    <x v="2"/>
    <x v="0"/>
    <x v="0"/>
    <x v="263"/>
    <x v="305"/>
  </r>
  <r>
    <x v="10"/>
    <x v="10"/>
    <x v="0"/>
    <x v="1"/>
    <x v="1"/>
    <x v="0"/>
    <x v="264"/>
    <x v="306"/>
  </r>
  <r>
    <x v="10"/>
    <x v="10"/>
    <x v="0"/>
    <x v="0"/>
    <x v="1"/>
    <x v="0"/>
    <x v="265"/>
    <x v="16"/>
  </r>
  <r>
    <x v="10"/>
    <x v="10"/>
    <x v="0"/>
    <x v="3"/>
    <x v="1"/>
    <x v="0"/>
    <x v="147"/>
    <x v="307"/>
  </r>
  <r>
    <x v="10"/>
    <x v="10"/>
    <x v="0"/>
    <x v="3"/>
    <x v="0"/>
    <x v="1"/>
    <x v="266"/>
    <x v="308"/>
  </r>
  <r>
    <x v="10"/>
    <x v="10"/>
    <x v="0"/>
    <x v="0"/>
    <x v="0"/>
    <x v="1"/>
    <x v="267"/>
    <x v="309"/>
  </r>
  <r>
    <x v="10"/>
    <x v="10"/>
    <x v="0"/>
    <x v="1"/>
    <x v="0"/>
    <x v="1"/>
    <x v="268"/>
    <x v="310"/>
  </r>
  <r>
    <x v="10"/>
    <x v="10"/>
    <x v="0"/>
    <x v="2"/>
    <x v="1"/>
    <x v="1"/>
    <x v="269"/>
    <x v="311"/>
  </r>
  <r>
    <x v="10"/>
    <x v="10"/>
    <x v="0"/>
    <x v="0"/>
    <x v="1"/>
    <x v="1"/>
    <x v="30"/>
    <x v="312"/>
  </r>
  <r>
    <x v="10"/>
    <x v="10"/>
    <x v="0"/>
    <x v="3"/>
    <x v="1"/>
    <x v="1"/>
    <x v="270"/>
    <x v="313"/>
  </r>
  <r>
    <x v="10"/>
    <x v="10"/>
    <x v="0"/>
    <x v="2"/>
    <x v="0"/>
    <x v="2"/>
    <x v="140"/>
    <x v="314"/>
  </r>
  <r>
    <x v="10"/>
    <x v="10"/>
    <x v="0"/>
    <x v="0"/>
    <x v="0"/>
    <x v="2"/>
    <x v="271"/>
    <x v="315"/>
  </r>
  <r>
    <x v="10"/>
    <x v="10"/>
    <x v="0"/>
    <x v="1"/>
    <x v="0"/>
    <x v="2"/>
    <x v="272"/>
    <x v="316"/>
  </r>
  <r>
    <x v="10"/>
    <x v="10"/>
    <x v="0"/>
    <x v="3"/>
    <x v="1"/>
    <x v="2"/>
    <x v="7"/>
    <x v="317"/>
  </r>
  <r>
    <x v="10"/>
    <x v="10"/>
    <x v="0"/>
    <x v="3"/>
    <x v="1"/>
    <x v="2"/>
    <x v="273"/>
    <x v="318"/>
  </r>
  <r>
    <x v="10"/>
    <x v="10"/>
    <x v="0"/>
    <x v="0"/>
    <x v="1"/>
    <x v="2"/>
    <x v="15"/>
    <x v="16"/>
  </r>
  <r>
    <x v="10"/>
    <x v="10"/>
    <x v="0"/>
    <x v="1"/>
    <x v="0"/>
    <x v="3"/>
    <x v="183"/>
    <x v="319"/>
  </r>
  <r>
    <x v="10"/>
    <x v="10"/>
    <x v="0"/>
    <x v="2"/>
    <x v="0"/>
    <x v="3"/>
    <x v="274"/>
    <x v="320"/>
  </r>
  <r>
    <x v="10"/>
    <x v="10"/>
    <x v="0"/>
    <x v="3"/>
    <x v="0"/>
    <x v="0"/>
    <x v="275"/>
    <x v="321"/>
  </r>
  <r>
    <x v="10"/>
    <x v="10"/>
    <x v="0"/>
    <x v="1"/>
    <x v="0"/>
    <x v="0"/>
    <x v="63"/>
    <x v="322"/>
  </r>
  <r>
    <x v="10"/>
    <x v="10"/>
    <x v="0"/>
    <x v="0"/>
    <x v="0"/>
    <x v="0"/>
    <x v="276"/>
    <x v="323"/>
  </r>
  <r>
    <x v="10"/>
    <x v="10"/>
    <x v="0"/>
    <x v="3"/>
    <x v="1"/>
    <x v="0"/>
    <x v="29"/>
    <x v="324"/>
  </r>
  <r>
    <x v="10"/>
    <x v="10"/>
    <x v="0"/>
    <x v="2"/>
    <x v="1"/>
    <x v="0"/>
    <x v="277"/>
    <x v="16"/>
  </r>
  <r>
    <x v="10"/>
    <x v="10"/>
    <x v="0"/>
    <x v="3"/>
    <x v="1"/>
    <x v="0"/>
    <x v="123"/>
    <x v="325"/>
  </r>
  <r>
    <x v="10"/>
    <x v="10"/>
    <x v="0"/>
    <x v="1"/>
    <x v="0"/>
    <x v="1"/>
    <x v="214"/>
    <x v="326"/>
  </r>
  <r>
    <x v="10"/>
    <x v="10"/>
    <x v="0"/>
    <x v="0"/>
    <x v="0"/>
    <x v="1"/>
    <x v="278"/>
    <x v="327"/>
  </r>
  <r>
    <x v="10"/>
    <x v="10"/>
    <x v="0"/>
    <x v="3"/>
    <x v="0"/>
    <x v="1"/>
    <x v="279"/>
    <x v="328"/>
  </r>
  <r>
    <x v="10"/>
    <x v="10"/>
    <x v="0"/>
    <x v="2"/>
    <x v="1"/>
    <x v="1"/>
    <x v="280"/>
    <x v="329"/>
  </r>
  <r>
    <x v="10"/>
    <x v="10"/>
    <x v="0"/>
    <x v="0"/>
    <x v="0"/>
    <x v="3"/>
    <x v="281"/>
    <x v="330"/>
  </r>
  <r>
    <x v="11"/>
    <x v="11"/>
    <x v="0"/>
    <x v="0"/>
    <x v="0"/>
    <x v="0"/>
    <x v="282"/>
    <x v="331"/>
  </r>
  <r>
    <x v="11"/>
    <x v="11"/>
    <x v="0"/>
    <x v="1"/>
    <x v="0"/>
    <x v="0"/>
    <x v="283"/>
    <x v="332"/>
  </r>
  <r>
    <x v="11"/>
    <x v="11"/>
    <x v="0"/>
    <x v="2"/>
    <x v="0"/>
    <x v="0"/>
    <x v="284"/>
    <x v="333"/>
  </r>
  <r>
    <x v="11"/>
    <x v="11"/>
    <x v="0"/>
    <x v="1"/>
    <x v="1"/>
    <x v="0"/>
    <x v="285"/>
    <x v="334"/>
  </r>
  <r>
    <x v="11"/>
    <x v="11"/>
    <x v="0"/>
    <x v="0"/>
    <x v="1"/>
    <x v="0"/>
    <x v="112"/>
    <x v="335"/>
  </r>
  <r>
    <x v="11"/>
    <x v="11"/>
    <x v="0"/>
    <x v="3"/>
    <x v="1"/>
    <x v="0"/>
    <x v="286"/>
    <x v="336"/>
  </r>
  <r>
    <x v="11"/>
    <x v="11"/>
    <x v="0"/>
    <x v="3"/>
    <x v="0"/>
    <x v="1"/>
    <x v="22"/>
    <x v="337"/>
  </r>
  <r>
    <x v="11"/>
    <x v="11"/>
    <x v="0"/>
    <x v="0"/>
    <x v="0"/>
    <x v="1"/>
    <x v="287"/>
    <x v="338"/>
  </r>
  <r>
    <x v="11"/>
    <x v="11"/>
    <x v="0"/>
    <x v="1"/>
    <x v="0"/>
    <x v="1"/>
    <x v="288"/>
    <x v="339"/>
  </r>
  <r>
    <x v="11"/>
    <x v="11"/>
    <x v="0"/>
    <x v="2"/>
    <x v="1"/>
    <x v="1"/>
    <x v="289"/>
    <x v="340"/>
  </r>
  <r>
    <x v="11"/>
    <x v="11"/>
    <x v="0"/>
    <x v="0"/>
    <x v="1"/>
    <x v="1"/>
    <x v="142"/>
    <x v="341"/>
  </r>
  <r>
    <x v="11"/>
    <x v="11"/>
    <x v="0"/>
    <x v="3"/>
    <x v="1"/>
    <x v="1"/>
    <x v="290"/>
    <x v="16"/>
  </r>
  <r>
    <x v="11"/>
    <x v="11"/>
    <x v="0"/>
    <x v="2"/>
    <x v="0"/>
    <x v="2"/>
    <x v="291"/>
    <x v="342"/>
  </r>
  <r>
    <x v="11"/>
    <x v="11"/>
    <x v="0"/>
    <x v="0"/>
    <x v="0"/>
    <x v="2"/>
    <x v="292"/>
    <x v="343"/>
  </r>
  <r>
    <x v="11"/>
    <x v="11"/>
    <x v="0"/>
    <x v="1"/>
    <x v="0"/>
    <x v="2"/>
    <x v="293"/>
    <x v="344"/>
  </r>
  <r>
    <x v="11"/>
    <x v="11"/>
    <x v="0"/>
    <x v="3"/>
    <x v="1"/>
    <x v="2"/>
    <x v="0"/>
    <x v="345"/>
  </r>
  <r>
    <x v="11"/>
    <x v="11"/>
    <x v="0"/>
    <x v="3"/>
    <x v="1"/>
    <x v="2"/>
    <x v="294"/>
    <x v="346"/>
  </r>
  <r>
    <x v="11"/>
    <x v="11"/>
    <x v="0"/>
    <x v="0"/>
    <x v="1"/>
    <x v="2"/>
    <x v="278"/>
    <x v="347"/>
  </r>
  <r>
    <x v="11"/>
    <x v="11"/>
    <x v="0"/>
    <x v="2"/>
    <x v="1"/>
    <x v="1"/>
    <x v="211"/>
    <x v="348"/>
  </r>
  <r>
    <x v="11"/>
    <x v="11"/>
    <x v="0"/>
    <x v="1"/>
    <x v="1"/>
    <x v="1"/>
    <x v="295"/>
    <x v="349"/>
  </r>
  <r>
    <x v="11"/>
    <x v="11"/>
    <x v="0"/>
    <x v="0"/>
    <x v="1"/>
    <x v="1"/>
    <x v="296"/>
    <x v="350"/>
  </r>
  <r>
    <x v="11"/>
    <x v="11"/>
    <x v="0"/>
    <x v="3"/>
    <x v="0"/>
    <x v="2"/>
    <x v="297"/>
    <x v="351"/>
  </r>
  <r>
    <x v="11"/>
    <x v="11"/>
    <x v="0"/>
    <x v="1"/>
    <x v="0"/>
    <x v="2"/>
    <x v="169"/>
    <x v="352"/>
  </r>
  <r>
    <x v="11"/>
    <x v="11"/>
    <x v="0"/>
    <x v="3"/>
    <x v="0"/>
    <x v="2"/>
    <x v="298"/>
    <x v="353"/>
  </r>
  <r>
    <x v="11"/>
    <x v="11"/>
    <x v="0"/>
    <x v="1"/>
    <x v="1"/>
    <x v="2"/>
    <x v="279"/>
    <x v="354"/>
  </r>
  <r>
    <x v="11"/>
    <x v="11"/>
    <x v="0"/>
    <x v="0"/>
    <x v="1"/>
    <x v="2"/>
    <x v="119"/>
    <x v="355"/>
  </r>
  <r>
    <x v="11"/>
    <x v="11"/>
    <x v="0"/>
    <x v="2"/>
    <x v="1"/>
    <x v="2"/>
    <x v="299"/>
    <x v="356"/>
  </r>
  <r>
    <x v="11"/>
    <x v="11"/>
    <x v="0"/>
    <x v="3"/>
    <x v="0"/>
    <x v="3"/>
    <x v="223"/>
    <x v="357"/>
  </r>
  <r>
    <x v="11"/>
    <x v="11"/>
    <x v="0"/>
    <x v="0"/>
    <x v="0"/>
    <x v="3"/>
    <x v="137"/>
    <x v="358"/>
  </r>
  <r>
    <x v="0"/>
    <x v="12"/>
    <x v="1"/>
    <x v="0"/>
    <x v="0"/>
    <x v="0"/>
    <x v="40"/>
    <x v="359"/>
  </r>
  <r>
    <x v="0"/>
    <x v="12"/>
    <x v="1"/>
    <x v="1"/>
    <x v="0"/>
    <x v="0"/>
    <x v="300"/>
    <x v="360"/>
  </r>
  <r>
    <x v="0"/>
    <x v="12"/>
    <x v="1"/>
    <x v="2"/>
    <x v="0"/>
    <x v="0"/>
    <x v="301"/>
    <x v="361"/>
  </r>
  <r>
    <x v="0"/>
    <x v="12"/>
    <x v="1"/>
    <x v="1"/>
    <x v="1"/>
    <x v="0"/>
    <x v="267"/>
    <x v="362"/>
  </r>
  <r>
    <x v="0"/>
    <x v="12"/>
    <x v="1"/>
    <x v="0"/>
    <x v="1"/>
    <x v="0"/>
    <x v="302"/>
    <x v="363"/>
  </r>
  <r>
    <x v="0"/>
    <x v="12"/>
    <x v="1"/>
    <x v="3"/>
    <x v="1"/>
    <x v="0"/>
    <x v="303"/>
    <x v="364"/>
  </r>
  <r>
    <x v="0"/>
    <x v="12"/>
    <x v="1"/>
    <x v="3"/>
    <x v="0"/>
    <x v="1"/>
    <x v="171"/>
    <x v="365"/>
  </r>
  <r>
    <x v="0"/>
    <x v="12"/>
    <x v="1"/>
    <x v="0"/>
    <x v="0"/>
    <x v="1"/>
    <x v="304"/>
    <x v="366"/>
  </r>
  <r>
    <x v="0"/>
    <x v="12"/>
    <x v="1"/>
    <x v="1"/>
    <x v="0"/>
    <x v="1"/>
    <x v="305"/>
    <x v="367"/>
  </r>
  <r>
    <x v="0"/>
    <x v="12"/>
    <x v="1"/>
    <x v="2"/>
    <x v="1"/>
    <x v="1"/>
    <x v="306"/>
    <x v="368"/>
  </r>
  <r>
    <x v="0"/>
    <x v="12"/>
    <x v="1"/>
    <x v="0"/>
    <x v="1"/>
    <x v="1"/>
    <x v="307"/>
    <x v="369"/>
  </r>
  <r>
    <x v="0"/>
    <x v="12"/>
    <x v="1"/>
    <x v="3"/>
    <x v="1"/>
    <x v="1"/>
    <x v="308"/>
    <x v="370"/>
  </r>
  <r>
    <x v="0"/>
    <x v="12"/>
    <x v="1"/>
    <x v="2"/>
    <x v="0"/>
    <x v="2"/>
    <x v="260"/>
    <x v="371"/>
  </r>
  <r>
    <x v="0"/>
    <x v="12"/>
    <x v="1"/>
    <x v="0"/>
    <x v="0"/>
    <x v="2"/>
    <x v="309"/>
    <x v="372"/>
  </r>
  <r>
    <x v="0"/>
    <x v="12"/>
    <x v="1"/>
    <x v="1"/>
    <x v="0"/>
    <x v="2"/>
    <x v="310"/>
    <x v="373"/>
  </r>
  <r>
    <x v="0"/>
    <x v="12"/>
    <x v="1"/>
    <x v="3"/>
    <x v="1"/>
    <x v="2"/>
    <x v="311"/>
    <x v="374"/>
  </r>
  <r>
    <x v="0"/>
    <x v="12"/>
    <x v="1"/>
    <x v="3"/>
    <x v="1"/>
    <x v="2"/>
    <x v="312"/>
    <x v="16"/>
  </r>
  <r>
    <x v="0"/>
    <x v="12"/>
    <x v="1"/>
    <x v="0"/>
    <x v="1"/>
    <x v="2"/>
    <x v="313"/>
    <x v="16"/>
  </r>
  <r>
    <x v="0"/>
    <x v="12"/>
    <x v="1"/>
    <x v="1"/>
    <x v="0"/>
    <x v="3"/>
    <x v="314"/>
    <x v="375"/>
  </r>
  <r>
    <x v="0"/>
    <x v="12"/>
    <x v="1"/>
    <x v="2"/>
    <x v="0"/>
    <x v="3"/>
    <x v="315"/>
    <x v="376"/>
  </r>
  <r>
    <x v="0"/>
    <x v="12"/>
    <x v="1"/>
    <x v="3"/>
    <x v="0"/>
    <x v="0"/>
    <x v="316"/>
    <x v="377"/>
  </r>
  <r>
    <x v="0"/>
    <x v="12"/>
    <x v="1"/>
    <x v="1"/>
    <x v="0"/>
    <x v="0"/>
    <x v="317"/>
    <x v="378"/>
  </r>
  <r>
    <x v="0"/>
    <x v="12"/>
    <x v="1"/>
    <x v="0"/>
    <x v="0"/>
    <x v="0"/>
    <x v="318"/>
    <x v="379"/>
  </r>
  <r>
    <x v="0"/>
    <x v="12"/>
    <x v="1"/>
    <x v="3"/>
    <x v="1"/>
    <x v="0"/>
    <x v="319"/>
    <x v="380"/>
  </r>
  <r>
    <x v="0"/>
    <x v="12"/>
    <x v="1"/>
    <x v="2"/>
    <x v="1"/>
    <x v="0"/>
    <x v="276"/>
    <x v="16"/>
  </r>
  <r>
    <x v="0"/>
    <x v="12"/>
    <x v="1"/>
    <x v="3"/>
    <x v="1"/>
    <x v="0"/>
    <x v="320"/>
    <x v="381"/>
  </r>
  <r>
    <x v="0"/>
    <x v="12"/>
    <x v="1"/>
    <x v="1"/>
    <x v="0"/>
    <x v="2"/>
    <x v="321"/>
    <x v="382"/>
  </r>
  <r>
    <x v="0"/>
    <x v="12"/>
    <x v="1"/>
    <x v="3"/>
    <x v="0"/>
    <x v="2"/>
    <x v="322"/>
    <x v="383"/>
  </r>
  <r>
    <x v="0"/>
    <x v="12"/>
    <x v="1"/>
    <x v="1"/>
    <x v="1"/>
    <x v="2"/>
    <x v="323"/>
    <x v="384"/>
  </r>
  <r>
    <x v="0"/>
    <x v="12"/>
    <x v="1"/>
    <x v="0"/>
    <x v="1"/>
    <x v="2"/>
    <x v="231"/>
    <x v="385"/>
  </r>
  <r>
    <x v="0"/>
    <x v="12"/>
    <x v="1"/>
    <x v="2"/>
    <x v="1"/>
    <x v="2"/>
    <x v="324"/>
    <x v="386"/>
  </r>
  <r>
    <x v="0"/>
    <x v="12"/>
    <x v="1"/>
    <x v="3"/>
    <x v="0"/>
    <x v="3"/>
    <x v="250"/>
    <x v="387"/>
  </r>
  <r>
    <x v="0"/>
    <x v="12"/>
    <x v="1"/>
    <x v="0"/>
    <x v="0"/>
    <x v="3"/>
    <x v="325"/>
    <x v="388"/>
  </r>
  <r>
    <x v="1"/>
    <x v="13"/>
    <x v="1"/>
    <x v="0"/>
    <x v="0"/>
    <x v="0"/>
    <x v="326"/>
    <x v="389"/>
  </r>
  <r>
    <x v="1"/>
    <x v="13"/>
    <x v="1"/>
    <x v="1"/>
    <x v="0"/>
    <x v="0"/>
    <x v="327"/>
    <x v="381"/>
  </r>
  <r>
    <x v="1"/>
    <x v="13"/>
    <x v="1"/>
    <x v="2"/>
    <x v="0"/>
    <x v="0"/>
    <x v="328"/>
    <x v="390"/>
  </r>
  <r>
    <x v="1"/>
    <x v="13"/>
    <x v="1"/>
    <x v="1"/>
    <x v="1"/>
    <x v="0"/>
    <x v="329"/>
    <x v="391"/>
  </r>
  <r>
    <x v="1"/>
    <x v="13"/>
    <x v="1"/>
    <x v="0"/>
    <x v="1"/>
    <x v="0"/>
    <x v="330"/>
    <x v="392"/>
  </r>
  <r>
    <x v="1"/>
    <x v="13"/>
    <x v="1"/>
    <x v="3"/>
    <x v="1"/>
    <x v="0"/>
    <x v="111"/>
    <x v="393"/>
  </r>
  <r>
    <x v="1"/>
    <x v="13"/>
    <x v="1"/>
    <x v="3"/>
    <x v="0"/>
    <x v="1"/>
    <x v="331"/>
    <x v="394"/>
  </r>
  <r>
    <x v="1"/>
    <x v="13"/>
    <x v="1"/>
    <x v="0"/>
    <x v="0"/>
    <x v="1"/>
    <x v="99"/>
    <x v="395"/>
  </r>
  <r>
    <x v="1"/>
    <x v="13"/>
    <x v="1"/>
    <x v="1"/>
    <x v="0"/>
    <x v="1"/>
    <x v="332"/>
    <x v="396"/>
  </r>
  <r>
    <x v="1"/>
    <x v="13"/>
    <x v="1"/>
    <x v="2"/>
    <x v="1"/>
    <x v="1"/>
    <x v="45"/>
    <x v="397"/>
  </r>
  <r>
    <x v="1"/>
    <x v="13"/>
    <x v="1"/>
    <x v="0"/>
    <x v="1"/>
    <x v="1"/>
    <x v="333"/>
    <x v="398"/>
  </r>
  <r>
    <x v="1"/>
    <x v="13"/>
    <x v="1"/>
    <x v="3"/>
    <x v="1"/>
    <x v="1"/>
    <x v="334"/>
    <x v="399"/>
  </r>
  <r>
    <x v="1"/>
    <x v="13"/>
    <x v="1"/>
    <x v="2"/>
    <x v="0"/>
    <x v="2"/>
    <x v="207"/>
    <x v="400"/>
  </r>
  <r>
    <x v="1"/>
    <x v="13"/>
    <x v="1"/>
    <x v="0"/>
    <x v="0"/>
    <x v="2"/>
    <x v="156"/>
    <x v="401"/>
  </r>
  <r>
    <x v="1"/>
    <x v="13"/>
    <x v="1"/>
    <x v="1"/>
    <x v="0"/>
    <x v="2"/>
    <x v="234"/>
    <x v="402"/>
  </r>
  <r>
    <x v="1"/>
    <x v="13"/>
    <x v="1"/>
    <x v="3"/>
    <x v="1"/>
    <x v="2"/>
    <x v="335"/>
    <x v="403"/>
  </r>
  <r>
    <x v="1"/>
    <x v="13"/>
    <x v="1"/>
    <x v="3"/>
    <x v="1"/>
    <x v="2"/>
    <x v="336"/>
    <x v="404"/>
  </r>
  <r>
    <x v="1"/>
    <x v="13"/>
    <x v="1"/>
    <x v="0"/>
    <x v="1"/>
    <x v="2"/>
    <x v="2"/>
    <x v="16"/>
  </r>
  <r>
    <x v="1"/>
    <x v="13"/>
    <x v="1"/>
    <x v="1"/>
    <x v="0"/>
    <x v="3"/>
    <x v="337"/>
    <x v="405"/>
  </r>
  <r>
    <x v="1"/>
    <x v="13"/>
    <x v="1"/>
    <x v="2"/>
    <x v="0"/>
    <x v="3"/>
    <x v="338"/>
    <x v="406"/>
  </r>
  <r>
    <x v="1"/>
    <x v="13"/>
    <x v="1"/>
    <x v="3"/>
    <x v="0"/>
    <x v="0"/>
    <x v="273"/>
    <x v="407"/>
  </r>
  <r>
    <x v="1"/>
    <x v="13"/>
    <x v="1"/>
    <x v="1"/>
    <x v="0"/>
    <x v="0"/>
    <x v="134"/>
    <x v="408"/>
  </r>
  <r>
    <x v="1"/>
    <x v="13"/>
    <x v="1"/>
    <x v="3"/>
    <x v="0"/>
    <x v="3"/>
    <x v="339"/>
    <x v="409"/>
  </r>
  <r>
    <x v="1"/>
    <x v="13"/>
    <x v="1"/>
    <x v="0"/>
    <x v="0"/>
    <x v="3"/>
    <x v="297"/>
    <x v="410"/>
  </r>
  <r>
    <x v="2"/>
    <x v="14"/>
    <x v="1"/>
    <x v="0"/>
    <x v="0"/>
    <x v="0"/>
    <x v="340"/>
    <x v="411"/>
  </r>
  <r>
    <x v="2"/>
    <x v="14"/>
    <x v="1"/>
    <x v="1"/>
    <x v="0"/>
    <x v="0"/>
    <x v="118"/>
    <x v="412"/>
  </r>
  <r>
    <x v="2"/>
    <x v="14"/>
    <x v="1"/>
    <x v="2"/>
    <x v="0"/>
    <x v="0"/>
    <x v="35"/>
    <x v="413"/>
  </r>
  <r>
    <x v="2"/>
    <x v="14"/>
    <x v="1"/>
    <x v="1"/>
    <x v="1"/>
    <x v="0"/>
    <x v="341"/>
    <x v="414"/>
  </r>
  <r>
    <x v="2"/>
    <x v="14"/>
    <x v="1"/>
    <x v="0"/>
    <x v="1"/>
    <x v="0"/>
    <x v="342"/>
    <x v="415"/>
  </r>
  <r>
    <x v="2"/>
    <x v="14"/>
    <x v="1"/>
    <x v="3"/>
    <x v="1"/>
    <x v="0"/>
    <x v="340"/>
    <x v="416"/>
  </r>
  <r>
    <x v="2"/>
    <x v="14"/>
    <x v="1"/>
    <x v="3"/>
    <x v="0"/>
    <x v="1"/>
    <x v="343"/>
    <x v="417"/>
  </r>
  <r>
    <x v="2"/>
    <x v="14"/>
    <x v="1"/>
    <x v="0"/>
    <x v="0"/>
    <x v="1"/>
    <x v="164"/>
    <x v="418"/>
  </r>
  <r>
    <x v="2"/>
    <x v="14"/>
    <x v="1"/>
    <x v="1"/>
    <x v="0"/>
    <x v="1"/>
    <x v="344"/>
    <x v="419"/>
  </r>
  <r>
    <x v="2"/>
    <x v="14"/>
    <x v="1"/>
    <x v="2"/>
    <x v="1"/>
    <x v="1"/>
    <x v="112"/>
    <x v="420"/>
  </r>
  <r>
    <x v="2"/>
    <x v="14"/>
    <x v="1"/>
    <x v="0"/>
    <x v="1"/>
    <x v="1"/>
    <x v="345"/>
    <x v="421"/>
  </r>
  <r>
    <x v="2"/>
    <x v="14"/>
    <x v="1"/>
    <x v="3"/>
    <x v="1"/>
    <x v="1"/>
    <x v="346"/>
    <x v="422"/>
  </r>
  <r>
    <x v="2"/>
    <x v="14"/>
    <x v="1"/>
    <x v="2"/>
    <x v="0"/>
    <x v="2"/>
    <x v="56"/>
    <x v="423"/>
  </r>
  <r>
    <x v="2"/>
    <x v="14"/>
    <x v="1"/>
    <x v="0"/>
    <x v="0"/>
    <x v="2"/>
    <x v="347"/>
    <x v="424"/>
  </r>
  <r>
    <x v="2"/>
    <x v="14"/>
    <x v="1"/>
    <x v="1"/>
    <x v="0"/>
    <x v="2"/>
    <x v="317"/>
    <x v="425"/>
  </r>
  <r>
    <x v="2"/>
    <x v="14"/>
    <x v="1"/>
    <x v="3"/>
    <x v="1"/>
    <x v="2"/>
    <x v="326"/>
    <x v="426"/>
  </r>
  <r>
    <x v="2"/>
    <x v="14"/>
    <x v="1"/>
    <x v="3"/>
    <x v="1"/>
    <x v="2"/>
    <x v="348"/>
    <x v="427"/>
  </r>
  <r>
    <x v="2"/>
    <x v="14"/>
    <x v="1"/>
    <x v="0"/>
    <x v="1"/>
    <x v="2"/>
    <x v="349"/>
    <x v="428"/>
  </r>
  <r>
    <x v="2"/>
    <x v="14"/>
    <x v="1"/>
    <x v="1"/>
    <x v="0"/>
    <x v="3"/>
    <x v="350"/>
    <x v="429"/>
  </r>
  <r>
    <x v="2"/>
    <x v="14"/>
    <x v="1"/>
    <x v="2"/>
    <x v="0"/>
    <x v="3"/>
    <x v="36"/>
    <x v="430"/>
  </r>
  <r>
    <x v="2"/>
    <x v="14"/>
    <x v="1"/>
    <x v="3"/>
    <x v="0"/>
    <x v="0"/>
    <x v="12"/>
    <x v="431"/>
  </r>
  <r>
    <x v="2"/>
    <x v="14"/>
    <x v="1"/>
    <x v="1"/>
    <x v="0"/>
    <x v="0"/>
    <x v="351"/>
    <x v="432"/>
  </r>
  <r>
    <x v="2"/>
    <x v="14"/>
    <x v="1"/>
    <x v="0"/>
    <x v="0"/>
    <x v="0"/>
    <x v="8"/>
    <x v="433"/>
  </r>
  <r>
    <x v="2"/>
    <x v="14"/>
    <x v="1"/>
    <x v="1"/>
    <x v="1"/>
    <x v="2"/>
    <x v="40"/>
    <x v="434"/>
  </r>
  <r>
    <x v="2"/>
    <x v="14"/>
    <x v="1"/>
    <x v="0"/>
    <x v="1"/>
    <x v="2"/>
    <x v="352"/>
    <x v="435"/>
  </r>
  <r>
    <x v="2"/>
    <x v="14"/>
    <x v="1"/>
    <x v="2"/>
    <x v="1"/>
    <x v="2"/>
    <x v="52"/>
    <x v="436"/>
  </r>
  <r>
    <x v="2"/>
    <x v="14"/>
    <x v="1"/>
    <x v="3"/>
    <x v="0"/>
    <x v="3"/>
    <x v="353"/>
    <x v="437"/>
  </r>
  <r>
    <x v="2"/>
    <x v="14"/>
    <x v="1"/>
    <x v="0"/>
    <x v="0"/>
    <x v="3"/>
    <x v="87"/>
    <x v="438"/>
  </r>
  <r>
    <x v="3"/>
    <x v="15"/>
    <x v="1"/>
    <x v="0"/>
    <x v="0"/>
    <x v="0"/>
    <x v="315"/>
    <x v="439"/>
  </r>
  <r>
    <x v="3"/>
    <x v="15"/>
    <x v="1"/>
    <x v="1"/>
    <x v="0"/>
    <x v="0"/>
    <x v="354"/>
    <x v="440"/>
  </r>
  <r>
    <x v="3"/>
    <x v="15"/>
    <x v="1"/>
    <x v="2"/>
    <x v="0"/>
    <x v="0"/>
    <x v="355"/>
    <x v="441"/>
  </r>
  <r>
    <x v="3"/>
    <x v="15"/>
    <x v="1"/>
    <x v="1"/>
    <x v="1"/>
    <x v="0"/>
    <x v="356"/>
    <x v="442"/>
  </r>
  <r>
    <x v="3"/>
    <x v="15"/>
    <x v="1"/>
    <x v="0"/>
    <x v="1"/>
    <x v="0"/>
    <x v="357"/>
    <x v="16"/>
  </r>
  <r>
    <x v="3"/>
    <x v="15"/>
    <x v="1"/>
    <x v="3"/>
    <x v="1"/>
    <x v="0"/>
    <x v="187"/>
    <x v="443"/>
  </r>
  <r>
    <x v="3"/>
    <x v="15"/>
    <x v="1"/>
    <x v="3"/>
    <x v="0"/>
    <x v="1"/>
    <x v="223"/>
    <x v="444"/>
  </r>
  <r>
    <x v="3"/>
    <x v="15"/>
    <x v="1"/>
    <x v="0"/>
    <x v="0"/>
    <x v="1"/>
    <x v="125"/>
    <x v="445"/>
  </r>
  <r>
    <x v="3"/>
    <x v="15"/>
    <x v="1"/>
    <x v="1"/>
    <x v="0"/>
    <x v="1"/>
    <x v="358"/>
    <x v="446"/>
  </r>
  <r>
    <x v="3"/>
    <x v="15"/>
    <x v="1"/>
    <x v="2"/>
    <x v="1"/>
    <x v="1"/>
    <x v="267"/>
    <x v="447"/>
  </r>
  <r>
    <x v="3"/>
    <x v="15"/>
    <x v="1"/>
    <x v="0"/>
    <x v="1"/>
    <x v="1"/>
    <x v="293"/>
    <x v="448"/>
  </r>
  <r>
    <x v="3"/>
    <x v="15"/>
    <x v="1"/>
    <x v="3"/>
    <x v="1"/>
    <x v="1"/>
    <x v="359"/>
    <x v="449"/>
  </r>
  <r>
    <x v="3"/>
    <x v="15"/>
    <x v="1"/>
    <x v="2"/>
    <x v="0"/>
    <x v="2"/>
    <x v="138"/>
    <x v="450"/>
  </r>
  <r>
    <x v="3"/>
    <x v="15"/>
    <x v="1"/>
    <x v="0"/>
    <x v="0"/>
    <x v="2"/>
    <x v="360"/>
    <x v="451"/>
  </r>
  <r>
    <x v="3"/>
    <x v="15"/>
    <x v="1"/>
    <x v="1"/>
    <x v="0"/>
    <x v="2"/>
    <x v="361"/>
    <x v="452"/>
  </r>
  <r>
    <x v="3"/>
    <x v="15"/>
    <x v="1"/>
    <x v="3"/>
    <x v="1"/>
    <x v="2"/>
    <x v="49"/>
    <x v="453"/>
  </r>
  <r>
    <x v="3"/>
    <x v="15"/>
    <x v="1"/>
    <x v="3"/>
    <x v="1"/>
    <x v="2"/>
    <x v="359"/>
    <x v="454"/>
  </r>
  <r>
    <x v="3"/>
    <x v="15"/>
    <x v="1"/>
    <x v="0"/>
    <x v="1"/>
    <x v="2"/>
    <x v="56"/>
    <x v="455"/>
  </r>
  <r>
    <x v="3"/>
    <x v="15"/>
    <x v="1"/>
    <x v="1"/>
    <x v="0"/>
    <x v="3"/>
    <x v="130"/>
    <x v="456"/>
  </r>
  <r>
    <x v="3"/>
    <x v="15"/>
    <x v="1"/>
    <x v="2"/>
    <x v="0"/>
    <x v="3"/>
    <x v="362"/>
    <x v="457"/>
  </r>
  <r>
    <x v="3"/>
    <x v="15"/>
    <x v="1"/>
    <x v="3"/>
    <x v="0"/>
    <x v="0"/>
    <x v="215"/>
    <x v="458"/>
  </r>
  <r>
    <x v="3"/>
    <x v="15"/>
    <x v="1"/>
    <x v="1"/>
    <x v="0"/>
    <x v="0"/>
    <x v="246"/>
    <x v="459"/>
  </r>
  <r>
    <x v="3"/>
    <x v="15"/>
    <x v="1"/>
    <x v="0"/>
    <x v="0"/>
    <x v="0"/>
    <x v="363"/>
    <x v="460"/>
  </r>
  <r>
    <x v="3"/>
    <x v="15"/>
    <x v="1"/>
    <x v="3"/>
    <x v="1"/>
    <x v="0"/>
    <x v="364"/>
    <x v="461"/>
  </r>
  <r>
    <x v="3"/>
    <x v="15"/>
    <x v="1"/>
    <x v="0"/>
    <x v="1"/>
    <x v="2"/>
    <x v="365"/>
    <x v="462"/>
  </r>
  <r>
    <x v="3"/>
    <x v="15"/>
    <x v="1"/>
    <x v="2"/>
    <x v="1"/>
    <x v="2"/>
    <x v="366"/>
    <x v="463"/>
  </r>
  <r>
    <x v="3"/>
    <x v="15"/>
    <x v="1"/>
    <x v="3"/>
    <x v="0"/>
    <x v="3"/>
    <x v="367"/>
    <x v="464"/>
  </r>
  <r>
    <x v="3"/>
    <x v="15"/>
    <x v="1"/>
    <x v="0"/>
    <x v="0"/>
    <x v="3"/>
    <x v="368"/>
    <x v="465"/>
  </r>
  <r>
    <x v="4"/>
    <x v="16"/>
    <x v="1"/>
    <x v="0"/>
    <x v="0"/>
    <x v="0"/>
    <x v="337"/>
    <x v="466"/>
  </r>
  <r>
    <x v="4"/>
    <x v="16"/>
    <x v="1"/>
    <x v="1"/>
    <x v="0"/>
    <x v="0"/>
    <x v="146"/>
    <x v="467"/>
  </r>
  <r>
    <x v="4"/>
    <x v="16"/>
    <x v="1"/>
    <x v="2"/>
    <x v="0"/>
    <x v="0"/>
    <x v="369"/>
    <x v="468"/>
  </r>
  <r>
    <x v="4"/>
    <x v="16"/>
    <x v="1"/>
    <x v="1"/>
    <x v="1"/>
    <x v="0"/>
    <x v="370"/>
    <x v="469"/>
  </r>
  <r>
    <x v="4"/>
    <x v="16"/>
    <x v="1"/>
    <x v="0"/>
    <x v="1"/>
    <x v="0"/>
    <x v="371"/>
    <x v="470"/>
  </r>
  <r>
    <x v="4"/>
    <x v="16"/>
    <x v="1"/>
    <x v="2"/>
    <x v="0"/>
    <x v="2"/>
    <x v="252"/>
    <x v="471"/>
  </r>
  <r>
    <x v="4"/>
    <x v="16"/>
    <x v="1"/>
    <x v="0"/>
    <x v="0"/>
    <x v="2"/>
    <x v="372"/>
    <x v="472"/>
  </r>
  <r>
    <x v="4"/>
    <x v="16"/>
    <x v="1"/>
    <x v="1"/>
    <x v="0"/>
    <x v="2"/>
    <x v="373"/>
    <x v="473"/>
  </r>
  <r>
    <x v="4"/>
    <x v="16"/>
    <x v="1"/>
    <x v="3"/>
    <x v="1"/>
    <x v="2"/>
    <x v="374"/>
    <x v="474"/>
  </r>
  <r>
    <x v="4"/>
    <x v="16"/>
    <x v="1"/>
    <x v="3"/>
    <x v="1"/>
    <x v="2"/>
    <x v="375"/>
    <x v="475"/>
  </r>
  <r>
    <x v="4"/>
    <x v="16"/>
    <x v="1"/>
    <x v="0"/>
    <x v="1"/>
    <x v="2"/>
    <x v="376"/>
    <x v="476"/>
  </r>
  <r>
    <x v="4"/>
    <x v="16"/>
    <x v="1"/>
    <x v="1"/>
    <x v="0"/>
    <x v="3"/>
    <x v="377"/>
    <x v="477"/>
  </r>
  <r>
    <x v="4"/>
    <x v="16"/>
    <x v="1"/>
    <x v="2"/>
    <x v="0"/>
    <x v="3"/>
    <x v="378"/>
    <x v="478"/>
  </r>
  <r>
    <x v="4"/>
    <x v="16"/>
    <x v="1"/>
    <x v="3"/>
    <x v="0"/>
    <x v="0"/>
    <x v="239"/>
    <x v="479"/>
  </r>
  <r>
    <x v="4"/>
    <x v="16"/>
    <x v="1"/>
    <x v="1"/>
    <x v="0"/>
    <x v="0"/>
    <x v="379"/>
    <x v="480"/>
  </r>
  <r>
    <x v="4"/>
    <x v="16"/>
    <x v="1"/>
    <x v="0"/>
    <x v="0"/>
    <x v="0"/>
    <x v="8"/>
    <x v="481"/>
  </r>
  <r>
    <x v="4"/>
    <x v="16"/>
    <x v="1"/>
    <x v="3"/>
    <x v="1"/>
    <x v="0"/>
    <x v="380"/>
    <x v="482"/>
  </r>
  <r>
    <x v="4"/>
    <x v="16"/>
    <x v="1"/>
    <x v="2"/>
    <x v="1"/>
    <x v="0"/>
    <x v="21"/>
    <x v="16"/>
  </r>
  <r>
    <x v="4"/>
    <x v="16"/>
    <x v="1"/>
    <x v="3"/>
    <x v="1"/>
    <x v="0"/>
    <x v="313"/>
    <x v="483"/>
  </r>
  <r>
    <x v="4"/>
    <x v="16"/>
    <x v="1"/>
    <x v="1"/>
    <x v="0"/>
    <x v="1"/>
    <x v="381"/>
    <x v="484"/>
  </r>
  <r>
    <x v="4"/>
    <x v="16"/>
    <x v="1"/>
    <x v="0"/>
    <x v="0"/>
    <x v="1"/>
    <x v="382"/>
    <x v="485"/>
  </r>
  <r>
    <x v="4"/>
    <x v="16"/>
    <x v="1"/>
    <x v="3"/>
    <x v="0"/>
    <x v="1"/>
    <x v="22"/>
    <x v="486"/>
  </r>
  <r>
    <x v="4"/>
    <x v="16"/>
    <x v="1"/>
    <x v="2"/>
    <x v="1"/>
    <x v="1"/>
    <x v="383"/>
    <x v="487"/>
  </r>
  <r>
    <x v="4"/>
    <x v="16"/>
    <x v="1"/>
    <x v="1"/>
    <x v="1"/>
    <x v="1"/>
    <x v="171"/>
    <x v="488"/>
  </r>
  <r>
    <x v="4"/>
    <x v="16"/>
    <x v="1"/>
    <x v="0"/>
    <x v="1"/>
    <x v="1"/>
    <x v="384"/>
    <x v="489"/>
  </r>
  <r>
    <x v="4"/>
    <x v="16"/>
    <x v="1"/>
    <x v="3"/>
    <x v="0"/>
    <x v="2"/>
    <x v="385"/>
    <x v="490"/>
  </r>
  <r>
    <x v="4"/>
    <x v="16"/>
    <x v="1"/>
    <x v="1"/>
    <x v="0"/>
    <x v="2"/>
    <x v="386"/>
    <x v="491"/>
  </r>
  <r>
    <x v="4"/>
    <x v="16"/>
    <x v="1"/>
    <x v="3"/>
    <x v="0"/>
    <x v="2"/>
    <x v="387"/>
    <x v="492"/>
  </r>
  <r>
    <x v="4"/>
    <x v="16"/>
    <x v="1"/>
    <x v="1"/>
    <x v="1"/>
    <x v="2"/>
    <x v="388"/>
    <x v="493"/>
  </r>
  <r>
    <x v="4"/>
    <x v="16"/>
    <x v="1"/>
    <x v="0"/>
    <x v="1"/>
    <x v="2"/>
    <x v="389"/>
    <x v="494"/>
  </r>
  <r>
    <x v="4"/>
    <x v="16"/>
    <x v="1"/>
    <x v="2"/>
    <x v="1"/>
    <x v="2"/>
    <x v="250"/>
    <x v="495"/>
  </r>
  <r>
    <x v="4"/>
    <x v="16"/>
    <x v="1"/>
    <x v="3"/>
    <x v="0"/>
    <x v="3"/>
    <x v="390"/>
    <x v="496"/>
  </r>
  <r>
    <x v="4"/>
    <x v="16"/>
    <x v="1"/>
    <x v="0"/>
    <x v="0"/>
    <x v="3"/>
    <x v="363"/>
    <x v="497"/>
  </r>
  <r>
    <x v="5"/>
    <x v="17"/>
    <x v="1"/>
    <x v="0"/>
    <x v="0"/>
    <x v="0"/>
    <x v="231"/>
    <x v="498"/>
  </r>
  <r>
    <x v="5"/>
    <x v="17"/>
    <x v="1"/>
    <x v="3"/>
    <x v="0"/>
    <x v="1"/>
    <x v="75"/>
    <x v="499"/>
  </r>
  <r>
    <x v="5"/>
    <x v="17"/>
    <x v="1"/>
    <x v="0"/>
    <x v="0"/>
    <x v="1"/>
    <x v="391"/>
    <x v="500"/>
  </r>
  <r>
    <x v="5"/>
    <x v="17"/>
    <x v="1"/>
    <x v="1"/>
    <x v="0"/>
    <x v="1"/>
    <x v="392"/>
    <x v="501"/>
  </r>
  <r>
    <x v="5"/>
    <x v="17"/>
    <x v="1"/>
    <x v="2"/>
    <x v="1"/>
    <x v="1"/>
    <x v="90"/>
    <x v="502"/>
  </r>
  <r>
    <x v="5"/>
    <x v="17"/>
    <x v="1"/>
    <x v="0"/>
    <x v="1"/>
    <x v="1"/>
    <x v="42"/>
    <x v="503"/>
  </r>
  <r>
    <x v="5"/>
    <x v="17"/>
    <x v="1"/>
    <x v="3"/>
    <x v="1"/>
    <x v="1"/>
    <x v="393"/>
    <x v="504"/>
  </r>
  <r>
    <x v="5"/>
    <x v="17"/>
    <x v="1"/>
    <x v="2"/>
    <x v="0"/>
    <x v="2"/>
    <x v="394"/>
    <x v="505"/>
  </r>
  <r>
    <x v="5"/>
    <x v="17"/>
    <x v="1"/>
    <x v="0"/>
    <x v="0"/>
    <x v="2"/>
    <x v="395"/>
    <x v="506"/>
  </r>
  <r>
    <x v="5"/>
    <x v="17"/>
    <x v="1"/>
    <x v="1"/>
    <x v="0"/>
    <x v="2"/>
    <x v="76"/>
    <x v="507"/>
  </r>
  <r>
    <x v="5"/>
    <x v="17"/>
    <x v="1"/>
    <x v="3"/>
    <x v="1"/>
    <x v="2"/>
    <x v="4"/>
    <x v="508"/>
  </r>
  <r>
    <x v="5"/>
    <x v="17"/>
    <x v="1"/>
    <x v="3"/>
    <x v="1"/>
    <x v="2"/>
    <x v="177"/>
    <x v="16"/>
  </r>
  <r>
    <x v="5"/>
    <x v="17"/>
    <x v="1"/>
    <x v="0"/>
    <x v="1"/>
    <x v="2"/>
    <x v="349"/>
    <x v="16"/>
  </r>
  <r>
    <x v="5"/>
    <x v="17"/>
    <x v="1"/>
    <x v="1"/>
    <x v="0"/>
    <x v="3"/>
    <x v="122"/>
    <x v="509"/>
  </r>
  <r>
    <x v="5"/>
    <x v="17"/>
    <x v="1"/>
    <x v="2"/>
    <x v="0"/>
    <x v="3"/>
    <x v="118"/>
    <x v="510"/>
  </r>
  <r>
    <x v="5"/>
    <x v="17"/>
    <x v="1"/>
    <x v="3"/>
    <x v="0"/>
    <x v="0"/>
    <x v="52"/>
    <x v="511"/>
  </r>
  <r>
    <x v="5"/>
    <x v="17"/>
    <x v="1"/>
    <x v="1"/>
    <x v="0"/>
    <x v="0"/>
    <x v="31"/>
    <x v="512"/>
  </r>
  <r>
    <x v="5"/>
    <x v="17"/>
    <x v="1"/>
    <x v="0"/>
    <x v="0"/>
    <x v="0"/>
    <x v="210"/>
    <x v="513"/>
  </r>
  <r>
    <x v="5"/>
    <x v="17"/>
    <x v="1"/>
    <x v="3"/>
    <x v="1"/>
    <x v="0"/>
    <x v="290"/>
    <x v="514"/>
  </r>
  <r>
    <x v="5"/>
    <x v="17"/>
    <x v="1"/>
    <x v="2"/>
    <x v="1"/>
    <x v="0"/>
    <x v="332"/>
    <x v="16"/>
  </r>
  <r>
    <x v="5"/>
    <x v="17"/>
    <x v="1"/>
    <x v="3"/>
    <x v="1"/>
    <x v="0"/>
    <x v="396"/>
    <x v="515"/>
  </r>
  <r>
    <x v="5"/>
    <x v="17"/>
    <x v="1"/>
    <x v="1"/>
    <x v="0"/>
    <x v="1"/>
    <x v="190"/>
    <x v="516"/>
  </r>
  <r>
    <x v="5"/>
    <x v="17"/>
    <x v="1"/>
    <x v="0"/>
    <x v="0"/>
    <x v="1"/>
    <x v="55"/>
    <x v="517"/>
  </r>
  <r>
    <x v="5"/>
    <x v="17"/>
    <x v="1"/>
    <x v="3"/>
    <x v="0"/>
    <x v="1"/>
    <x v="278"/>
    <x v="518"/>
  </r>
  <r>
    <x v="5"/>
    <x v="17"/>
    <x v="1"/>
    <x v="2"/>
    <x v="1"/>
    <x v="1"/>
    <x v="397"/>
    <x v="519"/>
  </r>
  <r>
    <x v="5"/>
    <x v="17"/>
    <x v="1"/>
    <x v="1"/>
    <x v="1"/>
    <x v="1"/>
    <x v="82"/>
    <x v="520"/>
  </r>
  <r>
    <x v="5"/>
    <x v="17"/>
    <x v="1"/>
    <x v="0"/>
    <x v="1"/>
    <x v="1"/>
    <x v="398"/>
    <x v="521"/>
  </r>
  <r>
    <x v="5"/>
    <x v="17"/>
    <x v="1"/>
    <x v="3"/>
    <x v="0"/>
    <x v="2"/>
    <x v="228"/>
    <x v="522"/>
  </r>
  <r>
    <x v="5"/>
    <x v="17"/>
    <x v="1"/>
    <x v="1"/>
    <x v="0"/>
    <x v="2"/>
    <x v="135"/>
    <x v="523"/>
  </r>
  <r>
    <x v="5"/>
    <x v="17"/>
    <x v="1"/>
    <x v="3"/>
    <x v="0"/>
    <x v="2"/>
    <x v="10"/>
    <x v="524"/>
  </r>
  <r>
    <x v="5"/>
    <x v="17"/>
    <x v="1"/>
    <x v="1"/>
    <x v="1"/>
    <x v="2"/>
    <x v="391"/>
    <x v="525"/>
  </r>
  <r>
    <x v="5"/>
    <x v="17"/>
    <x v="1"/>
    <x v="0"/>
    <x v="1"/>
    <x v="2"/>
    <x v="399"/>
    <x v="526"/>
  </r>
  <r>
    <x v="5"/>
    <x v="17"/>
    <x v="1"/>
    <x v="2"/>
    <x v="1"/>
    <x v="2"/>
    <x v="29"/>
    <x v="527"/>
  </r>
  <r>
    <x v="5"/>
    <x v="17"/>
    <x v="1"/>
    <x v="3"/>
    <x v="0"/>
    <x v="3"/>
    <x v="78"/>
    <x v="528"/>
  </r>
  <r>
    <x v="5"/>
    <x v="17"/>
    <x v="1"/>
    <x v="0"/>
    <x v="0"/>
    <x v="3"/>
    <x v="400"/>
    <x v="529"/>
  </r>
  <r>
    <x v="6"/>
    <x v="18"/>
    <x v="1"/>
    <x v="0"/>
    <x v="0"/>
    <x v="0"/>
    <x v="401"/>
    <x v="530"/>
  </r>
  <r>
    <x v="6"/>
    <x v="18"/>
    <x v="1"/>
    <x v="1"/>
    <x v="0"/>
    <x v="0"/>
    <x v="402"/>
    <x v="531"/>
  </r>
  <r>
    <x v="6"/>
    <x v="18"/>
    <x v="1"/>
    <x v="2"/>
    <x v="0"/>
    <x v="0"/>
    <x v="403"/>
    <x v="532"/>
  </r>
  <r>
    <x v="6"/>
    <x v="18"/>
    <x v="1"/>
    <x v="1"/>
    <x v="1"/>
    <x v="0"/>
    <x v="153"/>
    <x v="533"/>
  </r>
  <r>
    <x v="6"/>
    <x v="18"/>
    <x v="1"/>
    <x v="0"/>
    <x v="1"/>
    <x v="0"/>
    <x v="404"/>
    <x v="534"/>
  </r>
  <r>
    <x v="6"/>
    <x v="18"/>
    <x v="1"/>
    <x v="3"/>
    <x v="1"/>
    <x v="0"/>
    <x v="14"/>
    <x v="535"/>
  </r>
  <r>
    <x v="6"/>
    <x v="18"/>
    <x v="1"/>
    <x v="3"/>
    <x v="0"/>
    <x v="1"/>
    <x v="267"/>
    <x v="536"/>
  </r>
  <r>
    <x v="6"/>
    <x v="18"/>
    <x v="1"/>
    <x v="0"/>
    <x v="0"/>
    <x v="1"/>
    <x v="405"/>
    <x v="537"/>
  </r>
  <r>
    <x v="6"/>
    <x v="18"/>
    <x v="1"/>
    <x v="1"/>
    <x v="0"/>
    <x v="1"/>
    <x v="361"/>
    <x v="538"/>
  </r>
  <r>
    <x v="6"/>
    <x v="18"/>
    <x v="1"/>
    <x v="3"/>
    <x v="1"/>
    <x v="2"/>
    <x v="195"/>
    <x v="539"/>
  </r>
  <r>
    <x v="6"/>
    <x v="18"/>
    <x v="1"/>
    <x v="3"/>
    <x v="1"/>
    <x v="2"/>
    <x v="406"/>
    <x v="540"/>
  </r>
  <r>
    <x v="6"/>
    <x v="18"/>
    <x v="1"/>
    <x v="0"/>
    <x v="1"/>
    <x v="2"/>
    <x v="407"/>
    <x v="541"/>
  </r>
  <r>
    <x v="6"/>
    <x v="18"/>
    <x v="1"/>
    <x v="1"/>
    <x v="0"/>
    <x v="3"/>
    <x v="408"/>
    <x v="542"/>
  </r>
  <r>
    <x v="6"/>
    <x v="18"/>
    <x v="1"/>
    <x v="2"/>
    <x v="0"/>
    <x v="3"/>
    <x v="97"/>
    <x v="543"/>
  </r>
  <r>
    <x v="6"/>
    <x v="18"/>
    <x v="1"/>
    <x v="3"/>
    <x v="0"/>
    <x v="0"/>
    <x v="409"/>
    <x v="544"/>
  </r>
  <r>
    <x v="6"/>
    <x v="18"/>
    <x v="1"/>
    <x v="1"/>
    <x v="0"/>
    <x v="0"/>
    <x v="410"/>
    <x v="545"/>
  </r>
  <r>
    <x v="6"/>
    <x v="18"/>
    <x v="1"/>
    <x v="0"/>
    <x v="0"/>
    <x v="0"/>
    <x v="411"/>
    <x v="546"/>
  </r>
  <r>
    <x v="6"/>
    <x v="18"/>
    <x v="1"/>
    <x v="3"/>
    <x v="1"/>
    <x v="0"/>
    <x v="141"/>
    <x v="547"/>
  </r>
  <r>
    <x v="6"/>
    <x v="18"/>
    <x v="1"/>
    <x v="2"/>
    <x v="1"/>
    <x v="0"/>
    <x v="412"/>
    <x v="16"/>
  </r>
  <r>
    <x v="6"/>
    <x v="18"/>
    <x v="1"/>
    <x v="3"/>
    <x v="1"/>
    <x v="0"/>
    <x v="121"/>
    <x v="548"/>
  </r>
  <r>
    <x v="6"/>
    <x v="18"/>
    <x v="1"/>
    <x v="1"/>
    <x v="0"/>
    <x v="1"/>
    <x v="227"/>
    <x v="549"/>
  </r>
  <r>
    <x v="6"/>
    <x v="18"/>
    <x v="1"/>
    <x v="0"/>
    <x v="0"/>
    <x v="1"/>
    <x v="413"/>
    <x v="550"/>
  </r>
  <r>
    <x v="6"/>
    <x v="18"/>
    <x v="1"/>
    <x v="3"/>
    <x v="0"/>
    <x v="1"/>
    <x v="12"/>
    <x v="551"/>
  </r>
  <r>
    <x v="6"/>
    <x v="18"/>
    <x v="1"/>
    <x v="2"/>
    <x v="1"/>
    <x v="1"/>
    <x v="342"/>
    <x v="552"/>
  </r>
  <r>
    <x v="6"/>
    <x v="18"/>
    <x v="1"/>
    <x v="1"/>
    <x v="1"/>
    <x v="1"/>
    <x v="131"/>
    <x v="553"/>
  </r>
  <r>
    <x v="6"/>
    <x v="18"/>
    <x v="1"/>
    <x v="0"/>
    <x v="1"/>
    <x v="1"/>
    <x v="414"/>
    <x v="554"/>
  </r>
  <r>
    <x v="6"/>
    <x v="18"/>
    <x v="1"/>
    <x v="3"/>
    <x v="0"/>
    <x v="2"/>
    <x v="415"/>
    <x v="555"/>
  </r>
  <r>
    <x v="6"/>
    <x v="18"/>
    <x v="1"/>
    <x v="1"/>
    <x v="0"/>
    <x v="2"/>
    <x v="416"/>
    <x v="556"/>
  </r>
  <r>
    <x v="6"/>
    <x v="18"/>
    <x v="1"/>
    <x v="3"/>
    <x v="0"/>
    <x v="2"/>
    <x v="417"/>
    <x v="557"/>
  </r>
  <r>
    <x v="6"/>
    <x v="18"/>
    <x v="1"/>
    <x v="1"/>
    <x v="1"/>
    <x v="2"/>
    <x v="243"/>
    <x v="558"/>
  </r>
  <r>
    <x v="6"/>
    <x v="18"/>
    <x v="1"/>
    <x v="0"/>
    <x v="1"/>
    <x v="2"/>
    <x v="192"/>
    <x v="559"/>
  </r>
  <r>
    <x v="6"/>
    <x v="18"/>
    <x v="1"/>
    <x v="2"/>
    <x v="1"/>
    <x v="2"/>
    <x v="418"/>
    <x v="560"/>
  </r>
  <r>
    <x v="6"/>
    <x v="18"/>
    <x v="1"/>
    <x v="3"/>
    <x v="0"/>
    <x v="3"/>
    <x v="419"/>
    <x v="561"/>
  </r>
  <r>
    <x v="6"/>
    <x v="18"/>
    <x v="1"/>
    <x v="0"/>
    <x v="0"/>
    <x v="3"/>
    <x v="329"/>
    <x v="562"/>
  </r>
  <r>
    <x v="7"/>
    <x v="19"/>
    <x v="1"/>
    <x v="0"/>
    <x v="0"/>
    <x v="0"/>
    <x v="245"/>
    <x v="563"/>
  </r>
  <r>
    <x v="7"/>
    <x v="19"/>
    <x v="1"/>
    <x v="3"/>
    <x v="1"/>
    <x v="0"/>
    <x v="239"/>
    <x v="564"/>
  </r>
  <r>
    <x v="7"/>
    <x v="19"/>
    <x v="1"/>
    <x v="3"/>
    <x v="0"/>
    <x v="1"/>
    <x v="420"/>
    <x v="565"/>
  </r>
  <r>
    <x v="7"/>
    <x v="19"/>
    <x v="1"/>
    <x v="0"/>
    <x v="0"/>
    <x v="1"/>
    <x v="421"/>
    <x v="566"/>
  </r>
  <r>
    <x v="7"/>
    <x v="19"/>
    <x v="1"/>
    <x v="1"/>
    <x v="0"/>
    <x v="1"/>
    <x v="422"/>
    <x v="567"/>
  </r>
  <r>
    <x v="7"/>
    <x v="19"/>
    <x v="1"/>
    <x v="2"/>
    <x v="1"/>
    <x v="1"/>
    <x v="423"/>
    <x v="536"/>
  </r>
  <r>
    <x v="7"/>
    <x v="19"/>
    <x v="1"/>
    <x v="0"/>
    <x v="1"/>
    <x v="1"/>
    <x v="308"/>
    <x v="568"/>
  </r>
  <r>
    <x v="7"/>
    <x v="19"/>
    <x v="1"/>
    <x v="3"/>
    <x v="1"/>
    <x v="1"/>
    <x v="156"/>
    <x v="569"/>
  </r>
  <r>
    <x v="7"/>
    <x v="19"/>
    <x v="1"/>
    <x v="2"/>
    <x v="0"/>
    <x v="2"/>
    <x v="343"/>
    <x v="413"/>
  </r>
  <r>
    <x v="7"/>
    <x v="19"/>
    <x v="1"/>
    <x v="0"/>
    <x v="0"/>
    <x v="2"/>
    <x v="424"/>
    <x v="570"/>
  </r>
  <r>
    <x v="7"/>
    <x v="19"/>
    <x v="1"/>
    <x v="1"/>
    <x v="0"/>
    <x v="2"/>
    <x v="174"/>
    <x v="571"/>
  </r>
  <r>
    <x v="7"/>
    <x v="19"/>
    <x v="1"/>
    <x v="3"/>
    <x v="1"/>
    <x v="2"/>
    <x v="228"/>
    <x v="572"/>
  </r>
  <r>
    <x v="7"/>
    <x v="19"/>
    <x v="1"/>
    <x v="3"/>
    <x v="1"/>
    <x v="2"/>
    <x v="353"/>
    <x v="573"/>
  </r>
  <r>
    <x v="7"/>
    <x v="19"/>
    <x v="1"/>
    <x v="0"/>
    <x v="1"/>
    <x v="2"/>
    <x v="425"/>
    <x v="574"/>
  </r>
  <r>
    <x v="7"/>
    <x v="19"/>
    <x v="1"/>
    <x v="1"/>
    <x v="0"/>
    <x v="3"/>
    <x v="426"/>
    <x v="575"/>
  </r>
  <r>
    <x v="7"/>
    <x v="19"/>
    <x v="1"/>
    <x v="2"/>
    <x v="0"/>
    <x v="3"/>
    <x v="427"/>
    <x v="576"/>
  </r>
  <r>
    <x v="7"/>
    <x v="19"/>
    <x v="1"/>
    <x v="3"/>
    <x v="0"/>
    <x v="0"/>
    <x v="393"/>
    <x v="577"/>
  </r>
  <r>
    <x v="7"/>
    <x v="19"/>
    <x v="1"/>
    <x v="1"/>
    <x v="0"/>
    <x v="0"/>
    <x v="428"/>
    <x v="578"/>
  </r>
  <r>
    <x v="7"/>
    <x v="19"/>
    <x v="1"/>
    <x v="0"/>
    <x v="0"/>
    <x v="0"/>
    <x v="429"/>
    <x v="579"/>
  </r>
  <r>
    <x v="7"/>
    <x v="19"/>
    <x v="1"/>
    <x v="3"/>
    <x v="1"/>
    <x v="0"/>
    <x v="57"/>
    <x v="580"/>
  </r>
  <r>
    <x v="7"/>
    <x v="19"/>
    <x v="1"/>
    <x v="2"/>
    <x v="1"/>
    <x v="0"/>
    <x v="311"/>
    <x v="16"/>
  </r>
  <r>
    <x v="7"/>
    <x v="19"/>
    <x v="1"/>
    <x v="3"/>
    <x v="1"/>
    <x v="0"/>
    <x v="430"/>
    <x v="581"/>
  </r>
  <r>
    <x v="7"/>
    <x v="19"/>
    <x v="1"/>
    <x v="1"/>
    <x v="0"/>
    <x v="1"/>
    <x v="325"/>
    <x v="582"/>
  </r>
  <r>
    <x v="7"/>
    <x v="19"/>
    <x v="1"/>
    <x v="0"/>
    <x v="0"/>
    <x v="1"/>
    <x v="325"/>
    <x v="583"/>
  </r>
  <r>
    <x v="7"/>
    <x v="19"/>
    <x v="1"/>
    <x v="3"/>
    <x v="0"/>
    <x v="1"/>
    <x v="431"/>
    <x v="584"/>
  </r>
  <r>
    <x v="7"/>
    <x v="19"/>
    <x v="1"/>
    <x v="2"/>
    <x v="1"/>
    <x v="1"/>
    <x v="432"/>
    <x v="585"/>
  </r>
  <r>
    <x v="7"/>
    <x v="19"/>
    <x v="1"/>
    <x v="1"/>
    <x v="1"/>
    <x v="1"/>
    <x v="433"/>
    <x v="586"/>
  </r>
  <r>
    <x v="7"/>
    <x v="19"/>
    <x v="1"/>
    <x v="0"/>
    <x v="1"/>
    <x v="1"/>
    <x v="42"/>
    <x v="587"/>
  </r>
  <r>
    <x v="7"/>
    <x v="19"/>
    <x v="1"/>
    <x v="3"/>
    <x v="0"/>
    <x v="2"/>
    <x v="434"/>
    <x v="588"/>
  </r>
  <r>
    <x v="7"/>
    <x v="19"/>
    <x v="1"/>
    <x v="1"/>
    <x v="0"/>
    <x v="2"/>
    <x v="435"/>
    <x v="589"/>
  </r>
  <r>
    <x v="7"/>
    <x v="19"/>
    <x v="1"/>
    <x v="3"/>
    <x v="0"/>
    <x v="2"/>
    <x v="304"/>
    <x v="590"/>
  </r>
  <r>
    <x v="7"/>
    <x v="19"/>
    <x v="1"/>
    <x v="1"/>
    <x v="1"/>
    <x v="2"/>
    <x v="436"/>
    <x v="591"/>
  </r>
  <r>
    <x v="7"/>
    <x v="19"/>
    <x v="1"/>
    <x v="0"/>
    <x v="1"/>
    <x v="2"/>
    <x v="160"/>
    <x v="592"/>
  </r>
  <r>
    <x v="7"/>
    <x v="19"/>
    <x v="1"/>
    <x v="2"/>
    <x v="1"/>
    <x v="2"/>
    <x v="228"/>
    <x v="593"/>
  </r>
  <r>
    <x v="7"/>
    <x v="19"/>
    <x v="1"/>
    <x v="3"/>
    <x v="0"/>
    <x v="3"/>
    <x v="63"/>
    <x v="594"/>
  </r>
  <r>
    <x v="7"/>
    <x v="19"/>
    <x v="1"/>
    <x v="0"/>
    <x v="0"/>
    <x v="3"/>
    <x v="437"/>
    <x v="595"/>
  </r>
  <r>
    <x v="8"/>
    <x v="20"/>
    <x v="1"/>
    <x v="0"/>
    <x v="0"/>
    <x v="0"/>
    <x v="438"/>
    <x v="596"/>
  </r>
  <r>
    <x v="8"/>
    <x v="20"/>
    <x v="1"/>
    <x v="1"/>
    <x v="0"/>
    <x v="0"/>
    <x v="439"/>
    <x v="597"/>
  </r>
  <r>
    <x v="8"/>
    <x v="20"/>
    <x v="1"/>
    <x v="2"/>
    <x v="1"/>
    <x v="1"/>
    <x v="440"/>
    <x v="598"/>
  </r>
  <r>
    <x v="8"/>
    <x v="20"/>
    <x v="1"/>
    <x v="0"/>
    <x v="1"/>
    <x v="1"/>
    <x v="441"/>
    <x v="599"/>
  </r>
  <r>
    <x v="8"/>
    <x v="20"/>
    <x v="1"/>
    <x v="3"/>
    <x v="1"/>
    <x v="1"/>
    <x v="442"/>
    <x v="600"/>
  </r>
  <r>
    <x v="8"/>
    <x v="20"/>
    <x v="1"/>
    <x v="2"/>
    <x v="0"/>
    <x v="2"/>
    <x v="358"/>
    <x v="601"/>
  </r>
  <r>
    <x v="8"/>
    <x v="20"/>
    <x v="1"/>
    <x v="0"/>
    <x v="0"/>
    <x v="2"/>
    <x v="151"/>
    <x v="602"/>
  </r>
  <r>
    <x v="8"/>
    <x v="20"/>
    <x v="1"/>
    <x v="1"/>
    <x v="0"/>
    <x v="2"/>
    <x v="443"/>
    <x v="402"/>
  </r>
  <r>
    <x v="8"/>
    <x v="20"/>
    <x v="1"/>
    <x v="3"/>
    <x v="1"/>
    <x v="2"/>
    <x v="322"/>
    <x v="603"/>
  </r>
  <r>
    <x v="8"/>
    <x v="20"/>
    <x v="1"/>
    <x v="3"/>
    <x v="1"/>
    <x v="2"/>
    <x v="359"/>
    <x v="16"/>
  </r>
  <r>
    <x v="8"/>
    <x v="20"/>
    <x v="1"/>
    <x v="0"/>
    <x v="1"/>
    <x v="2"/>
    <x v="444"/>
    <x v="16"/>
  </r>
  <r>
    <x v="8"/>
    <x v="20"/>
    <x v="1"/>
    <x v="1"/>
    <x v="0"/>
    <x v="3"/>
    <x v="322"/>
    <x v="604"/>
  </r>
  <r>
    <x v="8"/>
    <x v="20"/>
    <x v="1"/>
    <x v="2"/>
    <x v="0"/>
    <x v="3"/>
    <x v="445"/>
    <x v="605"/>
  </r>
  <r>
    <x v="8"/>
    <x v="20"/>
    <x v="1"/>
    <x v="3"/>
    <x v="0"/>
    <x v="0"/>
    <x v="446"/>
    <x v="606"/>
  </r>
  <r>
    <x v="8"/>
    <x v="20"/>
    <x v="1"/>
    <x v="1"/>
    <x v="0"/>
    <x v="0"/>
    <x v="447"/>
    <x v="607"/>
  </r>
  <r>
    <x v="8"/>
    <x v="20"/>
    <x v="1"/>
    <x v="0"/>
    <x v="0"/>
    <x v="0"/>
    <x v="190"/>
    <x v="608"/>
  </r>
  <r>
    <x v="8"/>
    <x v="20"/>
    <x v="1"/>
    <x v="3"/>
    <x v="1"/>
    <x v="0"/>
    <x v="448"/>
    <x v="609"/>
  </r>
  <r>
    <x v="8"/>
    <x v="20"/>
    <x v="1"/>
    <x v="2"/>
    <x v="1"/>
    <x v="0"/>
    <x v="322"/>
    <x v="16"/>
  </r>
  <r>
    <x v="8"/>
    <x v="20"/>
    <x v="1"/>
    <x v="3"/>
    <x v="1"/>
    <x v="0"/>
    <x v="449"/>
    <x v="610"/>
  </r>
  <r>
    <x v="8"/>
    <x v="20"/>
    <x v="1"/>
    <x v="1"/>
    <x v="0"/>
    <x v="1"/>
    <x v="93"/>
    <x v="611"/>
  </r>
  <r>
    <x v="8"/>
    <x v="20"/>
    <x v="1"/>
    <x v="0"/>
    <x v="0"/>
    <x v="1"/>
    <x v="175"/>
    <x v="612"/>
  </r>
  <r>
    <x v="8"/>
    <x v="20"/>
    <x v="1"/>
    <x v="3"/>
    <x v="0"/>
    <x v="1"/>
    <x v="450"/>
    <x v="613"/>
  </r>
  <r>
    <x v="8"/>
    <x v="20"/>
    <x v="1"/>
    <x v="2"/>
    <x v="1"/>
    <x v="1"/>
    <x v="222"/>
    <x v="614"/>
  </r>
  <r>
    <x v="8"/>
    <x v="20"/>
    <x v="1"/>
    <x v="1"/>
    <x v="1"/>
    <x v="1"/>
    <x v="373"/>
    <x v="615"/>
  </r>
  <r>
    <x v="8"/>
    <x v="20"/>
    <x v="1"/>
    <x v="0"/>
    <x v="1"/>
    <x v="1"/>
    <x v="451"/>
    <x v="616"/>
  </r>
  <r>
    <x v="8"/>
    <x v="20"/>
    <x v="1"/>
    <x v="3"/>
    <x v="0"/>
    <x v="2"/>
    <x v="25"/>
    <x v="617"/>
  </r>
  <r>
    <x v="8"/>
    <x v="20"/>
    <x v="1"/>
    <x v="1"/>
    <x v="0"/>
    <x v="2"/>
    <x v="17"/>
    <x v="618"/>
  </r>
  <r>
    <x v="8"/>
    <x v="20"/>
    <x v="1"/>
    <x v="3"/>
    <x v="0"/>
    <x v="2"/>
    <x v="77"/>
    <x v="619"/>
  </r>
  <r>
    <x v="8"/>
    <x v="20"/>
    <x v="1"/>
    <x v="1"/>
    <x v="1"/>
    <x v="2"/>
    <x v="452"/>
    <x v="620"/>
  </r>
  <r>
    <x v="8"/>
    <x v="20"/>
    <x v="1"/>
    <x v="0"/>
    <x v="1"/>
    <x v="2"/>
    <x v="453"/>
    <x v="621"/>
  </r>
  <r>
    <x v="8"/>
    <x v="20"/>
    <x v="1"/>
    <x v="2"/>
    <x v="1"/>
    <x v="2"/>
    <x v="454"/>
    <x v="622"/>
  </r>
  <r>
    <x v="8"/>
    <x v="20"/>
    <x v="1"/>
    <x v="3"/>
    <x v="0"/>
    <x v="3"/>
    <x v="221"/>
    <x v="623"/>
  </r>
  <r>
    <x v="8"/>
    <x v="20"/>
    <x v="1"/>
    <x v="0"/>
    <x v="0"/>
    <x v="3"/>
    <x v="380"/>
    <x v="624"/>
  </r>
  <r>
    <x v="9"/>
    <x v="21"/>
    <x v="1"/>
    <x v="0"/>
    <x v="0"/>
    <x v="0"/>
    <x v="17"/>
    <x v="573"/>
  </r>
  <r>
    <x v="9"/>
    <x v="21"/>
    <x v="1"/>
    <x v="1"/>
    <x v="0"/>
    <x v="0"/>
    <x v="161"/>
    <x v="625"/>
  </r>
  <r>
    <x v="9"/>
    <x v="21"/>
    <x v="1"/>
    <x v="2"/>
    <x v="0"/>
    <x v="0"/>
    <x v="455"/>
    <x v="626"/>
  </r>
  <r>
    <x v="9"/>
    <x v="21"/>
    <x v="1"/>
    <x v="1"/>
    <x v="1"/>
    <x v="0"/>
    <x v="456"/>
    <x v="627"/>
  </r>
  <r>
    <x v="9"/>
    <x v="21"/>
    <x v="1"/>
    <x v="0"/>
    <x v="1"/>
    <x v="0"/>
    <x v="66"/>
    <x v="628"/>
  </r>
  <r>
    <x v="9"/>
    <x v="21"/>
    <x v="1"/>
    <x v="3"/>
    <x v="1"/>
    <x v="0"/>
    <x v="171"/>
    <x v="629"/>
  </r>
  <r>
    <x v="9"/>
    <x v="21"/>
    <x v="1"/>
    <x v="3"/>
    <x v="0"/>
    <x v="1"/>
    <x v="213"/>
    <x v="630"/>
  </r>
  <r>
    <x v="9"/>
    <x v="21"/>
    <x v="1"/>
    <x v="0"/>
    <x v="0"/>
    <x v="1"/>
    <x v="457"/>
    <x v="631"/>
  </r>
  <r>
    <x v="9"/>
    <x v="21"/>
    <x v="1"/>
    <x v="1"/>
    <x v="0"/>
    <x v="1"/>
    <x v="458"/>
    <x v="632"/>
  </r>
  <r>
    <x v="9"/>
    <x v="21"/>
    <x v="1"/>
    <x v="2"/>
    <x v="1"/>
    <x v="1"/>
    <x v="408"/>
    <x v="633"/>
  </r>
  <r>
    <x v="9"/>
    <x v="21"/>
    <x v="1"/>
    <x v="0"/>
    <x v="1"/>
    <x v="1"/>
    <x v="296"/>
    <x v="634"/>
  </r>
  <r>
    <x v="9"/>
    <x v="21"/>
    <x v="1"/>
    <x v="3"/>
    <x v="1"/>
    <x v="1"/>
    <x v="459"/>
    <x v="635"/>
  </r>
  <r>
    <x v="9"/>
    <x v="21"/>
    <x v="1"/>
    <x v="2"/>
    <x v="0"/>
    <x v="2"/>
    <x v="141"/>
    <x v="636"/>
  </r>
  <r>
    <x v="9"/>
    <x v="21"/>
    <x v="1"/>
    <x v="0"/>
    <x v="0"/>
    <x v="2"/>
    <x v="328"/>
    <x v="637"/>
  </r>
  <r>
    <x v="9"/>
    <x v="21"/>
    <x v="1"/>
    <x v="1"/>
    <x v="0"/>
    <x v="2"/>
    <x v="460"/>
    <x v="638"/>
  </r>
  <r>
    <x v="9"/>
    <x v="21"/>
    <x v="1"/>
    <x v="3"/>
    <x v="1"/>
    <x v="2"/>
    <x v="461"/>
    <x v="639"/>
  </r>
  <r>
    <x v="9"/>
    <x v="21"/>
    <x v="1"/>
    <x v="3"/>
    <x v="1"/>
    <x v="2"/>
    <x v="286"/>
    <x v="640"/>
  </r>
  <r>
    <x v="9"/>
    <x v="21"/>
    <x v="1"/>
    <x v="0"/>
    <x v="1"/>
    <x v="2"/>
    <x v="240"/>
    <x v="641"/>
  </r>
  <r>
    <x v="9"/>
    <x v="21"/>
    <x v="1"/>
    <x v="1"/>
    <x v="0"/>
    <x v="3"/>
    <x v="462"/>
    <x v="642"/>
  </r>
  <r>
    <x v="9"/>
    <x v="21"/>
    <x v="1"/>
    <x v="2"/>
    <x v="0"/>
    <x v="3"/>
    <x v="277"/>
    <x v="643"/>
  </r>
  <r>
    <x v="9"/>
    <x v="21"/>
    <x v="1"/>
    <x v="3"/>
    <x v="0"/>
    <x v="0"/>
    <x v="432"/>
    <x v="644"/>
  </r>
  <r>
    <x v="9"/>
    <x v="21"/>
    <x v="1"/>
    <x v="1"/>
    <x v="0"/>
    <x v="0"/>
    <x v="463"/>
    <x v="645"/>
  </r>
  <r>
    <x v="9"/>
    <x v="21"/>
    <x v="1"/>
    <x v="0"/>
    <x v="0"/>
    <x v="0"/>
    <x v="464"/>
    <x v="646"/>
  </r>
  <r>
    <x v="9"/>
    <x v="21"/>
    <x v="1"/>
    <x v="3"/>
    <x v="1"/>
    <x v="0"/>
    <x v="465"/>
    <x v="647"/>
  </r>
  <r>
    <x v="9"/>
    <x v="21"/>
    <x v="1"/>
    <x v="2"/>
    <x v="1"/>
    <x v="0"/>
    <x v="466"/>
    <x v="16"/>
  </r>
  <r>
    <x v="9"/>
    <x v="21"/>
    <x v="1"/>
    <x v="3"/>
    <x v="1"/>
    <x v="0"/>
    <x v="336"/>
    <x v="648"/>
  </r>
  <r>
    <x v="9"/>
    <x v="21"/>
    <x v="1"/>
    <x v="1"/>
    <x v="0"/>
    <x v="1"/>
    <x v="467"/>
    <x v="649"/>
  </r>
  <r>
    <x v="9"/>
    <x v="21"/>
    <x v="1"/>
    <x v="0"/>
    <x v="0"/>
    <x v="1"/>
    <x v="468"/>
    <x v="650"/>
  </r>
  <r>
    <x v="9"/>
    <x v="21"/>
    <x v="1"/>
    <x v="3"/>
    <x v="0"/>
    <x v="1"/>
    <x v="469"/>
    <x v="651"/>
  </r>
  <r>
    <x v="9"/>
    <x v="21"/>
    <x v="1"/>
    <x v="2"/>
    <x v="1"/>
    <x v="1"/>
    <x v="354"/>
    <x v="652"/>
  </r>
  <r>
    <x v="9"/>
    <x v="21"/>
    <x v="1"/>
    <x v="1"/>
    <x v="1"/>
    <x v="1"/>
    <x v="319"/>
    <x v="653"/>
  </r>
  <r>
    <x v="9"/>
    <x v="21"/>
    <x v="1"/>
    <x v="0"/>
    <x v="1"/>
    <x v="1"/>
    <x v="470"/>
    <x v="654"/>
  </r>
  <r>
    <x v="9"/>
    <x v="21"/>
    <x v="1"/>
    <x v="3"/>
    <x v="0"/>
    <x v="2"/>
    <x v="471"/>
    <x v="655"/>
  </r>
  <r>
    <x v="9"/>
    <x v="21"/>
    <x v="1"/>
    <x v="0"/>
    <x v="0"/>
    <x v="3"/>
    <x v="231"/>
    <x v="493"/>
  </r>
  <r>
    <x v="10"/>
    <x v="22"/>
    <x v="1"/>
    <x v="0"/>
    <x v="0"/>
    <x v="0"/>
    <x v="284"/>
    <x v="656"/>
  </r>
  <r>
    <x v="10"/>
    <x v="22"/>
    <x v="1"/>
    <x v="1"/>
    <x v="0"/>
    <x v="0"/>
    <x v="45"/>
    <x v="657"/>
  </r>
  <r>
    <x v="10"/>
    <x v="22"/>
    <x v="1"/>
    <x v="2"/>
    <x v="0"/>
    <x v="0"/>
    <x v="472"/>
    <x v="658"/>
  </r>
  <r>
    <x v="10"/>
    <x v="22"/>
    <x v="1"/>
    <x v="1"/>
    <x v="1"/>
    <x v="0"/>
    <x v="400"/>
    <x v="659"/>
  </r>
  <r>
    <x v="10"/>
    <x v="22"/>
    <x v="1"/>
    <x v="0"/>
    <x v="1"/>
    <x v="0"/>
    <x v="74"/>
    <x v="16"/>
  </r>
  <r>
    <x v="10"/>
    <x v="22"/>
    <x v="1"/>
    <x v="3"/>
    <x v="1"/>
    <x v="0"/>
    <x v="473"/>
    <x v="660"/>
  </r>
  <r>
    <x v="10"/>
    <x v="22"/>
    <x v="1"/>
    <x v="3"/>
    <x v="0"/>
    <x v="1"/>
    <x v="474"/>
    <x v="661"/>
  </r>
  <r>
    <x v="10"/>
    <x v="22"/>
    <x v="1"/>
    <x v="0"/>
    <x v="0"/>
    <x v="1"/>
    <x v="66"/>
    <x v="662"/>
  </r>
  <r>
    <x v="10"/>
    <x v="22"/>
    <x v="1"/>
    <x v="1"/>
    <x v="0"/>
    <x v="1"/>
    <x v="429"/>
    <x v="663"/>
  </r>
  <r>
    <x v="10"/>
    <x v="22"/>
    <x v="1"/>
    <x v="2"/>
    <x v="1"/>
    <x v="1"/>
    <x v="475"/>
    <x v="664"/>
  </r>
  <r>
    <x v="10"/>
    <x v="22"/>
    <x v="1"/>
    <x v="0"/>
    <x v="1"/>
    <x v="1"/>
    <x v="37"/>
    <x v="665"/>
  </r>
  <r>
    <x v="10"/>
    <x v="22"/>
    <x v="1"/>
    <x v="3"/>
    <x v="1"/>
    <x v="1"/>
    <x v="382"/>
    <x v="666"/>
  </r>
  <r>
    <x v="10"/>
    <x v="22"/>
    <x v="1"/>
    <x v="2"/>
    <x v="0"/>
    <x v="2"/>
    <x v="29"/>
    <x v="667"/>
  </r>
  <r>
    <x v="10"/>
    <x v="22"/>
    <x v="1"/>
    <x v="0"/>
    <x v="0"/>
    <x v="2"/>
    <x v="304"/>
    <x v="668"/>
  </r>
  <r>
    <x v="10"/>
    <x v="22"/>
    <x v="1"/>
    <x v="1"/>
    <x v="0"/>
    <x v="2"/>
    <x v="170"/>
    <x v="669"/>
  </r>
  <r>
    <x v="10"/>
    <x v="22"/>
    <x v="1"/>
    <x v="3"/>
    <x v="1"/>
    <x v="2"/>
    <x v="476"/>
    <x v="670"/>
  </r>
  <r>
    <x v="10"/>
    <x v="22"/>
    <x v="1"/>
    <x v="3"/>
    <x v="1"/>
    <x v="2"/>
    <x v="477"/>
    <x v="671"/>
  </r>
  <r>
    <x v="10"/>
    <x v="22"/>
    <x v="1"/>
    <x v="0"/>
    <x v="1"/>
    <x v="2"/>
    <x v="262"/>
    <x v="16"/>
  </r>
  <r>
    <x v="10"/>
    <x v="22"/>
    <x v="1"/>
    <x v="1"/>
    <x v="0"/>
    <x v="3"/>
    <x v="281"/>
    <x v="672"/>
  </r>
  <r>
    <x v="10"/>
    <x v="22"/>
    <x v="1"/>
    <x v="2"/>
    <x v="0"/>
    <x v="3"/>
    <x v="478"/>
    <x v="673"/>
  </r>
  <r>
    <x v="10"/>
    <x v="22"/>
    <x v="1"/>
    <x v="3"/>
    <x v="0"/>
    <x v="0"/>
    <x v="479"/>
    <x v="674"/>
  </r>
  <r>
    <x v="10"/>
    <x v="22"/>
    <x v="1"/>
    <x v="1"/>
    <x v="0"/>
    <x v="0"/>
    <x v="480"/>
    <x v="675"/>
  </r>
  <r>
    <x v="10"/>
    <x v="22"/>
    <x v="1"/>
    <x v="0"/>
    <x v="0"/>
    <x v="0"/>
    <x v="474"/>
    <x v="676"/>
  </r>
  <r>
    <x v="10"/>
    <x v="22"/>
    <x v="1"/>
    <x v="3"/>
    <x v="1"/>
    <x v="0"/>
    <x v="481"/>
    <x v="677"/>
  </r>
  <r>
    <x v="10"/>
    <x v="22"/>
    <x v="1"/>
    <x v="2"/>
    <x v="1"/>
    <x v="0"/>
    <x v="482"/>
    <x v="16"/>
  </r>
  <r>
    <x v="10"/>
    <x v="22"/>
    <x v="1"/>
    <x v="3"/>
    <x v="1"/>
    <x v="0"/>
    <x v="483"/>
    <x v="678"/>
  </r>
  <r>
    <x v="10"/>
    <x v="22"/>
    <x v="1"/>
    <x v="1"/>
    <x v="0"/>
    <x v="1"/>
    <x v="484"/>
    <x v="679"/>
  </r>
  <r>
    <x v="10"/>
    <x v="22"/>
    <x v="1"/>
    <x v="0"/>
    <x v="0"/>
    <x v="1"/>
    <x v="485"/>
    <x v="680"/>
  </r>
  <r>
    <x v="10"/>
    <x v="22"/>
    <x v="1"/>
    <x v="3"/>
    <x v="0"/>
    <x v="1"/>
    <x v="84"/>
    <x v="681"/>
  </r>
  <r>
    <x v="10"/>
    <x v="22"/>
    <x v="1"/>
    <x v="2"/>
    <x v="1"/>
    <x v="1"/>
    <x v="486"/>
    <x v="682"/>
  </r>
  <r>
    <x v="10"/>
    <x v="22"/>
    <x v="1"/>
    <x v="0"/>
    <x v="0"/>
    <x v="3"/>
    <x v="487"/>
    <x v="683"/>
  </r>
  <r>
    <x v="11"/>
    <x v="23"/>
    <x v="1"/>
    <x v="0"/>
    <x v="0"/>
    <x v="0"/>
    <x v="132"/>
    <x v="684"/>
  </r>
  <r>
    <x v="11"/>
    <x v="23"/>
    <x v="1"/>
    <x v="1"/>
    <x v="0"/>
    <x v="0"/>
    <x v="221"/>
    <x v="685"/>
  </r>
  <r>
    <x v="11"/>
    <x v="23"/>
    <x v="1"/>
    <x v="2"/>
    <x v="0"/>
    <x v="0"/>
    <x v="1"/>
    <x v="686"/>
  </r>
  <r>
    <x v="11"/>
    <x v="23"/>
    <x v="1"/>
    <x v="1"/>
    <x v="1"/>
    <x v="0"/>
    <x v="488"/>
    <x v="687"/>
  </r>
  <r>
    <x v="11"/>
    <x v="23"/>
    <x v="1"/>
    <x v="0"/>
    <x v="1"/>
    <x v="0"/>
    <x v="489"/>
    <x v="688"/>
  </r>
  <r>
    <x v="11"/>
    <x v="23"/>
    <x v="1"/>
    <x v="3"/>
    <x v="1"/>
    <x v="0"/>
    <x v="490"/>
    <x v="615"/>
  </r>
  <r>
    <x v="11"/>
    <x v="23"/>
    <x v="1"/>
    <x v="3"/>
    <x v="0"/>
    <x v="1"/>
    <x v="491"/>
    <x v="689"/>
  </r>
  <r>
    <x v="11"/>
    <x v="23"/>
    <x v="1"/>
    <x v="0"/>
    <x v="0"/>
    <x v="1"/>
    <x v="418"/>
    <x v="690"/>
  </r>
  <r>
    <x v="11"/>
    <x v="23"/>
    <x v="1"/>
    <x v="1"/>
    <x v="0"/>
    <x v="1"/>
    <x v="492"/>
    <x v="691"/>
  </r>
  <r>
    <x v="11"/>
    <x v="23"/>
    <x v="1"/>
    <x v="2"/>
    <x v="1"/>
    <x v="1"/>
    <x v="193"/>
    <x v="634"/>
  </r>
  <r>
    <x v="11"/>
    <x v="23"/>
    <x v="1"/>
    <x v="0"/>
    <x v="1"/>
    <x v="1"/>
    <x v="242"/>
    <x v="477"/>
  </r>
  <r>
    <x v="11"/>
    <x v="23"/>
    <x v="1"/>
    <x v="3"/>
    <x v="1"/>
    <x v="1"/>
    <x v="420"/>
    <x v="16"/>
  </r>
  <r>
    <x v="11"/>
    <x v="23"/>
    <x v="1"/>
    <x v="2"/>
    <x v="0"/>
    <x v="2"/>
    <x v="262"/>
    <x v="692"/>
  </r>
  <r>
    <x v="11"/>
    <x v="23"/>
    <x v="1"/>
    <x v="0"/>
    <x v="0"/>
    <x v="2"/>
    <x v="493"/>
    <x v="693"/>
  </r>
  <r>
    <x v="11"/>
    <x v="23"/>
    <x v="1"/>
    <x v="1"/>
    <x v="0"/>
    <x v="2"/>
    <x v="99"/>
    <x v="694"/>
  </r>
  <r>
    <x v="11"/>
    <x v="23"/>
    <x v="1"/>
    <x v="3"/>
    <x v="1"/>
    <x v="2"/>
    <x v="494"/>
    <x v="695"/>
  </r>
  <r>
    <x v="11"/>
    <x v="23"/>
    <x v="1"/>
    <x v="3"/>
    <x v="1"/>
    <x v="2"/>
    <x v="495"/>
    <x v="696"/>
  </r>
  <r>
    <x v="11"/>
    <x v="23"/>
    <x v="1"/>
    <x v="0"/>
    <x v="1"/>
    <x v="2"/>
    <x v="496"/>
    <x v="697"/>
  </r>
  <r>
    <x v="11"/>
    <x v="23"/>
    <x v="1"/>
    <x v="2"/>
    <x v="1"/>
    <x v="1"/>
    <x v="497"/>
    <x v="698"/>
  </r>
  <r>
    <x v="11"/>
    <x v="23"/>
    <x v="1"/>
    <x v="1"/>
    <x v="1"/>
    <x v="1"/>
    <x v="498"/>
    <x v="699"/>
  </r>
  <r>
    <x v="11"/>
    <x v="23"/>
    <x v="1"/>
    <x v="0"/>
    <x v="1"/>
    <x v="1"/>
    <x v="499"/>
    <x v="700"/>
  </r>
  <r>
    <x v="11"/>
    <x v="23"/>
    <x v="1"/>
    <x v="3"/>
    <x v="0"/>
    <x v="2"/>
    <x v="500"/>
    <x v="701"/>
  </r>
  <r>
    <x v="11"/>
    <x v="23"/>
    <x v="1"/>
    <x v="1"/>
    <x v="0"/>
    <x v="2"/>
    <x v="501"/>
    <x v="702"/>
  </r>
  <r>
    <x v="11"/>
    <x v="23"/>
    <x v="1"/>
    <x v="3"/>
    <x v="0"/>
    <x v="2"/>
    <x v="67"/>
    <x v="703"/>
  </r>
  <r>
    <x v="11"/>
    <x v="23"/>
    <x v="1"/>
    <x v="1"/>
    <x v="1"/>
    <x v="2"/>
    <x v="228"/>
    <x v="704"/>
  </r>
  <r>
    <x v="11"/>
    <x v="23"/>
    <x v="1"/>
    <x v="0"/>
    <x v="1"/>
    <x v="2"/>
    <x v="502"/>
    <x v="705"/>
  </r>
  <r>
    <x v="11"/>
    <x v="23"/>
    <x v="1"/>
    <x v="2"/>
    <x v="1"/>
    <x v="2"/>
    <x v="50"/>
    <x v="706"/>
  </r>
  <r>
    <x v="11"/>
    <x v="23"/>
    <x v="1"/>
    <x v="3"/>
    <x v="0"/>
    <x v="3"/>
    <x v="503"/>
    <x v="707"/>
  </r>
  <r>
    <x v="11"/>
    <x v="23"/>
    <x v="1"/>
    <x v="0"/>
    <x v="0"/>
    <x v="3"/>
    <x v="269"/>
    <x v="708"/>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s v="Suman"/>
    <s v="Shinde"/>
    <x v="0"/>
    <x v="0"/>
    <x v="0"/>
    <x v="0"/>
    <n v="17500"/>
  </r>
  <r>
    <x v="1"/>
    <s v="Andre"/>
    <s v="Fernendes"/>
    <x v="1"/>
    <x v="0"/>
    <x v="1"/>
    <x v="1"/>
    <n v="15750"/>
  </r>
  <r>
    <x v="2"/>
    <s v="Meera"/>
    <s v="Lalwani"/>
    <x v="2"/>
    <x v="0"/>
    <x v="2"/>
    <x v="2"/>
    <n v="19250"/>
  </r>
  <r>
    <x v="3"/>
    <s v="aalok"/>
    <s v="Trivedi"/>
    <x v="3"/>
    <x v="0"/>
    <x v="0"/>
    <x v="3"/>
    <n v="15750"/>
  </r>
  <r>
    <x v="4"/>
    <s v="Satinder Kaur"/>
    <s v="Sasan"/>
    <x v="1"/>
    <x v="0"/>
    <x v="3"/>
    <x v="4"/>
    <n v="7875"/>
  </r>
  <r>
    <x v="5"/>
    <s v="Bharat"/>
    <s v="Shetty"/>
    <x v="0"/>
    <x v="0"/>
    <x v="0"/>
    <x v="5"/>
    <n v="19250"/>
  </r>
  <r>
    <x v="6"/>
    <s v="Aalam"/>
    <s v="Qureshi"/>
    <x v="4"/>
    <x v="0"/>
    <x v="3"/>
    <x v="6"/>
    <n v="14175"/>
  </r>
  <r>
    <x v="7"/>
    <s v="Kirtikar"/>
    <s v="Sardesai"/>
    <x v="3"/>
    <x v="0"/>
    <x v="1"/>
    <x v="7"/>
    <n v="7875"/>
  </r>
  <r>
    <x v="8"/>
    <s v="Pooja"/>
    <s v="Gokhale"/>
    <x v="5"/>
    <x v="0"/>
    <x v="2"/>
    <x v="8"/>
    <n v="13300"/>
  </r>
  <r>
    <x v="9"/>
    <s v="Shaheen"/>
    <s v="Khan"/>
    <x v="4"/>
    <x v="0"/>
    <x v="0"/>
    <x v="9"/>
    <n v="13825"/>
  </r>
  <r>
    <x v="10"/>
    <s v="Vishal"/>
    <s v="Virsinghani"/>
    <x v="6"/>
    <x v="0"/>
    <x v="4"/>
    <x v="10"/>
    <n v="15750"/>
  </r>
  <r>
    <x v="11"/>
    <s v="Lalita"/>
    <s v="Rao"/>
    <x v="6"/>
    <x v="0"/>
    <x v="5"/>
    <x v="11"/>
    <n v="15750"/>
  </r>
  <r>
    <x v="12"/>
    <s v="Timsi"/>
    <s v="Desai"/>
    <x v="6"/>
    <x v="0"/>
    <x v="2"/>
    <x v="12"/>
    <n v="17500"/>
  </r>
  <r>
    <x v="13"/>
    <s v="Reeta"/>
    <s v="Naik"/>
    <x v="1"/>
    <x v="0"/>
    <x v="2"/>
    <x v="13"/>
    <n v="14000"/>
  </r>
  <r>
    <x v="14"/>
    <s v="Nita"/>
    <s v="Pandhya"/>
    <x v="0"/>
    <x v="0"/>
    <x v="1"/>
    <x v="14"/>
    <n v="17500"/>
  </r>
  <r>
    <x v="15"/>
    <s v="Suraj"/>
    <s v="Saksena"/>
    <x v="3"/>
    <x v="0"/>
    <x v="2"/>
    <x v="15"/>
    <n v="17500"/>
  </r>
  <r>
    <x v="16"/>
    <s v="Kalpana"/>
    <s v="Shirishkar"/>
    <x v="5"/>
    <x v="0"/>
    <x v="0"/>
    <x v="16"/>
    <n v="17500"/>
  </r>
  <r>
    <x v="17"/>
    <s v="Pinky"/>
    <s v="Robert"/>
    <x v="5"/>
    <x v="0"/>
    <x v="2"/>
    <x v="17"/>
    <n v="7000"/>
  </r>
  <r>
    <x v="18"/>
    <s v="Niki"/>
    <s v="Digaria"/>
    <x v="0"/>
    <x v="0"/>
    <x v="2"/>
    <x v="18"/>
    <n v="22750"/>
  </r>
  <r>
    <x v="19"/>
    <s v="Payal"/>
    <s v="Singhani"/>
    <x v="1"/>
    <x v="0"/>
    <x v="4"/>
    <x v="19"/>
    <n v="17325"/>
  </r>
  <r>
    <x v="20"/>
    <s v="Raja"/>
    <s v="Raymondekar"/>
    <x v="0"/>
    <x v="1"/>
    <x v="6"/>
    <x v="0"/>
    <n v="21875"/>
  </r>
  <r>
    <x v="21"/>
    <s v="Beena"/>
    <s v="Mavadia"/>
    <x v="1"/>
    <x v="1"/>
    <x v="7"/>
    <x v="20"/>
    <n v="12250"/>
  </r>
  <r>
    <x v="22"/>
    <s v="Seema"/>
    <s v="Ranganathan"/>
    <x v="5"/>
    <x v="1"/>
    <x v="8"/>
    <x v="21"/>
    <n v="21000"/>
  </r>
  <r>
    <x v="23"/>
    <s v="Julie"/>
    <s v="D'Souza"/>
    <x v="5"/>
    <x v="1"/>
    <x v="9"/>
    <x v="22"/>
    <n v="12425"/>
  </r>
  <r>
    <x v="24"/>
    <s v="Neena"/>
    <s v="Mukherjee"/>
    <x v="5"/>
    <x v="1"/>
    <x v="10"/>
    <x v="21"/>
    <n v="12425"/>
  </r>
  <r>
    <x v="25"/>
    <s v="Pankaj"/>
    <s v="Sutradhar"/>
    <x v="0"/>
    <x v="1"/>
    <x v="11"/>
    <x v="23"/>
    <n v="14875"/>
  </r>
  <r>
    <x v="26"/>
    <s v="Shilpa"/>
    <s v="Lele"/>
    <x v="3"/>
    <x v="1"/>
    <x v="12"/>
    <x v="3"/>
    <n v="21000"/>
  </r>
  <r>
    <x v="27"/>
    <s v="K. Sita"/>
    <s v="Narayanan"/>
    <x v="4"/>
    <x v="1"/>
    <x v="12"/>
    <x v="24"/>
    <n v="14875"/>
  </r>
  <r>
    <x v="28"/>
    <s v="Priya"/>
    <s v="Shirodkar"/>
    <x v="4"/>
    <x v="1"/>
    <x v="13"/>
    <x v="25"/>
    <n v="14875"/>
  </r>
  <r>
    <x v="29"/>
    <s v="Parvati"/>
    <s v="Khanna"/>
    <x v="1"/>
    <x v="1"/>
    <x v="9"/>
    <x v="26"/>
    <n v="10500"/>
  </r>
  <r>
    <x v="30"/>
    <s v="Farhan"/>
    <s v="Sadiq"/>
    <x v="1"/>
    <x v="1"/>
    <x v="13"/>
    <x v="27"/>
    <n v="5950"/>
  </r>
  <r>
    <x v="31"/>
    <s v="Hajra"/>
    <s v="Hoonjan"/>
    <x v="3"/>
    <x v="1"/>
    <x v="13"/>
    <x v="28"/>
    <n v="9625"/>
  </r>
  <r>
    <x v="32"/>
    <s v="Giriraj"/>
    <s v="Gupta"/>
    <x v="5"/>
    <x v="1"/>
    <x v="10"/>
    <x v="5"/>
    <n v="15750"/>
  </r>
  <r>
    <x v="33"/>
    <s v="Tapan"/>
    <s v="Ghoshal"/>
    <x v="6"/>
    <x v="1"/>
    <x v="11"/>
    <x v="29"/>
    <n v="7000"/>
  </r>
  <r>
    <x v="34"/>
    <s v="Zarina"/>
    <s v="Vora"/>
    <x v="6"/>
    <x v="1"/>
    <x v="14"/>
    <x v="8"/>
    <n v="8750"/>
  </r>
  <r>
    <x v="35"/>
    <s v="Chitra"/>
    <s v="Pednekar"/>
    <x v="2"/>
    <x v="1"/>
    <x v="15"/>
    <x v="5"/>
    <n v="24500"/>
  </r>
  <r>
    <x v="36"/>
    <s v="Sheetal"/>
    <s v="Dodhia"/>
    <x v="2"/>
    <x v="1"/>
    <x v="7"/>
    <x v="5"/>
    <n v="24500"/>
  </r>
  <r>
    <x v="37"/>
    <s v="Kinnari"/>
    <s v="Mehta"/>
    <x v="5"/>
    <x v="1"/>
    <x v="6"/>
    <x v="29"/>
    <n v="11375"/>
  </r>
  <r>
    <x v="38"/>
    <s v="Jeena"/>
    <s v="Baig"/>
    <x v="0"/>
    <x v="1"/>
    <x v="14"/>
    <x v="8"/>
    <n v="15750"/>
  </r>
  <r>
    <x v="39"/>
    <s v="Vicky"/>
    <s v="Joshi"/>
    <x v="3"/>
    <x v="1"/>
    <x v="8"/>
    <x v="30"/>
    <n v="15750"/>
  </r>
  <r>
    <x v="40"/>
    <s v="Mario"/>
    <s v="Fernandes"/>
    <x v="0"/>
    <x v="1"/>
    <x v="12"/>
    <x v="31"/>
    <n v="15750"/>
  </r>
  <r>
    <x v="41"/>
    <s v="Heena"/>
    <s v="Godbole"/>
    <x v="6"/>
    <x v="1"/>
    <x v="14"/>
    <x v="32"/>
    <n v="19250"/>
  </r>
  <r>
    <x v="42"/>
    <s v="Maya"/>
    <s v="Panchal"/>
    <x v="1"/>
    <x v="1"/>
    <x v="10"/>
    <x v="33"/>
    <n v="17500"/>
  </r>
  <r>
    <x v="43"/>
    <s v="Anuradha"/>
    <s v="Zha"/>
    <x v="3"/>
    <x v="1"/>
    <x v="10"/>
    <x v="34"/>
    <n v="19250"/>
  </r>
  <r>
    <x v="44"/>
    <s v="Asha"/>
    <s v="Trivedi"/>
    <x v="0"/>
    <x v="1"/>
    <x v="8"/>
    <x v="35"/>
    <n v="19251"/>
  </r>
  <r>
    <x v="45"/>
    <s v="Waheda"/>
    <s v="Sheikh"/>
    <x v="5"/>
    <x v="1"/>
    <x v="12"/>
    <x v="14"/>
    <n v="17500"/>
  </r>
  <r>
    <x v="46"/>
    <s v="Parul"/>
    <s v="Shah"/>
    <x v="4"/>
    <x v="1"/>
    <x v="10"/>
    <x v="36"/>
    <n v="17500"/>
  </r>
  <r>
    <x v="47"/>
    <s v="Uday"/>
    <s v="Naik"/>
    <x v="4"/>
    <x v="1"/>
    <x v="14"/>
    <x v="37"/>
    <n v="20125"/>
  </r>
  <r>
    <x v="48"/>
    <s v="Mandakini"/>
    <s v="Desai"/>
    <x v="0"/>
    <x v="1"/>
    <x v="7"/>
    <x v="38"/>
    <n v="14000"/>
  </r>
  <r>
    <x v="49"/>
    <s v="Pravin"/>
    <s v="Joshi"/>
    <x v="4"/>
    <x v="1"/>
    <x v="7"/>
    <x v="10"/>
    <n v="14000"/>
  </r>
  <r>
    <x v="50"/>
    <s v="Laveena"/>
    <s v="Shenoy"/>
    <x v="6"/>
    <x v="1"/>
    <x v="13"/>
    <x v="39"/>
    <n v="17500"/>
  </r>
  <r>
    <x v="51"/>
    <s v="Drishti"/>
    <s v="Shah"/>
    <x v="5"/>
    <x v="1"/>
    <x v="7"/>
    <x v="36"/>
    <n v="17500"/>
  </r>
  <r>
    <x v="52"/>
    <s v="Sagar"/>
    <s v="Bidkar"/>
    <x v="1"/>
    <x v="1"/>
    <x v="7"/>
    <x v="40"/>
    <n v="17500"/>
  </r>
  <r>
    <x v="53"/>
    <s v="Dayanand"/>
    <s v="Gandhi"/>
    <x v="1"/>
    <x v="1"/>
    <x v="6"/>
    <x v="41"/>
    <n v="17500"/>
  </r>
  <r>
    <x v="54"/>
    <s v="Kunal"/>
    <s v="Shah"/>
    <x v="6"/>
    <x v="1"/>
    <x v="15"/>
    <x v="42"/>
    <n v="7000"/>
  </r>
  <r>
    <x v="55"/>
    <s v="Ruby"/>
    <s v="Joseph"/>
    <x v="5"/>
    <x v="1"/>
    <x v="10"/>
    <x v="43"/>
    <n v="7000"/>
  </r>
  <r>
    <x v="56"/>
    <s v="Sonia"/>
    <s v="Sasan"/>
    <x v="6"/>
    <x v="1"/>
    <x v="12"/>
    <x v="44"/>
    <n v="17500"/>
  </r>
  <r>
    <x v="57"/>
    <s v="Tejal"/>
    <s v="Patel"/>
    <x v="0"/>
    <x v="1"/>
    <x v="15"/>
    <x v="45"/>
    <n v="22750"/>
  </r>
  <r>
    <x v="58"/>
    <s v="Priyanka"/>
    <s v="Mehta"/>
    <x v="5"/>
    <x v="1"/>
    <x v="13"/>
    <x v="46"/>
    <n v="22750"/>
  </r>
  <r>
    <x v="59"/>
    <s v="Chetan"/>
    <s v="Dalvi"/>
    <x v="6"/>
    <x v="1"/>
    <x v="7"/>
    <x v="47"/>
    <n v="17325"/>
  </r>
  <r>
    <x v="60"/>
    <s v="Kuldeep"/>
    <s v="Sharma"/>
    <x v="3"/>
    <x v="2"/>
    <x v="16"/>
    <x v="48"/>
    <n v="7000"/>
  </r>
  <r>
    <x v="61"/>
    <s v="Sheetal"/>
    <s v="Desai"/>
    <x v="7"/>
    <x v="2"/>
    <x v="17"/>
    <x v="49"/>
    <n v="49000"/>
  </r>
  <r>
    <x v="62"/>
    <s v="Jasbinder"/>
    <s v="Khurana"/>
    <x v="5"/>
    <x v="2"/>
    <x v="18"/>
    <x v="50"/>
    <n v="7875"/>
  </r>
  <r>
    <x v="63"/>
    <s v="Rishi"/>
    <s v="Malik"/>
    <x v="0"/>
    <x v="2"/>
    <x v="19"/>
    <x v="51"/>
    <n v="13125"/>
  </r>
  <r>
    <x v="64"/>
    <s v="Ankur"/>
    <s v="Joshi"/>
    <x v="6"/>
    <x v="2"/>
    <x v="18"/>
    <x v="5"/>
    <n v="15750"/>
  </r>
  <r>
    <x v="65"/>
    <s v="Arun"/>
    <s v="Joshi"/>
    <x v="1"/>
    <x v="2"/>
    <x v="18"/>
    <x v="52"/>
    <n v="9275"/>
  </r>
  <r>
    <x v="66"/>
    <s v="Shilpa"/>
    <s v="Parikh"/>
    <x v="2"/>
    <x v="2"/>
    <x v="20"/>
    <x v="5"/>
    <n v="24500"/>
  </r>
  <r>
    <x v="67"/>
    <s v="Richa"/>
    <s v="Raje"/>
    <x v="0"/>
    <x v="2"/>
    <x v="18"/>
    <x v="8"/>
    <n v="10500"/>
  </r>
  <r>
    <x v="68"/>
    <s v="Rakesh"/>
    <s v="Kumar"/>
    <x v="6"/>
    <x v="2"/>
    <x v="17"/>
    <x v="6"/>
    <n v="15750"/>
  </r>
  <r>
    <x v="69"/>
    <s v="Katti"/>
    <s v="Surti"/>
    <x v="0"/>
    <x v="2"/>
    <x v="21"/>
    <x v="53"/>
    <n v="14875"/>
  </r>
  <r>
    <x v="70"/>
    <s v="Disha"/>
    <s v="Parmar"/>
    <x v="3"/>
    <x v="2"/>
    <x v="19"/>
    <x v="54"/>
    <n v="19250"/>
  </r>
  <r>
    <x v="71"/>
    <s v="Geeta"/>
    <s v="Darekar"/>
    <x v="1"/>
    <x v="2"/>
    <x v="22"/>
    <x v="55"/>
    <n v="19250"/>
  </r>
  <r>
    <x v="72"/>
    <s v="Veena"/>
    <s v="Patil"/>
    <x v="4"/>
    <x v="2"/>
    <x v="16"/>
    <x v="15"/>
    <n v="17500"/>
  </r>
  <r>
    <x v="73"/>
    <s v="Yamini"/>
    <s v="Gupta"/>
    <x v="5"/>
    <x v="2"/>
    <x v="20"/>
    <x v="56"/>
    <n v="17500"/>
  </r>
  <r>
    <x v="74"/>
    <s v="Tara"/>
    <s v="Phule"/>
    <x v="6"/>
    <x v="2"/>
    <x v="21"/>
    <x v="57"/>
    <n v="17500"/>
  </r>
  <r>
    <x v="75"/>
    <s v="Jignesh"/>
    <s v="Tripathi"/>
    <x v="1"/>
    <x v="2"/>
    <x v="16"/>
    <x v="58"/>
    <n v="17500"/>
  </r>
  <r>
    <x v="76"/>
    <s v="Harsha"/>
    <s v="Trivedi"/>
    <x v="0"/>
    <x v="2"/>
    <x v="19"/>
    <x v="59"/>
    <n v="17325"/>
  </r>
  <r>
    <x v="77"/>
    <s v="Kabir"/>
    <s v="Vora"/>
    <x v="1"/>
    <x v="2"/>
    <x v="19"/>
    <x v="60"/>
    <n v="17325"/>
  </r>
  <r>
    <x v="78"/>
    <s v="Pushpa"/>
    <s v="Raut"/>
    <x v="5"/>
    <x v="2"/>
    <x v="22"/>
    <x v="61"/>
    <n v="17325"/>
  </r>
  <r>
    <x v="79"/>
    <s v="Rupesh"/>
    <s v="Sawant"/>
    <x v="2"/>
    <x v="2"/>
    <x v="16"/>
    <x v="62"/>
    <n v="7875"/>
  </r>
  <r>
    <x v="80"/>
    <s v="Deepak"/>
    <s v="Jain"/>
    <x v="4"/>
    <x v="3"/>
    <x v="23"/>
    <x v="63"/>
    <n v="12425"/>
  </r>
  <r>
    <x v="81"/>
    <s v="Sujay"/>
    <s v="Madhrani"/>
    <x v="2"/>
    <x v="3"/>
    <x v="23"/>
    <x v="64"/>
    <n v="14875"/>
  </r>
  <r>
    <x v="82"/>
    <s v="Aakash"/>
    <s v="Dixit"/>
    <x v="3"/>
    <x v="3"/>
    <x v="24"/>
    <x v="3"/>
    <n v="15750"/>
  </r>
  <r>
    <x v="83"/>
    <s v="Suchita"/>
    <s v="Panchal"/>
    <x v="1"/>
    <x v="3"/>
    <x v="24"/>
    <x v="65"/>
    <n v="7875"/>
  </r>
  <r>
    <x v="84"/>
    <s v="Shazia"/>
    <s v="Sheikh"/>
    <x v="1"/>
    <x v="3"/>
    <x v="23"/>
    <x v="66"/>
    <n v="7875"/>
  </r>
  <r>
    <x v="85"/>
    <s v="Pooja"/>
    <s v="Nimkar"/>
    <x v="0"/>
    <x v="3"/>
    <x v="24"/>
    <x v="67"/>
    <n v="14875"/>
  </r>
  <r>
    <x v="86"/>
    <s v="Mala"/>
    <s v="Bhaduri"/>
    <x v="5"/>
    <x v="3"/>
    <x v="25"/>
    <x v="68"/>
    <n v="10500"/>
  </r>
  <r>
    <x v="87"/>
    <s v="Pooja"/>
    <s v="Khetan"/>
    <x v="4"/>
    <x v="3"/>
    <x v="26"/>
    <x v="69"/>
    <n v="11725"/>
  </r>
  <r>
    <x v="88"/>
    <s v="Piyush"/>
    <s v="Surti"/>
    <x v="4"/>
    <x v="3"/>
    <x v="25"/>
    <x v="6"/>
    <n v="15750"/>
  </r>
  <r>
    <x v="89"/>
    <s v="Neha"/>
    <s v="Joshi"/>
    <x v="6"/>
    <x v="3"/>
    <x v="27"/>
    <x v="6"/>
    <n v="15750"/>
  </r>
  <r>
    <x v="90"/>
    <s v="Ruheal"/>
    <s v="Baig"/>
    <x v="4"/>
    <x v="3"/>
    <x v="27"/>
    <x v="6"/>
    <n v="15750"/>
  </r>
  <r>
    <x v="91"/>
    <s v="Mehul"/>
    <s v="Sheth"/>
    <x v="6"/>
    <x v="3"/>
    <x v="28"/>
    <x v="38"/>
    <n v="15750"/>
  </r>
  <r>
    <x v="92"/>
    <s v="Kajal"/>
    <s v="Joglekar"/>
    <x v="0"/>
    <x v="3"/>
    <x v="28"/>
    <x v="70"/>
    <n v="14875"/>
  </r>
  <r>
    <x v="93"/>
    <s v="Surendra"/>
    <s v="Godse"/>
    <x v="5"/>
    <x v="3"/>
    <x v="29"/>
    <x v="71"/>
    <n v="14000"/>
  </r>
  <r>
    <x v="94"/>
    <s v="Nayeem"/>
    <s v="Khan"/>
    <x v="6"/>
    <x v="3"/>
    <x v="29"/>
    <x v="12"/>
    <n v="17500"/>
  </r>
  <r>
    <x v="95"/>
    <s v="Deep"/>
    <s v="Chhaya"/>
    <x v="0"/>
    <x v="3"/>
    <x v="25"/>
    <x v="37"/>
    <n v="17500"/>
  </r>
  <r>
    <x v="96"/>
    <s v="Vinit"/>
    <s v="Shrivastava"/>
    <x v="1"/>
    <x v="3"/>
    <x v="23"/>
    <x v="72"/>
    <n v="7875"/>
  </r>
  <r>
    <x v="97"/>
    <s v="Radhika"/>
    <s v="Kulkarni"/>
    <x v="1"/>
    <x v="3"/>
    <x v="26"/>
    <x v="73"/>
    <n v="17325"/>
  </r>
  <r>
    <x v="98"/>
    <s v="Beena"/>
    <s v="Sharma"/>
    <x v="5"/>
    <x v="3"/>
    <x v="28"/>
    <x v="74"/>
    <n v="17325"/>
  </r>
  <r>
    <x v="99"/>
    <s v="Indu"/>
    <s v="Shah"/>
    <x v="2"/>
    <x v="3"/>
    <x v="25"/>
    <x v="72"/>
    <n v="10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D45F20B-EB1C-44C2-ABB1-075757F18FAD}" name="PivotTable1" cacheId="0"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gridDropZones="1" multipleFieldFilters="0" chartFormat="39">
  <location ref="A3:E8" firstHeaderRow="1" firstDataRow="2" firstDataCol="1" rowPageCount="1" colPageCount="1"/>
  <pivotFields count="8">
    <pivotField compact="0" outline="0" showAll="0" insertBlankRow="1">
      <items count="13">
        <item x="9"/>
        <item x="10"/>
        <item x="11"/>
        <item x="0"/>
        <item x="1"/>
        <item x="2"/>
        <item x="3"/>
        <item x="4"/>
        <item x="5"/>
        <item x="6"/>
        <item x="7"/>
        <item x="8"/>
        <item t="default"/>
      </items>
    </pivotField>
    <pivotField compact="0" numFmtId="17" outline="0" showAll="0" insertBlankRow="1">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insertBlankRow="1">
      <items count="3">
        <item x="0"/>
        <item x="1"/>
        <item t="default"/>
      </items>
    </pivotField>
    <pivotField axis="axisRow" compact="0" outline="0" multipleItemSelectionAllowed="1" showAll="0" insertBlankRow="1">
      <items count="5">
        <item x="0"/>
        <item x="3"/>
        <item x="1"/>
        <item x="2"/>
        <item t="default"/>
      </items>
    </pivotField>
    <pivotField axis="axisPage" compact="0" outline="0" showAll="0" insertBlankRow="1">
      <items count="3">
        <item x="1"/>
        <item x="0"/>
        <item t="default"/>
      </items>
    </pivotField>
    <pivotField axis="axisCol" compact="0" outline="0" showAll="0" insertBlankRow="1">
      <items count="5">
        <item x="0"/>
        <item x="1"/>
        <item x="2"/>
        <item x="3"/>
        <item t="default"/>
      </items>
    </pivotField>
    <pivotField dataField="1" compact="0" numFmtId="164" outline="0" showAll="0" insertBlankRow="1">
      <items count="505">
        <item x="122"/>
        <item x="428"/>
        <item x="503"/>
        <item x="390"/>
        <item x="181"/>
        <item x="37"/>
        <item x="471"/>
        <item x="231"/>
        <item x="69"/>
        <item x="478"/>
        <item x="336"/>
        <item x="142"/>
        <item x="337"/>
        <item x="474"/>
        <item x="171"/>
        <item x="139"/>
        <item x="118"/>
        <item x="409"/>
        <item x="108"/>
        <item x="164"/>
        <item x="163"/>
        <item x="442"/>
        <item x="354"/>
        <item x="130"/>
        <item x="291"/>
        <item x="193"/>
        <item x="264"/>
        <item x="27"/>
        <item x="214"/>
        <item x="393"/>
        <item x="330"/>
        <item x="396"/>
        <item x="310"/>
        <item x="185"/>
        <item x="58"/>
        <item x="335"/>
        <item x="433"/>
        <item x="262"/>
        <item x="154"/>
        <item x="48"/>
        <item x="502"/>
        <item x="296"/>
        <item x="240"/>
        <item x="460"/>
        <item x="323"/>
        <item x="346"/>
        <item x="77"/>
        <item x="448"/>
        <item x="357"/>
        <item x="422"/>
        <item x="438"/>
        <item x="34"/>
        <item x="380"/>
        <item x="223"/>
        <item x="30"/>
        <item x="227"/>
        <item x="271"/>
        <item x="203"/>
        <item x="6"/>
        <item x="217"/>
        <item x="91"/>
        <item x="19"/>
        <item x="243"/>
        <item x="170"/>
        <item x="155"/>
        <item x="325"/>
        <item x="377"/>
        <item x="105"/>
        <item x="136"/>
        <item x="52"/>
        <item x="80"/>
        <item x="329"/>
        <item x="143"/>
        <item x="59"/>
        <item x="45"/>
        <item x="218"/>
        <item x="35"/>
        <item x="439"/>
        <item x="151"/>
        <item x="449"/>
        <item x="370"/>
        <item x="72"/>
        <item x="455"/>
        <item x="83"/>
        <item x="303"/>
        <item x="493"/>
        <item x="110"/>
        <item x="211"/>
        <item x="324"/>
        <item x="500"/>
        <item x="89"/>
        <item x="359"/>
        <item x="308"/>
        <item x="364"/>
        <item x="476"/>
        <item x="242"/>
        <item x="205"/>
        <item x="126"/>
        <item x="288"/>
        <item x="488"/>
        <item x="71"/>
        <item x="88"/>
        <item x="204"/>
        <item x="458"/>
        <item x="246"/>
        <item x="16"/>
        <item x="215"/>
        <item x="266"/>
        <item x="11"/>
        <item x="200"/>
        <item x="312"/>
        <item x="353"/>
        <item x="131"/>
        <item x="445"/>
        <item x="0"/>
        <item x="305"/>
        <item x="349"/>
        <item x="25"/>
        <item x="32"/>
        <item x="347"/>
        <item x="318"/>
        <item x="278"/>
        <item x="397"/>
        <item x="423"/>
        <item x="285"/>
        <item x="60"/>
        <item x="451"/>
        <item x="387"/>
        <item x="17"/>
        <item x="265"/>
        <item x="464"/>
        <item x="482"/>
        <item x="189"/>
        <item x="156"/>
        <item x="111"/>
        <item x="5"/>
        <item x="277"/>
        <item x="289"/>
        <item x="374"/>
        <item x="109"/>
        <item x="436"/>
        <item x="74"/>
        <item x="55"/>
        <item x="367"/>
        <item x="343"/>
        <item x="132"/>
        <item x="480"/>
        <item x="414"/>
        <item x="66"/>
        <item x="124"/>
        <item x="206"/>
        <item x="244"/>
        <item x="90"/>
        <item x="232"/>
        <item x="245"/>
        <item x="61"/>
        <item x="119"/>
        <item x="314"/>
        <item x="68"/>
        <item x="368"/>
        <item x="192"/>
        <item x="465"/>
        <item x="431"/>
        <item x="475"/>
        <item x="165"/>
        <item x="490"/>
        <item x="319"/>
        <item x="317"/>
        <item x="195"/>
        <item x="382"/>
        <item x="298"/>
        <item x="101"/>
        <item x="213"/>
        <item x="268"/>
        <item x="43"/>
        <item x="187"/>
        <item x="168"/>
        <item x="26"/>
        <item x="210"/>
        <item x="467"/>
        <item x="351"/>
        <item x="495"/>
        <item x="472"/>
        <item x="333"/>
        <item x="121"/>
        <item x="302"/>
        <item x="54"/>
        <item x="399"/>
        <item x="250"/>
        <item x="398"/>
        <item x="129"/>
        <item x="2"/>
        <item x="444"/>
        <item x="486"/>
        <item x="441"/>
        <item x="175"/>
        <item x="379"/>
        <item x="152"/>
        <item x="341"/>
        <item x="138"/>
        <item x="485"/>
        <item x="230"/>
        <item x="286"/>
        <item x="179"/>
        <item x="94"/>
        <item x="114"/>
        <item x="404"/>
        <item x="148"/>
        <item x="413"/>
        <item x="395"/>
        <item x="412"/>
        <item x="224"/>
        <item x="241"/>
        <item x="160"/>
        <item x="100"/>
        <item x="174"/>
        <item x="427"/>
        <item x="342"/>
        <item x="102"/>
        <item x="235"/>
        <item x="473"/>
        <item x="362"/>
        <item x="276"/>
        <item x="56"/>
        <item x="384"/>
        <item x="190"/>
        <item x="234"/>
        <item x="332"/>
        <item x="420"/>
        <item x="350"/>
        <item x="212"/>
        <item x="388"/>
        <item x="103"/>
        <item x="501"/>
        <item x="365"/>
        <item x="315"/>
        <item x="355"/>
        <item x="469"/>
        <item x="410"/>
        <item x="459"/>
        <item x="128"/>
        <item x="406"/>
        <item x="176"/>
        <item x="247"/>
        <item x="313"/>
        <item x="328"/>
        <item x="456"/>
        <item x="202"/>
        <item x="403"/>
        <item x="483"/>
        <item x="378"/>
        <item x="147"/>
        <item x="297"/>
        <item x="150"/>
        <item x="411"/>
        <item x="140"/>
        <item x="371"/>
        <item x="280"/>
        <item x="306"/>
        <item x="294"/>
        <item x="386"/>
        <item x="166"/>
        <item x="498"/>
        <item x="209"/>
        <item x="272"/>
        <item x="81"/>
        <item x="70"/>
        <item x="20"/>
        <item x="256"/>
        <item x="369"/>
        <item x="86"/>
        <item x="98"/>
        <item x="300"/>
        <item x="159"/>
        <item x="257"/>
        <item x="112"/>
        <item x="93"/>
        <item x="99"/>
        <item x="117"/>
        <item x="208"/>
        <item x="424"/>
        <item x="197"/>
        <item x="307"/>
        <item x="322"/>
        <item x="97"/>
        <item x="463"/>
        <item x="408"/>
        <item x="162"/>
        <item x="447"/>
        <item x="466"/>
        <item x="38"/>
        <item x="481"/>
        <item x="116"/>
        <item x="453"/>
        <item x="284"/>
        <item x="426"/>
        <item x="366"/>
        <item x="258"/>
        <item x="226"/>
        <item x="416"/>
        <item x="1"/>
        <item x="233"/>
        <item x="85"/>
        <item x="53"/>
        <item x="363"/>
        <item x="92"/>
        <item x="29"/>
        <item x="220"/>
        <item x="299"/>
        <item x="273"/>
        <item x="41"/>
        <item x="261"/>
        <item x="255"/>
        <item x="144"/>
        <item x="153"/>
        <item x="221"/>
        <item x="301"/>
        <item x="331"/>
        <item x="184"/>
        <item x="47"/>
        <item x="415"/>
        <item x="334"/>
        <item x="327"/>
        <item x="391"/>
        <item x="167"/>
        <item x="127"/>
        <item x="468"/>
        <item x="435"/>
        <item x="282"/>
        <item x="376"/>
        <item x="8"/>
        <item x="113"/>
        <item x="452"/>
        <item x="78"/>
        <item x="295"/>
        <item x="253"/>
        <item x="348"/>
        <item x="418"/>
        <item x="457"/>
        <item x="87"/>
        <item x="104"/>
        <item x="248"/>
        <item x="125"/>
        <item x="487"/>
        <item x="95"/>
        <item x="228"/>
        <item x="50"/>
        <item x="381"/>
        <item x="470"/>
        <item x="496"/>
        <item x="497"/>
        <item x="494"/>
        <item x="339"/>
        <item x="24"/>
        <item x="75"/>
        <item x="31"/>
        <item x="400"/>
        <item x="263"/>
        <item x="360"/>
        <item x="260"/>
        <item x="270"/>
        <item x="157"/>
        <item x="57"/>
        <item x="373"/>
        <item x="429"/>
        <item x="321"/>
        <item x="39"/>
        <item x="4"/>
        <item x="383"/>
        <item x="141"/>
        <item x="18"/>
        <item x="281"/>
        <item x="345"/>
        <item x="186"/>
        <item x="65"/>
        <item x="290"/>
        <item x="229"/>
        <item x="12"/>
        <item x="188"/>
        <item x="283"/>
        <item x="402"/>
        <item x="311"/>
        <item x="15"/>
        <item x="454"/>
        <item x="251"/>
        <item x="46"/>
        <item x="207"/>
        <item x="492"/>
        <item x="133"/>
        <item x="106"/>
        <item x="172"/>
        <item x="375"/>
        <item x="440"/>
        <item x="198"/>
        <item x="201"/>
        <item x="236"/>
        <item x="177"/>
        <item x="358"/>
        <item x="450"/>
        <item x="40"/>
        <item x="389"/>
        <item x="222"/>
        <item x="461"/>
        <item x="352"/>
        <item x="392"/>
        <item x="419"/>
        <item x="340"/>
        <item x="462"/>
        <item x="42"/>
        <item x="13"/>
        <item x="115"/>
        <item x="82"/>
        <item x="3"/>
        <item x="196"/>
        <item x="158"/>
        <item x="33"/>
        <item x="10"/>
        <item x="259"/>
        <item x="437"/>
        <item x="356"/>
        <item x="372"/>
        <item x="49"/>
        <item x="293"/>
        <item x="425"/>
        <item x="269"/>
        <item x="194"/>
        <item x="385"/>
        <item x="417"/>
        <item x="22"/>
        <item x="180"/>
        <item x="275"/>
        <item x="287"/>
        <item x="79"/>
        <item x="252"/>
        <item x="173"/>
        <item x="225"/>
        <item x="84"/>
        <item x="146"/>
        <item x="76"/>
        <item x="479"/>
        <item x="169"/>
        <item x="145"/>
        <item x="36"/>
        <item x="51"/>
        <item x="44"/>
        <item x="499"/>
        <item x="326"/>
        <item x="477"/>
        <item x="7"/>
        <item x="421"/>
        <item x="316"/>
        <item x="320"/>
        <item x="216"/>
        <item x="338"/>
        <item x="123"/>
        <item x="484"/>
        <item x="344"/>
        <item x="149"/>
        <item x="489"/>
        <item x="239"/>
        <item x="361"/>
        <item x="183"/>
        <item x="199"/>
        <item x="304"/>
        <item x="432"/>
        <item x="14"/>
        <item x="430"/>
        <item x="238"/>
        <item x="219"/>
        <item x="107"/>
        <item x="161"/>
        <item x="73"/>
        <item x="405"/>
        <item x="254"/>
        <item x="434"/>
        <item x="178"/>
        <item x="135"/>
        <item x="237"/>
        <item x="394"/>
        <item x="134"/>
        <item x="491"/>
        <item x="9"/>
        <item x="63"/>
        <item x="67"/>
        <item x="182"/>
        <item x="137"/>
        <item x="96"/>
        <item x="28"/>
        <item x="191"/>
        <item x="309"/>
        <item x="249"/>
        <item x="64"/>
        <item x="401"/>
        <item x="443"/>
        <item x="23"/>
        <item x="446"/>
        <item x="62"/>
        <item x="267"/>
        <item x="120"/>
        <item x="407"/>
        <item x="21"/>
        <item x="279"/>
        <item x="274"/>
        <item x="292"/>
        <item t="default"/>
      </items>
    </pivotField>
    <pivotField compact="0" numFmtId="164" outline="0" showAll="0" insertBlankRow="1">
      <items count="710">
        <item x="16"/>
        <item x="179"/>
        <item x="418"/>
        <item x="629"/>
        <item x="510"/>
        <item x="444"/>
        <item x="395"/>
        <item x="661"/>
        <item x="533"/>
        <item x="277"/>
        <item x="554"/>
        <item x="38"/>
        <item x="83"/>
        <item x="384"/>
        <item x="537"/>
        <item x="457"/>
        <item x="175"/>
        <item x="208"/>
        <item x="365"/>
        <item x="61"/>
        <item x="643"/>
        <item x="662"/>
        <item x="300"/>
        <item x="654"/>
        <item x="93"/>
        <item x="385"/>
        <item x="308"/>
        <item x="583"/>
        <item x="87"/>
        <item x="441"/>
        <item x="267"/>
        <item x="445"/>
        <item x="456"/>
        <item x="128"/>
        <item x="693"/>
        <item x="500"/>
        <item x="275"/>
        <item x="196"/>
        <item x="99"/>
        <item x="631"/>
        <item x="403"/>
        <item x="465"/>
        <item x="6"/>
        <item x="676"/>
        <item x="366"/>
        <item x="86"/>
        <item x="7"/>
        <item x="105"/>
        <item x="451"/>
        <item x="167"/>
        <item x="673"/>
        <item x="276"/>
        <item x="463"/>
        <item x="37"/>
        <item x="76"/>
        <item x="142"/>
        <item x="197"/>
        <item x="107"/>
        <item x="394"/>
        <item x="646"/>
        <item x="578"/>
        <item x="178"/>
        <item x="566"/>
        <item x="690"/>
        <item x="326"/>
        <item x="669"/>
        <item x="630"/>
        <item x="152"/>
        <item x="466"/>
        <item x="705"/>
        <item x="94"/>
        <item x="289"/>
        <item x="591"/>
        <item x="109"/>
        <item x="558"/>
        <item x="641"/>
        <item x="309"/>
        <item x="618"/>
        <item x="247"/>
        <item x="227"/>
        <item x="139"/>
        <item x="338"/>
        <item x="707"/>
        <item x="95"/>
        <item x="440"/>
        <item x="115"/>
        <item x="459"/>
        <item x="104"/>
        <item x="306"/>
        <item x="488"/>
        <item x="525"/>
        <item x="363"/>
        <item x="235"/>
        <item x="26"/>
        <item x="509"/>
        <item x="620"/>
        <item x="112"/>
        <item x="404"/>
        <item x="577"/>
        <item x="135"/>
        <item x="493"/>
        <item x="25"/>
        <item x="453"/>
        <item x="373"/>
        <item x="462"/>
        <item x="314"/>
        <item x="655"/>
        <item x="648"/>
        <item x="665"/>
        <item x="57"/>
        <item x="106"/>
        <item x="88"/>
        <item x="667"/>
        <item x="434"/>
        <item x="405"/>
        <item x="454"/>
        <item x="375"/>
        <item x="584"/>
        <item x="412"/>
        <item x="374"/>
        <item x="560"/>
        <item x="136"/>
        <item x="265"/>
        <item x="150"/>
        <item x="304"/>
        <item x="586"/>
        <item x="263"/>
        <item x="497"/>
        <item x="666"/>
        <item x="0"/>
        <item x="681"/>
        <item x="391"/>
        <item x="480"/>
        <item x="600"/>
        <item x="622"/>
        <item x="400"/>
        <item x="449"/>
        <item x="266"/>
        <item x="464"/>
        <item x="15"/>
        <item x="146"/>
        <item x="446"/>
        <item x="297"/>
        <item x="498"/>
        <item x="201"/>
        <item x="469"/>
        <item x="341"/>
        <item x="202"/>
        <item x="173"/>
        <item x="343"/>
        <item x="461"/>
        <item x="417"/>
        <item x="684"/>
        <item x="378"/>
        <item x="347"/>
        <item x="504"/>
        <item x="617"/>
        <item x="42"/>
        <item x="657"/>
        <item x="60"/>
        <item x="273"/>
        <item x="483"/>
        <item x="35"/>
        <item x="415"/>
        <item x="91"/>
        <item x="687"/>
        <item x="460"/>
        <item x="396"/>
        <item x="474"/>
        <item x="292"/>
        <item x="102"/>
        <item x="649"/>
        <item x="565"/>
        <item x="328"/>
        <item x="28"/>
        <item x="496"/>
        <item x="124"/>
        <item x="355"/>
        <item x="74"/>
        <item x="43"/>
        <item x="315"/>
        <item x="165"/>
        <item x="379"/>
        <item x="638"/>
        <item x="211"/>
        <item x="85"/>
        <item x="116"/>
        <item x="422"/>
        <item x="323"/>
        <item x="546"/>
        <item x="169"/>
        <item x="624"/>
        <item x="357"/>
        <item x="259"/>
        <item x="164"/>
        <item x="515"/>
        <item x="652"/>
        <item x="4"/>
        <item x="616"/>
        <item x="316"/>
        <item x="499"/>
        <item x="27"/>
        <item x="439"/>
        <item x="253"/>
        <item x="632"/>
        <item x="101"/>
        <item x="98"/>
        <item x="386"/>
        <item x="518"/>
        <item x="544"/>
        <item x="701"/>
        <item x="455"/>
        <item x="222"/>
        <item x="92"/>
        <item x="250"/>
        <item x="392"/>
        <item x="513"/>
        <item x="18"/>
        <item x="407"/>
        <item x="334"/>
        <item x="24"/>
        <item x="46"/>
        <item x="342"/>
        <item x="185"/>
        <item x="122"/>
        <item x="97"/>
        <item x="186"/>
        <item x="258"/>
        <item x="388"/>
        <item x="327"/>
        <item x="335"/>
        <item x="610"/>
        <item x="634"/>
        <item x="619"/>
        <item x="350"/>
        <item x="364"/>
        <item x="597"/>
        <item x="272"/>
        <item x="531"/>
        <item x="312"/>
        <item x="399"/>
        <item x="193"/>
        <item x="59"/>
        <item x="359"/>
        <item x="692"/>
        <item x="473"/>
        <item x="117"/>
        <item x="370"/>
        <item x="424"/>
        <item x="482"/>
        <item x="458"/>
        <item x="433"/>
        <item x="137"/>
        <item x="290"/>
        <item x="132"/>
        <item x="2"/>
        <item x="239"/>
        <item x="628"/>
        <item x="613"/>
        <item x="432"/>
        <item x="704"/>
        <item x="467"/>
        <item x="207"/>
        <item x="621"/>
        <item x="73"/>
        <item x="567"/>
        <item x="573"/>
        <item x="200"/>
        <item x="443"/>
        <item x="414"/>
        <item x="436"/>
        <item x="486"/>
        <item x="260"/>
        <item x="517"/>
        <item x="670"/>
        <item x="658"/>
        <item x="262"/>
        <item x="17"/>
        <item x="605"/>
        <item x="141"/>
        <item x="367"/>
        <item x="680"/>
        <item x="172"/>
        <item x="118"/>
        <item x="96"/>
        <item x="278"/>
        <item x="413"/>
        <item x="550"/>
        <item x="435"/>
        <item x="452"/>
        <item x="32"/>
        <item x="77"/>
        <item x="295"/>
        <item x="103"/>
        <item x="313"/>
        <item x="180"/>
        <item x="609"/>
        <item x="626"/>
        <item x="596"/>
        <item x="58"/>
        <item x="62"/>
        <item x="602"/>
        <item x="11"/>
        <item x="476"/>
        <item x="402"/>
        <item x="242"/>
        <item x="233"/>
        <item x="644"/>
        <item x="556"/>
        <item x="393"/>
        <item x="495"/>
        <item x="114"/>
        <item x="562"/>
        <item x="559"/>
        <item x="534"/>
        <item x="450"/>
        <item x="568"/>
        <item x="419"/>
        <item x="130"/>
        <item x="627"/>
        <item x="688"/>
        <item x="230"/>
        <item x="651"/>
        <item x="39"/>
        <item x="697"/>
        <item x="162"/>
        <item x="302"/>
        <item x="477"/>
        <item x="397"/>
        <item x="339"/>
        <item x="50"/>
        <item x="689"/>
        <item x="44"/>
        <item x="214"/>
        <item x="228"/>
        <item x="492"/>
        <item x="589"/>
        <item x="337"/>
        <item x="331"/>
        <item x="188"/>
        <item x="361"/>
        <item x="549"/>
        <item x="555"/>
        <item x="79"/>
        <item x="51"/>
        <item x="123"/>
        <item x="125"/>
        <item x="81"/>
        <item x="5"/>
        <item x="506"/>
        <item x="243"/>
        <item x="143"/>
        <item x="526"/>
        <item x="33"/>
        <item x="569"/>
        <item x="161"/>
        <item x="23"/>
        <item x="635"/>
        <item x="30"/>
        <item x="696"/>
        <item x="382"/>
        <item x="236"/>
        <item x="70"/>
        <item x="481"/>
        <item x="75"/>
        <item x="699"/>
        <item x="582"/>
        <item x="551"/>
        <item x="203"/>
        <item x="257"/>
        <item x="84"/>
        <item x="511"/>
        <item x="470"/>
        <item x="160"/>
        <item x="679"/>
        <item x="354"/>
        <item x="383"/>
        <item x="640"/>
        <item x="548"/>
        <item x="183"/>
        <item x="579"/>
        <item x="553"/>
        <item x="380"/>
        <item x="281"/>
        <item x="428"/>
        <item x="237"/>
        <item x="686"/>
        <item x="221"/>
        <item x="72"/>
        <item x="608"/>
        <item x="261"/>
        <item x="530"/>
        <item x="287"/>
        <item x="536"/>
        <item x="348"/>
        <item x="401"/>
        <item x="519"/>
        <item x="660"/>
        <item x="280"/>
        <item x="650"/>
        <item x="113"/>
        <item x="524"/>
        <item x="89"/>
        <item x="468"/>
        <item x="154"/>
        <item x="20"/>
        <item x="659"/>
        <item x="540"/>
        <item x="570"/>
        <item x="120"/>
        <item x="376"/>
        <item x="653"/>
        <item x="333"/>
        <item x="351"/>
        <item x="255"/>
        <item x="387"/>
        <item x="527"/>
        <item x="512"/>
        <item x="223"/>
        <item x="502"/>
        <item x="234"/>
        <item x="478"/>
        <item x="590"/>
        <item x="485"/>
        <item x="702"/>
        <item x="429"/>
        <item x="284"/>
        <item x="656"/>
        <item x="45"/>
        <item x="149"/>
        <item x="108"/>
        <item x="678"/>
        <item x="155"/>
        <item x="225"/>
        <item x="442"/>
        <item x="437"/>
        <item x="615"/>
        <item x="708"/>
        <item x="345"/>
        <item x="251"/>
        <item x="166"/>
        <item x="563"/>
        <item x="425"/>
        <item x="240"/>
        <item x="226"/>
        <item x="521"/>
        <item x="623"/>
        <item x="198"/>
        <item x="55"/>
        <item x="349"/>
        <item x="205"/>
        <item x="320"/>
        <item x="346"/>
        <item x="491"/>
        <item x="279"/>
        <item x="593"/>
        <item x="307"/>
        <item x="68"/>
        <item x="543"/>
        <item x="190"/>
        <item x="21"/>
        <item x="371"/>
        <item x="210"/>
        <item x="353"/>
        <item x="520"/>
        <item x="54"/>
        <item x="100"/>
        <item x="664"/>
        <item x="305"/>
        <item x="489"/>
        <item x="682"/>
        <item x="539"/>
        <item x="599"/>
        <item x="138"/>
        <item x="217"/>
        <item x="592"/>
        <item x="245"/>
        <item x="134"/>
        <item x="285"/>
        <item x="368"/>
        <item x="145"/>
        <item x="127"/>
        <item x="34"/>
        <item x="90"/>
        <item x="296"/>
        <item x="675"/>
        <item x="528"/>
        <item x="516"/>
        <item x="398"/>
        <item x="612"/>
        <item x="294"/>
        <item x="647"/>
        <item x="369"/>
        <item x="360"/>
        <item x="636"/>
        <item x="484"/>
        <item x="576"/>
        <item x="310"/>
        <item x="575"/>
        <item x="448"/>
        <item x="427"/>
        <item x="36"/>
        <item x="71"/>
        <item x="571"/>
        <item x="358"/>
        <item x="318"/>
        <item x="12"/>
        <item x="111"/>
        <item x="340"/>
        <item x="538"/>
        <item x="158"/>
        <item x="601"/>
        <item x="282"/>
        <item x="153"/>
        <item x="47"/>
        <item x="82"/>
        <item x="148"/>
        <item x="232"/>
        <item x="126"/>
        <item x="192"/>
        <item x="336"/>
        <item x="182"/>
        <item x="67"/>
        <item x="490"/>
        <item x="147"/>
        <item x="561"/>
        <item x="19"/>
        <item x="494"/>
        <item x="423"/>
        <item x="390"/>
        <item x="523"/>
        <item x="170"/>
        <item x="14"/>
        <item x="532"/>
        <item x="174"/>
        <item x="475"/>
        <item x="110"/>
        <item x="438"/>
        <item x="213"/>
        <item x="668"/>
        <item x="274"/>
        <item x="8"/>
        <item x="3"/>
        <item x="168"/>
        <item x="206"/>
        <item x="189"/>
        <item x="637"/>
        <item x="176"/>
        <item x="604"/>
        <item x="151"/>
        <item x="362"/>
        <item x="53"/>
        <item x="522"/>
        <item x="133"/>
        <item x="542"/>
        <item x="416"/>
        <item x="157"/>
        <item x="49"/>
        <item x="552"/>
        <item x="238"/>
        <item x="256"/>
        <item x="1"/>
        <item x="13"/>
        <item x="508"/>
        <item x="677"/>
        <item x="80"/>
        <item x="286"/>
        <item x="671"/>
        <item x="372"/>
        <item x="159"/>
        <item x="633"/>
        <item x="288"/>
        <item x="329"/>
        <item x="447"/>
        <item x="270"/>
        <item x="639"/>
        <item x="607"/>
        <item x="406"/>
        <item x="264"/>
        <item x="642"/>
        <item x="268"/>
        <item x="691"/>
        <item x="410"/>
        <item x="219"/>
        <item x="545"/>
        <item x="303"/>
        <item x="541"/>
        <item x="356"/>
        <item x="674"/>
        <item x="706"/>
        <item x="603"/>
        <item x="224"/>
        <item x="216"/>
        <item x="507"/>
        <item x="177"/>
        <item x="685"/>
        <item x="163"/>
        <item x="324"/>
        <item x="625"/>
        <item x="572"/>
        <item x="181"/>
        <item x="381"/>
        <item x="246"/>
        <item x="29"/>
        <item x="299"/>
        <item x="252"/>
        <item x="48"/>
        <item x="588"/>
        <item x="301"/>
        <item x="325"/>
        <item x="672"/>
        <item x="420"/>
        <item x="606"/>
        <item x="321"/>
        <item x="694"/>
        <item x="352"/>
        <item x="471"/>
        <item x="611"/>
        <item x="377"/>
        <item x="131"/>
        <item x="271"/>
        <item x="10"/>
        <item x="503"/>
        <item x="241"/>
        <item x="683"/>
        <item x="645"/>
        <item x="317"/>
        <item x="212"/>
        <item x="269"/>
        <item x="587"/>
        <item x="40"/>
        <item x="56"/>
        <item x="63"/>
        <item x="291"/>
        <item x="598"/>
        <item x="505"/>
        <item x="700"/>
        <item x="547"/>
        <item x="663"/>
        <item x="472"/>
        <item x="514"/>
        <item x="231"/>
        <item x="244"/>
        <item x="698"/>
        <item x="695"/>
        <item x="65"/>
        <item x="574"/>
        <item x="487"/>
        <item x="421"/>
        <item x="580"/>
        <item x="22"/>
        <item x="9"/>
        <item x="501"/>
        <item x="411"/>
        <item x="78"/>
        <item x="119"/>
        <item x="430"/>
        <item x="330"/>
        <item x="218"/>
        <item x="529"/>
        <item x="52"/>
        <item x="204"/>
        <item x="703"/>
        <item x="332"/>
        <item x="249"/>
        <item x="564"/>
        <item x="585"/>
        <item x="184"/>
        <item x="535"/>
        <item x="298"/>
        <item x="140"/>
        <item x="409"/>
        <item x="215"/>
        <item x="408"/>
        <item x="319"/>
        <item x="195"/>
        <item x="557"/>
        <item x="431"/>
        <item x="614"/>
        <item x="426"/>
        <item x="595"/>
        <item x="254"/>
        <item x="156"/>
        <item x="248"/>
        <item x="41"/>
        <item x="220"/>
        <item x="144"/>
        <item x="389"/>
        <item x="311"/>
        <item x="229"/>
        <item x="581"/>
        <item x="171"/>
        <item x="31"/>
        <item x="187"/>
        <item x="129"/>
        <item x="209"/>
        <item x="283"/>
        <item x="479"/>
        <item x="191"/>
        <item x="66"/>
        <item x="199"/>
        <item x="121"/>
        <item x="194"/>
        <item x="344"/>
        <item x="69"/>
        <item x="64"/>
        <item x="594"/>
        <item x="293"/>
        <item x="322"/>
        <item t="default"/>
      </items>
    </pivotField>
  </pivotFields>
  <rowFields count="1">
    <field x="3"/>
  </rowFields>
  <rowItems count="4">
    <i>
      <x/>
    </i>
    <i>
      <x v="1"/>
    </i>
    <i>
      <x v="2"/>
    </i>
    <i>
      <x v="3"/>
    </i>
  </rowItems>
  <colFields count="1">
    <field x="5"/>
  </colFields>
  <colItems count="4">
    <i>
      <x/>
    </i>
    <i>
      <x v="1"/>
    </i>
    <i>
      <x v="2"/>
    </i>
    <i>
      <x v="3"/>
    </i>
  </colItems>
  <pageFields count="1">
    <pageField fld="4" hier="-1"/>
  </pageFields>
  <dataFields count="1">
    <dataField name="Sum of Sale" fld="6" baseField="0" baseItem="0"/>
  </dataFields>
  <chartFormats count="25">
    <chartFormat chart="8" format="6" series="1">
      <pivotArea type="data" outline="0" fieldPosition="0"/>
    </chartFormat>
    <chartFormat chart="0" format="6" series="1">
      <pivotArea type="data" outline="0" fieldPosition="0"/>
    </chartFormat>
    <chartFormat chart="8" format="9" series="1">
      <pivotArea type="data" outline="0" fieldPosition="0">
        <references count="1">
          <reference field="5" count="1" selected="0">
            <x v="1"/>
          </reference>
        </references>
      </pivotArea>
    </chartFormat>
    <chartFormat chart="8" format="10" series="1">
      <pivotArea type="data" outline="0" fieldPosition="0">
        <references count="1">
          <reference field="5" count="1" selected="0">
            <x v="2"/>
          </reference>
        </references>
      </pivotArea>
    </chartFormat>
    <chartFormat chart="8" format="11" series="1">
      <pivotArea type="data" outline="0" fieldPosition="0">
        <references count="1">
          <reference field="5" count="1" selected="0">
            <x v="3"/>
          </reference>
        </references>
      </pivotArea>
    </chartFormat>
    <chartFormat chart="8" format="12" series="1">
      <pivotArea type="data" outline="0" fieldPosition="0">
        <references count="1">
          <reference field="5" count="1" selected="0">
            <x v="0"/>
          </reference>
        </references>
      </pivotArea>
    </chartFormat>
    <chartFormat chart="0" format="9" series="1">
      <pivotArea type="data" outline="0" fieldPosition="0">
        <references count="1">
          <reference field="5" count="1" selected="0">
            <x v="1"/>
          </reference>
        </references>
      </pivotArea>
    </chartFormat>
    <chartFormat chart="0" format="10" series="1">
      <pivotArea type="data" outline="0" fieldPosition="0">
        <references count="1">
          <reference field="5" count="1" selected="0">
            <x v="2"/>
          </reference>
        </references>
      </pivotArea>
    </chartFormat>
    <chartFormat chart="0" format="11" series="1">
      <pivotArea type="data" outline="0" fieldPosition="0">
        <references count="1">
          <reference field="5" count="1" selected="0">
            <x v="3"/>
          </reference>
        </references>
      </pivotArea>
    </chartFormat>
    <chartFormat chart="0" format="12" series="1">
      <pivotArea type="data" outline="0" fieldPosition="0">
        <references count="1">
          <reference field="5" count="1" selected="0">
            <x v="0"/>
          </reference>
        </references>
      </pivotArea>
    </chartFormat>
    <chartFormat chart="9" format="0" series="1">
      <pivotArea type="data" outline="0" fieldPosition="0">
        <references count="2">
          <reference field="4294967294" count="1" selected="0">
            <x v="0"/>
          </reference>
          <reference field="5" count="1" selected="0">
            <x v="0"/>
          </reference>
        </references>
      </pivotArea>
    </chartFormat>
    <chartFormat chart="9" format="1" series="1">
      <pivotArea type="data" outline="0" fieldPosition="0">
        <references count="2">
          <reference field="4294967294" count="1" selected="0">
            <x v="0"/>
          </reference>
          <reference field="5" count="1" selected="0">
            <x v="1"/>
          </reference>
        </references>
      </pivotArea>
    </chartFormat>
    <chartFormat chart="9" format="2" series="1">
      <pivotArea type="data" outline="0" fieldPosition="0">
        <references count="2">
          <reference field="4294967294" count="1" selected="0">
            <x v="0"/>
          </reference>
          <reference field="5" count="1" selected="0">
            <x v="2"/>
          </reference>
        </references>
      </pivotArea>
    </chartFormat>
    <chartFormat chart="9" format="3" series="1">
      <pivotArea type="data" outline="0" fieldPosition="0">
        <references count="2">
          <reference field="4294967294" count="1" selected="0">
            <x v="0"/>
          </reference>
          <reference field="5" count="1" selected="0">
            <x v="3"/>
          </reference>
        </references>
      </pivotArea>
    </chartFormat>
    <chartFormat chart="9" format="4" series="1">
      <pivotArea type="data" outline="0" fieldPosition="0">
        <references count="1">
          <reference field="4294967294" count="1" selected="0">
            <x v="0"/>
          </reference>
        </references>
      </pivotArea>
    </chartFormat>
    <chartFormat chart="25" format="17" series="1">
      <pivotArea type="data" outline="0" fieldPosition="0">
        <references count="2">
          <reference field="4294967294" count="1" selected="0">
            <x v="0"/>
          </reference>
          <reference field="5" count="1" selected="0">
            <x v="0"/>
          </reference>
        </references>
      </pivotArea>
    </chartFormat>
    <chartFormat chart="25" format="18" series="1">
      <pivotArea type="data" outline="0" fieldPosition="0">
        <references count="2">
          <reference field="4294967294" count="1" selected="0">
            <x v="0"/>
          </reference>
          <reference field="5" count="1" selected="0">
            <x v="1"/>
          </reference>
        </references>
      </pivotArea>
    </chartFormat>
    <chartFormat chart="25" format="19" series="1">
      <pivotArea type="data" outline="0" fieldPosition="0">
        <references count="2">
          <reference field="4294967294" count="1" selected="0">
            <x v="0"/>
          </reference>
          <reference field="5" count="1" selected="0">
            <x v="2"/>
          </reference>
        </references>
      </pivotArea>
    </chartFormat>
    <chartFormat chart="25" format="20" series="1">
      <pivotArea type="data" outline="0" fieldPosition="0">
        <references count="2">
          <reference field="4294967294" count="1" selected="0">
            <x v="0"/>
          </reference>
          <reference field="5" count="1" selected="0">
            <x v="3"/>
          </reference>
        </references>
      </pivotArea>
    </chartFormat>
    <chartFormat chart="27" format="25" series="1">
      <pivotArea type="data" outline="0" fieldPosition="0">
        <references count="2">
          <reference field="4294967294" count="1" selected="0">
            <x v="0"/>
          </reference>
          <reference field="5" count="1" selected="0">
            <x v="0"/>
          </reference>
        </references>
      </pivotArea>
    </chartFormat>
    <chartFormat chart="27" format="26" series="1">
      <pivotArea type="data" outline="0" fieldPosition="0">
        <references count="2">
          <reference field="4294967294" count="1" selected="0">
            <x v="0"/>
          </reference>
          <reference field="5" count="1" selected="0">
            <x v="1"/>
          </reference>
        </references>
      </pivotArea>
    </chartFormat>
    <chartFormat chart="27" format="27" series="1">
      <pivotArea type="data" outline="0" fieldPosition="0">
        <references count="2">
          <reference field="4294967294" count="1" selected="0">
            <x v="0"/>
          </reference>
          <reference field="5" count="1" selected="0">
            <x v="2"/>
          </reference>
        </references>
      </pivotArea>
    </chartFormat>
    <chartFormat chart="27" format="28" series="1">
      <pivotArea type="data" outline="0" fieldPosition="0">
        <references count="2">
          <reference field="4294967294" count="1" selected="0">
            <x v="0"/>
          </reference>
          <reference field="5" count="1" selected="0">
            <x v="3"/>
          </reference>
        </references>
      </pivotArea>
    </chartFormat>
    <chartFormat chart="27" format="29" series="1">
      <pivotArea type="data" outline="0" fieldPosition="0">
        <references count="1">
          <reference field="4294967294" count="1" selected="0">
            <x v="0"/>
          </reference>
        </references>
      </pivotArea>
    </chartFormat>
    <chartFormat chart="25" format="21" series="1">
      <pivotArea type="data" outline="0" fieldPosition="0">
        <references count="1">
          <reference field="4294967294" count="1" selected="0">
            <x v="0"/>
          </reference>
        </references>
      </pivotArea>
    </chartFormat>
  </chartFormats>
  <pivotTableStyleInfo name="PivotStyleDark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23598A-8298-494F-B69E-B1FDF835BBA6}" name="PivotTable1" cacheId="0" applyNumberFormats="0" applyBorderFormats="0" applyFontFormats="0" applyPatternFormats="0" applyAlignmentFormats="0" applyWidthHeightFormats="1" dataCaption="Values" updatedVersion="8" minRefreshableVersion="5" showDataTips="0" rowGrandTotals="0" colGrandTotals="0" itemPrintTitles="1" createdVersion="8" indent="0" compact="0" compactData="0" gridDropZones="1" multipleFieldFilters="0" chartFormat="13">
  <location ref="A3:C8" firstHeaderRow="1" firstDataRow="2" firstDataCol="1" rowPageCount="1" colPageCount="1"/>
  <pivotFields count="8">
    <pivotField compact="0" outline="0" showAll="0">
      <items count="13">
        <item x="9"/>
        <item x="10"/>
        <item x="11"/>
        <item x="0"/>
        <item x="1"/>
        <item x="2"/>
        <item x="3"/>
        <item x="4"/>
        <item x="5"/>
        <item x="6"/>
        <item x="7"/>
        <item x="8"/>
        <item t="default"/>
      </items>
    </pivotField>
    <pivotField compact="0" numFmtId="17" outline="0"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Col" compact="0" outline="0" showAll="0">
      <items count="3">
        <item x="0"/>
        <item x="1"/>
        <item t="default"/>
      </items>
    </pivotField>
    <pivotField axis="axisPage" compact="0" outline="0" multipleItemSelectionAllowed="1" showAll="0">
      <items count="5">
        <item x="0"/>
        <item x="3"/>
        <item x="1"/>
        <item x="2"/>
        <item t="default"/>
      </items>
    </pivotField>
    <pivotField compact="0" outline="0" showAll="0">
      <items count="3">
        <item x="1"/>
        <item x="0"/>
        <item t="default"/>
      </items>
    </pivotField>
    <pivotField axis="axisRow" compact="0" outline="0" showAll="0">
      <items count="5">
        <item x="0"/>
        <item x="1"/>
        <item x="2"/>
        <item x="3"/>
        <item t="default"/>
      </items>
    </pivotField>
    <pivotField dataField="1" compact="0" numFmtId="164" outline="0" showAll="0"/>
    <pivotField compact="0" numFmtId="164" outline="0" showAll="0"/>
  </pivotFields>
  <rowFields count="1">
    <field x="5"/>
  </rowFields>
  <rowItems count="4">
    <i>
      <x/>
    </i>
    <i>
      <x v="1"/>
    </i>
    <i>
      <x v="2"/>
    </i>
    <i>
      <x v="3"/>
    </i>
  </rowItems>
  <colFields count="1">
    <field x="2"/>
  </colFields>
  <colItems count="2">
    <i>
      <x/>
    </i>
    <i>
      <x v="1"/>
    </i>
  </colItems>
  <pageFields count="1">
    <pageField fld="3" hier="-1"/>
  </pageFields>
  <dataFields count="1">
    <dataField name="Sum of Sale" fld="6"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 chart="10" format="10" series="1">
      <pivotArea type="data" outline="0" fieldPosition="0">
        <references count="2">
          <reference field="4294967294" count="1" selected="0">
            <x v="0"/>
          </reference>
          <reference field="2" count="1" selected="0">
            <x v="0"/>
          </reference>
        </references>
      </pivotArea>
    </chartFormat>
    <chartFormat chart="10" format="11" series="1">
      <pivotArea type="data" outline="0" fieldPosition="0">
        <references count="2">
          <reference field="4294967294" count="1" selected="0">
            <x v="0"/>
          </reference>
          <reference field="2" count="1" selected="0">
            <x v="1"/>
          </reference>
        </references>
      </pivotArea>
    </chartFormat>
    <chartFormat chart="10" format="12" series="1">
      <pivotArea type="data" outline="0" fieldPosition="0">
        <references count="1">
          <reference field="4294967294" count="1" selected="0">
            <x v="0"/>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DC33A2-6991-483D-8F06-1991FEF754B6}" name="NewData" cacheId="0" applyNumberFormats="0" applyBorderFormats="0" applyFontFormats="0" applyPatternFormats="0" applyAlignmentFormats="0" applyWidthHeightFormats="1" dataCaption="Values" updatedVersion="8" minRefreshableVersion="3" showDataTips="0" rowGrandTotals="0" colGrandTotals="0" itemPrintTitles="1" createdVersion="8" indent="0" compact="0" compactData="0" gridDropZones="1" multipleFieldFilters="0" chartFormat="10" fieldListSortAscending="1">
  <location ref="A3:C8" firstHeaderRow="1" firstDataRow="2" firstDataCol="1" rowPageCount="1" colPageCount="1"/>
  <pivotFields count="8">
    <pivotField axis="axisPage" compact="0" outline="0" showAll="0">
      <items count="13">
        <item x="9"/>
        <item x="10"/>
        <item x="11"/>
        <item x="0"/>
        <item x="1"/>
        <item x="2"/>
        <item x="3"/>
        <item x="4"/>
        <item x="5"/>
        <item x="6"/>
        <item x="7"/>
        <item x="8"/>
        <item t="default"/>
      </items>
    </pivotField>
    <pivotField compact="0" numFmtId="17" outline="0" multipleItemSelectionAllowed="1" showAll="0">
      <items count="25">
        <item x="0"/>
        <item x="1"/>
        <item x="2"/>
        <item x="3"/>
        <item x="4"/>
        <item x="5"/>
        <item x="6"/>
        <item x="7"/>
        <item x="8"/>
        <item x="9"/>
        <item x="10"/>
        <item x="11"/>
        <item x="12"/>
        <item x="13"/>
        <item x="14"/>
        <item x="15"/>
        <item x="16"/>
        <item x="17"/>
        <item x="18"/>
        <item x="19"/>
        <item x="20"/>
        <item x="21"/>
        <item x="22"/>
        <item x="23"/>
        <item t="default"/>
      </items>
    </pivotField>
    <pivotField compact="0" outline="0" showAll="0">
      <items count="3">
        <item x="0"/>
        <item x="1"/>
        <item t="default"/>
      </items>
    </pivotField>
    <pivotField axis="axisRow" compact="0" outline="0" showAll="0">
      <items count="5">
        <item x="0"/>
        <item x="3"/>
        <item x="1"/>
        <item x="2"/>
        <item t="default"/>
      </items>
    </pivotField>
    <pivotField axis="axisCol" compact="0" outline="0" showAll="0">
      <items count="3">
        <item x="1"/>
        <item x="0"/>
        <item t="default"/>
      </items>
    </pivotField>
    <pivotField compact="0" outline="0" showAll="0">
      <items count="5">
        <item x="0"/>
        <item x="1"/>
        <item x="2"/>
        <item x="3"/>
        <item t="default"/>
      </items>
    </pivotField>
    <pivotField dataField="1" compact="0" numFmtId="164" outline="0" showAll="0">
      <items count="505">
        <item x="122"/>
        <item x="428"/>
        <item x="503"/>
        <item x="390"/>
        <item x="181"/>
        <item x="37"/>
        <item x="471"/>
        <item x="231"/>
        <item x="69"/>
        <item x="478"/>
        <item x="336"/>
        <item x="142"/>
        <item x="337"/>
        <item x="474"/>
        <item x="171"/>
        <item x="139"/>
        <item x="118"/>
        <item x="409"/>
        <item x="108"/>
        <item x="164"/>
        <item x="163"/>
        <item x="442"/>
        <item x="354"/>
        <item x="130"/>
        <item x="291"/>
        <item x="193"/>
        <item x="264"/>
        <item x="27"/>
        <item x="214"/>
        <item x="393"/>
        <item x="330"/>
        <item x="396"/>
        <item x="310"/>
        <item x="185"/>
        <item x="58"/>
        <item x="335"/>
        <item x="433"/>
        <item x="262"/>
        <item x="154"/>
        <item x="48"/>
        <item x="502"/>
        <item x="296"/>
        <item x="240"/>
        <item x="460"/>
        <item x="323"/>
        <item x="346"/>
        <item x="77"/>
        <item x="448"/>
        <item x="357"/>
        <item x="422"/>
        <item x="438"/>
        <item x="34"/>
        <item x="380"/>
        <item x="223"/>
        <item x="30"/>
        <item x="227"/>
        <item x="271"/>
        <item x="203"/>
        <item x="6"/>
        <item x="217"/>
        <item x="91"/>
        <item x="19"/>
        <item x="243"/>
        <item x="170"/>
        <item x="155"/>
        <item x="325"/>
        <item x="377"/>
        <item x="105"/>
        <item x="136"/>
        <item x="52"/>
        <item x="80"/>
        <item x="329"/>
        <item x="143"/>
        <item x="59"/>
        <item x="45"/>
        <item x="218"/>
        <item x="35"/>
        <item x="439"/>
        <item x="151"/>
        <item x="449"/>
        <item x="370"/>
        <item x="72"/>
        <item x="455"/>
        <item x="83"/>
        <item x="303"/>
        <item x="493"/>
        <item x="110"/>
        <item x="211"/>
        <item x="324"/>
        <item x="500"/>
        <item x="89"/>
        <item x="359"/>
        <item x="308"/>
        <item x="364"/>
        <item x="476"/>
        <item x="242"/>
        <item x="205"/>
        <item x="126"/>
        <item x="288"/>
        <item x="488"/>
        <item x="71"/>
        <item x="88"/>
        <item x="204"/>
        <item x="458"/>
        <item x="246"/>
        <item x="16"/>
        <item x="215"/>
        <item x="266"/>
        <item x="11"/>
        <item x="200"/>
        <item x="312"/>
        <item x="353"/>
        <item x="131"/>
        <item x="445"/>
        <item x="0"/>
        <item x="305"/>
        <item x="349"/>
        <item x="25"/>
        <item x="32"/>
        <item x="347"/>
        <item x="318"/>
        <item x="278"/>
        <item x="397"/>
        <item x="423"/>
        <item x="285"/>
        <item x="60"/>
        <item x="451"/>
        <item x="387"/>
        <item x="17"/>
        <item x="265"/>
        <item x="464"/>
        <item x="482"/>
        <item x="189"/>
        <item x="156"/>
        <item x="111"/>
        <item x="5"/>
        <item x="277"/>
        <item x="289"/>
        <item x="374"/>
        <item x="109"/>
        <item x="436"/>
        <item x="74"/>
        <item x="55"/>
        <item x="367"/>
        <item x="343"/>
        <item x="132"/>
        <item x="480"/>
        <item x="414"/>
        <item x="66"/>
        <item x="124"/>
        <item x="206"/>
        <item x="244"/>
        <item x="90"/>
        <item x="232"/>
        <item x="245"/>
        <item x="61"/>
        <item x="119"/>
        <item x="314"/>
        <item x="68"/>
        <item x="368"/>
        <item x="192"/>
        <item x="465"/>
        <item x="431"/>
        <item x="475"/>
        <item x="165"/>
        <item x="490"/>
        <item x="319"/>
        <item x="317"/>
        <item x="195"/>
        <item x="382"/>
        <item x="298"/>
        <item x="101"/>
        <item x="213"/>
        <item x="268"/>
        <item x="43"/>
        <item x="187"/>
        <item x="168"/>
        <item x="26"/>
        <item x="210"/>
        <item x="467"/>
        <item x="351"/>
        <item x="495"/>
        <item x="472"/>
        <item x="333"/>
        <item x="121"/>
        <item x="302"/>
        <item x="54"/>
        <item x="399"/>
        <item x="250"/>
        <item x="398"/>
        <item x="129"/>
        <item x="2"/>
        <item x="444"/>
        <item x="486"/>
        <item x="441"/>
        <item x="175"/>
        <item x="379"/>
        <item x="152"/>
        <item x="341"/>
        <item x="138"/>
        <item x="485"/>
        <item x="230"/>
        <item x="286"/>
        <item x="179"/>
        <item x="94"/>
        <item x="114"/>
        <item x="404"/>
        <item x="148"/>
        <item x="413"/>
        <item x="395"/>
        <item x="412"/>
        <item x="224"/>
        <item x="241"/>
        <item x="160"/>
        <item x="100"/>
        <item x="174"/>
        <item x="427"/>
        <item x="342"/>
        <item x="102"/>
        <item x="235"/>
        <item x="473"/>
        <item x="362"/>
        <item x="276"/>
        <item x="56"/>
        <item x="384"/>
        <item x="190"/>
        <item x="234"/>
        <item x="332"/>
        <item x="420"/>
        <item x="350"/>
        <item x="212"/>
        <item x="388"/>
        <item x="103"/>
        <item x="501"/>
        <item x="365"/>
        <item x="315"/>
        <item x="355"/>
        <item x="469"/>
        <item x="410"/>
        <item x="459"/>
        <item x="128"/>
        <item x="406"/>
        <item x="176"/>
        <item x="247"/>
        <item x="313"/>
        <item x="328"/>
        <item x="456"/>
        <item x="202"/>
        <item x="403"/>
        <item x="483"/>
        <item x="378"/>
        <item x="147"/>
        <item x="297"/>
        <item x="150"/>
        <item x="411"/>
        <item x="140"/>
        <item x="371"/>
        <item x="280"/>
        <item x="306"/>
        <item x="294"/>
        <item x="386"/>
        <item x="166"/>
        <item x="498"/>
        <item x="209"/>
        <item x="272"/>
        <item x="81"/>
        <item x="70"/>
        <item x="20"/>
        <item x="256"/>
        <item x="369"/>
        <item x="86"/>
        <item x="98"/>
        <item x="300"/>
        <item x="159"/>
        <item x="257"/>
        <item x="112"/>
        <item x="93"/>
        <item x="99"/>
        <item x="117"/>
        <item x="208"/>
        <item x="424"/>
        <item x="197"/>
        <item x="307"/>
        <item x="322"/>
        <item x="97"/>
        <item x="463"/>
        <item x="408"/>
        <item x="162"/>
        <item x="447"/>
        <item x="466"/>
        <item x="38"/>
        <item x="481"/>
        <item x="116"/>
        <item x="453"/>
        <item x="284"/>
        <item x="426"/>
        <item x="366"/>
        <item x="258"/>
        <item x="226"/>
        <item x="416"/>
        <item x="1"/>
        <item x="233"/>
        <item x="85"/>
        <item x="53"/>
        <item x="363"/>
        <item x="92"/>
        <item x="29"/>
        <item x="220"/>
        <item x="299"/>
        <item x="273"/>
        <item x="41"/>
        <item x="261"/>
        <item x="255"/>
        <item x="144"/>
        <item x="153"/>
        <item x="221"/>
        <item x="301"/>
        <item x="331"/>
        <item x="184"/>
        <item x="47"/>
        <item x="415"/>
        <item x="334"/>
        <item x="327"/>
        <item x="391"/>
        <item x="167"/>
        <item x="127"/>
        <item x="468"/>
        <item x="435"/>
        <item x="282"/>
        <item x="376"/>
        <item x="8"/>
        <item x="113"/>
        <item x="452"/>
        <item x="78"/>
        <item x="295"/>
        <item x="253"/>
        <item x="348"/>
        <item x="418"/>
        <item x="457"/>
        <item x="87"/>
        <item x="104"/>
        <item x="248"/>
        <item x="125"/>
        <item x="487"/>
        <item x="95"/>
        <item x="228"/>
        <item x="50"/>
        <item x="381"/>
        <item x="470"/>
        <item x="496"/>
        <item x="497"/>
        <item x="494"/>
        <item x="339"/>
        <item x="24"/>
        <item x="75"/>
        <item x="31"/>
        <item x="400"/>
        <item x="263"/>
        <item x="360"/>
        <item x="260"/>
        <item x="270"/>
        <item x="157"/>
        <item x="57"/>
        <item x="373"/>
        <item x="429"/>
        <item x="321"/>
        <item x="39"/>
        <item x="4"/>
        <item x="383"/>
        <item x="141"/>
        <item x="18"/>
        <item x="281"/>
        <item x="345"/>
        <item x="186"/>
        <item x="65"/>
        <item x="290"/>
        <item x="229"/>
        <item x="12"/>
        <item x="188"/>
        <item x="283"/>
        <item x="402"/>
        <item x="311"/>
        <item x="15"/>
        <item x="454"/>
        <item x="251"/>
        <item x="46"/>
        <item x="207"/>
        <item x="492"/>
        <item x="133"/>
        <item x="106"/>
        <item x="172"/>
        <item x="375"/>
        <item x="440"/>
        <item x="198"/>
        <item x="201"/>
        <item x="236"/>
        <item x="177"/>
        <item x="358"/>
        <item x="450"/>
        <item x="40"/>
        <item x="389"/>
        <item x="222"/>
        <item x="461"/>
        <item x="352"/>
        <item x="392"/>
        <item x="419"/>
        <item x="340"/>
        <item x="462"/>
        <item x="42"/>
        <item x="13"/>
        <item x="115"/>
        <item x="82"/>
        <item x="3"/>
        <item x="196"/>
        <item x="158"/>
        <item x="33"/>
        <item x="10"/>
        <item x="259"/>
        <item x="437"/>
        <item x="356"/>
        <item x="372"/>
        <item x="49"/>
        <item x="293"/>
        <item x="425"/>
        <item x="269"/>
        <item x="194"/>
        <item x="385"/>
        <item x="417"/>
        <item x="22"/>
        <item x="180"/>
        <item x="275"/>
        <item x="287"/>
        <item x="79"/>
        <item x="252"/>
        <item x="173"/>
        <item x="225"/>
        <item x="84"/>
        <item x="146"/>
        <item x="76"/>
        <item x="479"/>
        <item x="169"/>
        <item x="145"/>
        <item x="36"/>
        <item x="51"/>
        <item x="44"/>
        <item x="499"/>
        <item x="326"/>
        <item x="477"/>
        <item x="7"/>
        <item x="421"/>
        <item x="316"/>
        <item x="320"/>
        <item x="216"/>
        <item x="338"/>
        <item x="123"/>
        <item x="484"/>
        <item x="344"/>
        <item x="149"/>
        <item x="489"/>
        <item x="239"/>
        <item x="361"/>
        <item x="183"/>
        <item x="199"/>
        <item x="304"/>
        <item x="432"/>
        <item x="14"/>
        <item x="430"/>
        <item x="238"/>
        <item x="219"/>
        <item x="107"/>
        <item x="161"/>
        <item x="73"/>
        <item x="405"/>
        <item x="254"/>
        <item x="434"/>
        <item x="178"/>
        <item x="135"/>
        <item x="237"/>
        <item x="394"/>
        <item x="134"/>
        <item x="491"/>
        <item x="9"/>
        <item x="63"/>
        <item x="67"/>
        <item x="182"/>
        <item x="137"/>
        <item x="96"/>
        <item x="28"/>
        <item x="191"/>
        <item x="309"/>
        <item x="249"/>
        <item x="64"/>
        <item x="401"/>
        <item x="443"/>
        <item x="23"/>
        <item x="446"/>
        <item x="62"/>
        <item x="267"/>
        <item x="120"/>
        <item x="407"/>
        <item x="21"/>
        <item x="279"/>
        <item x="274"/>
        <item x="292"/>
        <item t="default"/>
      </items>
    </pivotField>
    <pivotField compact="0" numFmtId="164" outline="0" showAll="0">
      <items count="710">
        <item x="16"/>
        <item x="179"/>
        <item x="418"/>
        <item x="629"/>
        <item x="510"/>
        <item x="444"/>
        <item x="395"/>
        <item x="661"/>
        <item x="533"/>
        <item x="277"/>
        <item x="554"/>
        <item x="38"/>
        <item x="83"/>
        <item x="384"/>
        <item x="537"/>
        <item x="457"/>
        <item x="175"/>
        <item x="208"/>
        <item x="365"/>
        <item x="61"/>
        <item x="643"/>
        <item x="662"/>
        <item x="300"/>
        <item x="654"/>
        <item x="93"/>
        <item x="385"/>
        <item x="308"/>
        <item x="583"/>
        <item x="87"/>
        <item x="441"/>
        <item x="267"/>
        <item x="445"/>
        <item x="456"/>
        <item x="128"/>
        <item x="693"/>
        <item x="500"/>
        <item x="275"/>
        <item x="196"/>
        <item x="99"/>
        <item x="631"/>
        <item x="403"/>
        <item x="465"/>
        <item x="6"/>
        <item x="676"/>
        <item x="366"/>
        <item x="86"/>
        <item x="7"/>
        <item x="105"/>
        <item x="451"/>
        <item x="167"/>
        <item x="673"/>
        <item x="276"/>
        <item x="463"/>
        <item x="37"/>
        <item x="76"/>
        <item x="142"/>
        <item x="197"/>
        <item x="107"/>
        <item x="394"/>
        <item x="646"/>
        <item x="578"/>
        <item x="178"/>
        <item x="566"/>
        <item x="690"/>
        <item x="326"/>
        <item x="669"/>
        <item x="630"/>
        <item x="152"/>
        <item x="466"/>
        <item x="705"/>
        <item x="94"/>
        <item x="289"/>
        <item x="591"/>
        <item x="109"/>
        <item x="558"/>
        <item x="641"/>
        <item x="309"/>
        <item x="618"/>
        <item x="247"/>
        <item x="227"/>
        <item x="139"/>
        <item x="338"/>
        <item x="707"/>
        <item x="95"/>
        <item x="440"/>
        <item x="115"/>
        <item x="459"/>
        <item x="104"/>
        <item x="306"/>
        <item x="488"/>
        <item x="525"/>
        <item x="363"/>
        <item x="235"/>
        <item x="26"/>
        <item x="509"/>
        <item x="620"/>
        <item x="112"/>
        <item x="404"/>
        <item x="577"/>
        <item x="135"/>
        <item x="493"/>
        <item x="25"/>
        <item x="453"/>
        <item x="373"/>
        <item x="462"/>
        <item x="314"/>
        <item x="655"/>
        <item x="648"/>
        <item x="665"/>
        <item x="57"/>
        <item x="106"/>
        <item x="88"/>
        <item x="667"/>
        <item x="434"/>
        <item x="405"/>
        <item x="454"/>
        <item x="375"/>
        <item x="584"/>
        <item x="412"/>
        <item x="374"/>
        <item x="560"/>
        <item x="136"/>
        <item x="265"/>
        <item x="150"/>
        <item x="304"/>
        <item x="586"/>
        <item x="263"/>
        <item x="497"/>
        <item x="666"/>
        <item x="0"/>
        <item x="681"/>
        <item x="391"/>
        <item x="480"/>
        <item x="600"/>
        <item x="622"/>
        <item x="400"/>
        <item x="449"/>
        <item x="266"/>
        <item x="464"/>
        <item x="15"/>
        <item x="146"/>
        <item x="446"/>
        <item x="297"/>
        <item x="498"/>
        <item x="201"/>
        <item x="469"/>
        <item x="341"/>
        <item x="202"/>
        <item x="173"/>
        <item x="343"/>
        <item x="461"/>
        <item x="417"/>
        <item x="684"/>
        <item x="378"/>
        <item x="347"/>
        <item x="504"/>
        <item x="617"/>
        <item x="42"/>
        <item x="657"/>
        <item x="60"/>
        <item x="273"/>
        <item x="483"/>
        <item x="35"/>
        <item x="415"/>
        <item x="91"/>
        <item x="687"/>
        <item x="460"/>
        <item x="396"/>
        <item x="474"/>
        <item x="292"/>
        <item x="102"/>
        <item x="649"/>
        <item x="565"/>
        <item x="328"/>
        <item x="28"/>
        <item x="496"/>
        <item x="124"/>
        <item x="355"/>
        <item x="74"/>
        <item x="43"/>
        <item x="315"/>
        <item x="165"/>
        <item x="379"/>
        <item x="638"/>
        <item x="211"/>
        <item x="85"/>
        <item x="116"/>
        <item x="422"/>
        <item x="323"/>
        <item x="546"/>
        <item x="169"/>
        <item x="624"/>
        <item x="357"/>
        <item x="259"/>
        <item x="164"/>
        <item x="515"/>
        <item x="652"/>
        <item x="4"/>
        <item x="616"/>
        <item x="316"/>
        <item x="499"/>
        <item x="27"/>
        <item x="439"/>
        <item x="253"/>
        <item x="632"/>
        <item x="101"/>
        <item x="98"/>
        <item x="386"/>
        <item x="518"/>
        <item x="544"/>
        <item x="701"/>
        <item x="455"/>
        <item x="222"/>
        <item x="92"/>
        <item x="250"/>
        <item x="392"/>
        <item x="513"/>
        <item x="18"/>
        <item x="407"/>
        <item x="334"/>
        <item x="24"/>
        <item x="46"/>
        <item x="342"/>
        <item x="185"/>
        <item x="122"/>
        <item x="97"/>
        <item x="186"/>
        <item x="258"/>
        <item x="388"/>
        <item x="327"/>
        <item x="335"/>
        <item x="610"/>
        <item x="634"/>
        <item x="619"/>
        <item x="350"/>
        <item x="364"/>
        <item x="597"/>
        <item x="272"/>
        <item x="531"/>
        <item x="312"/>
        <item x="399"/>
        <item x="193"/>
        <item x="59"/>
        <item x="359"/>
        <item x="692"/>
        <item x="473"/>
        <item x="117"/>
        <item x="370"/>
        <item x="424"/>
        <item x="482"/>
        <item x="458"/>
        <item x="433"/>
        <item x="137"/>
        <item x="290"/>
        <item x="132"/>
        <item x="2"/>
        <item x="239"/>
        <item x="628"/>
        <item x="613"/>
        <item x="432"/>
        <item x="704"/>
        <item x="467"/>
        <item x="207"/>
        <item x="621"/>
        <item x="73"/>
        <item x="567"/>
        <item x="573"/>
        <item x="200"/>
        <item x="443"/>
        <item x="414"/>
        <item x="436"/>
        <item x="486"/>
        <item x="260"/>
        <item x="517"/>
        <item x="670"/>
        <item x="658"/>
        <item x="262"/>
        <item x="17"/>
        <item x="605"/>
        <item x="141"/>
        <item x="367"/>
        <item x="680"/>
        <item x="172"/>
        <item x="118"/>
        <item x="96"/>
        <item x="278"/>
        <item x="413"/>
        <item x="550"/>
        <item x="435"/>
        <item x="452"/>
        <item x="32"/>
        <item x="77"/>
        <item x="295"/>
        <item x="103"/>
        <item x="313"/>
        <item x="180"/>
        <item x="609"/>
        <item x="626"/>
        <item x="596"/>
        <item x="58"/>
        <item x="62"/>
        <item x="602"/>
        <item x="11"/>
        <item x="476"/>
        <item x="402"/>
        <item x="242"/>
        <item x="233"/>
        <item x="644"/>
        <item x="556"/>
        <item x="393"/>
        <item x="495"/>
        <item x="114"/>
        <item x="562"/>
        <item x="559"/>
        <item x="534"/>
        <item x="450"/>
        <item x="568"/>
        <item x="419"/>
        <item x="130"/>
        <item x="627"/>
        <item x="688"/>
        <item x="230"/>
        <item x="651"/>
        <item x="39"/>
        <item x="697"/>
        <item x="162"/>
        <item x="302"/>
        <item x="477"/>
        <item x="397"/>
        <item x="339"/>
        <item x="50"/>
        <item x="689"/>
        <item x="44"/>
        <item x="214"/>
        <item x="228"/>
        <item x="492"/>
        <item x="589"/>
        <item x="337"/>
        <item x="331"/>
        <item x="188"/>
        <item x="361"/>
        <item x="549"/>
        <item x="555"/>
        <item x="79"/>
        <item x="51"/>
        <item x="123"/>
        <item x="125"/>
        <item x="81"/>
        <item x="5"/>
        <item x="506"/>
        <item x="243"/>
        <item x="143"/>
        <item x="526"/>
        <item x="33"/>
        <item x="569"/>
        <item x="161"/>
        <item x="23"/>
        <item x="635"/>
        <item x="30"/>
        <item x="696"/>
        <item x="382"/>
        <item x="236"/>
        <item x="70"/>
        <item x="481"/>
        <item x="75"/>
        <item x="699"/>
        <item x="582"/>
        <item x="551"/>
        <item x="203"/>
        <item x="257"/>
        <item x="84"/>
        <item x="511"/>
        <item x="470"/>
        <item x="160"/>
        <item x="679"/>
        <item x="354"/>
        <item x="383"/>
        <item x="640"/>
        <item x="548"/>
        <item x="183"/>
        <item x="579"/>
        <item x="553"/>
        <item x="380"/>
        <item x="281"/>
        <item x="428"/>
        <item x="237"/>
        <item x="686"/>
        <item x="221"/>
        <item x="72"/>
        <item x="608"/>
        <item x="261"/>
        <item x="530"/>
        <item x="287"/>
        <item x="536"/>
        <item x="348"/>
        <item x="401"/>
        <item x="519"/>
        <item x="660"/>
        <item x="280"/>
        <item x="650"/>
        <item x="113"/>
        <item x="524"/>
        <item x="89"/>
        <item x="468"/>
        <item x="154"/>
        <item x="20"/>
        <item x="659"/>
        <item x="540"/>
        <item x="570"/>
        <item x="120"/>
        <item x="376"/>
        <item x="653"/>
        <item x="333"/>
        <item x="351"/>
        <item x="255"/>
        <item x="387"/>
        <item x="527"/>
        <item x="512"/>
        <item x="223"/>
        <item x="502"/>
        <item x="234"/>
        <item x="478"/>
        <item x="590"/>
        <item x="485"/>
        <item x="702"/>
        <item x="429"/>
        <item x="284"/>
        <item x="656"/>
        <item x="45"/>
        <item x="149"/>
        <item x="108"/>
        <item x="678"/>
        <item x="155"/>
        <item x="225"/>
        <item x="442"/>
        <item x="437"/>
        <item x="615"/>
        <item x="708"/>
        <item x="345"/>
        <item x="251"/>
        <item x="166"/>
        <item x="563"/>
        <item x="425"/>
        <item x="240"/>
        <item x="226"/>
        <item x="521"/>
        <item x="623"/>
        <item x="198"/>
        <item x="55"/>
        <item x="349"/>
        <item x="205"/>
        <item x="320"/>
        <item x="346"/>
        <item x="491"/>
        <item x="279"/>
        <item x="593"/>
        <item x="307"/>
        <item x="68"/>
        <item x="543"/>
        <item x="190"/>
        <item x="21"/>
        <item x="371"/>
        <item x="210"/>
        <item x="353"/>
        <item x="520"/>
        <item x="54"/>
        <item x="100"/>
        <item x="664"/>
        <item x="305"/>
        <item x="489"/>
        <item x="682"/>
        <item x="539"/>
        <item x="599"/>
        <item x="138"/>
        <item x="217"/>
        <item x="592"/>
        <item x="245"/>
        <item x="134"/>
        <item x="285"/>
        <item x="368"/>
        <item x="145"/>
        <item x="127"/>
        <item x="34"/>
        <item x="90"/>
        <item x="296"/>
        <item x="675"/>
        <item x="528"/>
        <item x="516"/>
        <item x="398"/>
        <item x="612"/>
        <item x="294"/>
        <item x="647"/>
        <item x="369"/>
        <item x="360"/>
        <item x="636"/>
        <item x="484"/>
        <item x="576"/>
        <item x="310"/>
        <item x="575"/>
        <item x="448"/>
        <item x="427"/>
        <item x="36"/>
        <item x="71"/>
        <item x="571"/>
        <item x="358"/>
        <item x="318"/>
        <item x="12"/>
        <item x="111"/>
        <item x="340"/>
        <item x="538"/>
        <item x="158"/>
        <item x="601"/>
        <item x="282"/>
        <item x="153"/>
        <item x="47"/>
        <item x="82"/>
        <item x="148"/>
        <item x="232"/>
        <item x="126"/>
        <item x="192"/>
        <item x="336"/>
        <item x="182"/>
        <item x="67"/>
        <item x="490"/>
        <item x="147"/>
        <item x="561"/>
        <item x="19"/>
        <item x="494"/>
        <item x="423"/>
        <item x="390"/>
        <item x="523"/>
        <item x="170"/>
        <item x="14"/>
        <item x="532"/>
        <item x="174"/>
        <item x="475"/>
        <item x="110"/>
        <item x="438"/>
        <item x="213"/>
        <item x="668"/>
        <item x="274"/>
        <item x="8"/>
        <item x="3"/>
        <item x="168"/>
        <item x="206"/>
        <item x="189"/>
        <item x="637"/>
        <item x="176"/>
        <item x="604"/>
        <item x="151"/>
        <item x="362"/>
        <item x="53"/>
        <item x="522"/>
        <item x="133"/>
        <item x="542"/>
        <item x="416"/>
        <item x="157"/>
        <item x="49"/>
        <item x="552"/>
        <item x="238"/>
        <item x="256"/>
        <item x="1"/>
        <item x="13"/>
        <item x="508"/>
        <item x="677"/>
        <item x="80"/>
        <item x="286"/>
        <item x="671"/>
        <item x="372"/>
        <item x="159"/>
        <item x="633"/>
        <item x="288"/>
        <item x="329"/>
        <item x="447"/>
        <item x="270"/>
        <item x="639"/>
        <item x="607"/>
        <item x="406"/>
        <item x="264"/>
        <item x="642"/>
        <item x="268"/>
        <item x="691"/>
        <item x="410"/>
        <item x="219"/>
        <item x="545"/>
        <item x="303"/>
        <item x="541"/>
        <item x="356"/>
        <item x="674"/>
        <item x="706"/>
        <item x="603"/>
        <item x="224"/>
        <item x="216"/>
        <item x="507"/>
        <item x="177"/>
        <item x="685"/>
        <item x="163"/>
        <item x="324"/>
        <item x="625"/>
        <item x="572"/>
        <item x="181"/>
        <item x="381"/>
        <item x="246"/>
        <item x="29"/>
        <item x="299"/>
        <item x="252"/>
        <item x="48"/>
        <item x="588"/>
        <item x="301"/>
        <item x="325"/>
        <item x="672"/>
        <item x="420"/>
        <item x="606"/>
        <item x="321"/>
        <item x="694"/>
        <item x="352"/>
        <item x="471"/>
        <item x="611"/>
        <item x="377"/>
        <item x="131"/>
        <item x="271"/>
        <item x="10"/>
        <item x="503"/>
        <item x="241"/>
        <item x="683"/>
        <item x="645"/>
        <item x="317"/>
        <item x="212"/>
        <item x="269"/>
        <item x="587"/>
        <item x="40"/>
        <item x="56"/>
        <item x="63"/>
        <item x="291"/>
        <item x="598"/>
        <item x="505"/>
        <item x="700"/>
        <item x="547"/>
        <item x="663"/>
        <item x="472"/>
        <item x="514"/>
        <item x="231"/>
        <item x="244"/>
        <item x="698"/>
        <item x="695"/>
        <item x="65"/>
        <item x="574"/>
        <item x="487"/>
        <item x="421"/>
        <item x="580"/>
        <item x="22"/>
        <item x="9"/>
        <item x="501"/>
        <item x="411"/>
        <item x="78"/>
        <item x="119"/>
        <item x="430"/>
        <item x="330"/>
        <item x="218"/>
        <item x="529"/>
        <item x="52"/>
        <item x="204"/>
        <item x="703"/>
        <item x="332"/>
        <item x="249"/>
        <item x="564"/>
        <item x="585"/>
        <item x="184"/>
        <item x="535"/>
        <item x="298"/>
        <item x="140"/>
        <item x="409"/>
        <item x="215"/>
        <item x="408"/>
        <item x="319"/>
        <item x="195"/>
        <item x="557"/>
        <item x="431"/>
        <item x="614"/>
        <item x="426"/>
        <item x="595"/>
        <item x="254"/>
        <item x="156"/>
        <item x="248"/>
        <item x="41"/>
        <item x="220"/>
        <item x="144"/>
        <item x="389"/>
        <item x="311"/>
        <item x="229"/>
        <item x="581"/>
        <item x="171"/>
        <item x="31"/>
        <item x="187"/>
        <item x="129"/>
        <item x="209"/>
        <item x="283"/>
        <item x="479"/>
        <item x="191"/>
        <item x="66"/>
        <item x="199"/>
        <item x="121"/>
        <item x="194"/>
        <item x="344"/>
        <item x="69"/>
        <item x="64"/>
        <item x="594"/>
        <item x="293"/>
        <item x="322"/>
        <item t="default"/>
      </items>
    </pivotField>
  </pivotFields>
  <rowFields count="1">
    <field x="3"/>
  </rowFields>
  <rowItems count="4">
    <i>
      <x/>
    </i>
    <i>
      <x v="1"/>
    </i>
    <i>
      <x v="2"/>
    </i>
    <i>
      <x v="3"/>
    </i>
  </rowItems>
  <colFields count="1">
    <field x="4"/>
  </colFields>
  <colItems count="2">
    <i>
      <x/>
    </i>
    <i>
      <x v="1"/>
    </i>
  </colItems>
  <pageFields count="1">
    <pageField fld="0" hier="-1"/>
  </pageFields>
  <dataFields count="1">
    <dataField name="Regions Data" fld="6" baseField="3" baseItem="1"/>
  </dataFields>
  <chartFormats count="27">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1">
          <reference field="4294967294" count="1" selected="0">
            <x v="0"/>
          </reference>
        </references>
      </pivotArea>
    </chartFormat>
    <chartFormat chart="0" format="3">
      <pivotArea type="data" outline="0" fieldPosition="0">
        <references count="3">
          <reference field="4294967294" count="1" selected="0">
            <x v="0"/>
          </reference>
          <reference field="3" count="1" selected="0">
            <x v="0"/>
          </reference>
          <reference field="4" count="1" selected="0">
            <x v="0"/>
          </reference>
        </references>
      </pivotArea>
    </chartFormat>
    <chartFormat chart="0" format="4">
      <pivotArea type="data" outline="0" fieldPosition="0">
        <references count="3">
          <reference field="4294967294" count="1" selected="0">
            <x v="0"/>
          </reference>
          <reference field="3" count="1" selected="0">
            <x v="1"/>
          </reference>
          <reference field="4" count="1" selected="0">
            <x v="0"/>
          </reference>
        </references>
      </pivotArea>
    </chartFormat>
    <chartFormat chart="0" format="5">
      <pivotArea type="data" outline="0" fieldPosition="0">
        <references count="3">
          <reference field="4294967294" count="1" selected="0">
            <x v="0"/>
          </reference>
          <reference field="3" count="1" selected="0">
            <x v="2"/>
          </reference>
          <reference field="4" count="1" selected="0">
            <x v="0"/>
          </reference>
        </references>
      </pivotArea>
    </chartFormat>
    <chartFormat chart="0" format="6">
      <pivotArea type="data" outline="0" fieldPosition="0">
        <references count="3">
          <reference field="4294967294" count="1" selected="0">
            <x v="0"/>
          </reference>
          <reference field="3" count="1" selected="0">
            <x v="3"/>
          </reference>
          <reference field="4" count="1" selected="0">
            <x v="0"/>
          </reference>
        </references>
      </pivotArea>
    </chartFormat>
    <chartFormat chart="0" format="7">
      <pivotArea type="data" outline="0" fieldPosition="0">
        <references count="3">
          <reference field="4294967294" count="1" selected="0">
            <x v="0"/>
          </reference>
          <reference field="3" count="1" selected="0">
            <x v="0"/>
          </reference>
          <reference field="4" count="1" selected="0">
            <x v="1"/>
          </reference>
        </references>
      </pivotArea>
    </chartFormat>
    <chartFormat chart="0" format="8">
      <pivotArea type="data" outline="0" fieldPosition="0">
        <references count="3">
          <reference field="4294967294" count="1" selected="0">
            <x v="0"/>
          </reference>
          <reference field="3" count="1" selected="0">
            <x v="1"/>
          </reference>
          <reference field="4" count="1" selected="0">
            <x v="1"/>
          </reference>
        </references>
      </pivotArea>
    </chartFormat>
    <chartFormat chart="0" format="9">
      <pivotArea type="data" outline="0" fieldPosition="0">
        <references count="3">
          <reference field="4294967294" count="1" selected="0">
            <x v="0"/>
          </reference>
          <reference field="3" count="1" selected="0">
            <x v="2"/>
          </reference>
          <reference field="4" count="1" selected="0">
            <x v="1"/>
          </reference>
        </references>
      </pivotArea>
    </chartFormat>
    <chartFormat chart="0" format="10">
      <pivotArea type="data" outline="0" fieldPosition="0">
        <references count="3">
          <reference field="4294967294" count="1" selected="0">
            <x v="0"/>
          </reference>
          <reference field="3" count="1" selected="0">
            <x v="3"/>
          </reference>
          <reference field="4" count="1" selected="0">
            <x v="1"/>
          </reference>
        </references>
      </pivotArea>
    </chartFormat>
    <chartFormat chart="7" format="34" series="1">
      <pivotArea type="data" outline="0" fieldPosition="0">
        <references count="2">
          <reference field="4294967294" count="1" selected="0">
            <x v="0"/>
          </reference>
          <reference field="4" count="1" selected="0">
            <x v="0"/>
          </reference>
        </references>
      </pivotArea>
    </chartFormat>
    <chartFormat chart="7" format="35">
      <pivotArea type="data" outline="0" fieldPosition="0">
        <references count="3">
          <reference field="4294967294" count="1" selected="0">
            <x v="0"/>
          </reference>
          <reference field="3" count="1" selected="0">
            <x v="0"/>
          </reference>
          <reference field="4" count="1" selected="0">
            <x v="0"/>
          </reference>
        </references>
      </pivotArea>
    </chartFormat>
    <chartFormat chart="7" format="36">
      <pivotArea type="data" outline="0" fieldPosition="0">
        <references count="3">
          <reference field="4294967294" count="1" selected="0">
            <x v="0"/>
          </reference>
          <reference field="3" count="1" selected="0">
            <x v="1"/>
          </reference>
          <reference field="4" count="1" selected="0">
            <x v="0"/>
          </reference>
        </references>
      </pivotArea>
    </chartFormat>
    <chartFormat chart="7" format="37">
      <pivotArea type="data" outline="0" fieldPosition="0">
        <references count="3">
          <reference field="4294967294" count="1" selected="0">
            <x v="0"/>
          </reference>
          <reference field="3" count="1" selected="0">
            <x v="2"/>
          </reference>
          <reference field="4" count="1" selected="0">
            <x v="0"/>
          </reference>
        </references>
      </pivotArea>
    </chartFormat>
    <chartFormat chart="7" format="38">
      <pivotArea type="data" outline="0" fieldPosition="0">
        <references count="3">
          <reference field="4294967294" count="1" selected="0">
            <x v="0"/>
          </reference>
          <reference field="3" count="1" selected="0">
            <x v="3"/>
          </reference>
          <reference field="4" count="1" selected="0">
            <x v="0"/>
          </reference>
        </references>
      </pivotArea>
    </chartFormat>
    <chartFormat chart="7" format="39" series="1">
      <pivotArea type="data" outline="0" fieldPosition="0">
        <references count="2">
          <reference field="4294967294" count="1" selected="0">
            <x v="0"/>
          </reference>
          <reference field="4" count="1" selected="0">
            <x v="1"/>
          </reference>
        </references>
      </pivotArea>
    </chartFormat>
    <chartFormat chart="7" format="40">
      <pivotArea type="data" outline="0" fieldPosition="0">
        <references count="3">
          <reference field="4294967294" count="1" selected="0">
            <x v="0"/>
          </reference>
          <reference field="3" count="1" selected="0">
            <x v="0"/>
          </reference>
          <reference field="4" count="1" selected="0">
            <x v="1"/>
          </reference>
        </references>
      </pivotArea>
    </chartFormat>
    <chartFormat chart="7" format="41">
      <pivotArea type="data" outline="0" fieldPosition="0">
        <references count="3">
          <reference field="4294967294" count="1" selected="0">
            <x v="0"/>
          </reference>
          <reference field="3" count="1" selected="0">
            <x v="1"/>
          </reference>
          <reference field="4" count="1" selected="0">
            <x v="1"/>
          </reference>
        </references>
      </pivotArea>
    </chartFormat>
    <chartFormat chart="7" format="42">
      <pivotArea type="data" outline="0" fieldPosition="0">
        <references count="3">
          <reference field="4294967294" count="1" selected="0">
            <x v="0"/>
          </reference>
          <reference field="3" count="1" selected="0">
            <x v="2"/>
          </reference>
          <reference field="4" count="1" selected="0">
            <x v="1"/>
          </reference>
        </references>
      </pivotArea>
    </chartFormat>
    <chartFormat chart="7" format="43">
      <pivotArea type="data" outline="0" fieldPosition="0">
        <references count="3">
          <reference field="4294967294" count="1" selected="0">
            <x v="0"/>
          </reference>
          <reference field="3" count="1" selected="0">
            <x v="3"/>
          </reference>
          <reference field="4" count="1" selected="0">
            <x v="1"/>
          </reference>
        </references>
      </pivotArea>
    </chartFormat>
    <chartFormat chart="7" format="44" series="1">
      <pivotArea type="data" outline="0" fieldPosition="0">
        <references count="1">
          <reference field="4294967294" count="1" selected="0">
            <x v="0"/>
          </reference>
        </references>
      </pivotArea>
    </chartFormat>
    <chartFormat chart="7" format="45">
      <pivotArea type="data" outline="0" fieldPosition="0">
        <references count="1">
          <reference field="4294967294" count="1" selected="0">
            <x v="0"/>
          </reference>
        </references>
      </pivotArea>
    </chartFormat>
    <chartFormat chart="0" format="11">
      <pivotArea type="data" outline="0" fieldPosition="0">
        <references count="2">
          <reference field="4294967294" count="1" selected="0">
            <x v="0"/>
          </reference>
          <reference field="4" count="1" selected="0">
            <x v="0"/>
          </reference>
        </references>
      </pivotArea>
    </chartFormat>
    <chartFormat chart="0" format="12">
      <pivotArea type="data" outline="0" fieldPosition="0">
        <references count="2">
          <reference field="4294967294" count="1" selected="0">
            <x v="0"/>
          </reference>
          <reference field="4" count="1" selected="0">
            <x v="1"/>
          </reference>
        </references>
      </pivotArea>
    </chartFormat>
    <chartFormat chart="7" format="46">
      <pivotArea type="data" outline="0" fieldPosition="0">
        <references count="2">
          <reference field="4294967294" count="1" selected="0">
            <x v="0"/>
          </reference>
          <reference field="4" count="1" selected="0">
            <x v="0"/>
          </reference>
        </references>
      </pivotArea>
    </chartFormat>
    <chartFormat chart="7" format="47">
      <pivotArea type="data" outline="0" fieldPosition="0">
        <references count="2">
          <reference field="4294967294" count="1" selected="0">
            <x v="0"/>
          </reference>
          <reference field="4" count="1" selected="0">
            <x v="1"/>
          </reference>
        </references>
      </pivotArea>
    </chartFormat>
  </chartFormats>
  <pivotTableStyleInfo name="PivotStyleDark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EF622EB-AAC5-423B-98FB-9C6003A4A9EA}" name="Emp_regions" cacheId="1"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gridDropZones="1" multipleFieldFilters="0" chartFormat="12" fieldListSortAscending="1">
  <location ref="A4:C9" firstHeaderRow="1" firstDataRow="2" firstDataCol="1" rowPageCount="2" colPageCount="1"/>
  <pivotFields count="11">
    <pivotField dataField="1" compact="0" outline="0" showAll="0"/>
    <pivotField compact="0" outline="0" showAll="0"/>
    <pivotField compact="0" outline="0" showAll="0"/>
    <pivotField axis="axisRow" compact="0" outline="0" showAll="0">
      <items count="9">
        <item x="3"/>
        <item x="6"/>
        <item x="7"/>
        <item x="2"/>
        <item x="1"/>
        <item x="4"/>
        <item x="5"/>
        <item x="0"/>
        <item t="default"/>
      </items>
    </pivotField>
    <pivotField axis="axisPage" compact="0" outline="0" multipleItemSelectionAllowed="1" showAll="0">
      <items count="5">
        <item x="0"/>
        <item x="1"/>
        <item x="2"/>
        <item x="3"/>
        <item t="default"/>
      </items>
    </pivotField>
    <pivotField axis="axisPage" compact="0" outline="0" multipleItemSelectionAllowed="1" showAll="0">
      <items count="31">
        <item h="1" x="10"/>
        <item h="1" x="15"/>
        <item h="1" x="11"/>
        <item h="1" x="19"/>
        <item h="1" x="27"/>
        <item h="1" x="2"/>
        <item h="1" x="21"/>
        <item h="1" x="17"/>
        <item x="0"/>
        <item h="1" x="1"/>
        <item h="1" x="7"/>
        <item h="1" x="6"/>
        <item h="1" x="4"/>
        <item h="1" x="5"/>
        <item h="1" x="16"/>
        <item h="1" x="13"/>
        <item h="1" x="12"/>
        <item h="1" x="8"/>
        <item h="1" x="14"/>
        <item h="1" x="18"/>
        <item h="1" x="9"/>
        <item h="1" x="25"/>
        <item h="1" x="20"/>
        <item h="1" x="28"/>
        <item h="1" x="24"/>
        <item h="1" x="29"/>
        <item h="1" x="3"/>
        <item h="1" x="23"/>
        <item h="1" x="26"/>
        <item h="1" x="22"/>
        <item t="default"/>
      </items>
    </pivotField>
    <pivotField compact="0" numFmtId="15" outline="0" showAll="0">
      <items count="76">
        <item x="0"/>
        <item x="1"/>
        <item x="45"/>
        <item x="18"/>
        <item x="20"/>
        <item x="46"/>
        <item x="67"/>
        <item x="5"/>
        <item x="3"/>
        <item x="2"/>
        <item x="49"/>
        <item x="24"/>
        <item x="25"/>
        <item x="64"/>
        <item x="26"/>
        <item x="11"/>
        <item x="54"/>
        <item x="55"/>
        <item x="34"/>
        <item x="35"/>
        <item x="30"/>
        <item x="22"/>
        <item x="6"/>
        <item x="31"/>
        <item x="32"/>
        <item x="56"/>
        <item x="39"/>
        <item x="14"/>
        <item x="15"/>
        <item x="12"/>
        <item x="36"/>
        <item x="37"/>
        <item x="40"/>
        <item x="41"/>
        <item x="57"/>
        <item x="16"/>
        <item x="19"/>
        <item x="59"/>
        <item x="73"/>
        <item x="60"/>
        <item x="74"/>
        <item x="61"/>
        <item x="47"/>
        <item x="21"/>
        <item x="63"/>
        <item x="33"/>
        <item x="9"/>
        <item x="8"/>
        <item x="52"/>
        <item x="51"/>
        <item x="70"/>
        <item x="53"/>
        <item x="69"/>
        <item x="10"/>
        <item x="13"/>
        <item x="71"/>
        <item x="68"/>
        <item x="38"/>
        <item x="28"/>
        <item x="7"/>
        <item x="29"/>
        <item x="72"/>
        <item x="43"/>
        <item x="44"/>
        <item x="58"/>
        <item x="62"/>
        <item x="48"/>
        <item x="42"/>
        <item x="17"/>
        <item x="50"/>
        <item x="27"/>
        <item x="4"/>
        <item x="65"/>
        <item x="66"/>
        <item x="23"/>
        <item t="default"/>
      </items>
    </pivotField>
    <pivotField compact="0" outline="0" showAll="0"/>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 compact="0" outline="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s>
  <rowFields count="1">
    <field x="3"/>
  </rowFields>
  <rowItems count="4">
    <i>
      <x/>
    </i>
    <i>
      <x v="5"/>
    </i>
    <i>
      <x v="6"/>
    </i>
    <i>
      <x v="7"/>
    </i>
  </rowItems>
  <colFields count="1">
    <field x="-2"/>
  </colFields>
  <colItems count="2">
    <i>
      <x/>
    </i>
    <i i="1">
      <x v="1"/>
    </i>
  </colItems>
  <pageFields count="2">
    <pageField fld="4" hier="-1"/>
    <pageField fld="5" hier="-1"/>
  </pageFields>
  <dataFields count="2">
    <dataField name="Count of Empcode" fld="0" subtotal="count" baseField="3" baseItem="0"/>
    <dataField name="Empcode_Percent" fld="0" showDataAs="percentOfTotal" baseField="3" baseItem="0" numFmtId="10"/>
  </dataFields>
  <formats count="4">
    <format dxfId="35">
      <pivotArea outline="0" collapsedLevelsAreSubtotals="1" fieldPosition="0"/>
    </format>
    <format dxfId="34">
      <pivotArea dataOnly="0" labelOnly="1" outline="0" fieldPosition="0">
        <references count="1">
          <reference field="3" count="0"/>
        </references>
      </pivotArea>
    </format>
    <format dxfId="33">
      <pivotArea outline="0" collapsedLevelsAreSubtotals="1" fieldPosition="0"/>
    </format>
    <format dxfId="32">
      <pivotArea dataOnly="0" labelOnly="1" outline="0" fieldPosition="0">
        <references count="1">
          <reference field="3" count="0"/>
        </references>
      </pivotArea>
    </format>
  </format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3"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pivotArea type="data" outline="0" fieldPosition="0">
        <references count="2">
          <reference field="4294967294" count="1" selected="0">
            <x v="1"/>
          </reference>
          <reference field="3" count="1" selected="0">
            <x v="2"/>
          </reference>
        </references>
      </pivotArea>
    </chartFormat>
  </chartFormats>
  <pivotTableStyleInfo name="PivotStyleDark17"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1260E0-AA7E-48B4-830E-ACE33139D64B}" name="Emp_salary" cacheId="1" applyNumberFormats="0" applyBorderFormats="0" applyFontFormats="0" applyPatternFormats="0" applyAlignmentFormats="0" applyWidthHeightFormats="1" dataCaption="Values" updatedVersion="8" minRefreshableVersion="5" rowGrandTotals="0" colGrandTotals="0" itemPrintTitles="1" createdVersion="8" indent="0" compact="0" compactData="0" gridDropZones="1" multipleFieldFilters="0" chartFormat="8" fieldListSortAscending="1">
  <location ref="A3:B8" firstHeaderRow="1" firstDataRow="2" firstDataCol="1" rowPageCount="1" colPageCount="1"/>
  <pivotFields count="11">
    <pivotField compact="0" outline="0" showAll="0">
      <items count="101">
        <item x="20"/>
        <item x="0"/>
        <item x="60"/>
        <item x="21"/>
        <item x="22"/>
        <item x="23"/>
        <item x="80"/>
        <item x="24"/>
        <item x="25"/>
        <item x="1"/>
        <item x="81"/>
        <item x="26"/>
        <item x="2"/>
        <item x="61"/>
        <item x="27"/>
        <item x="28"/>
        <item x="3"/>
        <item x="82"/>
        <item x="29"/>
        <item x="30"/>
        <item x="4"/>
        <item x="83"/>
        <item x="84"/>
        <item x="85"/>
        <item x="62"/>
        <item x="5"/>
        <item x="63"/>
        <item x="86"/>
        <item x="31"/>
        <item x="6"/>
        <item x="32"/>
        <item x="64"/>
        <item x="33"/>
        <item x="34"/>
        <item x="65"/>
        <item x="87"/>
        <item x="66"/>
        <item x="35"/>
        <item x="36"/>
        <item x="67"/>
        <item x="7"/>
        <item x="8"/>
        <item x="88"/>
        <item x="9"/>
        <item x="37"/>
        <item x="38"/>
        <item x="39"/>
        <item x="89"/>
        <item x="68"/>
        <item x="90"/>
        <item x="40"/>
        <item x="41"/>
        <item x="91"/>
        <item x="10"/>
        <item x="11"/>
        <item x="92"/>
        <item x="69"/>
        <item x="42"/>
        <item x="70"/>
        <item x="71"/>
        <item x="43"/>
        <item x="44"/>
        <item x="45"/>
        <item x="72"/>
        <item x="12"/>
        <item x="46"/>
        <item x="47"/>
        <item x="48"/>
        <item x="49"/>
        <item x="13"/>
        <item x="93"/>
        <item x="73"/>
        <item x="50"/>
        <item x="14"/>
        <item x="15"/>
        <item x="94"/>
        <item x="51"/>
        <item x="95"/>
        <item x="52"/>
        <item x="53"/>
        <item x="74"/>
        <item x="16"/>
        <item x="54"/>
        <item x="17"/>
        <item x="55"/>
        <item x="56"/>
        <item x="75"/>
        <item x="96"/>
        <item x="57"/>
        <item x="58"/>
        <item x="18"/>
        <item x="19"/>
        <item x="76"/>
        <item x="97"/>
        <item x="77"/>
        <item x="98"/>
        <item x="78"/>
        <item x="59"/>
        <item x="99"/>
        <item x="79"/>
        <item t="default"/>
      </items>
    </pivotField>
    <pivotField compact="0" outline="0" showAll="0"/>
    <pivotField compact="0" outline="0" showAll="0"/>
    <pivotField axis="axisRow" compact="0" outline="0" showAll="0">
      <items count="9">
        <item x="3"/>
        <item x="6"/>
        <item x="7"/>
        <item x="2"/>
        <item x="1"/>
        <item x="4"/>
        <item x="5"/>
        <item x="0"/>
        <item t="default"/>
      </items>
    </pivotField>
    <pivotField axis="axisCol" compact="0" outline="0" showAll="0">
      <items count="5">
        <item x="0"/>
        <item x="1"/>
        <item x="2"/>
        <item x="3"/>
        <item t="default"/>
      </items>
    </pivotField>
    <pivotField axis="axisPage" compact="0" outline="0" multipleItemSelectionAllowed="1" showAll="0">
      <items count="31">
        <item h="1" x="10"/>
        <item h="1" x="15"/>
        <item h="1" x="11"/>
        <item h="1" x="19"/>
        <item h="1" x="27"/>
        <item h="1" x="2"/>
        <item h="1" x="21"/>
        <item h="1" x="17"/>
        <item x="0"/>
        <item h="1" x="1"/>
        <item h="1" x="7"/>
        <item h="1" x="6"/>
        <item h="1" x="4"/>
        <item h="1" x="5"/>
        <item h="1" x="16"/>
        <item h="1" x="13"/>
        <item h="1" x="12"/>
        <item h="1" x="8"/>
        <item h="1" x="14"/>
        <item h="1" x="18"/>
        <item h="1" x="9"/>
        <item h="1" x="25"/>
        <item h="1" x="20"/>
        <item h="1" x="28"/>
        <item h="1" x="24"/>
        <item h="1" x="29"/>
        <item h="1" x="3"/>
        <item h="1" x="23"/>
        <item h="1" x="26"/>
        <item h="1" x="22"/>
        <item t="default"/>
      </items>
    </pivotField>
    <pivotField compact="0" numFmtId="15" outline="0" showAll="0">
      <items count="76">
        <item x="0"/>
        <item x="1"/>
        <item x="45"/>
        <item x="18"/>
        <item x="20"/>
        <item x="46"/>
        <item x="67"/>
        <item x="5"/>
        <item x="3"/>
        <item x="2"/>
        <item x="49"/>
        <item x="24"/>
        <item x="25"/>
        <item x="64"/>
        <item x="26"/>
        <item x="11"/>
        <item x="54"/>
        <item x="55"/>
        <item x="34"/>
        <item x="35"/>
        <item x="30"/>
        <item x="22"/>
        <item x="6"/>
        <item x="31"/>
        <item x="32"/>
        <item x="56"/>
        <item x="39"/>
        <item x="14"/>
        <item x="15"/>
        <item x="12"/>
        <item x="36"/>
        <item x="37"/>
        <item x="40"/>
        <item x="41"/>
        <item x="57"/>
        <item x="16"/>
        <item x="19"/>
        <item x="59"/>
        <item x="73"/>
        <item x="60"/>
        <item x="74"/>
        <item x="61"/>
        <item x="47"/>
        <item x="21"/>
        <item x="63"/>
        <item x="33"/>
        <item x="9"/>
        <item x="8"/>
        <item x="52"/>
        <item x="51"/>
        <item x="70"/>
        <item x="53"/>
        <item x="69"/>
        <item x="10"/>
        <item x="13"/>
        <item x="71"/>
        <item x="68"/>
        <item x="38"/>
        <item x="28"/>
        <item x="7"/>
        <item x="29"/>
        <item x="72"/>
        <item x="43"/>
        <item x="44"/>
        <item x="58"/>
        <item x="62"/>
        <item x="48"/>
        <item x="42"/>
        <item x="17"/>
        <item x="50"/>
        <item x="27"/>
        <item x="4"/>
        <item x="65"/>
        <item x="66"/>
        <item x="23"/>
        <item t="default"/>
      </items>
    </pivotField>
    <pivotField dataField="1" compact="0" outline="0" showAll="0"/>
    <pivotField compact="0" outline="0" showAll="0">
      <items count="15">
        <item sd="0" x="0"/>
        <item sd="0" x="1"/>
        <item sd="0" x="2"/>
        <item sd="0" x="3"/>
        <item sd="0" x="4"/>
        <item sd="0" x="5"/>
        <item sd="0" x="6"/>
        <item sd="0" x="7"/>
        <item sd="0" x="8"/>
        <item sd="0" x="9"/>
        <item sd="0" x="10"/>
        <item sd="0" x="11"/>
        <item sd="0" x="12"/>
        <item sd="0" x="13"/>
        <item t="default"/>
      </items>
    </pivotField>
    <pivotField compact="0" outline="0" showAll="0">
      <items count="7">
        <item sd="0" x="0"/>
        <item sd="0" x="1"/>
        <item sd="0" x="2"/>
        <item sd="0" x="3"/>
        <item sd="0" x="4"/>
        <item sd="0" x="5"/>
        <item t="default"/>
      </items>
    </pivotField>
    <pivotField compact="0" outline="0" showAl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t="default"/>
      </items>
    </pivotField>
  </pivotFields>
  <rowFields count="1">
    <field x="3"/>
  </rowFields>
  <rowItems count="4">
    <i>
      <x/>
    </i>
    <i>
      <x v="5"/>
    </i>
    <i>
      <x v="6"/>
    </i>
    <i>
      <x v="7"/>
    </i>
  </rowItems>
  <colFields count="1">
    <field x="4"/>
  </colFields>
  <colItems count="1">
    <i>
      <x/>
    </i>
  </colItems>
  <pageFields count="1">
    <pageField fld="5" hier="-1"/>
  </pageFields>
  <dataFields count="1">
    <dataField name="Max of Salary" fld="7" subtotal="max" baseField="4" baseItem="2"/>
  </dataFields>
  <formats count="4">
    <format dxfId="31">
      <pivotArea outline="0" collapsedLevelsAreSubtotals="1" fieldPosition="0"/>
    </format>
    <format dxfId="30">
      <pivotArea dataOnly="0" labelOnly="1" outline="0" fieldPosition="0">
        <references count="1">
          <reference field="3" count="0"/>
        </references>
      </pivotArea>
    </format>
    <format dxfId="29">
      <pivotArea outline="0" collapsedLevelsAreSubtotals="1" fieldPosition="0"/>
    </format>
    <format dxfId="28">
      <pivotArea dataOnly="0" labelOnly="1" outline="0" fieldPosition="0">
        <references count="1">
          <reference field="3" count="0"/>
        </references>
      </pivotArea>
    </format>
  </formats>
  <chartFormats count="78">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1">
          <reference field="4294967294" count="1" selected="0">
            <x v="0"/>
          </reference>
        </references>
      </pivotArea>
    </chartFormat>
    <chartFormat chart="5" format="41" series="1">
      <pivotArea type="data" outline="0" fieldPosition="0">
        <references count="2">
          <reference field="4294967294" count="1" selected="0">
            <x v="0"/>
          </reference>
          <reference field="4" count="1" selected="0">
            <x v="0"/>
          </reference>
        </references>
      </pivotArea>
    </chartFormat>
    <chartFormat chart="5" format="42">
      <pivotArea type="data" outline="0" fieldPosition="0">
        <references count="3">
          <reference field="4294967294" count="1" selected="0">
            <x v="0"/>
          </reference>
          <reference field="3" count="1" selected="0">
            <x v="0"/>
          </reference>
          <reference field="4" count="1" selected="0">
            <x v="0"/>
          </reference>
        </references>
      </pivotArea>
    </chartFormat>
    <chartFormat chart="5" format="43">
      <pivotArea type="data" outline="0" fieldPosition="0">
        <references count="3">
          <reference field="4294967294" count="1" selected="0">
            <x v="0"/>
          </reference>
          <reference field="3" count="1" selected="0">
            <x v="1"/>
          </reference>
          <reference field="4" count="1" selected="0">
            <x v="0"/>
          </reference>
        </references>
      </pivotArea>
    </chartFormat>
    <chartFormat chart="5" format="44">
      <pivotArea type="data" outline="0" fieldPosition="0">
        <references count="3">
          <reference field="4294967294" count="1" selected="0">
            <x v="0"/>
          </reference>
          <reference field="3" count="1" selected="0">
            <x v="2"/>
          </reference>
          <reference field="4" count="1" selected="0">
            <x v="0"/>
          </reference>
        </references>
      </pivotArea>
    </chartFormat>
    <chartFormat chart="5" format="45">
      <pivotArea type="data" outline="0" fieldPosition="0">
        <references count="3">
          <reference field="4294967294" count="1" selected="0">
            <x v="0"/>
          </reference>
          <reference field="3" count="1" selected="0">
            <x v="3"/>
          </reference>
          <reference field="4" count="1" selected="0">
            <x v="0"/>
          </reference>
        </references>
      </pivotArea>
    </chartFormat>
    <chartFormat chart="5" format="46">
      <pivotArea type="data" outline="0" fieldPosition="0">
        <references count="3">
          <reference field="4294967294" count="1" selected="0">
            <x v="0"/>
          </reference>
          <reference field="3" count="1" selected="0">
            <x v="4"/>
          </reference>
          <reference field="4" count="1" selected="0">
            <x v="0"/>
          </reference>
        </references>
      </pivotArea>
    </chartFormat>
    <chartFormat chart="5" format="47">
      <pivotArea type="data" outline="0" fieldPosition="0">
        <references count="3">
          <reference field="4294967294" count="1" selected="0">
            <x v="0"/>
          </reference>
          <reference field="3" count="1" selected="0">
            <x v="5"/>
          </reference>
          <reference field="4" count="1" selected="0">
            <x v="0"/>
          </reference>
        </references>
      </pivotArea>
    </chartFormat>
    <chartFormat chart="5" format="48">
      <pivotArea type="data" outline="0" fieldPosition="0">
        <references count="3">
          <reference field="4294967294" count="1" selected="0">
            <x v="0"/>
          </reference>
          <reference field="3" count="1" selected="0">
            <x v="6"/>
          </reference>
          <reference field="4" count="1" selected="0">
            <x v="0"/>
          </reference>
        </references>
      </pivotArea>
    </chartFormat>
    <chartFormat chart="5" format="49">
      <pivotArea type="data" outline="0" fieldPosition="0">
        <references count="3">
          <reference field="4294967294" count="1" selected="0">
            <x v="0"/>
          </reference>
          <reference field="3" count="1" selected="0">
            <x v="7"/>
          </reference>
          <reference field="4" count="1" selected="0">
            <x v="0"/>
          </reference>
        </references>
      </pivotArea>
    </chartFormat>
    <chartFormat chart="5" format="50" series="1">
      <pivotArea type="data" outline="0" fieldPosition="0">
        <references count="2">
          <reference field="4294967294" count="1" selected="0">
            <x v="0"/>
          </reference>
          <reference field="4" count="1" selected="0">
            <x v="1"/>
          </reference>
        </references>
      </pivotArea>
    </chartFormat>
    <chartFormat chart="5" format="51">
      <pivotArea type="data" outline="0" fieldPosition="0">
        <references count="3">
          <reference field="4294967294" count="1" selected="0">
            <x v="0"/>
          </reference>
          <reference field="3" count="1" selected="0">
            <x v="0"/>
          </reference>
          <reference field="4" count="1" selected="0">
            <x v="1"/>
          </reference>
        </references>
      </pivotArea>
    </chartFormat>
    <chartFormat chart="5" format="52">
      <pivotArea type="data" outline="0" fieldPosition="0">
        <references count="3">
          <reference field="4294967294" count="1" selected="0">
            <x v="0"/>
          </reference>
          <reference field="3" count="1" selected="0">
            <x v="1"/>
          </reference>
          <reference field="4" count="1" selected="0">
            <x v="1"/>
          </reference>
        </references>
      </pivotArea>
    </chartFormat>
    <chartFormat chart="5" format="53">
      <pivotArea type="data" outline="0" fieldPosition="0">
        <references count="3">
          <reference field="4294967294" count="1" selected="0">
            <x v="0"/>
          </reference>
          <reference field="3" count="1" selected="0">
            <x v="2"/>
          </reference>
          <reference field="4" count="1" selected="0">
            <x v="1"/>
          </reference>
        </references>
      </pivotArea>
    </chartFormat>
    <chartFormat chart="5" format="54">
      <pivotArea type="data" outline="0" fieldPosition="0">
        <references count="3">
          <reference field="4294967294" count="1" selected="0">
            <x v="0"/>
          </reference>
          <reference field="3" count="1" selected="0">
            <x v="3"/>
          </reference>
          <reference field="4" count="1" selected="0">
            <x v="1"/>
          </reference>
        </references>
      </pivotArea>
    </chartFormat>
    <chartFormat chart="5" format="55">
      <pivotArea type="data" outline="0" fieldPosition="0">
        <references count="3">
          <reference field="4294967294" count="1" selected="0">
            <x v="0"/>
          </reference>
          <reference field="3" count="1" selected="0">
            <x v="4"/>
          </reference>
          <reference field="4" count="1" selected="0">
            <x v="1"/>
          </reference>
        </references>
      </pivotArea>
    </chartFormat>
    <chartFormat chart="5" format="56">
      <pivotArea type="data" outline="0" fieldPosition="0">
        <references count="3">
          <reference field="4294967294" count="1" selected="0">
            <x v="0"/>
          </reference>
          <reference field="3" count="1" selected="0">
            <x v="5"/>
          </reference>
          <reference field="4" count="1" selected="0">
            <x v="1"/>
          </reference>
        </references>
      </pivotArea>
    </chartFormat>
    <chartFormat chart="5" format="57">
      <pivotArea type="data" outline="0" fieldPosition="0">
        <references count="3">
          <reference field="4294967294" count="1" selected="0">
            <x v="0"/>
          </reference>
          <reference field="3" count="1" selected="0">
            <x v="6"/>
          </reference>
          <reference field="4" count="1" selected="0">
            <x v="1"/>
          </reference>
        </references>
      </pivotArea>
    </chartFormat>
    <chartFormat chart="5" format="58">
      <pivotArea type="data" outline="0" fieldPosition="0">
        <references count="3">
          <reference field="4294967294" count="1" selected="0">
            <x v="0"/>
          </reference>
          <reference field="3" count="1" selected="0">
            <x v="7"/>
          </reference>
          <reference field="4" count="1" selected="0">
            <x v="1"/>
          </reference>
        </references>
      </pivotArea>
    </chartFormat>
    <chartFormat chart="5" format="59" series="1">
      <pivotArea type="data" outline="0" fieldPosition="0">
        <references count="2">
          <reference field="4294967294" count="1" selected="0">
            <x v="0"/>
          </reference>
          <reference field="4" count="1" selected="0">
            <x v="2"/>
          </reference>
        </references>
      </pivotArea>
    </chartFormat>
    <chartFormat chart="5" format="60">
      <pivotArea type="data" outline="0" fieldPosition="0">
        <references count="3">
          <reference field="4294967294" count="1" selected="0">
            <x v="0"/>
          </reference>
          <reference field="3" count="1" selected="0">
            <x v="0"/>
          </reference>
          <reference field="4" count="1" selected="0">
            <x v="2"/>
          </reference>
        </references>
      </pivotArea>
    </chartFormat>
    <chartFormat chart="5" format="61">
      <pivotArea type="data" outline="0" fieldPosition="0">
        <references count="3">
          <reference field="4294967294" count="1" selected="0">
            <x v="0"/>
          </reference>
          <reference field="3" count="1" selected="0">
            <x v="1"/>
          </reference>
          <reference field="4" count="1" selected="0">
            <x v="2"/>
          </reference>
        </references>
      </pivotArea>
    </chartFormat>
    <chartFormat chart="5" format="62">
      <pivotArea type="data" outline="0" fieldPosition="0">
        <references count="3">
          <reference field="4294967294" count="1" selected="0">
            <x v="0"/>
          </reference>
          <reference field="3" count="1" selected="0">
            <x v="2"/>
          </reference>
          <reference field="4" count="1" selected="0">
            <x v="2"/>
          </reference>
        </references>
      </pivotArea>
    </chartFormat>
    <chartFormat chart="5" format="63">
      <pivotArea type="data" outline="0" fieldPosition="0">
        <references count="3">
          <reference field="4294967294" count="1" selected="0">
            <x v="0"/>
          </reference>
          <reference field="3" count="1" selected="0">
            <x v="3"/>
          </reference>
          <reference field="4" count="1" selected="0">
            <x v="2"/>
          </reference>
        </references>
      </pivotArea>
    </chartFormat>
    <chartFormat chart="5" format="64">
      <pivotArea type="data" outline="0" fieldPosition="0">
        <references count="3">
          <reference field="4294967294" count="1" selected="0">
            <x v="0"/>
          </reference>
          <reference field="3" count="1" selected="0">
            <x v="4"/>
          </reference>
          <reference field="4" count="1" selected="0">
            <x v="2"/>
          </reference>
        </references>
      </pivotArea>
    </chartFormat>
    <chartFormat chart="5" format="65">
      <pivotArea type="data" outline="0" fieldPosition="0">
        <references count="3">
          <reference field="4294967294" count="1" selected="0">
            <x v="0"/>
          </reference>
          <reference field="3" count="1" selected="0">
            <x v="5"/>
          </reference>
          <reference field="4" count="1" selected="0">
            <x v="2"/>
          </reference>
        </references>
      </pivotArea>
    </chartFormat>
    <chartFormat chart="5" format="66">
      <pivotArea type="data" outline="0" fieldPosition="0">
        <references count="3">
          <reference field="4294967294" count="1" selected="0">
            <x v="0"/>
          </reference>
          <reference field="3" count="1" selected="0">
            <x v="6"/>
          </reference>
          <reference field="4" count="1" selected="0">
            <x v="2"/>
          </reference>
        </references>
      </pivotArea>
    </chartFormat>
    <chartFormat chart="5" format="67">
      <pivotArea type="data" outline="0" fieldPosition="0">
        <references count="3">
          <reference field="4294967294" count="1" selected="0">
            <x v="0"/>
          </reference>
          <reference field="3" count="1" selected="0">
            <x v="7"/>
          </reference>
          <reference field="4" count="1" selected="0">
            <x v="2"/>
          </reference>
        </references>
      </pivotArea>
    </chartFormat>
    <chartFormat chart="5" format="68" series="1">
      <pivotArea type="data" outline="0" fieldPosition="0">
        <references count="2">
          <reference field="4294967294" count="1" selected="0">
            <x v="0"/>
          </reference>
          <reference field="4" count="1" selected="0">
            <x v="3"/>
          </reference>
        </references>
      </pivotArea>
    </chartFormat>
    <chartFormat chart="5" format="69">
      <pivotArea type="data" outline="0" fieldPosition="0">
        <references count="3">
          <reference field="4294967294" count="1" selected="0">
            <x v="0"/>
          </reference>
          <reference field="3" count="1" selected="0">
            <x v="0"/>
          </reference>
          <reference field="4" count="1" selected="0">
            <x v="3"/>
          </reference>
        </references>
      </pivotArea>
    </chartFormat>
    <chartFormat chart="5" format="70">
      <pivotArea type="data" outline="0" fieldPosition="0">
        <references count="3">
          <reference field="4294967294" count="1" selected="0">
            <x v="0"/>
          </reference>
          <reference field="3" count="1" selected="0">
            <x v="1"/>
          </reference>
          <reference field="4" count="1" selected="0">
            <x v="3"/>
          </reference>
        </references>
      </pivotArea>
    </chartFormat>
    <chartFormat chart="5" format="71">
      <pivotArea type="data" outline="0" fieldPosition="0">
        <references count="3">
          <reference field="4294967294" count="1" selected="0">
            <x v="0"/>
          </reference>
          <reference field="3" count="1" selected="0">
            <x v="2"/>
          </reference>
          <reference field="4" count="1" selected="0">
            <x v="3"/>
          </reference>
        </references>
      </pivotArea>
    </chartFormat>
    <chartFormat chart="5" format="72">
      <pivotArea type="data" outline="0" fieldPosition="0">
        <references count="3">
          <reference field="4294967294" count="1" selected="0">
            <x v="0"/>
          </reference>
          <reference field="3" count="1" selected="0">
            <x v="3"/>
          </reference>
          <reference field="4" count="1" selected="0">
            <x v="3"/>
          </reference>
        </references>
      </pivotArea>
    </chartFormat>
    <chartFormat chart="5" format="73">
      <pivotArea type="data" outline="0" fieldPosition="0">
        <references count="3">
          <reference field="4294967294" count="1" selected="0">
            <x v="0"/>
          </reference>
          <reference field="3" count="1" selected="0">
            <x v="4"/>
          </reference>
          <reference field="4" count="1" selected="0">
            <x v="3"/>
          </reference>
        </references>
      </pivotArea>
    </chartFormat>
    <chartFormat chart="5" format="74">
      <pivotArea type="data" outline="0" fieldPosition="0">
        <references count="3">
          <reference field="4294967294" count="1" selected="0">
            <x v="0"/>
          </reference>
          <reference field="3" count="1" selected="0">
            <x v="5"/>
          </reference>
          <reference field="4" count="1" selected="0">
            <x v="3"/>
          </reference>
        </references>
      </pivotArea>
    </chartFormat>
    <chartFormat chart="5" format="75">
      <pivotArea type="data" outline="0" fieldPosition="0">
        <references count="3">
          <reference field="4294967294" count="1" selected="0">
            <x v="0"/>
          </reference>
          <reference field="3" count="1" selected="0">
            <x v="6"/>
          </reference>
          <reference field="4" count="1" selected="0">
            <x v="3"/>
          </reference>
        </references>
      </pivotArea>
    </chartFormat>
    <chartFormat chart="5" format="76">
      <pivotArea type="data" outline="0" fieldPosition="0">
        <references count="3">
          <reference field="4294967294" count="1" selected="0">
            <x v="0"/>
          </reference>
          <reference field="3" count="1" selected="0">
            <x v="7"/>
          </reference>
          <reference field="4" count="1" selected="0">
            <x v="3"/>
          </reference>
        </references>
      </pivotArea>
    </chartFormat>
    <chartFormat chart="5" format="77" series="1">
      <pivotArea type="data" outline="0" fieldPosition="0">
        <references count="1">
          <reference field="4294967294" count="1" selected="0">
            <x v="0"/>
          </reference>
        </references>
      </pivotArea>
    </chartFormat>
    <chartFormat chart="0" format="5">
      <pivotArea type="data" outline="0" fieldPosition="0">
        <references count="3">
          <reference field="4294967294" count="1" selected="0">
            <x v="0"/>
          </reference>
          <reference field="3" count="1" selected="0">
            <x v="0"/>
          </reference>
          <reference field="4" count="1" selected="0">
            <x v="0"/>
          </reference>
        </references>
      </pivotArea>
    </chartFormat>
    <chartFormat chart="0" format="6">
      <pivotArea type="data" outline="0" fieldPosition="0">
        <references count="3">
          <reference field="4294967294" count="1" selected="0">
            <x v="0"/>
          </reference>
          <reference field="3" count="1" selected="0">
            <x v="1"/>
          </reference>
          <reference field="4" count="1" selected="0">
            <x v="0"/>
          </reference>
        </references>
      </pivotArea>
    </chartFormat>
    <chartFormat chart="0" format="7">
      <pivotArea type="data" outline="0" fieldPosition="0">
        <references count="3">
          <reference field="4294967294" count="1" selected="0">
            <x v="0"/>
          </reference>
          <reference field="3" count="1" selected="0">
            <x v="2"/>
          </reference>
          <reference field="4" count="1" selected="0">
            <x v="0"/>
          </reference>
        </references>
      </pivotArea>
    </chartFormat>
    <chartFormat chart="0" format="8">
      <pivotArea type="data" outline="0" fieldPosition="0">
        <references count="3">
          <reference field="4294967294" count="1" selected="0">
            <x v="0"/>
          </reference>
          <reference field="3" count="1" selected="0">
            <x v="3"/>
          </reference>
          <reference field="4" count="1" selected="0">
            <x v="0"/>
          </reference>
        </references>
      </pivotArea>
    </chartFormat>
    <chartFormat chart="0" format="9">
      <pivotArea type="data" outline="0" fieldPosition="0">
        <references count="3">
          <reference field="4294967294" count="1" selected="0">
            <x v="0"/>
          </reference>
          <reference field="3" count="1" selected="0">
            <x v="4"/>
          </reference>
          <reference field="4" count="1" selected="0">
            <x v="0"/>
          </reference>
        </references>
      </pivotArea>
    </chartFormat>
    <chartFormat chart="0" format="10">
      <pivotArea type="data" outline="0" fieldPosition="0">
        <references count="3">
          <reference field="4294967294" count="1" selected="0">
            <x v="0"/>
          </reference>
          <reference field="3" count="1" selected="0">
            <x v="5"/>
          </reference>
          <reference field="4" count="1" selected="0">
            <x v="0"/>
          </reference>
        </references>
      </pivotArea>
    </chartFormat>
    <chartFormat chart="0" format="11">
      <pivotArea type="data" outline="0" fieldPosition="0">
        <references count="3">
          <reference field="4294967294" count="1" selected="0">
            <x v="0"/>
          </reference>
          <reference field="3" count="1" selected="0">
            <x v="6"/>
          </reference>
          <reference field="4" count="1" selected="0">
            <x v="0"/>
          </reference>
        </references>
      </pivotArea>
    </chartFormat>
    <chartFormat chart="0" format="12">
      <pivotArea type="data" outline="0" fieldPosition="0">
        <references count="3">
          <reference field="4294967294" count="1" selected="0">
            <x v="0"/>
          </reference>
          <reference field="3" count="1" selected="0">
            <x v="7"/>
          </reference>
          <reference field="4" count="1" selected="0">
            <x v="0"/>
          </reference>
        </references>
      </pivotArea>
    </chartFormat>
    <chartFormat chart="0" format="13">
      <pivotArea type="data" outline="0" fieldPosition="0">
        <references count="3">
          <reference field="4294967294" count="1" selected="0">
            <x v="0"/>
          </reference>
          <reference field="3" count="1" selected="0">
            <x v="0"/>
          </reference>
          <reference field="4" count="1" selected="0">
            <x v="1"/>
          </reference>
        </references>
      </pivotArea>
    </chartFormat>
    <chartFormat chart="0" format="14">
      <pivotArea type="data" outline="0" fieldPosition="0">
        <references count="3">
          <reference field="4294967294" count="1" selected="0">
            <x v="0"/>
          </reference>
          <reference field="3" count="1" selected="0">
            <x v="1"/>
          </reference>
          <reference field="4" count="1" selected="0">
            <x v="1"/>
          </reference>
        </references>
      </pivotArea>
    </chartFormat>
    <chartFormat chart="0" format="15">
      <pivotArea type="data" outline="0" fieldPosition="0">
        <references count="3">
          <reference field="4294967294" count="1" selected="0">
            <x v="0"/>
          </reference>
          <reference field="3" count="1" selected="0">
            <x v="2"/>
          </reference>
          <reference field="4" count="1" selected="0">
            <x v="1"/>
          </reference>
        </references>
      </pivotArea>
    </chartFormat>
    <chartFormat chart="0" format="16">
      <pivotArea type="data" outline="0" fieldPosition="0">
        <references count="3">
          <reference field="4294967294" count="1" selected="0">
            <x v="0"/>
          </reference>
          <reference field="3" count="1" selected="0">
            <x v="3"/>
          </reference>
          <reference field="4" count="1" selected="0">
            <x v="1"/>
          </reference>
        </references>
      </pivotArea>
    </chartFormat>
    <chartFormat chart="0" format="17">
      <pivotArea type="data" outline="0" fieldPosition="0">
        <references count="3">
          <reference field="4294967294" count="1" selected="0">
            <x v="0"/>
          </reference>
          <reference field="3" count="1" selected="0">
            <x v="4"/>
          </reference>
          <reference field="4" count="1" selected="0">
            <x v="1"/>
          </reference>
        </references>
      </pivotArea>
    </chartFormat>
    <chartFormat chart="0" format="18">
      <pivotArea type="data" outline="0" fieldPosition="0">
        <references count="3">
          <reference field="4294967294" count="1" selected="0">
            <x v="0"/>
          </reference>
          <reference field="3" count="1" selected="0">
            <x v="5"/>
          </reference>
          <reference field="4" count="1" selected="0">
            <x v="1"/>
          </reference>
        </references>
      </pivotArea>
    </chartFormat>
    <chartFormat chart="0" format="19">
      <pivotArea type="data" outline="0" fieldPosition="0">
        <references count="3">
          <reference field="4294967294" count="1" selected="0">
            <x v="0"/>
          </reference>
          <reference field="3" count="1" selected="0">
            <x v="6"/>
          </reference>
          <reference field="4" count="1" selected="0">
            <x v="1"/>
          </reference>
        </references>
      </pivotArea>
    </chartFormat>
    <chartFormat chart="0" format="20">
      <pivotArea type="data" outline="0" fieldPosition="0">
        <references count="3">
          <reference field="4294967294" count="1" selected="0">
            <x v="0"/>
          </reference>
          <reference field="3" count="1" selected="0">
            <x v="7"/>
          </reference>
          <reference field="4" count="1" selected="0">
            <x v="1"/>
          </reference>
        </references>
      </pivotArea>
    </chartFormat>
    <chartFormat chart="0" format="21">
      <pivotArea type="data" outline="0" fieldPosition="0">
        <references count="3">
          <reference field="4294967294" count="1" selected="0">
            <x v="0"/>
          </reference>
          <reference field="3" count="1" selected="0">
            <x v="0"/>
          </reference>
          <reference field="4" count="1" selected="0">
            <x v="2"/>
          </reference>
        </references>
      </pivotArea>
    </chartFormat>
    <chartFormat chart="0" format="22">
      <pivotArea type="data" outline="0" fieldPosition="0">
        <references count="3">
          <reference field="4294967294" count="1" selected="0">
            <x v="0"/>
          </reference>
          <reference field="3" count="1" selected="0">
            <x v="1"/>
          </reference>
          <reference field="4" count="1" selected="0">
            <x v="2"/>
          </reference>
        </references>
      </pivotArea>
    </chartFormat>
    <chartFormat chart="0" format="23">
      <pivotArea type="data" outline="0" fieldPosition="0">
        <references count="3">
          <reference field="4294967294" count="1" selected="0">
            <x v="0"/>
          </reference>
          <reference field="3" count="1" selected="0">
            <x v="2"/>
          </reference>
          <reference field="4" count="1" selected="0">
            <x v="2"/>
          </reference>
        </references>
      </pivotArea>
    </chartFormat>
    <chartFormat chart="0" format="24">
      <pivotArea type="data" outline="0" fieldPosition="0">
        <references count="3">
          <reference field="4294967294" count="1" selected="0">
            <x v="0"/>
          </reference>
          <reference field="3" count="1" selected="0">
            <x v="3"/>
          </reference>
          <reference field="4" count="1" selected="0">
            <x v="2"/>
          </reference>
        </references>
      </pivotArea>
    </chartFormat>
    <chartFormat chart="0" format="25">
      <pivotArea type="data" outline="0" fieldPosition="0">
        <references count="3">
          <reference field="4294967294" count="1" selected="0">
            <x v="0"/>
          </reference>
          <reference field="3" count="1" selected="0">
            <x v="4"/>
          </reference>
          <reference field="4" count="1" selected="0">
            <x v="2"/>
          </reference>
        </references>
      </pivotArea>
    </chartFormat>
    <chartFormat chart="0" format="26">
      <pivotArea type="data" outline="0" fieldPosition="0">
        <references count="3">
          <reference field="4294967294" count="1" selected="0">
            <x v="0"/>
          </reference>
          <reference field="3" count="1" selected="0">
            <x v="5"/>
          </reference>
          <reference field="4" count="1" selected="0">
            <x v="2"/>
          </reference>
        </references>
      </pivotArea>
    </chartFormat>
    <chartFormat chart="0" format="27">
      <pivotArea type="data" outline="0" fieldPosition="0">
        <references count="3">
          <reference field="4294967294" count="1" selected="0">
            <x v="0"/>
          </reference>
          <reference field="3" count="1" selected="0">
            <x v="6"/>
          </reference>
          <reference field="4" count="1" selected="0">
            <x v="2"/>
          </reference>
        </references>
      </pivotArea>
    </chartFormat>
    <chartFormat chart="0" format="28">
      <pivotArea type="data" outline="0" fieldPosition="0">
        <references count="3">
          <reference field="4294967294" count="1" selected="0">
            <x v="0"/>
          </reference>
          <reference field="3" count="1" selected="0">
            <x v="7"/>
          </reference>
          <reference field="4" count="1" selected="0">
            <x v="2"/>
          </reference>
        </references>
      </pivotArea>
    </chartFormat>
    <chartFormat chart="0" format="29">
      <pivotArea type="data" outline="0" fieldPosition="0">
        <references count="3">
          <reference field="4294967294" count="1" selected="0">
            <x v="0"/>
          </reference>
          <reference field="3" count="1" selected="0">
            <x v="0"/>
          </reference>
          <reference field="4" count="1" selected="0">
            <x v="3"/>
          </reference>
        </references>
      </pivotArea>
    </chartFormat>
    <chartFormat chart="0" format="30">
      <pivotArea type="data" outline="0" fieldPosition="0">
        <references count="3">
          <reference field="4294967294" count="1" selected="0">
            <x v="0"/>
          </reference>
          <reference field="3" count="1" selected="0">
            <x v="1"/>
          </reference>
          <reference field="4" count="1" selected="0">
            <x v="3"/>
          </reference>
        </references>
      </pivotArea>
    </chartFormat>
    <chartFormat chart="0" format="31">
      <pivotArea type="data" outline="0" fieldPosition="0">
        <references count="3">
          <reference field="4294967294" count="1" selected="0">
            <x v="0"/>
          </reference>
          <reference field="3" count="1" selected="0">
            <x v="2"/>
          </reference>
          <reference field="4" count="1" selected="0">
            <x v="3"/>
          </reference>
        </references>
      </pivotArea>
    </chartFormat>
    <chartFormat chart="0" format="32">
      <pivotArea type="data" outline="0" fieldPosition="0">
        <references count="3">
          <reference field="4294967294" count="1" selected="0">
            <x v="0"/>
          </reference>
          <reference field="3" count="1" selected="0">
            <x v="3"/>
          </reference>
          <reference field="4" count="1" selected="0">
            <x v="3"/>
          </reference>
        </references>
      </pivotArea>
    </chartFormat>
    <chartFormat chart="0" format="33">
      <pivotArea type="data" outline="0" fieldPosition="0">
        <references count="3">
          <reference field="4294967294" count="1" selected="0">
            <x v="0"/>
          </reference>
          <reference field="3" count="1" selected="0">
            <x v="4"/>
          </reference>
          <reference field="4" count="1" selected="0">
            <x v="3"/>
          </reference>
        </references>
      </pivotArea>
    </chartFormat>
    <chartFormat chart="0" format="34">
      <pivotArea type="data" outline="0" fieldPosition="0">
        <references count="3">
          <reference field="4294967294" count="1" selected="0">
            <x v="0"/>
          </reference>
          <reference field="3" count="1" selected="0">
            <x v="5"/>
          </reference>
          <reference field="4" count="1" selected="0">
            <x v="3"/>
          </reference>
        </references>
      </pivotArea>
    </chartFormat>
    <chartFormat chart="0" format="35">
      <pivotArea type="data" outline="0" fieldPosition="0">
        <references count="3">
          <reference field="4294967294" count="1" selected="0">
            <x v="0"/>
          </reference>
          <reference field="3" count="1" selected="0">
            <x v="6"/>
          </reference>
          <reference field="4" count="1" selected="0">
            <x v="3"/>
          </reference>
        </references>
      </pivotArea>
    </chartFormat>
    <chartFormat chart="0" format="36">
      <pivotArea type="data" outline="0" fieldPosition="0">
        <references count="3">
          <reference field="4294967294" count="1" selected="0">
            <x v="0"/>
          </reference>
          <reference field="3" count="1" selected="0">
            <x v="7"/>
          </reference>
          <reference field="4" count="1" selected="0">
            <x v="3"/>
          </reference>
        </references>
      </pivotArea>
    </chartFormat>
    <chartFormat chart="5" format="82">
      <pivotArea type="data" outline="0" fieldPosition="0">
        <references count="2">
          <reference field="4294967294" count="1" selected="0">
            <x v="0"/>
          </reference>
          <reference field="3" count="1" selected="0">
            <x v="0"/>
          </reference>
        </references>
      </pivotArea>
    </chartFormat>
    <chartFormat chart="5" format="83">
      <pivotArea type="data" outline="0" fieldPosition="0">
        <references count="2">
          <reference field="4294967294" count="1" selected="0">
            <x v="0"/>
          </reference>
          <reference field="3" count="1" selected="0">
            <x v="5"/>
          </reference>
        </references>
      </pivotArea>
    </chartFormat>
    <chartFormat chart="5" format="84">
      <pivotArea type="data" outline="0" fieldPosition="0">
        <references count="2">
          <reference field="4294967294" count="1" selected="0">
            <x v="0"/>
          </reference>
          <reference field="3" count="1" selected="0">
            <x v="6"/>
          </reference>
        </references>
      </pivotArea>
    </chartFormat>
    <chartFormat chart="5" format="85">
      <pivotArea type="data" outline="0" fieldPosition="0">
        <references count="2">
          <reference field="4294967294" count="1" selected="0">
            <x v="0"/>
          </reference>
          <reference field="3" count="1" selected="0">
            <x v="7"/>
          </reference>
        </references>
      </pivotArea>
    </chartFormat>
  </chartFormats>
  <pivotTableStyleInfo name="PivotStyleLight19"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A68D7F8-D317-4609-8896-1EB85C385312}" name="Emp_Dept" cacheId="1" applyNumberFormats="0" applyBorderFormats="0" applyFontFormats="0" applyPatternFormats="0" applyAlignmentFormats="0" applyWidthHeightFormats="1" dataCaption="Values" missingCaption="N/A" updatedVersion="8" minRefreshableVersion="5" rowGrandTotals="0" colGrandTotals="0" itemPrintTitles="1" createdVersion="8" indent="0" compact="0" compactData="0" gridDropZones="1" multipleFieldFilters="0" chartFormat="11" fieldListSortAscending="1">
  <location ref="A3:B9" firstHeaderRow="1" firstDataRow="2" firstDataCol="1" rowPageCount="1" colPageCount="1"/>
  <pivotFields count="11">
    <pivotField dataField="1" compact="0" outline="0" showAll="0"/>
    <pivotField compact="0" outline="0" showAll="0"/>
    <pivotField compact="0" outline="0" showAll="0"/>
    <pivotField axis="axisPage" compact="0" outline="0" multipleItemSelectionAllowed="1" showAll="0">
      <items count="9">
        <item x="3"/>
        <item x="6"/>
        <item x="7"/>
        <item x="2"/>
        <item x="1"/>
        <item x="4"/>
        <item x="5"/>
        <item x="0"/>
        <item t="default"/>
      </items>
    </pivotField>
    <pivotField axis="axisCol" compact="0" outline="0" showAll="0">
      <items count="5">
        <item x="0"/>
        <item x="1"/>
        <item x="2"/>
        <item x="3"/>
        <item t="default"/>
      </items>
    </pivotField>
    <pivotField compact="0" outline="0" showAll="0">
      <items count="31">
        <item h="1" x="10"/>
        <item h="1" x="15"/>
        <item h="1" x="11"/>
        <item h="1" x="19"/>
        <item h="1" x="27"/>
        <item h="1" x="2"/>
        <item h="1" x="21"/>
        <item h="1" x="17"/>
        <item x="0"/>
        <item h="1" x="1"/>
        <item h="1" x="7"/>
        <item h="1" x="6"/>
        <item h="1" x="4"/>
        <item h="1" x="5"/>
        <item h="1" x="16"/>
        <item h="1" x="13"/>
        <item h="1" x="12"/>
        <item h="1" x="8"/>
        <item h="1" x="14"/>
        <item h="1" x="18"/>
        <item h="1" x="9"/>
        <item h="1" x="25"/>
        <item h="1" x="20"/>
        <item h="1" x="28"/>
        <item h="1" x="24"/>
        <item h="1" x="29"/>
        <item h="1" x="3"/>
        <item h="1" x="23"/>
        <item h="1" x="26"/>
        <item h="1" x="22"/>
        <item t="default"/>
      </items>
    </pivotField>
    <pivotField compact="0" numFmtId="15" outline="0" showAll="0">
      <items count="76">
        <item x="0"/>
        <item x="1"/>
        <item x="45"/>
        <item x="18"/>
        <item x="20"/>
        <item x="46"/>
        <item x="67"/>
        <item x="5"/>
        <item x="3"/>
        <item x="2"/>
        <item x="49"/>
        <item x="24"/>
        <item x="25"/>
        <item x="64"/>
        <item x="26"/>
        <item x="11"/>
        <item x="54"/>
        <item x="55"/>
        <item x="34"/>
        <item x="35"/>
        <item x="30"/>
        <item x="22"/>
        <item x="6"/>
        <item x="31"/>
        <item x="32"/>
        <item x="56"/>
        <item x="39"/>
        <item x="14"/>
        <item x="15"/>
        <item x="12"/>
        <item x="36"/>
        <item x="37"/>
        <item x="40"/>
        <item x="41"/>
        <item x="57"/>
        <item x="16"/>
        <item x="19"/>
        <item x="59"/>
        <item x="73"/>
        <item x="60"/>
        <item x="74"/>
        <item x="61"/>
        <item x="47"/>
        <item x="21"/>
        <item x="63"/>
        <item x="33"/>
        <item x="9"/>
        <item x="8"/>
        <item x="52"/>
        <item x="51"/>
        <item x="70"/>
        <item x="53"/>
        <item x="69"/>
        <item x="10"/>
        <item x="13"/>
        <item x="71"/>
        <item x="68"/>
        <item x="38"/>
        <item x="28"/>
        <item x="7"/>
        <item x="29"/>
        <item x="72"/>
        <item x="43"/>
        <item x="44"/>
        <item x="58"/>
        <item x="62"/>
        <item x="48"/>
        <item x="42"/>
        <item x="17"/>
        <item x="50"/>
        <item x="27"/>
        <item x="4"/>
        <item x="65"/>
        <item x="66"/>
        <item x="23"/>
        <item t="default"/>
      </items>
    </pivotField>
    <pivotField compact="0" outline="0" showAll="0"/>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 axis="axisRow" compact="0" outline="0" showAll="0" defaultSubtotal="0">
      <items count="25">
        <item x="0"/>
        <item x="1"/>
        <item x="2"/>
        <item x="3"/>
        <item x="4"/>
        <item x="5"/>
        <item x="6"/>
        <item x="7"/>
        <item x="8"/>
        <item x="9"/>
        <item x="10"/>
        <item x="11"/>
        <item x="12"/>
        <item x="13"/>
        <item x="14"/>
        <item x="15"/>
        <item x="16"/>
        <item x="17"/>
        <item x="18"/>
        <item x="19"/>
        <item x="20"/>
        <item x="21"/>
        <item x="22"/>
        <item x="23"/>
        <item x="24"/>
      </items>
    </pivotField>
  </pivotFields>
  <rowFields count="1">
    <field x="10"/>
  </rowFields>
  <rowItems count="5">
    <i>
      <x v="1"/>
    </i>
    <i>
      <x v="6"/>
    </i>
    <i>
      <x v="7"/>
    </i>
    <i>
      <x v="12"/>
    </i>
    <i>
      <x v="14"/>
    </i>
  </rowItems>
  <colFields count="1">
    <field x="4"/>
  </colFields>
  <colItems count="1">
    <i>
      <x/>
    </i>
  </colItems>
  <pageFields count="1">
    <pageField fld="3" hier="-1"/>
  </pageFields>
  <dataFields count="1">
    <dataField name="Max of Empcode" fld="0" subtotal="max" baseField="10" baseItem="10"/>
  </dataFields>
  <formats count="16">
    <format dxfId="27">
      <pivotArea type="all" dataOnly="0" outline="0" fieldPosition="0"/>
    </format>
    <format dxfId="26">
      <pivotArea outline="0" collapsedLevelsAreSubtotals="1" fieldPosition="0"/>
    </format>
    <format dxfId="25">
      <pivotArea type="origin" dataOnly="0" labelOnly="1" outline="0" fieldPosition="0"/>
    </format>
    <format dxfId="24">
      <pivotArea field="4" type="button" dataOnly="0" labelOnly="1" outline="0" axis="axisCol" fieldPosition="0"/>
    </format>
    <format dxfId="23">
      <pivotArea type="topRight" dataOnly="0" labelOnly="1" outline="0" fieldPosition="0"/>
    </format>
    <format dxfId="22">
      <pivotArea field="10" type="button" dataOnly="0" labelOnly="1" outline="0" axis="axisRow" fieldPosition="0"/>
    </format>
    <format dxfId="21">
      <pivotArea dataOnly="0" labelOnly="1" outline="0" fieldPosition="0">
        <references count="1">
          <reference field="10" count="21">
            <x v="1"/>
            <x v="3"/>
            <x v="4"/>
            <x v="6"/>
            <x v="7"/>
            <x v="8"/>
            <x v="9"/>
            <x v="10"/>
            <x v="11"/>
            <x v="12"/>
            <x v="13"/>
            <x v="14"/>
            <x v="15"/>
            <x v="16"/>
            <x v="17"/>
            <x v="18"/>
            <x v="19"/>
            <x v="20"/>
            <x v="21"/>
            <x v="22"/>
            <x v="23"/>
          </reference>
        </references>
      </pivotArea>
    </format>
    <format dxfId="20">
      <pivotArea dataOnly="0" labelOnly="1" outline="0" fieldPosition="0">
        <references count="1">
          <reference field="4" count="0"/>
        </references>
      </pivotArea>
    </format>
    <format dxfId="19">
      <pivotArea type="all" dataOnly="0" outline="0" fieldPosition="0"/>
    </format>
    <format dxfId="18">
      <pivotArea outline="0" collapsedLevelsAreSubtotals="1" fieldPosition="0"/>
    </format>
    <format dxfId="17">
      <pivotArea type="origin" dataOnly="0" labelOnly="1" outline="0" fieldPosition="0"/>
    </format>
    <format dxfId="16">
      <pivotArea field="4" type="button" dataOnly="0" labelOnly="1" outline="0" axis="axisCol" fieldPosition="0"/>
    </format>
    <format dxfId="15">
      <pivotArea type="topRight" dataOnly="0" labelOnly="1" outline="0" fieldPosition="0"/>
    </format>
    <format dxfId="14">
      <pivotArea field="10" type="button" dataOnly="0" labelOnly="1" outline="0" axis="axisRow" fieldPosition="0"/>
    </format>
    <format dxfId="13">
      <pivotArea dataOnly="0" labelOnly="1" outline="0" fieldPosition="0">
        <references count="1">
          <reference field="10" count="21">
            <x v="1"/>
            <x v="3"/>
            <x v="4"/>
            <x v="6"/>
            <x v="7"/>
            <x v="8"/>
            <x v="9"/>
            <x v="10"/>
            <x v="11"/>
            <x v="12"/>
            <x v="13"/>
            <x v="14"/>
            <x v="15"/>
            <x v="16"/>
            <x v="17"/>
            <x v="18"/>
            <x v="19"/>
            <x v="20"/>
            <x v="21"/>
            <x v="22"/>
            <x v="23"/>
          </reference>
        </references>
      </pivotArea>
    </format>
    <format dxfId="12">
      <pivotArea dataOnly="0" labelOnly="1" outline="0" fieldPosition="0">
        <references count="1">
          <reference field="4" count="0"/>
        </references>
      </pivotArea>
    </format>
  </formats>
  <chartFormats count="11">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3">
          <reference field="4294967294" count="1" selected="0">
            <x v="0"/>
          </reference>
          <reference field="4" count="1" selected="0">
            <x v="2"/>
          </reference>
          <reference field="10" count="1" selected="0">
            <x v="12"/>
          </reference>
        </references>
      </pivotArea>
    </chartFormat>
    <chartFormat chart="0" format="5" series="1">
      <pivotArea type="data" outline="0" fieldPosition="0">
        <references count="1">
          <reference field="4294967294" count="1" selected="0">
            <x v="0"/>
          </reference>
        </references>
      </pivotArea>
    </chartFormat>
    <chartFormat chart="7" format="10" series="1">
      <pivotArea type="data" outline="0" fieldPosition="0">
        <references count="2">
          <reference field="4294967294" count="1" selected="0">
            <x v="0"/>
          </reference>
          <reference field="4" count="1" selected="0">
            <x v="0"/>
          </reference>
        </references>
      </pivotArea>
    </chartFormat>
    <chartFormat chart="7" format="11" series="1">
      <pivotArea type="data" outline="0" fieldPosition="0">
        <references count="2">
          <reference field="4294967294" count="1" selected="0">
            <x v="0"/>
          </reference>
          <reference field="4" count="1" selected="0">
            <x v="1"/>
          </reference>
        </references>
      </pivotArea>
    </chartFormat>
    <chartFormat chart="7" format="12" series="1">
      <pivotArea type="data" outline="0" fieldPosition="0">
        <references count="2">
          <reference field="4294967294" count="1" selected="0">
            <x v="0"/>
          </reference>
          <reference field="4" count="1" selected="0">
            <x v="2"/>
          </reference>
        </references>
      </pivotArea>
    </chartFormat>
    <chartFormat chart="7" format="13" series="1">
      <pivotArea type="data" outline="0" fieldPosition="0">
        <references count="2">
          <reference field="4294967294" count="1" selected="0">
            <x v="0"/>
          </reference>
          <reference field="4" count="1" selected="0">
            <x v="3"/>
          </reference>
        </references>
      </pivotArea>
    </chartFormat>
    <chartFormat chart="7" format="14" series="1">
      <pivotArea type="data" outline="0" fieldPosition="0">
        <references count="1">
          <reference field="4294967294" count="1" selected="0">
            <x v="0"/>
          </reference>
        </references>
      </pivotArea>
    </chartFormat>
  </chartFormats>
  <pivotTableStyleInfo name="PivotStyleLight6" showRowHeaders="1" showColHeaders="1" showRowStripes="1" showColStripes="1"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29DFF8B-DC89-45DF-9AE4-C4EFD8C8C2CB}" sourceName="Region">
  <pivotTables>
    <pivotTable tabId="2" name="PivotTable1"/>
    <pivotTable tabId="4" name="PivotTable1"/>
    <pivotTable tabId="6" name="NewData"/>
  </pivotTables>
  <data>
    <tabular pivotCacheId="1666216029">
      <items count="4">
        <i x="0" s="1"/>
        <i x="3" s="1"/>
        <i x="1" s="1"/>
        <i x="2"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Hiredate" xr10:uid="{66A84BE6-B1B9-4E22-8344-D944982C214B}" sourceName="Quarters (Hiredate)">
  <pivotTables>
    <pivotTable tabId="11" name="Emp_Dept"/>
    <pivotTable tabId="9" name="Emp_regions"/>
    <pivotTable tabId="10" name="Emp_salary"/>
  </pivotTables>
  <data>
    <tabular pivotCacheId="744442428">
      <items count="6">
        <i x="1" s="1"/>
        <i x="4" s="1"/>
        <i x="0" s="1" nd="1"/>
        <i x="5" s="1" nd="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OfSale" xr10:uid="{8C71624A-3ADF-47DE-8DBA-05CA4230E91F}" sourceName="TypeOfSale">
  <pivotTables>
    <pivotTable tabId="2" name="PivotTable1"/>
    <pivotTable tabId="4" name="PivotTable1"/>
    <pivotTable tabId="6" name="NewData"/>
  </pivotTables>
  <data>
    <tabular pivotCacheId="1666216029">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EA7772FA-3920-46B8-98F8-ABE709036296}" sourceName="Product">
  <pivotTables>
    <pivotTable tabId="2" name="PivotTable1"/>
    <pivotTable tabId="4" name="PivotTable1"/>
    <pivotTable tabId="6" name="NewData"/>
  </pivotTables>
  <data>
    <tabular pivotCacheId="1666216029">
      <items count="4">
        <i x="0" s="1"/>
        <i x="1" s="1"/>
        <i x="2"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inYear" xr10:uid="{DCB8E222-0805-463E-A15E-84BD242722BA}" sourceName="FinYear">
  <pivotTables>
    <pivotTable tabId="6" name="NewData"/>
    <pivotTable tabId="2" name="PivotTable1"/>
    <pivotTable tabId="4" name="PivotTable1"/>
  </pivotTables>
  <data>
    <tabular pivotCacheId="1666216029">
      <items count="2">
        <i x="0" s="1"/>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A35CE25E-D5DA-4E9C-8415-F2F3120FCA55}" sourceName="Months">
  <pivotTables>
    <pivotTable tabId="6" name="NewData"/>
    <pivotTable tabId="2" name="PivotTable1"/>
    <pivotTable tabId="4" name="PivotTable1"/>
  </pivotTables>
  <data>
    <tabular pivotCacheId="1666216029">
      <items count="12">
        <i x="9" s="1"/>
        <i x="10" s="1"/>
        <i x="11" s="1"/>
        <i x="0" s="1"/>
        <i x="1" s="1"/>
        <i x="2" s="1"/>
        <i x="3" s="1"/>
        <i x="4" s="1"/>
        <i x="5" s="1"/>
        <i x="6" s="1"/>
        <i x="7" s="1"/>
        <i x="8"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D5A589E2-B9DF-4B77-B6BA-6848BB008AD9}" sourceName="Branch">
  <pivotTables>
    <pivotTable tabId="9" name="Emp_regions"/>
    <pivotTable tabId="11" name="Emp_Dept"/>
    <pivotTable tabId="10" name="Emp_salary"/>
  </pivotTables>
  <data>
    <tabular pivotCacheId="744442428">
      <items count="30">
        <i x="10"/>
        <i x="15"/>
        <i x="11"/>
        <i x="19"/>
        <i x="27"/>
        <i x="2"/>
        <i x="21"/>
        <i x="17"/>
        <i x="0" s="1"/>
        <i x="1"/>
        <i x="7"/>
        <i x="6"/>
        <i x="4"/>
        <i x="5"/>
        <i x="16"/>
        <i x="13"/>
        <i x="12"/>
        <i x="8"/>
        <i x="14"/>
        <i x="18"/>
        <i x="9"/>
        <i x="25"/>
        <i x="20"/>
        <i x="28"/>
        <i x="24"/>
        <i x="29"/>
        <i x="3"/>
        <i x="23"/>
        <i x="26"/>
        <i x="2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t" xr10:uid="{A5A6762D-A5CF-40F5-B3CC-58326ED34838}" sourceName="Dept">
  <pivotTables>
    <pivotTable tabId="9" name="Emp_regions"/>
    <pivotTable tabId="11" name="Emp_Dept"/>
    <pivotTable tabId="10" name="Emp_salary"/>
  </pivotTables>
  <data>
    <tabular pivotCacheId="744442428">
      <items count="8">
        <i x="3" s="1"/>
        <i x="4" s="1"/>
        <i x="5" s="1"/>
        <i x="0" s="1"/>
        <i x="6" s="1" nd="1"/>
        <i x="7" s="1" nd="1"/>
        <i x="2" s="1" nd="1"/>
        <i x="1"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4A3335D8-210A-4A02-871C-804B581BAAD9}" sourceName="Region">
  <pivotTables>
    <pivotTable tabId="9" name="Emp_regions"/>
    <pivotTable tabId="11" name="Emp_Dept"/>
    <pivotTable tabId="10" name="Emp_salary"/>
  </pivotTables>
  <data>
    <tabular pivotCacheId="744442428">
      <items count="4">
        <i x="0" s="1"/>
        <i x="1" s="1" nd="1"/>
        <i x="2" s="1" nd="1"/>
        <i x="3"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Hiredate" xr10:uid="{006A7790-0850-4A23-AB15-85E0720EC86E}" sourceName="Months (Hiredate)">
  <pivotTables>
    <pivotTable tabId="11" name="Emp_Dept"/>
    <pivotTable tabId="9" name="Emp_regions"/>
    <pivotTable tabId="10" name="Emp_salary"/>
  </pivotTables>
  <data>
    <tabular pivotCacheId="744442428">
      <items count="14">
        <i x="1" s="1"/>
        <i x="3" s="1"/>
        <i x="10" s="1"/>
        <i x="11" s="1"/>
        <i x="2" s="1" nd="1"/>
        <i x="4" s="1" nd="1"/>
        <i x="5" s="1" nd="1"/>
        <i x="6" s="1" nd="1"/>
        <i x="7" s="1" nd="1"/>
        <i x="8" s="1" nd="1"/>
        <i x="9"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7CD2A15F-8036-408D-A4E7-F607D5619006}" cache="Slicer_Region" caption="Region" columnCount="2" style="SlicerStyleDark2" rowHeight="91440"/>
  <slicer name="TypeOfSale" xr10:uid="{0EDAC868-EBD4-4B10-8088-82C8AF9FB0F4}" cache="Slicer_TypeOfSale" caption="TypeOfSale" columnCount="2" style="SlicerStyleOther2" rowHeight="91440"/>
  <slicer name="Product" xr10:uid="{B8D02031-28E9-4E7F-9FF3-441B36B71F9A}" cache="Slicer_Product" caption="Product" columnCount="2" style="SlicerStyleLight2" rowHeight="914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eOfSale 2" xr10:uid="{1AF34AB6-8BBC-4B23-9D3D-2C73DD8F438F}" cache="Slicer_TypeOfSale" caption="TypeOfSale" columnCount="2" style="SlicerStyleLight2" rowHeight="91440"/>
  <slicer name="Product 2" xr10:uid="{3FDFDFCD-964D-4C69-86DA-53D7B9FC23D3}" cache="Slicer_Product" caption="Product" columnCount="2" rowHeight="9144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3" xr10:uid="{13DDEC20-4661-47E4-9619-3FA83880DB97}" cache="Slicer_Product" caption="Product" columnCount="2" rowHeight="182880"/>
  <slicer name="FinYear" xr10:uid="{5DD8DDBB-3ECB-404C-B493-9FC4394948D3}" cache="Slicer_FinYear" caption="FinYear" columnCount="2" rowHeight="182880"/>
  <slicer name="Months" xr10:uid="{4407E824-30BE-4854-ACD4-604A46EE5020}" cache="Slicer_Months" caption="Months" columnCount="3" style="SlicerStyleOther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F4F988A3-8BDB-469D-943F-C040390F2648}" cache="Slicer_Branch" caption="Branch" columnCount="5" rowHeight="182880"/>
  <slicer name="Dept" xr10:uid="{CDF77F6E-838C-450D-B67E-C3C3A8B5EDC8}" cache="Slicer_Dept" caption="Dept" columnCount="2" rowHeight="182880"/>
  <slicer name="Region 1" xr10:uid="{31AB7152-276D-4F1F-9BB2-FF411EF3E74C}" cache="Slicer_Region1" caption="Region" columnCount="2" rowHeight="18288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1" xr10:uid="{32E511DB-0F06-41B0-9A93-4DB77D04DE95}" cache="Slicer_Branch" caption="Branch" columnCount="5" rowHeight="18288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t 1" xr10:uid="{53F610A2-13DC-40D9-99A4-15C259B292C9}" cache="Slicer_Dept" caption="Dept" columnCount="2" rowHeight="182880"/>
  <slicer name="Months (Hiredate)" xr10:uid="{B4AB67A2-7E1D-41A2-B09B-8B6DD67BCE03}" cache="Slicer_Months__Hiredate" caption="Months (Hiredate)" columnCount="3" rowHeight="182880"/>
  <slicer name="Quarters (Hiredate)" xr10:uid="{AC7C1438-6C0F-4156-9CCC-F3C9D29C454F}" cache="Slicer_Quarters__Hiredate" caption="Quarters (Hiredate)" columnCount="3" rowHeight="18288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5A922F79-8D33-45EE-980E-1B7A369507DA}" cache="Slicer_Region" caption="Region" columnCount="2" style="SlicerStyleDark2" rowHeight="274320"/>
  <slicer name="TypeOfSale 3" xr10:uid="{74B64DB1-518D-4F98-8E4B-A6D3D3F7299B}" cache="Slicer_TypeOfSale" caption="TypeOfSale" columnCount="2" style="SlicerStyleOther2" rowHeight="274320"/>
  <slicer name="Product 4" xr10:uid="{7628060A-6F12-457E-A6B9-EB743A2E5418}" cache="Slicer_Product" caption="Product" columnCount="2" style="SlicerStyleLight2" rowHeight="365760"/>
  <slicer name="FinYear 2" xr10:uid="{E48A82B2-B921-4B2A-8BD9-6D2101DA4897}" cache="Slicer_FinYear" caption="FinYear" columnCount="2" rowHeight="274320"/>
  <slicer name="Months 5" xr10:uid="{45CD2999-09E9-48B8-A5E0-6421D98440FD}" cache="Slicer_Months" caption="Months" columnCount="3" style="SlicerStyleDark1" rowHeight="45720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2" xr10:uid="{C9F5E9A1-F713-4D06-BF98-26E40D2E88F4}" cache="Slicer_Branch" caption="Branch" columnCount="5" style="SlicerStyleDark6" rowHeight="182880"/>
  <slicer name="Dept 2" xr10:uid="{605478C8-8214-4C4E-A74F-7AE7D600353B}" cache="Slicer_Dept" caption="Dept" columnCount="2" style="SlicerStyleDark2" rowHeight="182880"/>
  <slicer name="Region 3" xr10:uid="{163DA104-27AA-43F6-AE56-524761BD0FE8}" cache="Slicer_Region1" caption="Region" columnCount="2" rowHeight="182880"/>
  <slicer name="Months (Hiredate) 2" xr10:uid="{858764B9-106A-458F-BABD-665BFC0777F8}" cache="Slicer_Months__Hiredate" caption="Months (Hiredate)" columnCount="3" rowHeight="182880"/>
  <slicer name="Quarters (Hiredate) 2" xr10:uid="{C8FC3C15-82C2-4EB5-83F9-FC1D3DCFCCDD}" cache="Slicer_Quarters__Hiredate" caption="Quarters (Hiredate)" columnCount="3" rowHeight="18288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96BE55-F8CB-4C52-9F06-B973E621B302}" name="Main_Data" displayName="Main_Data" ref="A1:H757" totalsRowShown="0" headerRowDxfId="48" dataDxfId="46" headerRowBorderDxfId="47" tableBorderDxfId="45" totalsRowBorderDxfId="44" headerRowCellStyle="Normal_Book1" dataCellStyle="Normal_Book1">
  <autoFilter ref="A1:H757" xr:uid="{C496BE55-F8CB-4C52-9F06-B973E621B302}"/>
  <tableColumns count="8">
    <tableColumn id="1" xr3:uid="{9B8C4206-AABF-4172-9049-413780D2F78C}" name="Months" dataDxfId="43" dataCellStyle="Normal_Book1">
      <calculatedColumnFormula>TEXT([1]BaseData!$C2,"mmm")</calculatedColumnFormula>
    </tableColumn>
    <tableColumn id="2" xr3:uid="{D7271FF7-C8B8-472A-82E4-C797BEEC9E7E}" name="Month" dataDxfId="42" dataCellStyle="Normal_Book1"/>
    <tableColumn id="3" xr3:uid="{6C6639B1-89B6-4799-80E4-2378078CF9F0}" name="FinYear" dataDxfId="41" dataCellStyle="Normal_Book1"/>
    <tableColumn id="4" xr3:uid="{428EDE0F-5196-41EC-8F0B-6AB8F6174A6A}" name="Region" dataDxfId="40" dataCellStyle="Normal_Book1"/>
    <tableColumn id="5" xr3:uid="{D1222287-78E6-4714-A552-305571C64233}" name="TypeOfSale" dataDxfId="39" dataCellStyle="Normal_Book1"/>
    <tableColumn id="6" xr3:uid="{416EC97F-14DC-4700-9708-2609CA411DF4}" name="Product" dataDxfId="38" dataCellStyle="Normal_Book1"/>
    <tableColumn id="7" xr3:uid="{410197B7-9468-4E3E-91E5-264FAA3C80AE}" name="Sale" dataDxfId="37" dataCellStyle="Normal_Book1"/>
    <tableColumn id="8" xr3:uid="{1488824A-0716-4B4A-873F-BF4E9246A62F}" name="Gross Margin" dataDxfId="36" dataCellStyle="Normal_Book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A61756-A881-4D81-920E-08FB85A522DE}" name="Table2" displayName="Table2" ref="A1:H101" totalsRowShown="0" headerRowDxfId="11" dataDxfId="9" headerRowBorderDxfId="10" tableBorderDxfId="8" headerRowCellStyle="Normal 2" dataCellStyle="Normal 2">
  <autoFilter ref="A1:H101" xr:uid="{85A61756-A881-4D81-920E-08FB85A522DE}"/>
  <tableColumns count="8">
    <tableColumn id="1" xr3:uid="{1869D637-FE4E-41DC-8C71-EFC2B5A4B7BE}" name="Empcode" dataDxfId="7" dataCellStyle="Normal 2"/>
    <tableColumn id="2" xr3:uid="{73D73A15-00A7-4D4C-83AB-D08DBD9BA92C}" name="First Name" dataDxfId="6" dataCellStyle="Normal 2"/>
    <tableColumn id="3" xr3:uid="{CA07A478-1200-43C3-8260-68AA8D4D4D4D}" name="Last Name" dataDxfId="5" dataCellStyle="Normal 2"/>
    <tableColumn id="4" xr3:uid="{EFBB9D5C-9AAA-4672-BB9B-B41F37679673}" name="Dept" dataDxfId="4" dataCellStyle="Normal 2"/>
    <tableColumn id="5" xr3:uid="{2734CB28-BDC8-4B86-A0BC-1C831D545617}" name="Region" dataDxfId="3" dataCellStyle="Normal 2"/>
    <tableColumn id="6" xr3:uid="{D159DA5F-B049-41AF-A45D-018F57AB86C8}" name="Branch" dataDxfId="2" dataCellStyle="Normal 2"/>
    <tableColumn id="7" xr3:uid="{191569E7-ACEA-4FF3-AFF5-1C7400F2EC3D}" name="Hiredate" dataDxfId="1" dataCellStyle="Normal 2"/>
    <tableColumn id="8" xr3:uid="{D3C1B54D-B9A4-47B5-99F2-2279BA691105}" name="Salary" dataDxfId="0"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Month" xr10:uid="{6EB58F22-64D6-4F0E-8DF4-C11D35F509BE}" sourceName="Month">
  <pivotTables>
    <pivotTable tabId="4" name="PivotTable1"/>
    <pivotTable tabId="2" name="PivotTable1"/>
  </pivotTables>
  <state minimalRefreshVersion="6" lastRefreshVersion="6" pivotCacheId="1666216029" filterType="unknown">
    <bounds startDate="2018-01-01T00:00:00" endDate="2021-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date" xr10:uid="{488D5991-CBEC-46CB-8639-2CDEC18719FF}" sourceName="Hiredate">
  <pivotTables>
    <pivotTable tabId="11" name="Emp_Dept"/>
    <pivotTable tabId="9" name="Emp_regions"/>
    <pivotTable tabId="10" name="Emp_salary"/>
  </pivotTables>
  <state minimalRefreshVersion="6" lastRefreshVersion="6" pivotCacheId="744442428" filterType="unknown">
    <bounds startDate="1977-01-01T00:00:00" endDate="200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B27E6E10-2358-489E-8A00-3D2532C4C75F}" cache="NativeTimeline_Month" caption="Month" level="2" selectionLevel="2" scrollPosition="2018-01-01T00:00:00" style="TimeSlicerStyleDark2"/>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xr10:uid="{C944CD54-2436-4D79-BF68-4F3F5D36D77B}" cache="NativeTimeline_Hiredate" caption="Hiredate" level="0" selectionLevel="0" scrollPosition="1977-01-01T00:00:00" style="TimeSlicerStyleDark6"/>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2" xr10:uid="{3459CAD0-7910-44BE-BE6E-CD6CA741B90B}" cache="NativeTimeline_Month" caption="Month" level="2" selectionLevel="2" scrollPosition="2018-01-01T00:00:00" style="TimeSlicerStyleDark2"/>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date 2" xr10:uid="{A9F5A607-EFDF-4891-90EA-6B58925DB849}" cache="NativeTimeline_Hiredate" caption="Hiredate" level="2" selectionLevel="2" scrollPosition="1977-01-01T00:00:00" style="TimeSlicerStyleDark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8.xml"/><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6.xml"/><Relationship Id="rId4" Type="http://schemas.microsoft.com/office/2011/relationships/timeline" Target="../timelines/timeline2.xml"/></Relationships>
</file>

<file path=xl/worksheets/_rels/sheet8.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7.x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B03D-AF01-4360-B38F-DD8F11A7A3B2}">
  <dimension ref="A1:E8"/>
  <sheetViews>
    <sheetView workbookViewId="0">
      <selection activeCell="D1" sqref="D1"/>
    </sheetView>
  </sheetViews>
  <sheetFormatPr defaultRowHeight="15" x14ac:dyDescent="0.25"/>
  <cols>
    <col min="1" max="1" width="11.28515625" bestFit="1" customWidth="1"/>
    <col min="2" max="5" width="28.7109375" bestFit="1" customWidth="1"/>
    <col min="6" max="6" width="11.28515625" bestFit="1" customWidth="1"/>
    <col min="7" max="504" width="7.42578125" bestFit="1" customWidth="1"/>
    <col min="505" max="505" width="9" bestFit="1" customWidth="1"/>
  </cols>
  <sheetData>
    <row r="1" spans="1:5" x14ac:dyDescent="0.25">
      <c r="A1" s="17" t="s">
        <v>4</v>
      </c>
      <c r="B1" t="s">
        <v>20</v>
      </c>
      <c r="D1" t="str">
        <f>" Region wise Sales "&amp;$B$1</f>
        <v xml:space="preserve"> Region wise Sales (All)</v>
      </c>
    </row>
    <row r="3" spans="1:5" x14ac:dyDescent="0.25">
      <c r="A3" s="17" t="s">
        <v>21</v>
      </c>
      <c r="B3" s="17" t="s">
        <v>5</v>
      </c>
    </row>
    <row r="4" spans="1:5" x14ac:dyDescent="0.25">
      <c r="A4" s="17" t="s">
        <v>3</v>
      </c>
      <c r="B4" t="s">
        <v>11</v>
      </c>
      <c r="C4" t="s">
        <v>16</v>
      </c>
      <c r="D4" t="s">
        <v>17</v>
      </c>
      <c r="E4" t="s">
        <v>18</v>
      </c>
    </row>
    <row r="5" spans="1:5" x14ac:dyDescent="0.25">
      <c r="A5" t="s">
        <v>9</v>
      </c>
      <c r="B5" s="18">
        <v>35558</v>
      </c>
      <c r="C5" s="18">
        <v>38747</v>
      </c>
      <c r="D5" s="18">
        <v>32768</v>
      </c>
      <c r="E5" s="18">
        <v>13453</v>
      </c>
    </row>
    <row r="6" spans="1:5" x14ac:dyDescent="0.25">
      <c r="A6" t="s">
        <v>15</v>
      </c>
      <c r="B6" s="18">
        <v>40636</v>
      </c>
      <c r="C6" s="18">
        <v>28328</v>
      </c>
      <c r="D6" s="18">
        <v>43023</v>
      </c>
      <c r="E6" s="18">
        <v>10141</v>
      </c>
    </row>
    <row r="7" spans="1:5" x14ac:dyDescent="0.25">
      <c r="A7" t="s">
        <v>12</v>
      </c>
      <c r="B7" s="18">
        <v>33312</v>
      </c>
      <c r="C7" s="18">
        <v>26090</v>
      </c>
      <c r="D7" s="18">
        <v>29997</v>
      </c>
      <c r="E7" s="18">
        <v>13515</v>
      </c>
    </row>
    <row r="8" spans="1:5" x14ac:dyDescent="0.25">
      <c r="A8" t="s">
        <v>13</v>
      </c>
      <c r="B8" s="18">
        <v>18393</v>
      </c>
      <c r="C8" s="18">
        <v>20325</v>
      </c>
      <c r="D8" s="18">
        <v>23398</v>
      </c>
      <c r="E8" s="18">
        <v>12256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E89AC-56F6-45CA-BE95-094CE1943918}">
  <sheetPr>
    <tabColor theme="7" tint="0.39997558519241921"/>
  </sheetPr>
  <dimension ref="A1"/>
  <sheetViews>
    <sheetView showGridLines="0" zoomScale="60" zoomScaleNormal="60" workbookViewId="0">
      <selection activeCell="S50" sqref="S50"/>
    </sheetView>
  </sheetViews>
  <sheetFormatPr defaultRowHeight="15.75" x14ac:dyDescent="0.25"/>
  <cols>
    <col min="1" max="16384" width="9.140625" style="19"/>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A4E65-F47A-4321-9FD6-1123F862C2DA}">
  <sheetPr>
    <tabColor theme="7" tint="0.39997558519241921"/>
  </sheetPr>
  <dimension ref="A1"/>
  <sheetViews>
    <sheetView showGridLines="0" topLeftCell="B1" zoomScale="80" zoomScaleNormal="80" workbookViewId="0">
      <selection activeCell="Q37" sqref="Q37"/>
    </sheetView>
  </sheetViews>
  <sheetFormatPr defaultRowHeight="15.7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D66181-26A1-46A6-966B-DA2B573F9970}">
  <dimension ref="A1:C8"/>
  <sheetViews>
    <sheetView workbookViewId="0">
      <selection activeCell="AF24" sqref="AF24:AG24"/>
    </sheetView>
  </sheetViews>
  <sheetFormatPr defaultRowHeight="15" x14ac:dyDescent="0.25"/>
  <cols>
    <col min="1" max="1" width="11.28515625" bestFit="1" customWidth="1"/>
  </cols>
  <sheetData>
    <row r="1" spans="1:3" x14ac:dyDescent="0.25">
      <c r="A1" s="17" t="s">
        <v>3</v>
      </c>
      <c r="B1" t="s">
        <v>20</v>
      </c>
    </row>
    <row r="3" spans="1:3" x14ac:dyDescent="0.25">
      <c r="A3" s="17" t="s">
        <v>21</v>
      </c>
      <c r="B3" s="17" t="s">
        <v>2</v>
      </c>
    </row>
    <row r="4" spans="1:3" x14ac:dyDescent="0.25">
      <c r="A4" s="17" t="s">
        <v>5</v>
      </c>
      <c r="B4" t="s">
        <v>8</v>
      </c>
      <c r="C4" t="s">
        <v>19</v>
      </c>
    </row>
    <row r="5" spans="1:3" x14ac:dyDescent="0.25">
      <c r="A5" t="s">
        <v>11</v>
      </c>
      <c r="B5" s="18">
        <v>67645</v>
      </c>
      <c r="C5" s="18">
        <v>60254</v>
      </c>
    </row>
    <row r="6" spans="1:3" x14ac:dyDescent="0.25">
      <c r="A6" t="s">
        <v>16</v>
      </c>
      <c r="B6" s="18">
        <v>58608</v>
      </c>
      <c r="C6" s="18">
        <v>54882</v>
      </c>
    </row>
    <row r="7" spans="1:3" x14ac:dyDescent="0.25">
      <c r="A7" t="s">
        <v>17</v>
      </c>
      <c r="B7" s="18">
        <v>62852</v>
      </c>
      <c r="C7" s="18">
        <v>66334</v>
      </c>
    </row>
    <row r="8" spans="1:3" x14ac:dyDescent="0.25">
      <c r="A8" t="s">
        <v>18</v>
      </c>
      <c r="B8" s="18">
        <v>27483</v>
      </c>
      <c r="C8" s="18">
        <v>21882</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933FE-6AEC-46A4-AA77-E73375A7F65E}">
  <dimension ref="A1:E8"/>
  <sheetViews>
    <sheetView workbookViewId="0">
      <selection activeCell="U23" sqref="U23"/>
    </sheetView>
  </sheetViews>
  <sheetFormatPr defaultRowHeight="15" x14ac:dyDescent="0.25"/>
  <cols>
    <col min="1" max="1" width="12.42578125" bestFit="1" customWidth="1"/>
    <col min="2" max="2" width="13.42578125" bestFit="1" customWidth="1"/>
    <col min="3" max="3" width="11.7109375" bestFit="1" customWidth="1"/>
  </cols>
  <sheetData>
    <row r="1" spans="1:5" x14ac:dyDescent="0.25">
      <c r="A1" s="17" t="s">
        <v>0</v>
      </c>
      <c r="B1" t="s">
        <v>20</v>
      </c>
      <c r="E1" t="str">
        <f xml:space="preserve"> "Months Wise Sale "&amp;$B$1</f>
        <v>Months Wise Sale (All)</v>
      </c>
    </row>
    <row r="3" spans="1:5" x14ac:dyDescent="0.25">
      <c r="A3" s="17" t="s">
        <v>22</v>
      </c>
      <c r="B3" s="17" t="s">
        <v>4</v>
      </c>
    </row>
    <row r="4" spans="1:5" x14ac:dyDescent="0.25">
      <c r="A4" s="17" t="s">
        <v>3</v>
      </c>
      <c r="B4" t="s">
        <v>14</v>
      </c>
      <c r="C4" t="s">
        <v>10</v>
      </c>
    </row>
    <row r="5" spans="1:5" x14ac:dyDescent="0.25">
      <c r="A5" t="s">
        <v>9</v>
      </c>
      <c r="B5" s="18">
        <v>47776</v>
      </c>
      <c r="C5" s="18">
        <v>72750</v>
      </c>
    </row>
    <row r="6" spans="1:5" x14ac:dyDescent="0.25">
      <c r="A6" t="s">
        <v>15</v>
      </c>
      <c r="B6" s="18">
        <v>63940</v>
      </c>
      <c r="C6" s="18">
        <v>58188</v>
      </c>
    </row>
    <row r="7" spans="1:5" x14ac:dyDescent="0.25">
      <c r="A7" t="s">
        <v>12</v>
      </c>
      <c r="B7" s="18">
        <v>26468</v>
      </c>
      <c r="C7" s="18">
        <v>76446</v>
      </c>
    </row>
    <row r="8" spans="1:5" x14ac:dyDescent="0.25">
      <c r="A8" t="s">
        <v>13</v>
      </c>
      <c r="B8" s="18">
        <v>39252</v>
      </c>
      <c r="C8" s="18">
        <v>35120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B1420-8F3E-4070-83CE-D52285D448C8}">
  <dimension ref="A1:H757"/>
  <sheetViews>
    <sheetView topLeftCell="A2" workbookViewId="0">
      <selection activeCell="L20" sqref="L20"/>
    </sheetView>
  </sheetViews>
  <sheetFormatPr defaultRowHeight="15" x14ac:dyDescent="0.25"/>
  <cols>
    <col min="5" max="5" width="11.85546875" customWidth="1"/>
    <col min="6" max="6" width="9.28515625" customWidth="1"/>
    <col min="8" max="8" width="13.28515625" customWidth="1"/>
  </cols>
  <sheetData>
    <row r="1" spans="1:8" x14ac:dyDescent="0.25">
      <c r="A1" s="13" t="s">
        <v>0</v>
      </c>
      <c r="B1" s="14" t="s">
        <v>1</v>
      </c>
      <c r="C1" s="14" t="s">
        <v>2</v>
      </c>
      <c r="D1" s="14" t="s">
        <v>3</v>
      </c>
      <c r="E1" s="14" t="s">
        <v>4</v>
      </c>
      <c r="F1" s="14" t="s">
        <v>5</v>
      </c>
      <c r="G1" s="15" t="s">
        <v>6</v>
      </c>
      <c r="H1" s="16" t="s">
        <v>7</v>
      </c>
    </row>
    <row r="2" spans="1:8" x14ac:dyDescent="0.25">
      <c r="A2" s="9" t="str">
        <f>TEXT([1]BaseData!$C2,"mmm")</f>
        <v>Apr</v>
      </c>
      <c r="B2" s="2">
        <v>43191</v>
      </c>
      <c r="C2" s="2" t="s">
        <v>8</v>
      </c>
      <c r="D2" s="1" t="s">
        <v>9</v>
      </c>
      <c r="E2" s="1" t="s">
        <v>10</v>
      </c>
      <c r="F2" s="1" t="s">
        <v>11</v>
      </c>
      <c r="G2" s="3">
        <v>311</v>
      </c>
      <c r="H2" s="12">
        <v>79.380853658536594</v>
      </c>
    </row>
    <row r="3" spans="1:8" x14ac:dyDescent="0.25">
      <c r="A3" s="10" t="str">
        <f>TEXT([1]BaseData!$C3,"mmm")</f>
        <v>Apr</v>
      </c>
      <c r="B3" s="5">
        <v>43191</v>
      </c>
      <c r="C3" s="5" t="s">
        <v>8</v>
      </c>
      <c r="D3" s="4" t="s">
        <v>12</v>
      </c>
      <c r="E3" s="4" t="s">
        <v>10</v>
      </c>
      <c r="F3" s="4" t="s">
        <v>11</v>
      </c>
      <c r="G3" s="6">
        <v>642</v>
      </c>
      <c r="H3" s="6">
        <v>444.78073170731716</v>
      </c>
    </row>
    <row r="4" spans="1:8" x14ac:dyDescent="0.25">
      <c r="A4" s="10" t="str">
        <f>TEXT([1]BaseData!$C4,"mmm")</f>
        <v>Apr</v>
      </c>
      <c r="B4" s="5">
        <v>43191</v>
      </c>
      <c r="C4" s="5" t="s">
        <v>8</v>
      </c>
      <c r="D4" s="4" t="s">
        <v>13</v>
      </c>
      <c r="E4" s="4" t="s">
        <v>10</v>
      </c>
      <c r="F4" s="4" t="s">
        <v>11</v>
      </c>
      <c r="G4" s="6">
        <v>437</v>
      </c>
      <c r="H4" s="6">
        <v>143.41060975609756</v>
      </c>
    </row>
    <row r="5" spans="1:8" x14ac:dyDescent="0.25">
      <c r="A5" s="10" t="str">
        <f>TEXT([1]BaseData!$C5,"mmm")</f>
        <v>Apr</v>
      </c>
      <c r="B5" s="5">
        <v>43191</v>
      </c>
      <c r="C5" s="5" t="s">
        <v>8</v>
      </c>
      <c r="D5" s="4" t="s">
        <v>12</v>
      </c>
      <c r="E5" s="4" t="s">
        <v>14</v>
      </c>
      <c r="F5" s="4" t="s">
        <v>11</v>
      </c>
      <c r="G5" s="6">
        <v>851</v>
      </c>
      <c r="H5" s="6">
        <v>415.80690243902444</v>
      </c>
    </row>
    <row r="6" spans="1:8" x14ac:dyDescent="0.25">
      <c r="A6" s="10" t="str">
        <f>TEXT([1]BaseData!$C6,"mmm")</f>
        <v>Apr</v>
      </c>
      <c r="B6" s="5">
        <v>43191</v>
      </c>
      <c r="C6" s="5" t="s">
        <v>8</v>
      </c>
      <c r="D6" s="4" t="s">
        <v>9</v>
      </c>
      <c r="E6" s="4" t="s">
        <v>14</v>
      </c>
      <c r="F6" s="4" t="s">
        <v>11</v>
      </c>
      <c r="G6" s="6">
        <v>782</v>
      </c>
      <c r="H6" s="6">
        <v>114.05756097560975</v>
      </c>
    </row>
    <row r="7" spans="1:8" x14ac:dyDescent="0.25">
      <c r="A7" s="10" t="str">
        <f>TEXT([1]BaseData!$C7,"mmm")</f>
        <v>Apr</v>
      </c>
      <c r="B7" s="5">
        <v>43191</v>
      </c>
      <c r="C7" s="5" t="s">
        <v>8</v>
      </c>
      <c r="D7" s="4" t="s">
        <v>15</v>
      </c>
      <c r="E7" s="4" t="s">
        <v>14</v>
      </c>
      <c r="F7" s="4" t="s">
        <v>11</v>
      </c>
      <c r="G7" s="6">
        <v>348</v>
      </c>
      <c r="H7" s="6">
        <v>203.02829268292683</v>
      </c>
    </row>
    <row r="8" spans="1:8" x14ac:dyDescent="0.25">
      <c r="A8" s="10" t="str">
        <f>TEXT([1]BaseData!$C8,"mmm")</f>
        <v>Apr</v>
      </c>
      <c r="B8" s="5">
        <v>43191</v>
      </c>
      <c r="C8" s="5" t="s">
        <v>8</v>
      </c>
      <c r="D8" s="4" t="s">
        <v>15</v>
      </c>
      <c r="E8" s="4" t="s">
        <v>10</v>
      </c>
      <c r="F8" s="4" t="s">
        <v>16</v>
      </c>
      <c r="G8" s="6">
        <v>210</v>
      </c>
      <c r="H8" s="6">
        <v>22.971951219512199</v>
      </c>
    </row>
    <row r="9" spans="1:8" x14ac:dyDescent="0.25">
      <c r="A9" s="10" t="str">
        <f>TEXT([1]BaseData!$C9,"mmm")</f>
        <v>Apr</v>
      </c>
      <c r="B9" s="5">
        <v>43191</v>
      </c>
      <c r="C9" s="5" t="s">
        <v>8</v>
      </c>
      <c r="D9" s="4" t="s">
        <v>9</v>
      </c>
      <c r="E9" s="4" t="s">
        <v>10</v>
      </c>
      <c r="F9" s="4" t="s">
        <v>16</v>
      </c>
      <c r="G9" s="6">
        <v>913</v>
      </c>
      <c r="H9" s="6">
        <v>26.632878048780491</v>
      </c>
    </row>
    <row r="10" spans="1:8" x14ac:dyDescent="0.25">
      <c r="A10" s="10" t="str">
        <f>TEXT([1]BaseData!$C10,"mmm")</f>
        <v>Apr</v>
      </c>
      <c r="B10" s="5">
        <v>43191</v>
      </c>
      <c r="C10" s="5" t="s">
        <v>8</v>
      </c>
      <c r="D10" s="4" t="s">
        <v>12</v>
      </c>
      <c r="E10" s="4" t="s">
        <v>10</v>
      </c>
      <c r="F10" s="4" t="s">
        <v>16</v>
      </c>
      <c r="G10" s="6">
        <v>711</v>
      </c>
      <c r="H10" s="6">
        <v>414.80780487804884</v>
      </c>
    </row>
    <row r="11" spans="1:8" x14ac:dyDescent="0.25">
      <c r="A11" s="10" t="str">
        <f>TEXT([1]BaseData!$C11,"mmm")</f>
        <v>Apr</v>
      </c>
      <c r="B11" s="5">
        <v>43191</v>
      </c>
      <c r="C11" s="5" t="s">
        <v>8</v>
      </c>
      <c r="D11" s="4" t="s">
        <v>13</v>
      </c>
      <c r="E11" s="4" t="s">
        <v>14</v>
      </c>
      <c r="F11" s="4" t="s">
        <v>16</v>
      </c>
      <c r="G11" s="6">
        <v>966</v>
      </c>
      <c r="H11" s="6">
        <v>669.24951219512207</v>
      </c>
    </row>
    <row r="12" spans="1:8" x14ac:dyDescent="0.25">
      <c r="A12" s="10" t="str">
        <f>TEXT([1]BaseData!$C12,"mmm")</f>
        <v>Apr</v>
      </c>
      <c r="B12" s="5">
        <v>43191</v>
      </c>
      <c r="C12" s="5" t="s">
        <v>8</v>
      </c>
      <c r="D12" s="4" t="s">
        <v>9</v>
      </c>
      <c r="E12" s="4" t="s">
        <v>14</v>
      </c>
      <c r="F12" s="4" t="s">
        <v>16</v>
      </c>
      <c r="G12" s="6">
        <v>857</v>
      </c>
      <c r="H12" s="6">
        <v>574.98429268292693</v>
      </c>
    </row>
    <row r="13" spans="1:8" x14ac:dyDescent="0.25">
      <c r="A13" s="10" t="str">
        <f>TEXT([1]BaseData!$C13,"mmm")</f>
        <v>Apr</v>
      </c>
      <c r="B13" s="5">
        <v>43191</v>
      </c>
      <c r="C13" s="5" t="s">
        <v>8</v>
      </c>
      <c r="D13" s="4" t="s">
        <v>15</v>
      </c>
      <c r="E13" s="4" t="s">
        <v>14</v>
      </c>
      <c r="F13" s="4" t="s">
        <v>16</v>
      </c>
      <c r="G13" s="6">
        <v>302</v>
      </c>
      <c r="H13" s="6">
        <v>176.19121951219512</v>
      </c>
    </row>
    <row r="14" spans="1:8" x14ac:dyDescent="0.25">
      <c r="A14" s="10" t="str">
        <f>TEXT([1]BaseData!$C14,"mmm")</f>
        <v>Apr</v>
      </c>
      <c r="B14" s="5">
        <v>43191</v>
      </c>
      <c r="C14" s="5" t="s">
        <v>8</v>
      </c>
      <c r="D14" s="4" t="s">
        <v>13</v>
      </c>
      <c r="E14" s="4" t="s">
        <v>10</v>
      </c>
      <c r="F14" s="4" t="s">
        <v>17</v>
      </c>
      <c r="G14" s="6">
        <v>796</v>
      </c>
      <c r="H14" s="6">
        <v>371.51843902439032</v>
      </c>
    </row>
    <row r="15" spans="1:8" x14ac:dyDescent="0.25">
      <c r="A15" s="10" t="str">
        <f>TEXT([1]BaseData!$C15,"mmm")</f>
        <v>Apr</v>
      </c>
      <c r="B15" s="5">
        <v>43191</v>
      </c>
      <c r="C15" s="5" t="s">
        <v>8</v>
      </c>
      <c r="D15" s="4" t="s">
        <v>9</v>
      </c>
      <c r="E15" s="4" t="s">
        <v>10</v>
      </c>
      <c r="F15" s="4" t="s">
        <v>17</v>
      </c>
      <c r="G15" s="6">
        <v>848</v>
      </c>
      <c r="H15" s="6">
        <v>445.26204878048776</v>
      </c>
    </row>
    <row r="16" spans="1:8" x14ac:dyDescent="0.25">
      <c r="A16" s="10" t="str">
        <f>TEXT([1]BaseData!$C16,"mmm")</f>
        <v>Apr</v>
      </c>
      <c r="B16" s="5">
        <v>43191</v>
      </c>
      <c r="C16" s="5" t="s">
        <v>8</v>
      </c>
      <c r="D16" s="4" t="s">
        <v>12</v>
      </c>
      <c r="E16" s="4" t="s">
        <v>10</v>
      </c>
      <c r="F16" s="4" t="s">
        <v>17</v>
      </c>
      <c r="G16" s="6">
        <v>941</v>
      </c>
      <c r="H16" s="6">
        <v>404.88246341463406</v>
      </c>
    </row>
    <row r="17" spans="1:8" x14ac:dyDescent="0.25">
      <c r="A17" s="10" t="str">
        <f>TEXT([1]BaseData!$C17,"mmm")</f>
        <v>Apr</v>
      </c>
      <c r="B17" s="5">
        <v>43191</v>
      </c>
      <c r="C17" s="5" t="s">
        <v>8</v>
      </c>
      <c r="D17" s="4" t="s">
        <v>15</v>
      </c>
      <c r="E17" s="4" t="s">
        <v>14</v>
      </c>
      <c r="F17" s="4" t="s">
        <v>17</v>
      </c>
      <c r="G17" s="6">
        <v>805</v>
      </c>
      <c r="H17" s="6">
        <v>82.188536585365853</v>
      </c>
    </row>
    <row r="18" spans="1:8" x14ac:dyDescent="0.25">
      <c r="A18" s="10" t="str">
        <f>TEXT([1]BaseData!$C18,"mmm")</f>
        <v>Apr</v>
      </c>
      <c r="B18" s="5">
        <v>43191</v>
      </c>
      <c r="C18" s="5" t="s">
        <v>8</v>
      </c>
      <c r="D18" s="4" t="s">
        <v>15</v>
      </c>
      <c r="E18" s="4" t="s">
        <v>14</v>
      </c>
      <c r="F18" s="4" t="s">
        <v>17</v>
      </c>
      <c r="G18" s="6">
        <v>298</v>
      </c>
      <c r="H18" s="6">
        <v>0</v>
      </c>
    </row>
    <row r="19" spans="1:8" x14ac:dyDescent="0.25">
      <c r="A19" s="10" t="str">
        <f>TEXT([1]BaseData!$C19,"mmm")</f>
        <v>Apr</v>
      </c>
      <c r="B19" s="5">
        <v>43191</v>
      </c>
      <c r="C19" s="5" t="s">
        <v>8</v>
      </c>
      <c r="D19" s="4" t="s">
        <v>9</v>
      </c>
      <c r="E19" s="4" t="s">
        <v>14</v>
      </c>
      <c r="F19" s="4" t="s">
        <v>17</v>
      </c>
      <c r="G19" s="6">
        <v>340</v>
      </c>
      <c r="H19" s="6">
        <v>0</v>
      </c>
    </row>
    <row r="20" spans="1:8" x14ac:dyDescent="0.25">
      <c r="A20" s="10" t="str">
        <f>TEXT([1]BaseData!$C20,"mmm")</f>
        <v>Apr</v>
      </c>
      <c r="B20" s="5">
        <v>43191</v>
      </c>
      <c r="C20" s="5" t="s">
        <v>8</v>
      </c>
      <c r="D20" s="4" t="s">
        <v>12</v>
      </c>
      <c r="E20" s="4" t="s">
        <v>10</v>
      </c>
      <c r="F20" s="4" t="s">
        <v>18</v>
      </c>
      <c r="G20" s="6">
        <v>785</v>
      </c>
      <c r="H20" s="6">
        <v>160.29317073170731</v>
      </c>
    </row>
    <row r="21" spans="1:8" x14ac:dyDescent="0.25">
      <c r="A21" s="10" t="str">
        <f>TEXT([1]BaseData!$C21,"mmm")</f>
        <v>Apr</v>
      </c>
      <c r="B21" s="5">
        <v>43191</v>
      </c>
      <c r="C21" s="5" t="s">
        <v>8</v>
      </c>
      <c r="D21" s="4" t="s">
        <v>13</v>
      </c>
      <c r="E21" s="4" t="s">
        <v>10</v>
      </c>
      <c r="F21" s="4" t="s">
        <v>18</v>
      </c>
      <c r="G21" s="6">
        <v>215</v>
      </c>
      <c r="H21" s="6">
        <v>125.43414634146343</v>
      </c>
    </row>
    <row r="22" spans="1:8" x14ac:dyDescent="0.25">
      <c r="A22" s="10" t="str">
        <f>TEXT([1]BaseData!$C22,"mmm")</f>
        <v>Apr</v>
      </c>
      <c r="B22" s="5">
        <v>43191</v>
      </c>
      <c r="C22" s="5" t="s">
        <v>8</v>
      </c>
      <c r="D22" s="4" t="s">
        <v>15</v>
      </c>
      <c r="E22" s="4" t="s">
        <v>10</v>
      </c>
      <c r="F22" s="4" t="s">
        <v>11</v>
      </c>
      <c r="G22" s="6">
        <v>573</v>
      </c>
      <c r="H22" s="6">
        <v>396.97719512195124</v>
      </c>
    </row>
    <row r="23" spans="1:8" x14ac:dyDescent="0.25">
      <c r="A23" s="10" t="str">
        <f>TEXT([1]BaseData!$C23,"mmm")</f>
        <v>Apr</v>
      </c>
      <c r="B23" s="5">
        <v>43191</v>
      </c>
      <c r="C23" s="5" t="s">
        <v>8</v>
      </c>
      <c r="D23" s="4" t="s">
        <v>12</v>
      </c>
      <c r="E23" s="4" t="s">
        <v>10</v>
      </c>
      <c r="F23" s="4" t="s">
        <v>11</v>
      </c>
      <c r="G23" s="6">
        <v>994</v>
      </c>
      <c r="H23" s="6">
        <v>260.96136585365855</v>
      </c>
    </row>
    <row r="24" spans="1:8" x14ac:dyDescent="0.25">
      <c r="A24" s="10" t="str">
        <f>TEXT([1]BaseData!$C24,"mmm")</f>
        <v>Apr</v>
      </c>
      <c r="B24" s="5">
        <v>43191</v>
      </c>
      <c r="C24" s="5" t="s">
        <v>8</v>
      </c>
      <c r="D24" s="4" t="s">
        <v>9</v>
      </c>
      <c r="E24" s="4" t="s">
        <v>10</v>
      </c>
      <c r="F24" s="4" t="s">
        <v>11</v>
      </c>
      <c r="G24" s="6">
        <v>876</v>
      </c>
      <c r="H24" s="6">
        <v>319.41951219512202</v>
      </c>
    </row>
    <row r="25" spans="1:8" x14ac:dyDescent="0.25">
      <c r="A25" s="10" t="str">
        <f>TEXT([1]BaseData!$C25,"mmm")</f>
        <v>Apr</v>
      </c>
      <c r="B25" s="5">
        <v>43191</v>
      </c>
      <c r="C25" s="5" t="s">
        <v>8</v>
      </c>
      <c r="D25" s="4" t="s">
        <v>15</v>
      </c>
      <c r="E25" s="4" t="s">
        <v>14</v>
      </c>
      <c r="F25" s="4" t="s">
        <v>11</v>
      </c>
      <c r="G25" s="6">
        <v>985</v>
      </c>
      <c r="H25" s="6">
        <v>668.04621951219508</v>
      </c>
    </row>
    <row r="26" spans="1:8" x14ac:dyDescent="0.25">
      <c r="A26" s="10" t="str">
        <f>TEXT([1]BaseData!$C26,"mmm")</f>
        <v>Apr</v>
      </c>
      <c r="B26" s="5">
        <v>43191</v>
      </c>
      <c r="C26" s="5" t="s">
        <v>8</v>
      </c>
      <c r="D26" s="4" t="s">
        <v>13</v>
      </c>
      <c r="E26" s="4" t="s">
        <v>14</v>
      </c>
      <c r="F26" s="4" t="s">
        <v>11</v>
      </c>
      <c r="G26" s="6">
        <v>763</v>
      </c>
      <c r="H26" s="6">
        <v>0</v>
      </c>
    </row>
    <row r="27" spans="1:8" x14ac:dyDescent="0.25">
      <c r="A27" s="10" t="str">
        <f>TEXT([1]BaseData!$C27,"mmm")</f>
        <v>Apr</v>
      </c>
      <c r="B27" s="5">
        <v>43191</v>
      </c>
      <c r="C27" s="5" t="s">
        <v>8</v>
      </c>
      <c r="D27" s="4" t="s">
        <v>15</v>
      </c>
      <c r="E27" s="4" t="s">
        <v>14</v>
      </c>
      <c r="F27" s="4" t="s">
        <v>11</v>
      </c>
      <c r="G27" s="6">
        <v>317</v>
      </c>
      <c r="H27" s="6">
        <v>208.06024390243903</v>
      </c>
    </row>
    <row r="28" spans="1:8" x14ac:dyDescent="0.25">
      <c r="A28" s="10" t="str">
        <f>TEXT([1]BaseData!$C28,"mmm")</f>
        <v>Apr</v>
      </c>
      <c r="B28" s="5">
        <v>43191</v>
      </c>
      <c r="C28" s="5" t="s">
        <v>8</v>
      </c>
      <c r="D28" s="4" t="s">
        <v>12</v>
      </c>
      <c r="E28" s="4" t="s">
        <v>10</v>
      </c>
      <c r="F28" s="4" t="s">
        <v>17</v>
      </c>
      <c r="G28" s="6">
        <v>414</v>
      </c>
      <c r="H28" s="6">
        <v>126.80517073170731</v>
      </c>
    </row>
    <row r="29" spans="1:8" x14ac:dyDescent="0.25">
      <c r="A29" s="10" t="str">
        <f>TEXT([1]BaseData!$C29,"mmm")</f>
        <v>Apr</v>
      </c>
      <c r="B29" s="5">
        <v>43191</v>
      </c>
      <c r="C29" s="5" t="s">
        <v>8</v>
      </c>
      <c r="D29" s="4" t="s">
        <v>15</v>
      </c>
      <c r="E29" s="4" t="s">
        <v>10</v>
      </c>
      <c r="F29" s="4" t="s">
        <v>17</v>
      </c>
      <c r="G29" s="6">
        <v>143</v>
      </c>
      <c r="H29" s="6">
        <v>60.485512195121949</v>
      </c>
    </row>
    <row r="30" spans="1:8" x14ac:dyDescent="0.25">
      <c r="A30" s="10" t="str">
        <f>TEXT([1]BaseData!$C30,"mmm")</f>
        <v>Apr</v>
      </c>
      <c r="B30" s="5">
        <v>43191</v>
      </c>
      <c r="C30" s="5" t="s">
        <v>8</v>
      </c>
      <c r="D30" s="4" t="s">
        <v>12</v>
      </c>
      <c r="E30" s="4" t="s">
        <v>14</v>
      </c>
      <c r="F30" s="4" t="s">
        <v>17</v>
      </c>
      <c r="G30" s="6">
        <v>976</v>
      </c>
      <c r="H30" s="6">
        <v>56.941268292682935</v>
      </c>
    </row>
    <row r="31" spans="1:8" x14ac:dyDescent="0.25">
      <c r="A31" s="10" t="str">
        <f>TEXT([1]BaseData!$C31,"mmm")</f>
        <v>Apr</v>
      </c>
      <c r="B31" s="5">
        <v>43191</v>
      </c>
      <c r="C31" s="5" t="s">
        <v>8</v>
      </c>
      <c r="D31" s="4" t="s">
        <v>9</v>
      </c>
      <c r="E31" s="4" t="s">
        <v>14</v>
      </c>
      <c r="F31" s="4" t="s">
        <v>17</v>
      </c>
      <c r="G31" s="6">
        <v>657</v>
      </c>
      <c r="H31" s="6">
        <v>114.99102439024391</v>
      </c>
    </row>
    <row r="32" spans="1:8" x14ac:dyDescent="0.25">
      <c r="A32" s="10" t="str">
        <f>TEXT([1]BaseData!$C32,"mmm")</f>
        <v>Apr</v>
      </c>
      <c r="B32" s="5">
        <v>43191</v>
      </c>
      <c r="C32" s="5" t="s">
        <v>8</v>
      </c>
      <c r="D32" s="4" t="s">
        <v>13</v>
      </c>
      <c r="E32" s="4" t="s">
        <v>14</v>
      </c>
      <c r="F32" s="4" t="s">
        <v>17</v>
      </c>
      <c r="G32" s="6">
        <v>203</v>
      </c>
      <c r="H32" s="6">
        <v>100.66819512195123</v>
      </c>
    </row>
    <row r="33" spans="1:8" x14ac:dyDescent="0.25">
      <c r="A33" s="10" t="str">
        <f>TEXT([1]BaseData!$C33,"mmm")</f>
        <v>Apr</v>
      </c>
      <c r="B33" s="5">
        <v>43191</v>
      </c>
      <c r="C33" s="5" t="s">
        <v>8</v>
      </c>
      <c r="D33" s="4" t="s">
        <v>15</v>
      </c>
      <c r="E33" s="4" t="s">
        <v>10</v>
      </c>
      <c r="F33" s="4" t="s">
        <v>18</v>
      </c>
      <c r="G33" s="6">
        <v>767</v>
      </c>
      <c r="H33" s="6">
        <v>548.16180487804877</v>
      </c>
    </row>
    <row r="34" spans="1:8" x14ac:dyDescent="0.25">
      <c r="A34" s="10" t="str">
        <f>TEXT([1]BaseData!$C34,"mmm")</f>
        <v>Apr</v>
      </c>
      <c r="B34" s="5">
        <v>43191</v>
      </c>
      <c r="C34" s="5" t="s">
        <v>8</v>
      </c>
      <c r="D34" s="4" t="s">
        <v>9</v>
      </c>
      <c r="E34" s="4" t="s">
        <v>10</v>
      </c>
      <c r="F34" s="4" t="s">
        <v>18</v>
      </c>
      <c r="G34" s="6">
        <v>318</v>
      </c>
      <c r="H34" s="6">
        <v>208.71658536585369</v>
      </c>
    </row>
    <row r="35" spans="1:8" x14ac:dyDescent="0.25">
      <c r="A35" s="10" t="str">
        <f>TEXT([1]BaseData!$C35,"mmm")</f>
        <v>May</v>
      </c>
      <c r="B35" s="5">
        <v>43221</v>
      </c>
      <c r="C35" s="5" t="s">
        <v>8</v>
      </c>
      <c r="D35" s="4" t="s">
        <v>9</v>
      </c>
      <c r="E35" s="4" t="s">
        <v>10</v>
      </c>
      <c r="F35" s="4" t="s">
        <v>11</v>
      </c>
      <c r="G35" s="6">
        <v>856</v>
      </c>
      <c r="H35" s="6">
        <v>864.35121951219537</v>
      </c>
    </row>
    <row r="36" spans="1:8" x14ac:dyDescent="0.25">
      <c r="A36" s="10" t="str">
        <f>TEXT([1]BaseData!$C36,"mmm")</f>
        <v>May</v>
      </c>
      <c r="B36" s="5">
        <v>43221</v>
      </c>
      <c r="C36" s="5" t="s">
        <v>8</v>
      </c>
      <c r="D36" s="4" t="s">
        <v>12</v>
      </c>
      <c r="E36" s="4" t="s">
        <v>10</v>
      </c>
      <c r="F36" s="4" t="s">
        <v>11</v>
      </c>
      <c r="G36" s="6">
        <v>196</v>
      </c>
      <c r="H36" s="6">
        <v>171.5239024390244</v>
      </c>
    </row>
    <row r="37" spans="1:8" x14ac:dyDescent="0.25">
      <c r="A37" s="10" t="str">
        <f>TEXT([1]BaseData!$C37,"mmm")</f>
        <v>May</v>
      </c>
      <c r="B37" s="5">
        <v>43221</v>
      </c>
      <c r="C37" s="5" t="s">
        <v>8</v>
      </c>
      <c r="D37" s="4" t="s">
        <v>13</v>
      </c>
      <c r="E37" s="4" t="s">
        <v>10</v>
      </c>
      <c r="F37" s="4" t="s">
        <v>11</v>
      </c>
      <c r="G37" s="6">
        <v>242</v>
      </c>
      <c r="H37" s="6">
        <v>206.34926829268295</v>
      </c>
    </row>
    <row r="38" spans="1:8" x14ac:dyDescent="0.25">
      <c r="A38" s="10" t="str">
        <f>TEXT([1]BaseData!$C38,"mmm")</f>
        <v>May</v>
      </c>
      <c r="B38" s="5">
        <v>43221</v>
      </c>
      <c r="C38" s="5" t="s">
        <v>8</v>
      </c>
      <c r="D38" s="4" t="s">
        <v>12</v>
      </c>
      <c r="E38" s="4" t="s">
        <v>14</v>
      </c>
      <c r="F38" s="4" t="s">
        <v>11</v>
      </c>
      <c r="G38" s="6">
        <v>904</v>
      </c>
      <c r="H38" s="6">
        <v>344.84292682926827</v>
      </c>
    </row>
    <row r="39" spans="1:8" x14ac:dyDescent="0.25">
      <c r="A39" s="10" t="str">
        <f>TEXT([1]BaseData!$C39,"mmm")</f>
        <v>May</v>
      </c>
      <c r="B39" s="5">
        <v>43221</v>
      </c>
      <c r="C39" s="5" t="s">
        <v>8</v>
      </c>
      <c r="D39" s="4" t="s">
        <v>9</v>
      </c>
      <c r="E39" s="4" t="s">
        <v>14</v>
      </c>
      <c r="F39" s="4" t="s">
        <v>11</v>
      </c>
      <c r="G39" s="6">
        <v>106</v>
      </c>
      <c r="H39" s="6">
        <v>95.141463414634146</v>
      </c>
    </row>
    <row r="40" spans="1:8" x14ac:dyDescent="0.25">
      <c r="A40" s="10" t="str">
        <f>TEXT([1]BaseData!$C40,"mmm")</f>
        <v>May</v>
      </c>
      <c r="B40" s="5">
        <v>43221</v>
      </c>
      <c r="C40" s="5" t="s">
        <v>8</v>
      </c>
      <c r="D40" s="4" t="s">
        <v>15</v>
      </c>
      <c r="E40" s="4" t="s">
        <v>14</v>
      </c>
      <c r="F40" s="4" t="s">
        <v>11</v>
      </c>
      <c r="G40" s="6">
        <v>626</v>
      </c>
      <c r="H40" s="6">
        <v>365.21756097560973</v>
      </c>
    </row>
    <row r="41" spans="1:8" x14ac:dyDescent="0.25">
      <c r="A41" s="10" t="str">
        <f>TEXT([1]BaseData!$C41,"mmm")</f>
        <v>May</v>
      </c>
      <c r="B41" s="5">
        <v>43221</v>
      </c>
      <c r="C41" s="5" t="s">
        <v>8</v>
      </c>
      <c r="D41" s="4" t="s">
        <v>15</v>
      </c>
      <c r="E41" s="4" t="s">
        <v>10</v>
      </c>
      <c r="F41" s="4" t="s">
        <v>16</v>
      </c>
      <c r="G41" s="6">
        <v>573</v>
      </c>
      <c r="H41" s="6">
        <v>32.143902439024401</v>
      </c>
    </row>
    <row r="42" spans="1:8" x14ac:dyDescent="0.25">
      <c r="A42" s="10" t="str">
        <f>TEXT([1]BaseData!$C42,"mmm")</f>
        <v>May</v>
      </c>
      <c r="B42" s="5">
        <v>43221</v>
      </c>
      <c r="C42" s="5" t="s">
        <v>8</v>
      </c>
      <c r="D42" s="4" t="s">
        <v>9</v>
      </c>
      <c r="E42" s="4" t="s">
        <v>10</v>
      </c>
      <c r="F42" s="4" t="s">
        <v>16</v>
      </c>
      <c r="G42" s="6">
        <v>780</v>
      </c>
      <c r="H42" s="6">
        <v>8.7512195121951208</v>
      </c>
    </row>
    <row r="43" spans="1:8" x14ac:dyDescent="0.25">
      <c r="A43" s="10" t="str">
        <f>TEXT([1]BaseData!$C43,"mmm")</f>
        <v>May</v>
      </c>
      <c r="B43" s="5">
        <v>43221</v>
      </c>
      <c r="C43" s="5" t="s">
        <v>8</v>
      </c>
      <c r="D43" s="4" t="s">
        <v>12</v>
      </c>
      <c r="E43" s="4" t="s">
        <v>10</v>
      </c>
      <c r="F43" s="4" t="s">
        <v>16</v>
      </c>
      <c r="G43" s="6">
        <v>832</v>
      </c>
      <c r="H43" s="6">
        <v>186.69268292682926</v>
      </c>
    </row>
    <row r="44" spans="1:8" x14ac:dyDescent="0.25">
      <c r="A44" s="10" t="str">
        <f>TEXT([1]BaseData!$C44,"mmm")</f>
        <v>May</v>
      </c>
      <c r="B44" s="5">
        <v>43221</v>
      </c>
      <c r="C44" s="5" t="s">
        <v>8</v>
      </c>
      <c r="D44" s="4" t="s">
        <v>13</v>
      </c>
      <c r="E44" s="4" t="s">
        <v>14</v>
      </c>
      <c r="F44" s="4" t="s">
        <v>16</v>
      </c>
      <c r="G44" s="6">
        <v>666</v>
      </c>
      <c r="H44" s="6">
        <v>597.77560975609754</v>
      </c>
    </row>
    <row r="45" spans="1:8" x14ac:dyDescent="0.25">
      <c r="A45" s="10" t="str">
        <f>TEXT([1]BaseData!$C45,"mmm")</f>
        <v>May</v>
      </c>
      <c r="B45" s="5">
        <v>43221</v>
      </c>
      <c r="C45" s="5" t="s">
        <v>8</v>
      </c>
      <c r="D45" s="4" t="s">
        <v>9</v>
      </c>
      <c r="E45" s="4" t="s">
        <v>14</v>
      </c>
      <c r="F45" s="4" t="s">
        <v>16</v>
      </c>
      <c r="G45" s="6">
        <v>847</v>
      </c>
      <c r="H45" s="6">
        <v>798.24585365853648</v>
      </c>
    </row>
    <row r="46" spans="1:8" x14ac:dyDescent="0.25">
      <c r="A46" s="10" t="str">
        <f>TEXT([1]BaseData!$C46,"mmm")</f>
        <v>May</v>
      </c>
      <c r="B46" s="5">
        <v>43221</v>
      </c>
      <c r="C46" s="5" t="s">
        <v>8</v>
      </c>
      <c r="D46" s="4" t="s">
        <v>15</v>
      </c>
      <c r="E46" s="4" t="s">
        <v>14</v>
      </c>
      <c r="F46" s="4" t="s">
        <v>16</v>
      </c>
      <c r="G46" s="6">
        <v>410</v>
      </c>
      <c r="H46" s="6">
        <v>92</v>
      </c>
    </row>
    <row r="47" spans="1:8" x14ac:dyDescent="0.25">
      <c r="A47" s="10" t="str">
        <f>TEXT([1]BaseData!$C47,"mmm")</f>
        <v>May</v>
      </c>
      <c r="B47" s="5">
        <v>43221</v>
      </c>
      <c r="C47" s="5" t="s">
        <v>8</v>
      </c>
      <c r="D47" s="4" t="s">
        <v>13</v>
      </c>
      <c r="E47" s="4" t="s">
        <v>10</v>
      </c>
      <c r="F47" s="4" t="s">
        <v>17</v>
      </c>
      <c r="G47" s="6">
        <v>906</v>
      </c>
      <c r="H47" s="6">
        <v>101.64878048780488</v>
      </c>
    </row>
    <row r="48" spans="1:8" x14ac:dyDescent="0.25">
      <c r="A48" s="10" t="str">
        <f>TEXT([1]BaseData!$C48,"mmm")</f>
        <v>May</v>
      </c>
      <c r="B48" s="5">
        <v>43221</v>
      </c>
      <c r="C48" s="5" t="s">
        <v>8</v>
      </c>
      <c r="D48" s="4" t="s">
        <v>9</v>
      </c>
      <c r="E48" s="4" t="s">
        <v>10</v>
      </c>
      <c r="F48" s="4" t="s">
        <v>17</v>
      </c>
      <c r="G48" s="6">
        <v>239</v>
      </c>
      <c r="H48" s="6">
        <v>193.06536585365856</v>
      </c>
    </row>
    <row r="49" spans="1:8" x14ac:dyDescent="0.25">
      <c r="A49" s="10" t="str">
        <f>TEXT([1]BaseData!$C49,"mmm")</f>
        <v>May</v>
      </c>
      <c r="B49" s="5">
        <v>43221</v>
      </c>
      <c r="C49" s="5" t="s">
        <v>8</v>
      </c>
      <c r="D49" s="4" t="s">
        <v>12</v>
      </c>
      <c r="E49" s="4" t="s">
        <v>10</v>
      </c>
      <c r="F49" s="4" t="s">
        <v>17</v>
      </c>
      <c r="G49" s="6">
        <v>711</v>
      </c>
      <c r="H49" s="6">
        <v>287.17463414634142</v>
      </c>
    </row>
    <row r="50" spans="1:8" x14ac:dyDescent="0.25">
      <c r="A50" s="10" t="str">
        <f>TEXT([1]BaseData!$C50,"mmm")</f>
        <v>May</v>
      </c>
      <c r="B50" s="5">
        <v>43221</v>
      </c>
      <c r="C50" s="5" t="s">
        <v>8</v>
      </c>
      <c r="D50" s="4" t="s">
        <v>15</v>
      </c>
      <c r="E50" s="4" t="s">
        <v>14</v>
      </c>
      <c r="F50" s="4" t="s">
        <v>17</v>
      </c>
      <c r="G50" s="6">
        <v>808</v>
      </c>
      <c r="H50" s="6">
        <v>126.91512195121952</v>
      </c>
    </row>
    <row r="51" spans="1:8" x14ac:dyDescent="0.25">
      <c r="A51" s="10" t="str">
        <f>TEXT([1]BaseData!$C51,"mmm")</f>
        <v>May</v>
      </c>
      <c r="B51" s="5">
        <v>43221</v>
      </c>
      <c r="C51" s="5" t="s">
        <v>8</v>
      </c>
      <c r="D51" s="4" t="s">
        <v>15</v>
      </c>
      <c r="E51" s="4" t="s">
        <v>14</v>
      </c>
      <c r="F51" s="4" t="s">
        <v>17</v>
      </c>
      <c r="G51" s="6">
        <v>686</v>
      </c>
      <c r="H51" s="6">
        <v>384.82926829268297</v>
      </c>
    </row>
    <row r="52" spans="1:8" x14ac:dyDescent="0.25">
      <c r="A52" s="10" t="str">
        <f>TEXT([1]BaseData!$C52,"mmm")</f>
        <v>May</v>
      </c>
      <c r="B52" s="5">
        <v>43221</v>
      </c>
      <c r="C52" s="5" t="s">
        <v>8</v>
      </c>
      <c r="D52" s="4" t="s">
        <v>9</v>
      </c>
      <c r="E52" s="4" t="s">
        <v>14</v>
      </c>
      <c r="F52" s="4" t="s">
        <v>17</v>
      </c>
      <c r="G52" s="6">
        <v>173</v>
      </c>
      <c r="H52" s="6">
        <v>0</v>
      </c>
    </row>
    <row r="53" spans="1:8" x14ac:dyDescent="0.25">
      <c r="A53" s="10" t="str">
        <f>TEXT([1]BaseData!$C53,"mmm")</f>
        <v>May</v>
      </c>
      <c r="B53" s="5">
        <v>43221</v>
      </c>
      <c r="C53" s="5" t="s">
        <v>8</v>
      </c>
      <c r="D53" s="4" t="s">
        <v>12</v>
      </c>
      <c r="E53" s="4" t="s">
        <v>10</v>
      </c>
      <c r="F53" s="4" t="s">
        <v>18</v>
      </c>
      <c r="G53" s="6">
        <v>865</v>
      </c>
      <c r="H53" s="6">
        <v>553.17804878048776</v>
      </c>
    </row>
    <row r="54" spans="1:8" x14ac:dyDescent="0.25">
      <c r="A54" s="10" t="str">
        <f>TEXT([1]BaseData!$C54,"mmm")</f>
        <v>May</v>
      </c>
      <c r="B54" s="5">
        <v>43221</v>
      </c>
      <c r="C54" s="5" t="s">
        <v>8</v>
      </c>
      <c r="D54" s="4" t="s">
        <v>13</v>
      </c>
      <c r="E54" s="4" t="s">
        <v>10</v>
      </c>
      <c r="F54" s="4" t="s">
        <v>18</v>
      </c>
      <c r="G54" s="6">
        <v>753</v>
      </c>
      <c r="H54" s="6">
        <v>439.31121951219518</v>
      </c>
    </row>
    <row r="55" spans="1:8" x14ac:dyDescent="0.25">
      <c r="A55" s="10" t="str">
        <f>TEXT([1]BaseData!$C55,"mmm")</f>
        <v>May</v>
      </c>
      <c r="B55" s="5">
        <v>43221</v>
      </c>
      <c r="C55" s="5" t="s">
        <v>8</v>
      </c>
      <c r="D55" s="4" t="s">
        <v>15</v>
      </c>
      <c r="E55" s="4" t="s">
        <v>10</v>
      </c>
      <c r="F55" s="4" t="s">
        <v>11</v>
      </c>
      <c r="G55" s="6">
        <v>905</v>
      </c>
      <c r="H55" s="6">
        <v>192.91951219512194</v>
      </c>
    </row>
    <row r="56" spans="1:8" x14ac:dyDescent="0.25">
      <c r="A56" s="10" t="str">
        <f>TEXT([1]BaseData!$C56,"mmm")</f>
        <v>May</v>
      </c>
      <c r="B56" s="5">
        <v>43221</v>
      </c>
      <c r="C56" s="5" t="s">
        <v>8</v>
      </c>
      <c r="D56" s="4" t="s">
        <v>12</v>
      </c>
      <c r="E56" s="4" t="s">
        <v>10</v>
      </c>
      <c r="F56" s="4" t="s">
        <v>11</v>
      </c>
      <c r="G56" s="6">
        <v>231</v>
      </c>
      <c r="H56" s="6">
        <v>199.56146341463412</v>
      </c>
    </row>
    <row r="57" spans="1:8" x14ac:dyDescent="0.25">
      <c r="A57" s="10" t="str">
        <f>TEXT([1]BaseData!$C57,"mmm")</f>
        <v>May</v>
      </c>
      <c r="B57" s="5">
        <v>43221</v>
      </c>
      <c r="C57" s="5" t="s">
        <v>8</v>
      </c>
      <c r="D57" s="4" t="s">
        <v>15</v>
      </c>
      <c r="E57" s="4" t="s">
        <v>10</v>
      </c>
      <c r="F57" s="4" t="s">
        <v>18</v>
      </c>
      <c r="G57" s="6">
        <v>647</v>
      </c>
      <c r="H57" s="6">
        <v>696.86634146341453</v>
      </c>
    </row>
    <row r="58" spans="1:8" x14ac:dyDescent="0.25">
      <c r="A58" s="10" t="str">
        <f>TEXT([1]BaseData!$C58,"mmm")</f>
        <v>May</v>
      </c>
      <c r="B58" s="5">
        <v>43221</v>
      </c>
      <c r="C58" s="5" t="s">
        <v>8</v>
      </c>
      <c r="D58" s="4" t="s">
        <v>9</v>
      </c>
      <c r="E58" s="4" t="s">
        <v>10</v>
      </c>
      <c r="F58" s="4" t="s">
        <v>18</v>
      </c>
      <c r="G58" s="6">
        <v>428</v>
      </c>
      <c r="H58" s="6">
        <v>432.17560975609769</v>
      </c>
    </row>
    <row r="59" spans="1:8" x14ac:dyDescent="0.25">
      <c r="A59" s="10" t="str">
        <f>TEXT([1]BaseData!$C59,"mmm")</f>
        <v>Jun</v>
      </c>
      <c r="B59" s="5">
        <v>43252</v>
      </c>
      <c r="C59" s="5" t="s">
        <v>8</v>
      </c>
      <c r="D59" s="4" t="s">
        <v>9</v>
      </c>
      <c r="E59" s="4" t="s">
        <v>10</v>
      </c>
      <c r="F59" s="4" t="s">
        <v>11</v>
      </c>
      <c r="G59" s="6">
        <v>361</v>
      </c>
      <c r="H59" s="6">
        <v>324.01951219512199</v>
      </c>
    </row>
    <row r="60" spans="1:8" x14ac:dyDescent="0.25">
      <c r="A60" s="10" t="str">
        <f>TEXT([1]BaseData!$C60,"mmm")</f>
        <v>Jun</v>
      </c>
      <c r="B60" s="5">
        <v>43252</v>
      </c>
      <c r="C60" s="5" t="s">
        <v>8</v>
      </c>
      <c r="D60" s="4" t="s">
        <v>12</v>
      </c>
      <c r="E60" s="4" t="s">
        <v>10</v>
      </c>
      <c r="F60" s="4" t="s">
        <v>11</v>
      </c>
      <c r="G60" s="6">
        <v>488</v>
      </c>
      <c r="H60" s="6">
        <v>306.6068292682927</v>
      </c>
    </row>
    <row r="61" spans="1:8" x14ac:dyDescent="0.25">
      <c r="A61" s="10" t="str">
        <f>TEXT([1]BaseData!$C61,"mmm")</f>
        <v>Jun</v>
      </c>
      <c r="B61" s="5">
        <v>43252</v>
      </c>
      <c r="C61" s="5" t="s">
        <v>8</v>
      </c>
      <c r="D61" s="4" t="s">
        <v>13</v>
      </c>
      <c r="E61" s="4" t="s">
        <v>10</v>
      </c>
      <c r="F61" s="4" t="s">
        <v>11</v>
      </c>
      <c r="G61" s="6">
        <v>775</v>
      </c>
      <c r="H61" s="6">
        <v>599.96341463414637</v>
      </c>
    </row>
    <row r="62" spans="1:8" x14ac:dyDescent="0.25">
      <c r="A62" s="10" t="str">
        <f>TEXT([1]BaseData!$C62,"mmm")</f>
        <v>Jun</v>
      </c>
      <c r="B62" s="5">
        <v>43252</v>
      </c>
      <c r="C62" s="5" t="s">
        <v>8</v>
      </c>
      <c r="D62" s="4" t="s">
        <v>12</v>
      </c>
      <c r="E62" s="4" t="s">
        <v>14</v>
      </c>
      <c r="F62" s="4" t="s">
        <v>11</v>
      </c>
      <c r="G62" s="6">
        <v>162</v>
      </c>
      <c r="H62" s="6">
        <v>63.614634146341466</v>
      </c>
    </row>
    <row r="63" spans="1:8" x14ac:dyDescent="0.25">
      <c r="A63" s="10" t="str">
        <f>TEXT([1]BaseData!$C63,"mmm")</f>
        <v>Jun</v>
      </c>
      <c r="B63" s="5">
        <v>43252</v>
      </c>
      <c r="C63" s="5" t="s">
        <v>8</v>
      </c>
      <c r="D63" s="4" t="s">
        <v>9</v>
      </c>
      <c r="E63" s="4" t="s">
        <v>14</v>
      </c>
      <c r="F63" s="4" t="s">
        <v>11</v>
      </c>
      <c r="G63" s="6">
        <v>780</v>
      </c>
      <c r="H63" s="6">
        <v>175.02439024390245</v>
      </c>
    </row>
    <row r="64" spans="1:8" x14ac:dyDescent="0.25">
      <c r="A64" s="10" t="str">
        <f>TEXT([1]BaseData!$C64,"mmm")</f>
        <v>Jun</v>
      </c>
      <c r="B64" s="5">
        <v>43252</v>
      </c>
      <c r="C64" s="5" t="s">
        <v>8</v>
      </c>
      <c r="D64" s="4" t="s">
        <v>15</v>
      </c>
      <c r="E64" s="4" t="s">
        <v>14</v>
      </c>
      <c r="F64" s="4" t="s">
        <v>11</v>
      </c>
      <c r="G64" s="6">
        <v>238</v>
      </c>
      <c r="H64" s="6">
        <v>138.85268292682929</v>
      </c>
    </row>
    <row r="65" spans="1:8" x14ac:dyDescent="0.25">
      <c r="A65" s="10" t="str">
        <f>TEXT([1]BaseData!$C65,"mmm")</f>
        <v>Jun</v>
      </c>
      <c r="B65" s="5">
        <v>43252</v>
      </c>
      <c r="C65" s="5" t="s">
        <v>8</v>
      </c>
      <c r="D65" s="4" t="s">
        <v>15</v>
      </c>
      <c r="E65" s="4" t="s">
        <v>10</v>
      </c>
      <c r="F65" s="4" t="s">
        <v>16</v>
      </c>
      <c r="G65" s="6">
        <v>333</v>
      </c>
      <c r="H65" s="6">
        <v>93.402439024390247</v>
      </c>
    </row>
    <row r="66" spans="1:8" x14ac:dyDescent="0.25">
      <c r="A66" s="10" t="str">
        <f>TEXT([1]BaseData!$C66,"mmm")</f>
        <v>Jun</v>
      </c>
      <c r="B66" s="5">
        <v>43252</v>
      </c>
      <c r="C66" s="5" t="s">
        <v>8</v>
      </c>
      <c r="D66" s="4" t="s">
        <v>9</v>
      </c>
      <c r="E66" s="4" t="s">
        <v>10</v>
      </c>
      <c r="F66" s="4" t="s">
        <v>16</v>
      </c>
      <c r="G66" s="6">
        <v>375</v>
      </c>
      <c r="H66" s="6">
        <v>12.621951219512196</v>
      </c>
    </row>
    <row r="67" spans="1:8" x14ac:dyDescent="0.25">
      <c r="A67" s="10" t="str">
        <f>TEXT([1]BaseData!$C67,"mmm")</f>
        <v>Jun</v>
      </c>
      <c r="B67" s="5">
        <v>43252</v>
      </c>
      <c r="C67" s="5" t="s">
        <v>8</v>
      </c>
      <c r="D67" s="4" t="s">
        <v>12</v>
      </c>
      <c r="E67" s="4" t="s">
        <v>10</v>
      </c>
      <c r="F67" s="4" t="s">
        <v>16</v>
      </c>
      <c r="G67" s="6">
        <v>780</v>
      </c>
      <c r="H67" s="6">
        <v>175.0243902439025</v>
      </c>
    </row>
    <row r="68" spans="1:8" x14ac:dyDescent="0.25">
      <c r="A68" s="10" t="str">
        <f>TEXT([1]BaseData!$C68,"mmm")</f>
        <v>Jun</v>
      </c>
      <c r="B68" s="5">
        <v>43252</v>
      </c>
      <c r="C68" s="5" t="s">
        <v>8</v>
      </c>
      <c r="D68" s="4" t="s">
        <v>13</v>
      </c>
      <c r="E68" s="4" t="s">
        <v>14</v>
      </c>
      <c r="F68" s="4" t="s">
        <v>16</v>
      </c>
      <c r="G68" s="6">
        <v>573</v>
      </c>
      <c r="H68" s="6">
        <v>610.73414634146332</v>
      </c>
    </row>
    <row r="69" spans="1:8" x14ac:dyDescent="0.25">
      <c r="A69" s="10" t="str">
        <f>TEXT([1]BaseData!$C69,"mmm")</f>
        <v>Jun</v>
      </c>
      <c r="B69" s="5">
        <v>43252</v>
      </c>
      <c r="C69" s="5" t="s">
        <v>8</v>
      </c>
      <c r="D69" s="4" t="s">
        <v>9</v>
      </c>
      <c r="E69" s="4" t="s">
        <v>14</v>
      </c>
      <c r="F69" s="4" t="s">
        <v>16</v>
      </c>
      <c r="G69" s="6">
        <v>987</v>
      </c>
      <c r="H69" s="6">
        <v>930.18731707317068</v>
      </c>
    </row>
    <row r="70" spans="1:8" x14ac:dyDescent="0.25">
      <c r="A70" s="10" t="str">
        <f>TEXT([1]BaseData!$C70,"mmm")</f>
        <v>Jun</v>
      </c>
      <c r="B70" s="5">
        <v>43252</v>
      </c>
      <c r="C70" s="5" t="s">
        <v>8</v>
      </c>
      <c r="D70" s="4" t="s">
        <v>15</v>
      </c>
      <c r="E70" s="4" t="s">
        <v>14</v>
      </c>
      <c r="F70" s="4" t="s">
        <v>16</v>
      </c>
      <c r="G70" s="6">
        <v>967</v>
      </c>
      <c r="H70" s="6">
        <v>650.95609756097554</v>
      </c>
    </row>
    <row r="71" spans="1:8" x14ac:dyDescent="0.25">
      <c r="A71" s="10" t="str">
        <f>TEXT([1]BaseData!$C71,"mmm")</f>
        <v>Jun</v>
      </c>
      <c r="B71" s="5">
        <v>43252</v>
      </c>
      <c r="C71" s="5" t="s">
        <v>8</v>
      </c>
      <c r="D71" s="4" t="s">
        <v>13</v>
      </c>
      <c r="E71" s="4" t="s">
        <v>10</v>
      </c>
      <c r="F71" s="4" t="s">
        <v>17</v>
      </c>
      <c r="G71" s="6">
        <v>980</v>
      </c>
      <c r="H71" s="6">
        <v>901.6</v>
      </c>
    </row>
    <row r="72" spans="1:8" x14ac:dyDescent="0.25">
      <c r="A72" s="10" t="str">
        <f>TEXT([1]BaseData!$C72,"mmm")</f>
        <v>Jun</v>
      </c>
      <c r="B72" s="5">
        <v>43252</v>
      </c>
      <c r="C72" s="5" t="s">
        <v>8</v>
      </c>
      <c r="D72" s="4" t="s">
        <v>9</v>
      </c>
      <c r="E72" s="4" t="s">
        <v>10</v>
      </c>
      <c r="F72" s="4" t="s">
        <v>17</v>
      </c>
      <c r="G72" s="6">
        <v>791</v>
      </c>
      <c r="H72" s="6">
        <v>390.4839024390244</v>
      </c>
    </row>
    <row r="73" spans="1:8" x14ac:dyDescent="0.25">
      <c r="A73" s="10" t="str">
        <f>TEXT([1]BaseData!$C73,"mmm")</f>
        <v>Jun</v>
      </c>
      <c r="B73" s="5">
        <v>43252</v>
      </c>
      <c r="C73" s="5" t="s">
        <v>8</v>
      </c>
      <c r="D73" s="4" t="s">
        <v>12</v>
      </c>
      <c r="E73" s="4" t="s">
        <v>10</v>
      </c>
      <c r="F73" s="4" t="s">
        <v>17</v>
      </c>
      <c r="G73" s="6">
        <v>367</v>
      </c>
      <c r="H73" s="6">
        <v>317.05219512195123</v>
      </c>
    </row>
    <row r="74" spans="1:8" x14ac:dyDescent="0.25">
      <c r="A74" s="10" t="str">
        <f>TEXT([1]BaseData!$C74,"mmm")</f>
        <v>Jun</v>
      </c>
      <c r="B74" s="5">
        <v>43252</v>
      </c>
      <c r="C74" s="5" t="s">
        <v>8</v>
      </c>
      <c r="D74" s="4" t="s">
        <v>15</v>
      </c>
      <c r="E74" s="4" t="s">
        <v>14</v>
      </c>
      <c r="F74" s="4" t="s">
        <v>17</v>
      </c>
      <c r="G74" s="6">
        <v>969</v>
      </c>
      <c r="H74" s="6">
        <v>924.09512195121977</v>
      </c>
    </row>
    <row r="75" spans="1:8" x14ac:dyDescent="0.25">
      <c r="A75" s="10" t="str">
        <f>TEXT([1]BaseData!$C75,"mmm")</f>
        <v>Jun</v>
      </c>
      <c r="B75" s="5">
        <v>43252</v>
      </c>
      <c r="C75" s="5" t="s">
        <v>8</v>
      </c>
      <c r="D75" s="4" t="s">
        <v>15</v>
      </c>
      <c r="E75" s="4" t="s">
        <v>14</v>
      </c>
      <c r="F75" s="4" t="s">
        <v>17</v>
      </c>
      <c r="G75" s="6">
        <v>380</v>
      </c>
      <c r="H75" s="6">
        <v>213.17073170731706</v>
      </c>
    </row>
    <row r="76" spans="1:8" x14ac:dyDescent="0.25">
      <c r="A76" s="10" t="str">
        <f>TEXT([1]BaseData!$C76,"mmm")</f>
        <v>Jun</v>
      </c>
      <c r="B76" s="5">
        <v>43252</v>
      </c>
      <c r="C76" s="5" t="s">
        <v>8</v>
      </c>
      <c r="D76" s="4" t="s">
        <v>9</v>
      </c>
      <c r="E76" s="4" t="s">
        <v>14</v>
      </c>
      <c r="F76" s="4" t="s">
        <v>17</v>
      </c>
      <c r="G76" s="6">
        <v>111</v>
      </c>
      <c r="H76" s="6">
        <v>93.402439024390247</v>
      </c>
    </row>
    <row r="77" spans="1:8" x14ac:dyDescent="0.25">
      <c r="A77" s="10" t="str">
        <f>TEXT([1]BaseData!$C77,"mmm")</f>
        <v>Jun</v>
      </c>
      <c r="B77" s="5">
        <v>43252</v>
      </c>
      <c r="C77" s="5" t="s">
        <v>8</v>
      </c>
      <c r="D77" s="4" t="s">
        <v>12</v>
      </c>
      <c r="E77" s="4" t="s">
        <v>10</v>
      </c>
      <c r="F77" s="4" t="s">
        <v>18</v>
      </c>
      <c r="G77" s="6">
        <v>572</v>
      </c>
      <c r="H77" s="6">
        <v>365.80097560975611</v>
      </c>
    </row>
    <row r="78" spans="1:8" x14ac:dyDescent="0.25">
      <c r="A78" s="10" t="str">
        <f>TEXT([1]BaseData!$C78,"mmm")</f>
        <v>Jun</v>
      </c>
      <c r="B78" s="5">
        <v>43252</v>
      </c>
      <c r="C78" s="5" t="s">
        <v>8</v>
      </c>
      <c r="D78" s="4" t="s">
        <v>13</v>
      </c>
      <c r="E78" s="4" t="s">
        <v>10</v>
      </c>
      <c r="F78" s="4" t="s">
        <v>18</v>
      </c>
      <c r="G78" s="6">
        <v>287</v>
      </c>
      <c r="H78" s="6">
        <v>244.72000000000003</v>
      </c>
    </row>
    <row r="79" spans="1:8" x14ac:dyDescent="0.25">
      <c r="A79" s="10" t="str">
        <f>TEXT([1]BaseData!$C79,"mmm")</f>
        <v>Jun</v>
      </c>
      <c r="B79" s="5">
        <v>43252</v>
      </c>
      <c r="C79" s="5" t="s">
        <v>8</v>
      </c>
      <c r="D79" s="4" t="s">
        <v>15</v>
      </c>
      <c r="E79" s="4" t="s">
        <v>10</v>
      </c>
      <c r="F79" s="4" t="s">
        <v>11</v>
      </c>
      <c r="G79" s="6">
        <v>143</v>
      </c>
      <c r="H79" s="6">
        <v>152.41707317073167</v>
      </c>
    </row>
    <row r="80" spans="1:8" x14ac:dyDescent="0.25">
      <c r="A80" s="10" t="str">
        <f>TEXT([1]BaseData!$C80,"mmm")</f>
        <v>Jun</v>
      </c>
      <c r="B80" s="5">
        <v>43252</v>
      </c>
      <c r="C80" s="5" t="s">
        <v>8</v>
      </c>
      <c r="D80" s="4" t="s">
        <v>12</v>
      </c>
      <c r="E80" s="4" t="s">
        <v>10</v>
      </c>
      <c r="F80" s="4" t="s">
        <v>11</v>
      </c>
      <c r="G80" s="6">
        <v>251</v>
      </c>
      <c r="H80" s="6">
        <v>101.37951219512195</v>
      </c>
    </row>
    <row r="81" spans="1:8" x14ac:dyDescent="0.25">
      <c r="A81" s="10" t="str">
        <f>TEXT([1]BaseData!$C81,"mmm")</f>
        <v>Jun</v>
      </c>
      <c r="B81" s="5">
        <v>43252</v>
      </c>
      <c r="C81" s="5" t="s">
        <v>8</v>
      </c>
      <c r="D81" s="4" t="s">
        <v>9</v>
      </c>
      <c r="E81" s="4" t="s">
        <v>10</v>
      </c>
      <c r="F81" s="4" t="s">
        <v>11</v>
      </c>
      <c r="G81" s="6">
        <v>952</v>
      </c>
      <c r="H81" s="6">
        <v>213.61951219512193</v>
      </c>
    </row>
    <row r="82" spans="1:8" x14ac:dyDescent="0.25">
      <c r="A82" s="10" t="str">
        <f>TEXT([1]BaseData!$C82,"mmm")</f>
        <v>Jun</v>
      </c>
      <c r="B82" s="5">
        <v>43252</v>
      </c>
      <c r="C82" s="5" t="s">
        <v>8</v>
      </c>
      <c r="D82" s="4" t="s">
        <v>12</v>
      </c>
      <c r="E82" s="4" t="s">
        <v>14</v>
      </c>
      <c r="F82" s="4" t="s">
        <v>17</v>
      </c>
      <c r="G82" s="6">
        <v>360</v>
      </c>
      <c r="H82" s="6">
        <v>32.31219512195122</v>
      </c>
    </row>
    <row r="83" spans="1:8" x14ac:dyDescent="0.25">
      <c r="A83" s="10" t="str">
        <f>TEXT([1]BaseData!$C83,"mmm")</f>
        <v>Jun</v>
      </c>
      <c r="B83" s="5">
        <v>43252</v>
      </c>
      <c r="C83" s="5" t="s">
        <v>8</v>
      </c>
      <c r="D83" s="4" t="s">
        <v>9</v>
      </c>
      <c r="E83" s="4" t="s">
        <v>14</v>
      </c>
      <c r="F83" s="4" t="s">
        <v>17</v>
      </c>
      <c r="G83" s="6">
        <v>766</v>
      </c>
      <c r="H83" s="6">
        <v>171.88292682926831</v>
      </c>
    </row>
    <row r="84" spans="1:8" x14ac:dyDescent="0.25">
      <c r="A84" s="10" t="str">
        <f>TEXT([1]BaseData!$C84,"mmm")</f>
        <v>Jun</v>
      </c>
      <c r="B84" s="5">
        <v>43252</v>
      </c>
      <c r="C84" s="5" t="s">
        <v>8</v>
      </c>
      <c r="D84" s="4" t="s">
        <v>13</v>
      </c>
      <c r="E84" s="4" t="s">
        <v>14</v>
      </c>
      <c r="F84" s="4" t="s">
        <v>17</v>
      </c>
      <c r="G84" s="6">
        <v>891</v>
      </c>
      <c r="H84" s="6">
        <v>679.76780487804876</v>
      </c>
    </row>
    <row r="85" spans="1:8" x14ac:dyDescent="0.25">
      <c r="A85" s="10" t="str">
        <f>TEXT([1]BaseData!$C85,"mmm")</f>
        <v>Jun</v>
      </c>
      <c r="B85" s="5">
        <v>43252</v>
      </c>
      <c r="C85" s="5" t="s">
        <v>8</v>
      </c>
      <c r="D85" s="4" t="s">
        <v>15</v>
      </c>
      <c r="E85" s="4" t="s">
        <v>10</v>
      </c>
      <c r="F85" s="4" t="s">
        <v>18</v>
      </c>
      <c r="G85" s="6">
        <v>185</v>
      </c>
      <c r="H85" s="6">
        <v>199.25853658536585</v>
      </c>
    </row>
    <row r="86" spans="1:8" x14ac:dyDescent="0.25">
      <c r="A86" s="10" t="str">
        <f>TEXT([1]BaseData!$C86,"mmm")</f>
        <v>Jun</v>
      </c>
      <c r="B86" s="5">
        <v>43252</v>
      </c>
      <c r="C86" s="5" t="s">
        <v>8</v>
      </c>
      <c r="D86" s="4" t="s">
        <v>9</v>
      </c>
      <c r="E86" s="4" t="s">
        <v>10</v>
      </c>
      <c r="F86" s="4" t="s">
        <v>18</v>
      </c>
      <c r="G86" s="6">
        <v>719</v>
      </c>
      <c r="H86" s="6">
        <v>451.74243902439031</v>
      </c>
    </row>
    <row r="87" spans="1:8" x14ac:dyDescent="0.25">
      <c r="A87" s="10" t="str">
        <f>TEXT([1]BaseData!$C87,"mmm")</f>
        <v>Jul</v>
      </c>
      <c r="B87" s="5">
        <v>43282</v>
      </c>
      <c r="C87" s="5" t="s">
        <v>8</v>
      </c>
      <c r="D87" s="4" t="s">
        <v>9</v>
      </c>
      <c r="E87" s="4" t="s">
        <v>10</v>
      </c>
      <c r="F87" s="4" t="s">
        <v>11</v>
      </c>
      <c r="G87" s="6">
        <v>796</v>
      </c>
      <c r="H87" s="6">
        <v>200.9414634146342</v>
      </c>
    </row>
    <row r="88" spans="1:8" x14ac:dyDescent="0.25">
      <c r="A88" s="10" t="str">
        <f>TEXT([1]BaseData!$C88,"mmm")</f>
        <v>Jul</v>
      </c>
      <c r="B88" s="5">
        <v>43282</v>
      </c>
      <c r="C88" s="5" t="s">
        <v>8</v>
      </c>
      <c r="D88" s="4" t="s">
        <v>12</v>
      </c>
      <c r="E88" s="4" t="s">
        <v>10</v>
      </c>
      <c r="F88" s="4" t="s">
        <v>11</v>
      </c>
      <c r="G88" s="6">
        <v>881</v>
      </c>
      <c r="H88" s="6">
        <v>385.49121951219519</v>
      </c>
    </row>
    <row r="89" spans="1:8" x14ac:dyDescent="0.25">
      <c r="A89" s="10" t="str">
        <f>TEXT([1]BaseData!$C89,"mmm")</f>
        <v>Jul</v>
      </c>
      <c r="B89" s="5">
        <v>43282</v>
      </c>
      <c r="C89" s="5" t="s">
        <v>8</v>
      </c>
      <c r="D89" s="4" t="s">
        <v>13</v>
      </c>
      <c r="E89" s="4" t="s">
        <v>10</v>
      </c>
      <c r="F89" s="4" t="s">
        <v>11</v>
      </c>
      <c r="G89" s="6">
        <v>233</v>
      </c>
      <c r="H89" s="6">
        <v>9.1495121951219502</v>
      </c>
    </row>
    <row r="90" spans="1:8" x14ac:dyDescent="0.25">
      <c r="A90" s="10" t="str">
        <f>TEXT([1]BaseData!$C90,"mmm")</f>
        <v>Jul</v>
      </c>
      <c r="B90" s="5">
        <v>43282</v>
      </c>
      <c r="C90" s="5" t="s">
        <v>8</v>
      </c>
      <c r="D90" s="4" t="s">
        <v>12</v>
      </c>
      <c r="E90" s="4" t="s">
        <v>14</v>
      </c>
      <c r="F90" s="4" t="s">
        <v>11</v>
      </c>
      <c r="G90" s="6">
        <v>570</v>
      </c>
      <c r="H90" s="6">
        <v>217.43414634146339</v>
      </c>
    </row>
    <row r="91" spans="1:8" x14ac:dyDescent="0.25">
      <c r="A91" s="10" t="str">
        <f>TEXT([1]BaseData!$C91,"mmm")</f>
        <v>Jul</v>
      </c>
      <c r="B91" s="5">
        <v>43282</v>
      </c>
      <c r="C91" s="5" t="s">
        <v>8</v>
      </c>
      <c r="D91" s="4" t="s">
        <v>9</v>
      </c>
      <c r="E91" s="4" t="s">
        <v>14</v>
      </c>
      <c r="F91" s="4" t="s">
        <v>11</v>
      </c>
      <c r="G91" s="6">
        <v>850</v>
      </c>
      <c r="H91" s="6">
        <v>0</v>
      </c>
    </row>
    <row r="92" spans="1:8" x14ac:dyDescent="0.25">
      <c r="A92" s="10" t="str">
        <f>TEXT([1]BaseData!$C92,"mmm")</f>
        <v>Jul</v>
      </c>
      <c r="B92" s="5">
        <v>43282</v>
      </c>
      <c r="C92" s="5" t="s">
        <v>8</v>
      </c>
      <c r="D92" s="4" t="s">
        <v>15</v>
      </c>
      <c r="E92" s="4" t="s">
        <v>14</v>
      </c>
      <c r="F92" s="4" t="s">
        <v>11</v>
      </c>
      <c r="G92" s="6">
        <v>255</v>
      </c>
      <c r="H92" s="6">
        <v>108.71707317073171</v>
      </c>
    </row>
    <row r="93" spans="1:8" x14ac:dyDescent="0.25">
      <c r="A93" s="10" t="str">
        <f>TEXT([1]BaseData!$C93,"mmm")</f>
        <v>Jul</v>
      </c>
      <c r="B93" s="5">
        <v>43282</v>
      </c>
      <c r="C93" s="5" t="s">
        <v>8</v>
      </c>
      <c r="D93" s="4" t="s">
        <v>15</v>
      </c>
      <c r="E93" s="4" t="s">
        <v>10</v>
      </c>
      <c r="F93" s="4" t="s">
        <v>16</v>
      </c>
      <c r="G93" s="6">
        <v>887</v>
      </c>
      <c r="H93" s="6">
        <v>24.879268292682926</v>
      </c>
    </row>
    <row r="94" spans="1:8" x14ac:dyDescent="0.25">
      <c r="A94" s="10" t="str">
        <f>TEXT([1]BaseData!$C94,"mmm")</f>
        <v>Jul</v>
      </c>
      <c r="B94" s="5">
        <v>43282</v>
      </c>
      <c r="C94" s="5" t="s">
        <v>8</v>
      </c>
      <c r="D94" s="4" t="s">
        <v>9</v>
      </c>
      <c r="E94" s="4" t="s">
        <v>10</v>
      </c>
      <c r="F94" s="4" t="s">
        <v>16</v>
      </c>
      <c r="G94" s="6">
        <v>645</v>
      </c>
      <c r="H94" s="6">
        <v>18.091463414634148</v>
      </c>
    </row>
    <row r="95" spans="1:8" x14ac:dyDescent="0.25">
      <c r="A95" s="10" t="str">
        <f>TEXT([1]BaseData!$C95,"mmm")</f>
        <v>Jul</v>
      </c>
      <c r="B95" s="5">
        <v>43282</v>
      </c>
      <c r="C95" s="5" t="s">
        <v>8</v>
      </c>
      <c r="D95" s="4" t="s">
        <v>12</v>
      </c>
      <c r="E95" s="4" t="s">
        <v>10</v>
      </c>
      <c r="F95" s="4" t="s">
        <v>16</v>
      </c>
      <c r="G95" s="6">
        <v>579</v>
      </c>
      <c r="H95" s="6">
        <v>64.96097560975609</v>
      </c>
    </row>
    <row r="96" spans="1:8" x14ac:dyDescent="0.25">
      <c r="A96" s="10" t="str">
        <f>TEXT([1]BaseData!$C96,"mmm")</f>
        <v>Jul</v>
      </c>
      <c r="B96" s="5">
        <v>43282</v>
      </c>
      <c r="C96" s="5" t="s">
        <v>8</v>
      </c>
      <c r="D96" s="4" t="s">
        <v>13</v>
      </c>
      <c r="E96" s="4" t="s">
        <v>14</v>
      </c>
      <c r="F96" s="4" t="s">
        <v>16</v>
      </c>
      <c r="G96" s="6">
        <v>488</v>
      </c>
      <c r="H96" s="6">
        <v>260.06829268292682</v>
      </c>
    </row>
    <row r="97" spans="1:8" x14ac:dyDescent="0.25">
      <c r="A97" s="10" t="str">
        <f>TEXT([1]BaseData!$C97,"mmm")</f>
        <v>Jul</v>
      </c>
      <c r="B97" s="5">
        <v>43282</v>
      </c>
      <c r="C97" s="5" t="s">
        <v>8</v>
      </c>
      <c r="D97" s="4" t="s">
        <v>9</v>
      </c>
      <c r="E97" s="4" t="s">
        <v>14</v>
      </c>
      <c r="F97" s="4" t="s">
        <v>16</v>
      </c>
      <c r="G97" s="6">
        <v>734</v>
      </c>
      <c r="H97" s="6">
        <v>345.87512195121946</v>
      </c>
    </row>
    <row r="98" spans="1:8" x14ac:dyDescent="0.25">
      <c r="A98" s="10" t="str">
        <f>TEXT([1]BaseData!$C98,"mmm")</f>
        <v>Jul</v>
      </c>
      <c r="B98" s="5">
        <v>43282</v>
      </c>
      <c r="C98" s="5" t="s">
        <v>8</v>
      </c>
      <c r="D98" s="4" t="s">
        <v>15</v>
      </c>
      <c r="E98" s="4" t="s">
        <v>14</v>
      </c>
      <c r="F98" s="4" t="s">
        <v>16</v>
      </c>
      <c r="G98" s="6">
        <v>288</v>
      </c>
      <c r="H98" s="6">
        <v>96.936585365853645</v>
      </c>
    </row>
    <row r="99" spans="1:8" x14ac:dyDescent="0.25">
      <c r="A99" s="10" t="str">
        <f>TEXT([1]BaseData!$C99,"mmm")</f>
        <v>Jul</v>
      </c>
      <c r="B99" s="5">
        <v>43282</v>
      </c>
      <c r="C99" s="5" t="s">
        <v>8</v>
      </c>
      <c r="D99" s="4" t="s">
        <v>13</v>
      </c>
      <c r="E99" s="4" t="s">
        <v>10</v>
      </c>
      <c r="F99" s="4" t="s">
        <v>17</v>
      </c>
      <c r="G99" s="6">
        <v>268</v>
      </c>
      <c r="H99" s="6">
        <v>123.28000000000002</v>
      </c>
    </row>
    <row r="100" spans="1:8" x14ac:dyDescent="0.25">
      <c r="A100" s="10" t="str">
        <f>TEXT([1]BaseData!$C100,"mmm")</f>
        <v>Jul</v>
      </c>
      <c r="B100" s="5">
        <v>43282</v>
      </c>
      <c r="C100" s="5" t="s">
        <v>8</v>
      </c>
      <c r="D100" s="4" t="s">
        <v>9</v>
      </c>
      <c r="E100" s="4" t="s">
        <v>10</v>
      </c>
      <c r="F100" s="4" t="s">
        <v>17</v>
      </c>
      <c r="G100" s="6">
        <v>371</v>
      </c>
      <c r="H100" s="6">
        <v>16.649756097560974</v>
      </c>
    </row>
    <row r="101" spans="1:8" x14ac:dyDescent="0.25">
      <c r="A101" s="10" t="str">
        <f>TEXT([1]BaseData!$C101,"mmm")</f>
        <v>Jul</v>
      </c>
      <c r="B101" s="5">
        <v>43282</v>
      </c>
      <c r="C101" s="5" t="s">
        <v>8</v>
      </c>
      <c r="D101" s="4" t="s">
        <v>12</v>
      </c>
      <c r="E101" s="4" t="s">
        <v>10</v>
      </c>
      <c r="F101" s="4" t="s">
        <v>17</v>
      </c>
      <c r="G101" s="6">
        <v>212</v>
      </c>
      <c r="H101" s="6">
        <v>42.813658536585365</v>
      </c>
    </row>
    <row r="102" spans="1:8" x14ac:dyDescent="0.25">
      <c r="A102" s="10" t="str">
        <f>TEXT([1]BaseData!$C102,"mmm")</f>
        <v>Jul</v>
      </c>
      <c r="B102" s="5">
        <v>43282</v>
      </c>
      <c r="C102" s="5" t="s">
        <v>8</v>
      </c>
      <c r="D102" s="4" t="s">
        <v>15</v>
      </c>
      <c r="E102" s="4" t="s">
        <v>14</v>
      </c>
      <c r="F102" s="4" t="s">
        <v>17</v>
      </c>
      <c r="G102" s="6">
        <v>656</v>
      </c>
      <c r="H102" s="6">
        <v>51.519999999999989</v>
      </c>
    </row>
    <row r="103" spans="1:8" x14ac:dyDescent="0.25">
      <c r="A103" s="10" t="str">
        <f>TEXT([1]BaseData!$C103,"mmm")</f>
        <v>Jul</v>
      </c>
      <c r="B103" s="5">
        <v>43282</v>
      </c>
      <c r="C103" s="5" t="s">
        <v>8</v>
      </c>
      <c r="D103" s="4" t="s">
        <v>15</v>
      </c>
      <c r="E103" s="4" t="s">
        <v>14</v>
      </c>
      <c r="F103" s="4" t="s">
        <v>17</v>
      </c>
      <c r="G103" s="6">
        <v>591</v>
      </c>
      <c r="H103" s="6">
        <v>165.76829268292681</v>
      </c>
    </row>
    <row r="104" spans="1:8" x14ac:dyDescent="0.25">
      <c r="A104" s="10" t="str">
        <f>TEXT([1]BaseData!$C104,"mmm")</f>
        <v>Jul</v>
      </c>
      <c r="B104" s="5">
        <v>43282</v>
      </c>
      <c r="C104" s="5" t="s">
        <v>8</v>
      </c>
      <c r="D104" s="4" t="s">
        <v>9</v>
      </c>
      <c r="E104" s="4" t="s">
        <v>14</v>
      </c>
      <c r="F104" s="4" t="s">
        <v>17</v>
      </c>
      <c r="G104" s="6">
        <v>458</v>
      </c>
      <c r="H104" s="6">
        <v>128.46341463414635</v>
      </c>
    </row>
    <row r="105" spans="1:8" x14ac:dyDescent="0.25">
      <c r="A105" s="10" t="str">
        <f>TEXT([1]BaseData!$C105,"mmm")</f>
        <v>Jul</v>
      </c>
      <c r="B105" s="5">
        <v>43282</v>
      </c>
      <c r="C105" s="5" t="s">
        <v>8</v>
      </c>
      <c r="D105" s="4" t="s">
        <v>12</v>
      </c>
      <c r="E105" s="4" t="s">
        <v>10</v>
      </c>
      <c r="F105" s="4" t="s">
        <v>18</v>
      </c>
      <c r="G105" s="6">
        <v>748</v>
      </c>
      <c r="H105" s="6">
        <v>117.49073170731708</v>
      </c>
    </row>
    <row r="106" spans="1:8" x14ac:dyDescent="0.25">
      <c r="A106" s="10" t="str">
        <f>TEXT([1]BaseData!$C106,"mmm")</f>
        <v>Jul</v>
      </c>
      <c r="B106" s="5">
        <v>43282</v>
      </c>
      <c r="C106" s="5" t="s">
        <v>8</v>
      </c>
      <c r="D106" s="4" t="s">
        <v>13</v>
      </c>
      <c r="E106" s="4" t="s">
        <v>10</v>
      </c>
      <c r="F106" s="4" t="s">
        <v>18</v>
      </c>
      <c r="G106" s="6">
        <v>974</v>
      </c>
      <c r="H106" s="6">
        <v>21.855609756097564</v>
      </c>
    </row>
    <row r="107" spans="1:8" x14ac:dyDescent="0.25">
      <c r="A107" s="10" t="str">
        <f>TEXT([1]BaseData!$C107,"mmm")</f>
        <v>Jul</v>
      </c>
      <c r="B107" s="5">
        <v>43282</v>
      </c>
      <c r="C107" s="5" t="s">
        <v>8</v>
      </c>
      <c r="D107" s="4" t="s">
        <v>15</v>
      </c>
      <c r="E107" s="4" t="s">
        <v>10</v>
      </c>
      <c r="F107" s="4" t="s">
        <v>11</v>
      </c>
      <c r="G107" s="6">
        <v>611</v>
      </c>
      <c r="H107" s="6">
        <v>325.61829268292689</v>
      </c>
    </row>
    <row r="108" spans="1:8" x14ac:dyDescent="0.25">
      <c r="A108" s="10" t="str">
        <f>TEXT([1]BaseData!$C108,"mmm")</f>
        <v>Jul</v>
      </c>
      <c r="B108" s="5">
        <v>43282</v>
      </c>
      <c r="C108" s="5" t="s">
        <v>8</v>
      </c>
      <c r="D108" s="4" t="s">
        <v>12</v>
      </c>
      <c r="E108" s="4" t="s">
        <v>10</v>
      </c>
      <c r="F108" s="4" t="s">
        <v>11</v>
      </c>
      <c r="G108" s="6">
        <v>580</v>
      </c>
      <c r="H108" s="6">
        <v>117.13170731707318</v>
      </c>
    </row>
    <row r="109" spans="1:8" x14ac:dyDescent="0.25">
      <c r="A109" s="10" t="str">
        <f>TEXT([1]BaseData!$C109,"mmm")</f>
        <v>Jul</v>
      </c>
      <c r="B109" s="5">
        <v>43282</v>
      </c>
      <c r="C109" s="5" t="s">
        <v>8</v>
      </c>
      <c r="D109" s="4" t="s">
        <v>9</v>
      </c>
      <c r="E109" s="4" t="s">
        <v>10</v>
      </c>
      <c r="F109" s="4" t="s">
        <v>11</v>
      </c>
      <c r="G109" s="6">
        <v>593</v>
      </c>
      <c r="H109" s="6">
        <v>99.797560975609755</v>
      </c>
    </row>
    <row r="110" spans="1:8" x14ac:dyDescent="0.25">
      <c r="A110" s="10" t="str">
        <f>TEXT([1]BaseData!$C110,"mmm")</f>
        <v>Jul</v>
      </c>
      <c r="B110" s="5">
        <v>43282</v>
      </c>
      <c r="C110" s="5" t="s">
        <v>8</v>
      </c>
      <c r="D110" s="4" t="s">
        <v>15</v>
      </c>
      <c r="E110" s="4" t="s">
        <v>14</v>
      </c>
      <c r="F110" s="4" t="s">
        <v>11</v>
      </c>
      <c r="G110" s="6">
        <v>474</v>
      </c>
      <c r="H110" s="6">
        <v>172.83658536585364</v>
      </c>
    </row>
    <row r="111" spans="1:8" x14ac:dyDescent="0.25">
      <c r="A111" s="10" t="str">
        <f>TEXT([1]BaseData!$C111,"mmm")</f>
        <v>Jul</v>
      </c>
      <c r="B111" s="5">
        <v>43282</v>
      </c>
      <c r="C111" s="5" t="s">
        <v>8</v>
      </c>
      <c r="D111" s="4" t="s">
        <v>9</v>
      </c>
      <c r="E111" s="4" t="s">
        <v>14</v>
      </c>
      <c r="F111" s="4" t="s">
        <v>17</v>
      </c>
      <c r="G111" s="6">
        <v>399</v>
      </c>
      <c r="H111" s="6">
        <v>53.719024390243895</v>
      </c>
    </row>
    <row r="112" spans="1:8" x14ac:dyDescent="0.25">
      <c r="A112" s="10" t="str">
        <f>TEXT([1]BaseData!$C112,"mmm")</f>
        <v>Jul</v>
      </c>
      <c r="B112" s="5">
        <v>43282</v>
      </c>
      <c r="C112" s="5" t="s">
        <v>8</v>
      </c>
      <c r="D112" s="4" t="s">
        <v>13</v>
      </c>
      <c r="E112" s="4" t="s">
        <v>14</v>
      </c>
      <c r="F112" s="4" t="s">
        <v>17</v>
      </c>
      <c r="G112" s="6">
        <v>479</v>
      </c>
      <c r="H112" s="6">
        <v>26.870731707317074</v>
      </c>
    </row>
    <row r="113" spans="1:8" x14ac:dyDescent="0.25">
      <c r="A113" s="10" t="str">
        <f>TEXT([1]BaseData!$C113,"mmm")</f>
        <v>Jul</v>
      </c>
      <c r="B113" s="5">
        <v>43282</v>
      </c>
      <c r="C113" s="5" t="s">
        <v>8</v>
      </c>
      <c r="D113" s="4" t="s">
        <v>15</v>
      </c>
      <c r="E113" s="4" t="s">
        <v>10</v>
      </c>
      <c r="F113" s="4" t="s">
        <v>18</v>
      </c>
      <c r="G113" s="6">
        <v>255</v>
      </c>
      <c r="H113" s="6">
        <v>64.371951219512184</v>
      </c>
    </row>
    <row r="114" spans="1:8" x14ac:dyDescent="0.25">
      <c r="A114" s="10" t="str">
        <f>TEXT([1]BaseData!$C114,"mmm")</f>
        <v>Jul</v>
      </c>
      <c r="B114" s="5">
        <v>43282</v>
      </c>
      <c r="C114" s="5" t="s">
        <v>8</v>
      </c>
      <c r="D114" s="4" t="s">
        <v>9</v>
      </c>
      <c r="E114" s="4" t="s">
        <v>10</v>
      </c>
      <c r="F114" s="4" t="s">
        <v>18</v>
      </c>
      <c r="G114" s="6">
        <v>505</v>
      </c>
      <c r="H114" s="6">
        <v>33.99512195121951</v>
      </c>
    </row>
    <row r="115" spans="1:8" x14ac:dyDescent="0.25">
      <c r="A115" s="10" t="str">
        <f>TEXT([1]BaseData!$C115,"mmm")</f>
        <v>Aug</v>
      </c>
      <c r="B115" s="5">
        <v>43313</v>
      </c>
      <c r="C115" s="5" t="s">
        <v>8</v>
      </c>
      <c r="D115" s="4" t="s">
        <v>9</v>
      </c>
      <c r="E115" s="4" t="s">
        <v>10</v>
      </c>
      <c r="F115" s="4" t="s">
        <v>11</v>
      </c>
      <c r="G115" s="6">
        <v>736</v>
      </c>
      <c r="H115" s="6">
        <v>289.01463414634151</v>
      </c>
    </row>
    <row r="116" spans="1:8" x14ac:dyDescent="0.25">
      <c r="A116" s="10" t="str">
        <f>TEXT([1]BaseData!$C116,"mmm")</f>
        <v>Aug</v>
      </c>
      <c r="B116" s="5">
        <v>43313</v>
      </c>
      <c r="C116" s="5" t="s">
        <v>8</v>
      </c>
      <c r="D116" s="4" t="s">
        <v>12</v>
      </c>
      <c r="E116" s="4" t="s">
        <v>10</v>
      </c>
      <c r="F116" s="4" t="s">
        <v>11</v>
      </c>
      <c r="G116" s="6">
        <v>226</v>
      </c>
      <c r="H116" s="6">
        <v>43.105365853658533</v>
      </c>
    </row>
    <row r="117" spans="1:8" x14ac:dyDescent="0.25">
      <c r="A117" s="10" t="str">
        <f>TEXT([1]BaseData!$C117,"mmm")</f>
        <v>Aug</v>
      </c>
      <c r="B117" s="5">
        <v>43313</v>
      </c>
      <c r="C117" s="5" t="s">
        <v>8</v>
      </c>
      <c r="D117" s="4" t="s">
        <v>13</v>
      </c>
      <c r="E117" s="4" t="s">
        <v>10</v>
      </c>
      <c r="F117" s="4" t="s">
        <v>11</v>
      </c>
      <c r="G117" s="6">
        <v>813</v>
      </c>
      <c r="H117" s="6">
        <v>410.46585365853667</v>
      </c>
    </row>
    <row r="118" spans="1:8" x14ac:dyDescent="0.25">
      <c r="A118" s="10" t="str">
        <f>TEXT([1]BaseData!$C118,"mmm")</f>
        <v>Aug</v>
      </c>
      <c r="B118" s="5">
        <v>43313</v>
      </c>
      <c r="C118" s="5" t="s">
        <v>8</v>
      </c>
      <c r="D118" s="4" t="s">
        <v>12</v>
      </c>
      <c r="E118" s="4" t="s">
        <v>14</v>
      </c>
      <c r="F118" s="4" t="s">
        <v>11</v>
      </c>
      <c r="G118" s="6">
        <v>947</v>
      </c>
      <c r="H118" s="6">
        <v>371.87073170731708</v>
      </c>
    </row>
    <row r="119" spans="1:8" x14ac:dyDescent="0.25">
      <c r="A119" s="10" t="str">
        <f>TEXT([1]BaseData!$C119,"mmm")</f>
        <v>Aug</v>
      </c>
      <c r="B119" s="5">
        <v>43313</v>
      </c>
      <c r="C119" s="5" t="s">
        <v>8</v>
      </c>
      <c r="D119" s="4" t="s">
        <v>9</v>
      </c>
      <c r="E119" s="4" t="s">
        <v>14</v>
      </c>
      <c r="F119" s="4" t="s">
        <v>11</v>
      </c>
      <c r="G119" s="6">
        <v>128</v>
      </c>
      <c r="H119" s="6">
        <v>57.443902439024384</v>
      </c>
    </row>
    <row r="120" spans="1:8" x14ac:dyDescent="0.25">
      <c r="A120" s="10" t="str">
        <f>TEXT([1]BaseData!$C120,"mmm")</f>
        <v>Aug</v>
      </c>
      <c r="B120" s="5">
        <v>43313</v>
      </c>
      <c r="C120" s="5" t="s">
        <v>8</v>
      </c>
      <c r="D120" s="4" t="s">
        <v>13</v>
      </c>
      <c r="E120" s="4" t="s">
        <v>10</v>
      </c>
      <c r="F120" s="4" t="s">
        <v>17</v>
      </c>
      <c r="G120" s="6">
        <v>357</v>
      </c>
      <c r="H120" s="6">
        <v>256.34341463414631</v>
      </c>
    </row>
    <row r="121" spans="1:8" x14ac:dyDescent="0.25">
      <c r="A121" s="10" t="str">
        <f>TEXT([1]BaseData!$C121,"mmm")</f>
        <v>Aug</v>
      </c>
      <c r="B121" s="5">
        <v>43313</v>
      </c>
      <c r="C121" s="5" t="s">
        <v>8</v>
      </c>
      <c r="D121" s="4" t="s">
        <v>9</v>
      </c>
      <c r="E121" s="4" t="s">
        <v>10</v>
      </c>
      <c r="F121" s="4" t="s">
        <v>17</v>
      </c>
      <c r="G121" s="6">
        <v>226</v>
      </c>
      <c r="H121" s="6">
        <v>182.56390243902436</v>
      </c>
    </row>
    <row r="122" spans="1:8" x14ac:dyDescent="0.25">
      <c r="A122" s="10" t="str">
        <f>TEXT([1]BaseData!$C122,"mmm")</f>
        <v>Aug</v>
      </c>
      <c r="B122" s="5">
        <v>43313</v>
      </c>
      <c r="C122" s="5" t="s">
        <v>8</v>
      </c>
      <c r="D122" s="4" t="s">
        <v>12</v>
      </c>
      <c r="E122" s="4" t="s">
        <v>10</v>
      </c>
      <c r="F122" s="4" t="s">
        <v>17</v>
      </c>
      <c r="G122" s="6">
        <v>261</v>
      </c>
      <c r="H122" s="6">
        <v>52.709268292682921</v>
      </c>
    </row>
    <row r="123" spans="1:8" x14ac:dyDescent="0.25">
      <c r="A123" s="10" t="str">
        <f>TEXT([1]BaseData!$C123,"mmm")</f>
        <v>Aug</v>
      </c>
      <c r="B123" s="5">
        <v>43313</v>
      </c>
      <c r="C123" s="5" t="s">
        <v>8</v>
      </c>
      <c r="D123" s="4" t="s">
        <v>15</v>
      </c>
      <c r="E123" s="4" t="s">
        <v>14</v>
      </c>
      <c r="F123" s="4" t="s">
        <v>17</v>
      </c>
      <c r="G123" s="6">
        <v>347</v>
      </c>
      <c r="H123" s="6">
        <v>109.00878048780488</v>
      </c>
    </row>
    <row r="124" spans="1:8" x14ac:dyDescent="0.25">
      <c r="A124" s="10" t="str">
        <f>TEXT([1]BaseData!$C124,"mmm")</f>
        <v>Aug</v>
      </c>
      <c r="B124" s="5">
        <v>43313</v>
      </c>
      <c r="C124" s="5" t="s">
        <v>8</v>
      </c>
      <c r="D124" s="4" t="s">
        <v>15</v>
      </c>
      <c r="E124" s="4" t="s">
        <v>14</v>
      </c>
      <c r="F124" s="4" t="s">
        <v>17</v>
      </c>
      <c r="G124" s="6">
        <v>251</v>
      </c>
      <c r="H124" s="6">
        <v>140.80487804878049</v>
      </c>
    </row>
    <row r="125" spans="1:8" x14ac:dyDescent="0.25">
      <c r="A125" s="10" t="str">
        <f>TEXT([1]BaseData!$C125,"mmm")</f>
        <v>Aug</v>
      </c>
      <c r="B125" s="5">
        <v>43313</v>
      </c>
      <c r="C125" s="5" t="s">
        <v>8</v>
      </c>
      <c r="D125" s="4" t="s">
        <v>9</v>
      </c>
      <c r="E125" s="4" t="s">
        <v>14</v>
      </c>
      <c r="F125" s="4" t="s">
        <v>17</v>
      </c>
      <c r="G125" s="6">
        <v>589</v>
      </c>
      <c r="H125" s="6">
        <v>165.20731707317074</v>
      </c>
    </row>
    <row r="126" spans="1:8" x14ac:dyDescent="0.25">
      <c r="A126" s="10" t="str">
        <f>TEXT([1]BaseData!$C126,"mmm")</f>
        <v>Aug</v>
      </c>
      <c r="B126" s="5">
        <v>43313</v>
      </c>
      <c r="C126" s="5" t="s">
        <v>8</v>
      </c>
      <c r="D126" s="4" t="s">
        <v>12</v>
      </c>
      <c r="E126" s="4" t="s">
        <v>10</v>
      </c>
      <c r="F126" s="4" t="s">
        <v>18</v>
      </c>
      <c r="G126" s="6">
        <v>714</v>
      </c>
      <c r="H126" s="6">
        <v>680.91219512195119</v>
      </c>
    </row>
    <row r="127" spans="1:8" x14ac:dyDescent="0.25">
      <c r="A127" s="10" t="str">
        <f>TEXT([1]BaseData!$C127,"mmm")</f>
        <v>Aug</v>
      </c>
      <c r="B127" s="5">
        <v>43313</v>
      </c>
      <c r="C127" s="5" t="s">
        <v>8</v>
      </c>
      <c r="D127" s="4" t="s">
        <v>13</v>
      </c>
      <c r="E127" s="4" t="s">
        <v>10</v>
      </c>
      <c r="F127" s="4" t="s">
        <v>18</v>
      </c>
      <c r="G127" s="6">
        <v>459</v>
      </c>
      <c r="H127" s="6">
        <v>267.78731707317075</v>
      </c>
    </row>
    <row r="128" spans="1:8" x14ac:dyDescent="0.25">
      <c r="A128" s="10" t="str">
        <f>TEXT([1]BaseData!$C128,"mmm")</f>
        <v>Aug</v>
      </c>
      <c r="B128" s="5">
        <v>43313</v>
      </c>
      <c r="C128" s="5" t="s">
        <v>8</v>
      </c>
      <c r="D128" s="4" t="s">
        <v>15</v>
      </c>
      <c r="E128" s="4" t="s">
        <v>10</v>
      </c>
      <c r="F128" s="4" t="s">
        <v>11</v>
      </c>
      <c r="G128" s="6">
        <v>849</v>
      </c>
      <c r="H128" s="6">
        <v>904.90975609756072</v>
      </c>
    </row>
    <row r="129" spans="1:8" x14ac:dyDescent="0.25">
      <c r="A129" s="10" t="str">
        <f>TEXT([1]BaseData!$C129,"mmm")</f>
        <v>Aug</v>
      </c>
      <c r="B129" s="5">
        <v>43313</v>
      </c>
      <c r="C129" s="5" t="s">
        <v>8</v>
      </c>
      <c r="D129" s="4" t="s">
        <v>12</v>
      </c>
      <c r="E129" s="4" t="s">
        <v>10</v>
      </c>
      <c r="F129" s="4" t="s">
        <v>11</v>
      </c>
      <c r="G129" s="6">
        <v>632</v>
      </c>
      <c r="H129" s="6">
        <v>127.63317073170732</v>
      </c>
    </row>
    <row r="130" spans="1:8" x14ac:dyDescent="0.25">
      <c r="A130" s="10" t="str">
        <f>TEXT([1]BaseData!$C130,"mmm")</f>
        <v>Aug</v>
      </c>
      <c r="B130" s="5">
        <v>43313</v>
      </c>
      <c r="C130" s="5" t="s">
        <v>8</v>
      </c>
      <c r="D130" s="4" t="s">
        <v>9</v>
      </c>
      <c r="E130" s="4" t="s">
        <v>10</v>
      </c>
      <c r="F130" s="4" t="s">
        <v>11</v>
      </c>
      <c r="G130" s="6">
        <v>594</v>
      </c>
      <c r="H130" s="6">
        <v>199.93170731707315</v>
      </c>
    </row>
    <row r="131" spans="1:8" x14ac:dyDescent="0.25">
      <c r="A131" s="10" t="str">
        <f>TEXT([1]BaseData!$C131,"mmm")</f>
        <v>Aug</v>
      </c>
      <c r="B131" s="5">
        <v>43313</v>
      </c>
      <c r="C131" s="5" t="s">
        <v>8</v>
      </c>
      <c r="D131" s="4" t="s">
        <v>15</v>
      </c>
      <c r="E131" s="4" t="s">
        <v>14</v>
      </c>
      <c r="F131" s="4" t="s">
        <v>11</v>
      </c>
      <c r="G131" s="6">
        <v>125</v>
      </c>
      <c r="H131" s="6">
        <v>100.97560975609754</v>
      </c>
    </row>
    <row r="132" spans="1:8" x14ac:dyDescent="0.25">
      <c r="A132" s="10" t="str">
        <f>TEXT([1]BaseData!$C132,"mmm")</f>
        <v>Aug</v>
      </c>
      <c r="B132" s="5">
        <v>43313</v>
      </c>
      <c r="C132" s="5" t="s">
        <v>8</v>
      </c>
      <c r="D132" s="4" t="s">
        <v>13</v>
      </c>
      <c r="E132" s="4" t="s">
        <v>14</v>
      </c>
      <c r="F132" s="4" t="s">
        <v>11</v>
      </c>
      <c r="G132" s="6">
        <v>376</v>
      </c>
      <c r="H132" s="6">
        <v>0</v>
      </c>
    </row>
    <row r="133" spans="1:8" x14ac:dyDescent="0.25">
      <c r="A133" s="10" t="str">
        <f>TEXT([1]BaseData!$C133,"mmm")</f>
        <v>Aug</v>
      </c>
      <c r="B133" s="5">
        <v>43313</v>
      </c>
      <c r="C133" s="5" t="s">
        <v>8</v>
      </c>
      <c r="D133" s="4" t="s">
        <v>15</v>
      </c>
      <c r="E133" s="4" t="s">
        <v>14</v>
      </c>
      <c r="F133" s="4" t="s">
        <v>11</v>
      </c>
      <c r="G133" s="6">
        <v>992</v>
      </c>
      <c r="H133" s="6">
        <v>200.3356097560976</v>
      </c>
    </row>
    <row r="134" spans="1:8" x14ac:dyDescent="0.25">
      <c r="A134" s="10" t="str">
        <f>TEXT([1]BaseData!$C134,"mmm")</f>
        <v>Aug</v>
      </c>
      <c r="B134" s="5">
        <v>43313</v>
      </c>
      <c r="C134" s="5" t="s">
        <v>8</v>
      </c>
      <c r="D134" s="4" t="s">
        <v>12</v>
      </c>
      <c r="E134" s="4" t="s">
        <v>10</v>
      </c>
      <c r="F134" s="4" t="s">
        <v>16</v>
      </c>
      <c r="G134" s="6">
        <v>719</v>
      </c>
      <c r="H134" s="6">
        <v>387.20780487804876</v>
      </c>
    </row>
    <row r="135" spans="1:8" x14ac:dyDescent="0.25">
      <c r="A135" s="10" t="str">
        <f>TEXT([1]BaseData!$C135,"mmm")</f>
        <v>Aug</v>
      </c>
      <c r="B135" s="5">
        <v>43313</v>
      </c>
      <c r="C135" s="5" t="s">
        <v>8</v>
      </c>
      <c r="D135" s="4" t="s">
        <v>9</v>
      </c>
      <c r="E135" s="4" t="s">
        <v>10</v>
      </c>
      <c r="F135" s="4" t="s">
        <v>16</v>
      </c>
      <c r="G135" s="6">
        <v>426</v>
      </c>
      <c r="H135" s="6">
        <v>344.12487804878054</v>
      </c>
    </row>
    <row r="136" spans="1:8" x14ac:dyDescent="0.25">
      <c r="A136" s="10" t="str">
        <f>TEXT([1]BaseData!$C136,"mmm")</f>
        <v>Aug</v>
      </c>
      <c r="B136" s="5">
        <v>43313</v>
      </c>
      <c r="C136" s="5" t="s">
        <v>8</v>
      </c>
      <c r="D136" s="4" t="s">
        <v>15</v>
      </c>
      <c r="E136" s="4" t="s">
        <v>10</v>
      </c>
      <c r="F136" s="4" t="s">
        <v>16</v>
      </c>
      <c r="G136" s="6">
        <v>100</v>
      </c>
      <c r="H136" s="6">
        <v>20.195121951219512</v>
      </c>
    </row>
    <row r="137" spans="1:8" x14ac:dyDescent="0.25">
      <c r="A137" s="10" t="str">
        <f>TEXT([1]BaseData!$C137,"mmm")</f>
        <v>Aug</v>
      </c>
      <c r="B137" s="5">
        <v>43313</v>
      </c>
      <c r="C137" s="5" t="s">
        <v>8</v>
      </c>
      <c r="D137" s="4" t="s">
        <v>13</v>
      </c>
      <c r="E137" s="4" t="s">
        <v>14</v>
      </c>
      <c r="F137" s="4" t="s">
        <v>16</v>
      </c>
      <c r="G137" s="6">
        <v>923</v>
      </c>
      <c r="H137" s="6">
        <v>869.87121951219513</v>
      </c>
    </row>
    <row r="138" spans="1:8" x14ac:dyDescent="0.25">
      <c r="A138" s="10" t="str">
        <f>TEXT([1]BaseData!$C138,"mmm")</f>
        <v>Aug</v>
      </c>
      <c r="B138" s="5">
        <v>43313</v>
      </c>
      <c r="C138" s="5" t="s">
        <v>8</v>
      </c>
      <c r="D138" s="4" t="s">
        <v>12</v>
      </c>
      <c r="E138" s="4" t="s">
        <v>14</v>
      </c>
      <c r="F138" s="4" t="s">
        <v>16</v>
      </c>
      <c r="G138" s="6">
        <v>368</v>
      </c>
      <c r="H138" s="6">
        <v>185.79512195121956</v>
      </c>
    </row>
    <row r="139" spans="1:8" x14ac:dyDescent="0.25">
      <c r="A139" s="10" t="str">
        <f>TEXT([1]BaseData!$C139,"mmm")</f>
        <v>Aug</v>
      </c>
      <c r="B139" s="5">
        <v>43313</v>
      </c>
      <c r="C139" s="5" t="s">
        <v>8</v>
      </c>
      <c r="D139" s="4" t="s">
        <v>9</v>
      </c>
      <c r="E139" s="4" t="s">
        <v>14</v>
      </c>
      <c r="F139" s="4" t="s">
        <v>16</v>
      </c>
      <c r="G139" s="6">
        <v>745</v>
      </c>
      <c r="H139" s="6">
        <v>568.38048780487816</v>
      </c>
    </row>
    <row r="140" spans="1:8" x14ac:dyDescent="0.25">
      <c r="A140" s="10" t="str">
        <f>TEXT([1]BaseData!$C140,"mmm")</f>
        <v>Aug</v>
      </c>
      <c r="B140" s="5">
        <v>43313</v>
      </c>
      <c r="C140" s="5" t="s">
        <v>8</v>
      </c>
      <c r="D140" s="4" t="s">
        <v>15</v>
      </c>
      <c r="E140" s="4" t="s">
        <v>10</v>
      </c>
      <c r="F140" s="4" t="s">
        <v>17</v>
      </c>
      <c r="G140" s="6">
        <v>283</v>
      </c>
      <c r="H140" s="6">
        <v>142.88048780487807</v>
      </c>
    </row>
    <row r="141" spans="1:8" x14ac:dyDescent="0.25">
      <c r="A141" s="10" t="str">
        <f>TEXT([1]BaseData!$C141,"mmm")</f>
        <v>Aug</v>
      </c>
      <c r="B141" s="5">
        <v>43313</v>
      </c>
      <c r="C141" s="5" t="s">
        <v>8</v>
      </c>
      <c r="D141" s="4" t="s">
        <v>12</v>
      </c>
      <c r="E141" s="4" t="s">
        <v>10</v>
      </c>
      <c r="F141" s="4" t="s">
        <v>17</v>
      </c>
      <c r="G141" s="6">
        <v>697</v>
      </c>
      <c r="H141" s="6">
        <v>437.92</v>
      </c>
    </row>
    <row r="142" spans="1:8" x14ac:dyDescent="0.25">
      <c r="A142" s="10" t="str">
        <f>TEXT([1]BaseData!$C142,"mmm")</f>
        <v>Aug</v>
      </c>
      <c r="B142" s="5">
        <v>43313</v>
      </c>
      <c r="C142" s="5" t="s">
        <v>8</v>
      </c>
      <c r="D142" s="4" t="s">
        <v>15</v>
      </c>
      <c r="E142" s="4" t="s">
        <v>10</v>
      </c>
      <c r="F142" s="4" t="s">
        <v>17</v>
      </c>
      <c r="G142" s="6">
        <v>523</v>
      </c>
      <c r="H142" s="6">
        <v>340.33268292682931</v>
      </c>
    </row>
    <row r="143" spans="1:8" x14ac:dyDescent="0.25">
      <c r="A143" s="10" t="str">
        <f>TEXT([1]BaseData!$C143,"mmm")</f>
        <v>Aug</v>
      </c>
      <c r="B143" s="5">
        <v>43313</v>
      </c>
      <c r="C143" s="5" t="s">
        <v>8</v>
      </c>
      <c r="D143" s="4" t="s">
        <v>12</v>
      </c>
      <c r="E143" s="4" t="s">
        <v>14</v>
      </c>
      <c r="F143" s="4" t="s">
        <v>17</v>
      </c>
      <c r="G143" s="6">
        <v>434</v>
      </c>
      <c r="H143" s="6">
        <v>58.431219512195128</v>
      </c>
    </row>
    <row r="144" spans="1:8" x14ac:dyDescent="0.25">
      <c r="A144" s="10" t="str">
        <f>TEXT([1]BaseData!$C144,"mmm")</f>
        <v>Aug</v>
      </c>
      <c r="B144" s="5">
        <v>43313</v>
      </c>
      <c r="C144" s="5" t="s">
        <v>8</v>
      </c>
      <c r="D144" s="4" t="s">
        <v>9</v>
      </c>
      <c r="E144" s="4" t="s">
        <v>14</v>
      </c>
      <c r="F144" s="4" t="s">
        <v>17</v>
      </c>
      <c r="G144" s="6">
        <v>137</v>
      </c>
      <c r="H144" s="6">
        <v>73.779512195121939</v>
      </c>
    </row>
    <row r="145" spans="1:8" x14ac:dyDescent="0.25">
      <c r="A145" s="10" t="str">
        <f>TEXT([1]BaseData!$C145,"mmm")</f>
        <v>Aug</v>
      </c>
      <c r="B145" s="5">
        <v>43313</v>
      </c>
      <c r="C145" s="5" t="s">
        <v>8</v>
      </c>
      <c r="D145" s="4" t="s">
        <v>13</v>
      </c>
      <c r="E145" s="4" t="s">
        <v>14</v>
      </c>
      <c r="F145" s="4" t="s">
        <v>17</v>
      </c>
      <c r="G145" s="6">
        <v>302</v>
      </c>
      <c r="H145" s="6">
        <v>142.30829268292683</v>
      </c>
    </row>
    <row r="146" spans="1:8" x14ac:dyDescent="0.25">
      <c r="A146" s="10" t="str">
        <f>TEXT([1]BaseData!$C146,"mmm")</f>
        <v>Aug</v>
      </c>
      <c r="B146" s="5">
        <v>43313</v>
      </c>
      <c r="C146" s="5" t="s">
        <v>8</v>
      </c>
      <c r="D146" s="4" t="s">
        <v>15</v>
      </c>
      <c r="E146" s="4" t="s">
        <v>10</v>
      </c>
      <c r="F146" s="4" t="s">
        <v>18</v>
      </c>
      <c r="G146" s="6">
        <v>307</v>
      </c>
      <c r="H146" s="6">
        <v>337.55024390243898</v>
      </c>
    </row>
    <row r="147" spans="1:8" x14ac:dyDescent="0.25">
      <c r="A147" s="10" t="str">
        <f>TEXT([1]BaseData!$C147,"mmm")</f>
        <v>Aug</v>
      </c>
      <c r="B147" s="5">
        <v>43313</v>
      </c>
      <c r="C147" s="5" t="s">
        <v>8</v>
      </c>
      <c r="D147" s="4" t="s">
        <v>9</v>
      </c>
      <c r="E147" s="4" t="s">
        <v>10</v>
      </c>
      <c r="F147" s="4" t="s">
        <v>18</v>
      </c>
      <c r="G147" s="6">
        <v>364</v>
      </c>
      <c r="H147" s="6">
        <v>49.006829268292677</v>
      </c>
    </row>
    <row r="148" spans="1:8" x14ac:dyDescent="0.25">
      <c r="A148" s="10" t="str">
        <f>TEXT([1]BaseData!$C148,"mmm")</f>
        <v>Sep</v>
      </c>
      <c r="B148" s="5">
        <v>43344</v>
      </c>
      <c r="C148" s="5" t="s">
        <v>8</v>
      </c>
      <c r="D148" s="4" t="s">
        <v>9</v>
      </c>
      <c r="E148" s="4" t="s">
        <v>10</v>
      </c>
      <c r="F148" s="4" t="s">
        <v>11</v>
      </c>
      <c r="G148" s="6">
        <v>812</v>
      </c>
      <c r="H148" s="6">
        <v>728.81951219512212</v>
      </c>
    </row>
    <row r="149" spans="1:8" x14ac:dyDescent="0.25">
      <c r="A149" s="10" t="str">
        <f>TEXT([1]BaseData!$C149,"mmm")</f>
        <v>Sep</v>
      </c>
      <c r="B149" s="5">
        <v>43344</v>
      </c>
      <c r="C149" s="5" t="s">
        <v>8</v>
      </c>
      <c r="D149" s="4" t="s">
        <v>15</v>
      </c>
      <c r="E149" s="4" t="s">
        <v>10</v>
      </c>
      <c r="F149" s="4" t="s">
        <v>16</v>
      </c>
      <c r="G149" s="6">
        <v>964</v>
      </c>
      <c r="H149" s="6">
        <v>162.2341463414634</v>
      </c>
    </row>
    <row r="150" spans="1:8" x14ac:dyDescent="0.25">
      <c r="A150" s="10" t="str">
        <f>TEXT([1]BaseData!$C150,"mmm")</f>
        <v>Sep</v>
      </c>
      <c r="B150" s="5">
        <v>43344</v>
      </c>
      <c r="C150" s="5" t="s">
        <v>8</v>
      </c>
      <c r="D150" s="4" t="s">
        <v>9</v>
      </c>
      <c r="E150" s="4" t="s">
        <v>10</v>
      </c>
      <c r="F150" s="4" t="s">
        <v>16</v>
      </c>
      <c r="G150" s="6">
        <v>961</v>
      </c>
      <c r="H150" s="6">
        <v>32.345853658536583</v>
      </c>
    </row>
    <row r="151" spans="1:8" x14ac:dyDescent="0.25">
      <c r="A151" s="10" t="str">
        <f>TEXT([1]BaseData!$C151,"mmm")</f>
        <v>Sep</v>
      </c>
      <c r="B151" s="5">
        <v>43344</v>
      </c>
      <c r="C151" s="5" t="s">
        <v>8</v>
      </c>
      <c r="D151" s="4" t="s">
        <v>12</v>
      </c>
      <c r="E151" s="4" t="s">
        <v>10</v>
      </c>
      <c r="F151" s="4" t="s">
        <v>16</v>
      </c>
      <c r="G151" s="6">
        <v>229</v>
      </c>
      <c r="H151" s="6">
        <v>205.54146341463414</v>
      </c>
    </row>
    <row r="152" spans="1:8" x14ac:dyDescent="0.25">
      <c r="A152" s="10" t="str">
        <f>TEXT([1]BaseData!$C152,"mmm")</f>
        <v>Sep</v>
      </c>
      <c r="B152" s="5">
        <v>43344</v>
      </c>
      <c r="C152" s="5" t="s">
        <v>8</v>
      </c>
      <c r="D152" s="4" t="s">
        <v>13</v>
      </c>
      <c r="E152" s="4" t="s">
        <v>14</v>
      </c>
      <c r="F152" s="4" t="s">
        <v>16</v>
      </c>
      <c r="G152" s="6">
        <v>972</v>
      </c>
      <c r="H152" s="6">
        <v>817.90243902439022</v>
      </c>
    </row>
    <row r="153" spans="1:8" x14ac:dyDescent="0.25">
      <c r="A153" s="10" t="str">
        <f>TEXT([1]BaseData!$C153,"mmm")</f>
        <v>Sep</v>
      </c>
      <c r="B153" s="5">
        <v>43344</v>
      </c>
      <c r="C153" s="5" t="s">
        <v>8</v>
      </c>
      <c r="D153" s="4" t="s">
        <v>9</v>
      </c>
      <c r="E153" s="4" t="s">
        <v>14</v>
      </c>
      <c r="F153" s="4" t="s">
        <v>16</v>
      </c>
      <c r="G153" s="6">
        <v>451</v>
      </c>
      <c r="H153" s="6">
        <v>344.08</v>
      </c>
    </row>
    <row r="154" spans="1:8" x14ac:dyDescent="0.25">
      <c r="A154" s="10" t="str">
        <f>TEXT([1]BaseData!$C154,"mmm")</f>
        <v>Sep</v>
      </c>
      <c r="B154" s="5">
        <v>43344</v>
      </c>
      <c r="C154" s="5" t="s">
        <v>8</v>
      </c>
      <c r="D154" s="4" t="s">
        <v>15</v>
      </c>
      <c r="E154" s="4" t="s">
        <v>14</v>
      </c>
      <c r="F154" s="4" t="s">
        <v>16</v>
      </c>
      <c r="G154" s="6">
        <v>123</v>
      </c>
      <c r="H154" s="6">
        <v>82.8</v>
      </c>
    </row>
    <row r="155" spans="1:8" x14ac:dyDescent="0.25">
      <c r="A155" s="10" t="str">
        <f>TEXT([1]BaseData!$C155,"mmm")</f>
        <v>Sep</v>
      </c>
      <c r="B155" s="5">
        <v>43344</v>
      </c>
      <c r="C155" s="5" t="s">
        <v>8</v>
      </c>
      <c r="D155" s="4" t="s">
        <v>13</v>
      </c>
      <c r="E155" s="4" t="s">
        <v>10</v>
      </c>
      <c r="F155" s="4" t="s">
        <v>17</v>
      </c>
      <c r="G155" s="6">
        <v>549</v>
      </c>
      <c r="H155" s="6">
        <v>394.20878048780492</v>
      </c>
    </row>
    <row r="156" spans="1:8" x14ac:dyDescent="0.25">
      <c r="A156" s="10" t="str">
        <f>TEXT([1]BaseData!$C156,"mmm")</f>
        <v>Sep</v>
      </c>
      <c r="B156" s="5">
        <v>43344</v>
      </c>
      <c r="C156" s="5" t="s">
        <v>8</v>
      </c>
      <c r="D156" s="4" t="s">
        <v>9</v>
      </c>
      <c r="E156" s="4" t="s">
        <v>10</v>
      </c>
      <c r="F156" s="4" t="s">
        <v>17</v>
      </c>
      <c r="G156" s="6">
        <v>784</v>
      </c>
      <c r="H156" s="6">
        <v>387.02829268292686</v>
      </c>
    </row>
    <row r="157" spans="1:8" x14ac:dyDescent="0.25">
      <c r="A157" s="10" t="str">
        <f>TEXT([1]BaseData!$C157,"mmm")</f>
        <v>Sep</v>
      </c>
      <c r="B157" s="5">
        <v>43344</v>
      </c>
      <c r="C157" s="5" t="s">
        <v>8</v>
      </c>
      <c r="D157" s="4" t="s">
        <v>12</v>
      </c>
      <c r="E157" s="4" t="s">
        <v>10</v>
      </c>
      <c r="F157" s="4" t="s">
        <v>17</v>
      </c>
      <c r="G157" s="6">
        <v>434</v>
      </c>
      <c r="H157" s="6">
        <v>287.28682926829265</v>
      </c>
    </row>
    <row r="158" spans="1:8" x14ac:dyDescent="0.25">
      <c r="A158" s="10" t="str">
        <f>TEXT([1]BaseData!$C158,"mmm")</f>
        <v>Sep</v>
      </c>
      <c r="B158" s="5">
        <v>43344</v>
      </c>
      <c r="C158" s="5" t="s">
        <v>8</v>
      </c>
      <c r="D158" s="4" t="s">
        <v>15</v>
      </c>
      <c r="E158" s="4" t="s">
        <v>14</v>
      </c>
      <c r="F158" s="4" t="s">
        <v>17</v>
      </c>
      <c r="G158" s="6">
        <v>116</v>
      </c>
      <c r="H158" s="6">
        <v>74.183414634146359</v>
      </c>
    </row>
    <row r="159" spans="1:8" x14ac:dyDescent="0.25">
      <c r="A159" s="10" t="str">
        <f>TEXT([1]BaseData!$C159,"mmm")</f>
        <v>Sep</v>
      </c>
      <c r="B159" s="5">
        <v>43344</v>
      </c>
      <c r="C159" s="5" t="s">
        <v>8</v>
      </c>
      <c r="D159" s="4" t="s">
        <v>15</v>
      </c>
      <c r="E159" s="4" t="s">
        <v>14</v>
      </c>
      <c r="F159" s="4" t="s">
        <v>17</v>
      </c>
      <c r="G159" s="6">
        <v>236</v>
      </c>
      <c r="H159" s="6">
        <v>0</v>
      </c>
    </row>
    <row r="160" spans="1:8" x14ac:dyDescent="0.25">
      <c r="A160" s="10" t="str">
        <f>TEXT([1]BaseData!$C160,"mmm")</f>
        <v>Sep</v>
      </c>
      <c r="B160" s="5">
        <v>43344</v>
      </c>
      <c r="C160" s="5" t="s">
        <v>8</v>
      </c>
      <c r="D160" s="4" t="s">
        <v>9</v>
      </c>
      <c r="E160" s="4" t="s">
        <v>14</v>
      </c>
      <c r="F160" s="4" t="s">
        <v>17</v>
      </c>
      <c r="G160" s="6">
        <v>143</v>
      </c>
      <c r="H160" s="6">
        <v>0</v>
      </c>
    </row>
    <row r="161" spans="1:8" x14ac:dyDescent="0.25">
      <c r="A161" s="10" t="str">
        <f>TEXT([1]BaseData!$C161,"mmm")</f>
        <v>Sep</v>
      </c>
      <c r="B161" s="5">
        <v>43344</v>
      </c>
      <c r="C161" s="5" t="s">
        <v>8</v>
      </c>
      <c r="D161" s="4" t="s">
        <v>12</v>
      </c>
      <c r="E161" s="4" t="s">
        <v>10</v>
      </c>
      <c r="F161" s="4" t="s">
        <v>18</v>
      </c>
      <c r="G161" s="6">
        <v>673</v>
      </c>
      <c r="H161" s="6">
        <v>430.39170731707316</v>
      </c>
    </row>
    <row r="162" spans="1:8" x14ac:dyDescent="0.25">
      <c r="A162" s="10" t="str">
        <f>TEXT([1]BaseData!$C162,"mmm")</f>
        <v>Sep</v>
      </c>
      <c r="B162" s="5">
        <v>43344</v>
      </c>
      <c r="C162" s="5" t="s">
        <v>8</v>
      </c>
      <c r="D162" s="4" t="s">
        <v>13</v>
      </c>
      <c r="E162" s="4" t="s">
        <v>10</v>
      </c>
      <c r="F162" s="4" t="s">
        <v>18</v>
      </c>
      <c r="G162" s="6">
        <v>898</v>
      </c>
      <c r="H162" s="6">
        <v>40.300487804878053</v>
      </c>
    </row>
    <row r="163" spans="1:8" x14ac:dyDescent="0.25">
      <c r="A163" s="10" t="str">
        <f>TEXT([1]BaseData!$C163,"mmm")</f>
        <v>Sep</v>
      </c>
      <c r="B163" s="5">
        <v>43344</v>
      </c>
      <c r="C163" s="5" t="s">
        <v>8</v>
      </c>
      <c r="D163" s="4" t="s">
        <v>15</v>
      </c>
      <c r="E163" s="4" t="s">
        <v>10</v>
      </c>
      <c r="F163" s="4" t="s">
        <v>11</v>
      </c>
      <c r="G163" s="6">
        <v>361</v>
      </c>
      <c r="H163" s="6">
        <v>384.77317073170724</v>
      </c>
    </row>
    <row r="164" spans="1:8" x14ac:dyDescent="0.25">
      <c r="A164" s="10" t="str">
        <f>TEXT([1]BaseData!$C164,"mmm")</f>
        <v>Sep</v>
      </c>
      <c r="B164" s="5">
        <v>43344</v>
      </c>
      <c r="C164" s="5" t="s">
        <v>8</v>
      </c>
      <c r="D164" s="4" t="s">
        <v>12</v>
      </c>
      <c r="E164" s="4" t="s">
        <v>10</v>
      </c>
      <c r="F164" s="4" t="s">
        <v>11</v>
      </c>
      <c r="G164" s="6">
        <v>645</v>
      </c>
      <c r="H164" s="6">
        <v>260.51707317073169</v>
      </c>
    </row>
    <row r="165" spans="1:8" x14ac:dyDescent="0.25">
      <c r="A165" s="10" t="str">
        <f>TEXT([1]BaseData!$C165,"mmm")</f>
        <v>Sep</v>
      </c>
      <c r="B165" s="5">
        <v>43344</v>
      </c>
      <c r="C165" s="5" t="s">
        <v>8</v>
      </c>
      <c r="D165" s="4" t="s">
        <v>9</v>
      </c>
      <c r="E165" s="4" t="s">
        <v>10</v>
      </c>
      <c r="F165" s="4" t="s">
        <v>11</v>
      </c>
      <c r="G165" s="6">
        <v>865</v>
      </c>
      <c r="H165" s="6">
        <v>291.14634146341461</v>
      </c>
    </row>
    <row r="166" spans="1:8" x14ac:dyDescent="0.25">
      <c r="A166" s="10" t="str">
        <f>TEXT([1]BaseData!$C166,"mmm")</f>
        <v>Sep</v>
      </c>
      <c r="B166" s="5">
        <v>43344</v>
      </c>
      <c r="C166" s="5" t="s">
        <v>8</v>
      </c>
      <c r="D166" s="4" t="s">
        <v>15</v>
      </c>
      <c r="E166" s="4" t="s">
        <v>14</v>
      </c>
      <c r="F166" s="4" t="s">
        <v>11</v>
      </c>
      <c r="G166" s="6">
        <v>888</v>
      </c>
      <c r="H166" s="6">
        <v>787.07121951219528</v>
      </c>
    </row>
    <row r="167" spans="1:8" x14ac:dyDescent="0.25">
      <c r="A167" s="10" t="str">
        <f>TEXT([1]BaseData!$C167,"mmm")</f>
        <v>Sep</v>
      </c>
      <c r="B167" s="5">
        <v>43344</v>
      </c>
      <c r="C167" s="5" t="s">
        <v>8</v>
      </c>
      <c r="D167" s="4" t="s">
        <v>13</v>
      </c>
      <c r="E167" s="4" t="s">
        <v>14</v>
      </c>
      <c r="F167" s="4" t="s">
        <v>11</v>
      </c>
      <c r="G167" s="6">
        <v>796</v>
      </c>
      <c r="H167" s="6">
        <v>0</v>
      </c>
    </row>
    <row r="168" spans="1:8" x14ac:dyDescent="0.25">
      <c r="A168" s="10" t="str">
        <f>TEXT([1]BaseData!$C168,"mmm")</f>
        <v>Sep</v>
      </c>
      <c r="B168" s="5">
        <v>43344</v>
      </c>
      <c r="C168" s="5" t="s">
        <v>8</v>
      </c>
      <c r="D168" s="4" t="s">
        <v>15</v>
      </c>
      <c r="E168" s="4" t="s">
        <v>14</v>
      </c>
      <c r="F168" s="4" t="s">
        <v>11</v>
      </c>
      <c r="G168" s="6">
        <v>543</v>
      </c>
      <c r="H168" s="6">
        <v>438.63804878048779</v>
      </c>
    </row>
    <row r="169" spans="1:8" x14ac:dyDescent="0.25">
      <c r="A169" s="10" t="str">
        <f>TEXT([1]BaseData!$C169,"mmm")</f>
        <v>Sep</v>
      </c>
      <c r="B169" s="5">
        <v>43344</v>
      </c>
      <c r="C169" s="5" t="s">
        <v>8</v>
      </c>
      <c r="D169" s="4" t="s">
        <v>12</v>
      </c>
      <c r="E169" s="4" t="s">
        <v>10</v>
      </c>
      <c r="F169" s="4" t="s">
        <v>16</v>
      </c>
      <c r="G169" s="6">
        <v>464</v>
      </c>
      <c r="H169" s="6">
        <v>374.82146341463414</v>
      </c>
    </row>
    <row r="170" spans="1:8" x14ac:dyDescent="0.25">
      <c r="A170" s="10" t="str">
        <f>TEXT([1]BaseData!$C170,"mmm")</f>
        <v>Sep</v>
      </c>
      <c r="B170" s="5">
        <v>43344</v>
      </c>
      <c r="C170" s="5" t="s">
        <v>8</v>
      </c>
      <c r="D170" s="4" t="s">
        <v>9</v>
      </c>
      <c r="E170" s="4" t="s">
        <v>10</v>
      </c>
      <c r="F170" s="4" t="s">
        <v>16</v>
      </c>
      <c r="G170" s="6">
        <v>928</v>
      </c>
      <c r="H170" s="6">
        <v>458.11512195121958</v>
      </c>
    </row>
    <row r="171" spans="1:8" x14ac:dyDescent="0.25">
      <c r="A171" s="10" t="str">
        <f>TEXT([1]BaseData!$C171,"mmm")</f>
        <v>Sep</v>
      </c>
      <c r="B171" s="5">
        <v>43344</v>
      </c>
      <c r="C171" s="5" t="s">
        <v>8</v>
      </c>
      <c r="D171" s="4" t="s">
        <v>15</v>
      </c>
      <c r="E171" s="4" t="s">
        <v>10</v>
      </c>
      <c r="F171" s="4" t="s">
        <v>16</v>
      </c>
      <c r="G171" s="6">
        <v>545</v>
      </c>
      <c r="H171" s="6">
        <v>220.12682926829268</v>
      </c>
    </row>
    <row r="172" spans="1:8" x14ac:dyDescent="0.25">
      <c r="A172" s="10" t="str">
        <f>TEXT([1]BaseData!$C172,"mmm")</f>
        <v>Sep</v>
      </c>
      <c r="B172" s="5">
        <v>43344</v>
      </c>
      <c r="C172" s="5" t="s">
        <v>8</v>
      </c>
      <c r="D172" s="4" t="s">
        <v>13</v>
      </c>
      <c r="E172" s="4" t="s">
        <v>14</v>
      </c>
      <c r="F172" s="4" t="s">
        <v>16</v>
      </c>
      <c r="G172" s="6">
        <v>244</v>
      </c>
      <c r="H172" s="6">
        <v>208.05463414634144</v>
      </c>
    </row>
    <row r="173" spans="1:8" x14ac:dyDescent="0.25">
      <c r="A173" s="10" t="str">
        <f>TEXT([1]BaseData!$C173,"mmm")</f>
        <v>Sep</v>
      </c>
      <c r="B173" s="5">
        <v>43344</v>
      </c>
      <c r="C173" s="5" t="s">
        <v>8</v>
      </c>
      <c r="D173" s="4" t="s">
        <v>12</v>
      </c>
      <c r="E173" s="4" t="s">
        <v>14</v>
      </c>
      <c r="F173" s="4" t="s">
        <v>16</v>
      </c>
      <c r="G173" s="6">
        <v>446</v>
      </c>
      <c r="H173" s="6">
        <v>190.14829268292684</v>
      </c>
    </row>
    <row r="174" spans="1:8" x14ac:dyDescent="0.25">
      <c r="A174" s="10" t="str">
        <f>TEXT([1]BaseData!$C174,"mmm")</f>
        <v>Sep</v>
      </c>
      <c r="B174" s="5">
        <v>43344</v>
      </c>
      <c r="C174" s="5" t="s">
        <v>8</v>
      </c>
      <c r="D174" s="4" t="s">
        <v>9</v>
      </c>
      <c r="E174" s="4" t="s">
        <v>14</v>
      </c>
      <c r="F174" s="4" t="s">
        <v>16</v>
      </c>
      <c r="G174" s="6">
        <v>674</v>
      </c>
      <c r="H174" s="6">
        <v>529.33658536585381</v>
      </c>
    </row>
    <row r="175" spans="1:8" x14ac:dyDescent="0.25">
      <c r="A175" s="10" t="str">
        <f>TEXT([1]BaseData!$C175,"mmm")</f>
        <v>Sep</v>
      </c>
      <c r="B175" s="5">
        <v>43344</v>
      </c>
      <c r="C175" s="5" t="s">
        <v>8</v>
      </c>
      <c r="D175" s="4" t="s">
        <v>15</v>
      </c>
      <c r="E175" s="4" t="s">
        <v>10</v>
      </c>
      <c r="F175" s="4" t="s">
        <v>17</v>
      </c>
      <c r="G175" s="6">
        <v>172</v>
      </c>
      <c r="H175" s="6">
        <v>111.9258536585366</v>
      </c>
    </row>
    <row r="176" spans="1:8" x14ac:dyDescent="0.25">
      <c r="A176" s="10" t="str">
        <f>TEXT([1]BaseData!$C176,"mmm")</f>
        <v>Sep</v>
      </c>
      <c r="B176" s="5">
        <v>43344</v>
      </c>
      <c r="C176" s="5" t="s">
        <v>8</v>
      </c>
      <c r="D176" s="4" t="s">
        <v>12</v>
      </c>
      <c r="E176" s="4" t="s">
        <v>10</v>
      </c>
      <c r="F176" s="4" t="s">
        <v>17</v>
      </c>
      <c r="G176" s="6">
        <v>222</v>
      </c>
      <c r="H176" s="6">
        <v>104.61073170731709</v>
      </c>
    </row>
    <row r="177" spans="1:8" x14ac:dyDescent="0.25">
      <c r="A177" s="10" t="str">
        <f>TEXT([1]BaseData!$C177,"mmm")</f>
        <v>Sep</v>
      </c>
      <c r="B177" s="5">
        <v>43344</v>
      </c>
      <c r="C177" s="5" t="s">
        <v>8</v>
      </c>
      <c r="D177" s="4" t="s">
        <v>15</v>
      </c>
      <c r="E177" s="4" t="s">
        <v>10</v>
      </c>
      <c r="F177" s="4" t="s">
        <v>17</v>
      </c>
      <c r="G177" s="6">
        <v>887</v>
      </c>
      <c r="H177" s="6">
        <v>298.55121951219519</v>
      </c>
    </row>
    <row r="178" spans="1:8" x14ac:dyDescent="0.25">
      <c r="A178" s="10" t="str">
        <f>TEXT([1]BaseData!$C178,"mmm")</f>
        <v>Sep</v>
      </c>
      <c r="B178" s="5">
        <v>43344</v>
      </c>
      <c r="C178" s="5" t="s">
        <v>8</v>
      </c>
      <c r="D178" s="4" t="s">
        <v>12</v>
      </c>
      <c r="E178" s="4" t="s">
        <v>14</v>
      </c>
      <c r="F178" s="4" t="s">
        <v>17</v>
      </c>
      <c r="G178" s="6">
        <v>346</v>
      </c>
      <c r="H178" s="6">
        <v>31.055609756097557</v>
      </c>
    </row>
    <row r="179" spans="1:8" x14ac:dyDescent="0.25">
      <c r="A179" s="10" t="str">
        <f>TEXT([1]BaseData!$C179,"mmm")</f>
        <v>Sep</v>
      </c>
      <c r="B179" s="5">
        <v>43344</v>
      </c>
      <c r="C179" s="5" t="s">
        <v>8</v>
      </c>
      <c r="D179" s="4" t="s">
        <v>9</v>
      </c>
      <c r="E179" s="4" t="s">
        <v>14</v>
      </c>
      <c r="F179" s="4" t="s">
        <v>17</v>
      </c>
      <c r="G179" s="6">
        <v>774</v>
      </c>
      <c r="H179" s="6">
        <v>416.82731707317066</v>
      </c>
    </row>
    <row r="180" spans="1:8" x14ac:dyDescent="0.25">
      <c r="A180" s="10" t="str">
        <f>TEXT([1]BaseData!$C180,"mmm")</f>
        <v>Sep</v>
      </c>
      <c r="B180" s="5">
        <v>43344</v>
      </c>
      <c r="C180" s="5" t="s">
        <v>8</v>
      </c>
      <c r="D180" s="4" t="s">
        <v>13</v>
      </c>
      <c r="E180" s="4" t="s">
        <v>14</v>
      </c>
      <c r="F180" s="4" t="s">
        <v>17</v>
      </c>
      <c r="G180" s="6">
        <v>233</v>
      </c>
      <c r="H180" s="6">
        <v>109.79414634146342</v>
      </c>
    </row>
    <row r="181" spans="1:8" x14ac:dyDescent="0.25">
      <c r="A181" s="10" t="str">
        <f>TEXT([1]BaseData!$C181,"mmm")</f>
        <v>Sep</v>
      </c>
      <c r="B181" s="5">
        <v>43344</v>
      </c>
      <c r="C181" s="5" t="s">
        <v>8</v>
      </c>
      <c r="D181" s="4" t="s">
        <v>15</v>
      </c>
      <c r="E181" s="4" t="s">
        <v>10</v>
      </c>
      <c r="F181" s="4" t="s">
        <v>18</v>
      </c>
      <c r="G181" s="6">
        <v>736</v>
      </c>
      <c r="H181" s="6">
        <v>404.62048780487817</v>
      </c>
    </row>
    <row r="182" spans="1:8" x14ac:dyDescent="0.25">
      <c r="A182" s="10" t="str">
        <f>TEXT([1]BaseData!$C182,"mmm")</f>
        <v>Sep</v>
      </c>
      <c r="B182" s="5">
        <v>43344</v>
      </c>
      <c r="C182" s="5" t="s">
        <v>8</v>
      </c>
      <c r="D182" s="4" t="s">
        <v>9</v>
      </c>
      <c r="E182" s="4" t="s">
        <v>10</v>
      </c>
      <c r="F182" s="4" t="s">
        <v>18</v>
      </c>
      <c r="G182" s="6">
        <v>855</v>
      </c>
      <c r="H182" s="6">
        <v>863.34146341463418</v>
      </c>
    </row>
    <row r="183" spans="1:8" x14ac:dyDescent="0.25">
      <c r="A183" s="10" t="str">
        <f>TEXT([1]BaseData!$C183,"mmm")</f>
        <v>Oct</v>
      </c>
      <c r="B183" s="5">
        <v>43374</v>
      </c>
      <c r="C183" s="5" t="s">
        <v>8</v>
      </c>
      <c r="D183" s="4" t="s">
        <v>9</v>
      </c>
      <c r="E183" s="4" t="s">
        <v>10</v>
      </c>
      <c r="F183" s="4" t="s">
        <v>11</v>
      </c>
      <c r="G183" s="6">
        <v>585</v>
      </c>
      <c r="H183" s="6">
        <v>164.08536585365854</v>
      </c>
    </row>
    <row r="184" spans="1:8" x14ac:dyDescent="0.25">
      <c r="A184" s="10" t="str">
        <f>TEXT([1]BaseData!$C184,"mmm")</f>
        <v>Oct</v>
      </c>
      <c r="B184" s="5">
        <v>43374</v>
      </c>
      <c r="C184" s="5" t="s">
        <v>8</v>
      </c>
      <c r="D184" s="4" t="s">
        <v>12</v>
      </c>
      <c r="E184" s="4" t="s">
        <v>10</v>
      </c>
      <c r="F184" s="4" t="s">
        <v>11</v>
      </c>
      <c r="G184" s="6">
        <v>470</v>
      </c>
      <c r="H184" s="6">
        <v>89.643902439024387</v>
      </c>
    </row>
    <row r="185" spans="1:8" x14ac:dyDescent="0.25">
      <c r="A185" s="10" t="str">
        <f>TEXT([1]BaseData!$C185,"mmm")</f>
        <v>Oct</v>
      </c>
      <c r="B185" s="5">
        <v>43374</v>
      </c>
      <c r="C185" s="5" t="s">
        <v>8</v>
      </c>
      <c r="D185" s="4" t="s">
        <v>13</v>
      </c>
      <c r="E185" s="4" t="s">
        <v>10</v>
      </c>
      <c r="F185" s="4" t="s">
        <v>11</v>
      </c>
      <c r="G185" s="6">
        <v>479</v>
      </c>
      <c r="H185" s="6">
        <v>408.43512195121946</v>
      </c>
    </row>
    <row r="186" spans="1:8" x14ac:dyDescent="0.25">
      <c r="A186" s="10" t="str">
        <f>TEXT([1]BaseData!$C186,"mmm")</f>
        <v>Oct</v>
      </c>
      <c r="B186" s="5">
        <v>43374</v>
      </c>
      <c r="C186" s="5" t="s">
        <v>8</v>
      </c>
      <c r="D186" s="4" t="s">
        <v>12</v>
      </c>
      <c r="E186" s="4" t="s">
        <v>14</v>
      </c>
      <c r="F186" s="4" t="s">
        <v>11</v>
      </c>
      <c r="G186" s="6">
        <v>952</v>
      </c>
      <c r="H186" s="6">
        <v>10.680975609756098</v>
      </c>
    </row>
    <row r="187" spans="1:8" x14ac:dyDescent="0.25">
      <c r="A187" s="10" t="str">
        <f>TEXT([1]BaseData!$C187,"mmm")</f>
        <v>Oct</v>
      </c>
      <c r="B187" s="5">
        <v>43374</v>
      </c>
      <c r="C187" s="5" t="s">
        <v>8</v>
      </c>
      <c r="D187" s="4" t="s">
        <v>9</v>
      </c>
      <c r="E187" s="4" t="s">
        <v>14</v>
      </c>
      <c r="F187" s="4" t="s">
        <v>11</v>
      </c>
      <c r="G187" s="6">
        <v>950</v>
      </c>
      <c r="H187" s="6">
        <v>426.34146341463412</v>
      </c>
    </row>
    <row r="188" spans="1:8" x14ac:dyDescent="0.25">
      <c r="A188" s="10" t="str">
        <f>TEXT([1]BaseData!$C188,"mmm")</f>
        <v>Oct</v>
      </c>
      <c r="B188" s="5">
        <v>43374</v>
      </c>
      <c r="C188" s="5" t="s">
        <v>8</v>
      </c>
      <c r="D188" s="4" t="s">
        <v>15</v>
      </c>
      <c r="E188" s="4" t="s">
        <v>14</v>
      </c>
      <c r="F188" s="4" t="s">
        <v>11</v>
      </c>
      <c r="G188" s="6">
        <v>619</v>
      </c>
      <c r="H188" s="6">
        <v>527.81073170731713</v>
      </c>
    </row>
    <row r="189" spans="1:8" x14ac:dyDescent="0.25">
      <c r="A189" s="10" t="str">
        <f>TEXT([1]BaseData!$C189,"mmm")</f>
        <v>Oct</v>
      </c>
      <c r="B189" s="5">
        <v>43374</v>
      </c>
      <c r="C189" s="5" t="s">
        <v>8</v>
      </c>
      <c r="D189" s="4" t="s">
        <v>15</v>
      </c>
      <c r="E189" s="4" t="s">
        <v>10</v>
      </c>
      <c r="F189" s="4" t="s">
        <v>16</v>
      </c>
      <c r="G189" s="6">
        <v>130</v>
      </c>
      <c r="H189" s="6">
        <v>36.463414634146346</v>
      </c>
    </row>
    <row r="190" spans="1:8" x14ac:dyDescent="0.25">
      <c r="A190" s="10" t="str">
        <f>TEXT([1]BaseData!$C190,"mmm")</f>
        <v>Oct</v>
      </c>
      <c r="B190" s="5">
        <v>43374</v>
      </c>
      <c r="C190" s="5" t="s">
        <v>8</v>
      </c>
      <c r="D190" s="4" t="s">
        <v>9</v>
      </c>
      <c r="E190" s="4" t="s">
        <v>10</v>
      </c>
      <c r="F190" s="4" t="s">
        <v>16</v>
      </c>
      <c r="G190" s="6">
        <v>129</v>
      </c>
      <c r="H190" s="6">
        <v>1.4473170731707317</v>
      </c>
    </row>
    <row r="191" spans="1:8" x14ac:dyDescent="0.25">
      <c r="A191" s="10" t="str">
        <f>TEXT([1]BaseData!$C191,"mmm")</f>
        <v>Oct</v>
      </c>
      <c r="B191" s="5">
        <v>43374</v>
      </c>
      <c r="C191" s="5" t="s">
        <v>8</v>
      </c>
      <c r="D191" s="4" t="s">
        <v>12</v>
      </c>
      <c r="E191" s="4" t="s">
        <v>10</v>
      </c>
      <c r="F191" s="4" t="s">
        <v>16</v>
      </c>
      <c r="G191" s="6">
        <v>387</v>
      </c>
      <c r="H191" s="6">
        <v>173.67804878048781</v>
      </c>
    </row>
    <row r="192" spans="1:8" x14ac:dyDescent="0.25">
      <c r="A192" s="10" t="str">
        <f>TEXT([1]BaseData!$C192,"mmm")</f>
        <v>Oct</v>
      </c>
      <c r="B192" s="5">
        <v>43374</v>
      </c>
      <c r="C192" s="5" t="s">
        <v>8</v>
      </c>
      <c r="D192" s="4" t="s">
        <v>15</v>
      </c>
      <c r="E192" s="4" t="s">
        <v>14</v>
      </c>
      <c r="F192" s="4" t="s">
        <v>17</v>
      </c>
      <c r="G192" s="6">
        <v>561</v>
      </c>
      <c r="H192" s="6">
        <v>535.00243902439036</v>
      </c>
    </row>
    <row r="193" spans="1:8" x14ac:dyDescent="0.25">
      <c r="A193" s="10" t="str">
        <f>TEXT([1]BaseData!$C193,"mmm")</f>
        <v>Oct</v>
      </c>
      <c r="B193" s="5">
        <v>43374</v>
      </c>
      <c r="C193" s="5" t="s">
        <v>8</v>
      </c>
      <c r="D193" s="4" t="s">
        <v>15</v>
      </c>
      <c r="E193" s="4" t="s">
        <v>14</v>
      </c>
      <c r="F193" s="4" t="s">
        <v>17</v>
      </c>
      <c r="G193" s="6">
        <v>696</v>
      </c>
      <c r="H193" s="6">
        <v>390.43902439024396</v>
      </c>
    </row>
    <row r="194" spans="1:8" x14ac:dyDescent="0.25">
      <c r="A194" s="10" t="str">
        <f>TEXT([1]BaseData!$C194,"mmm")</f>
        <v>Oct</v>
      </c>
      <c r="B194" s="5">
        <v>43374</v>
      </c>
      <c r="C194" s="5" t="s">
        <v>8</v>
      </c>
      <c r="D194" s="4" t="s">
        <v>9</v>
      </c>
      <c r="E194" s="4" t="s">
        <v>14</v>
      </c>
      <c r="F194" s="4" t="s">
        <v>17</v>
      </c>
      <c r="G194" s="6">
        <v>412</v>
      </c>
      <c r="H194" s="6">
        <v>231.1219512195122</v>
      </c>
    </row>
    <row r="195" spans="1:8" x14ac:dyDescent="0.25">
      <c r="A195" s="10" t="str">
        <f>TEXT([1]BaseData!$C195,"mmm")</f>
        <v>Oct</v>
      </c>
      <c r="B195" s="5">
        <v>43374</v>
      </c>
      <c r="C195" s="5" t="s">
        <v>8</v>
      </c>
      <c r="D195" s="4" t="s">
        <v>12</v>
      </c>
      <c r="E195" s="4" t="s">
        <v>10</v>
      </c>
      <c r="F195" s="4" t="s">
        <v>18</v>
      </c>
      <c r="G195" s="6">
        <v>897</v>
      </c>
      <c r="H195" s="6">
        <v>714.53707317073179</v>
      </c>
    </row>
    <row r="196" spans="1:8" x14ac:dyDescent="0.25">
      <c r="A196" s="10" t="str">
        <f>TEXT([1]BaseData!$C196,"mmm")</f>
        <v>Oct</v>
      </c>
      <c r="B196" s="5">
        <v>43374</v>
      </c>
      <c r="C196" s="5" t="s">
        <v>8</v>
      </c>
      <c r="D196" s="4" t="s">
        <v>13</v>
      </c>
      <c r="E196" s="4" t="s">
        <v>10</v>
      </c>
      <c r="F196" s="4" t="s">
        <v>18</v>
      </c>
      <c r="G196" s="6">
        <v>218</v>
      </c>
      <c r="H196" s="6">
        <v>127.18439024390244</v>
      </c>
    </row>
    <row r="197" spans="1:8" x14ac:dyDescent="0.25">
      <c r="A197" s="10" t="str">
        <f>TEXT([1]BaseData!$C197,"mmm")</f>
        <v>Oct</v>
      </c>
      <c r="B197" s="5">
        <v>43374</v>
      </c>
      <c r="C197" s="5" t="s">
        <v>8</v>
      </c>
      <c r="D197" s="4" t="s">
        <v>15</v>
      </c>
      <c r="E197" s="4" t="s">
        <v>10</v>
      </c>
      <c r="F197" s="4" t="s">
        <v>11</v>
      </c>
      <c r="G197" s="6">
        <v>122</v>
      </c>
      <c r="H197" s="6">
        <v>130.03414634146344</v>
      </c>
    </row>
    <row r="198" spans="1:8" x14ac:dyDescent="0.25">
      <c r="A198" s="10" t="str">
        <f>TEXT([1]BaseData!$C198,"mmm")</f>
        <v>Oct</v>
      </c>
      <c r="B198" s="5">
        <v>43374</v>
      </c>
      <c r="C198" s="5" t="s">
        <v>8</v>
      </c>
      <c r="D198" s="4" t="s">
        <v>12</v>
      </c>
      <c r="E198" s="4" t="s">
        <v>10</v>
      </c>
      <c r="F198" s="4" t="s">
        <v>11</v>
      </c>
      <c r="G198" s="6">
        <v>815</v>
      </c>
      <c r="H198" s="6">
        <v>868.67073170731737</v>
      </c>
    </row>
    <row r="199" spans="1:8" x14ac:dyDescent="0.25">
      <c r="A199" s="10" t="str">
        <f>TEXT([1]BaseData!$C199,"mmm")</f>
        <v>Oct</v>
      </c>
      <c r="B199" s="5">
        <v>43374</v>
      </c>
      <c r="C199" s="5" t="s">
        <v>8</v>
      </c>
      <c r="D199" s="4" t="s">
        <v>9</v>
      </c>
      <c r="E199" s="4" t="s">
        <v>10</v>
      </c>
      <c r="F199" s="4" t="s">
        <v>11</v>
      </c>
      <c r="G199" s="6">
        <v>883</v>
      </c>
      <c r="H199" s="6">
        <v>198.13658536585365</v>
      </c>
    </row>
    <row r="200" spans="1:8" x14ac:dyDescent="0.25">
      <c r="A200" s="10" t="str">
        <f>TEXT([1]BaseData!$C200,"mmm")</f>
        <v>Oct</v>
      </c>
      <c r="B200" s="5">
        <v>43374</v>
      </c>
      <c r="C200" s="5" t="s">
        <v>8</v>
      </c>
      <c r="D200" s="4" t="s">
        <v>15</v>
      </c>
      <c r="E200" s="4" t="s">
        <v>14</v>
      </c>
      <c r="F200" s="4" t="s">
        <v>11</v>
      </c>
      <c r="G200" s="6">
        <v>476</v>
      </c>
      <c r="H200" s="6">
        <v>421.89853658536589</v>
      </c>
    </row>
    <row r="201" spans="1:8" x14ac:dyDescent="0.25">
      <c r="A201" s="10" t="str">
        <f>TEXT([1]BaseData!$C201,"mmm")</f>
        <v>Oct</v>
      </c>
      <c r="B201" s="5">
        <v>43374</v>
      </c>
      <c r="C201" s="5" t="s">
        <v>8</v>
      </c>
      <c r="D201" s="4" t="s">
        <v>13</v>
      </c>
      <c r="E201" s="4" t="s">
        <v>14</v>
      </c>
      <c r="F201" s="4" t="s">
        <v>11</v>
      </c>
      <c r="G201" s="6">
        <v>443</v>
      </c>
      <c r="H201" s="6">
        <v>0</v>
      </c>
    </row>
    <row r="202" spans="1:8" x14ac:dyDescent="0.25">
      <c r="A202" s="10" t="str">
        <f>TEXT([1]BaseData!$C202,"mmm")</f>
        <v>Oct</v>
      </c>
      <c r="B202" s="5">
        <v>43374</v>
      </c>
      <c r="C202" s="5" t="s">
        <v>8</v>
      </c>
      <c r="D202" s="4" t="s">
        <v>15</v>
      </c>
      <c r="E202" s="4" t="s">
        <v>14</v>
      </c>
      <c r="F202" s="4" t="s">
        <v>11</v>
      </c>
      <c r="G202" s="6">
        <v>525</v>
      </c>
      <c r="H202" s="6">
        <v>318.07317073170731</v>
      </c>
    </row>
    <row r="203" spans="1:8" x14ac:dyDescent="0.25">
      <c r="A203" s="10" t="str">
        <f>TEXT([1]BaseData!$C203,"mmm")</f>
        <v>Oct</v>
      </c>
      <c r="B203" s="5">
        <v>43374</v>
      </c>
      <c r="C203" s="5" t="s">
        <v>8</v>
      </c>
      <c r="D203" s="4" t="s">
        <v>12</v>
      </c>
      <c r="E203" s="4" t="s">
        <v>10</v>
      </c>
      <c r="F203" s="4" t="s">
        <v>16</v>
      </c>
      <c r="G203" s="6">
        <v>828</v>
      </c>
      <c r="H203" s="6">
        <v>891.81658536585371</v>
      </c>
    </row>
    <row r="204" spans="1:8" x14ac:dyDescent="0.25">
      <c r="A204" s="10" t="str">
        <f>TEXT([1]BaseData!$C204,"mmm")</f>
        <v>Oct</v>
      </c>
      <c r="B204" s="5">
        <v>43374</v>
      </c>
      <c r="C204" s="5" t="s">
        <v>8</v>
      </c>
      <c r="D204" s="4" t="s">
        <v>9</v>
      </c>
      <c r="E204" s="4" t="s">
        <v>10</v>
      </c>
      <c r="F204" s="4" t="s">
        <v>16</v>
      </c>
      <c r="G204" s="6">
        <v>960</v>
      </c>
      <c r="H204" s="6">
        <v>387.74634146341464</v>
      </c>
    </row>
    <row r="205" spans="1:8" x14ac:dyDescent="0.25">
      <c r="A205" s="10" t="str">
        <f>TEXT([1]BaseData!$C205,"mmm")</f>
        <v>Oct</v>
      </c>
      <c r="B205" s="5">
        <v>43374</v>
      </c>
      <c r="C205" s="5" t="s">
        <v>8</v>
      </c>
      <c r="D205" s="4" t="s">
        <v>15</v>
      </c>
      <c r="E205" s="4" t="s">
        <v>10</v>
      </c>
      <c r="F205" s="4" t="s">
        <v>16</v>
      </c>
      <c r="G205" s="6">
        <v>457</v>
      </c>
      <c r="H205" s="6">
        <v>138.43756097560976</v>
      </c>
    </row>
    <row r="206" spans="1:8" x14ac:dyDescent="0.25">
      <c r="A206" s="10" t="str">
        <f>TEXT([1]BaseData!$C206,"mmm")</f>
        <v>Oct</v>
      </c>
      <c r="B206" s="5">
        <v>43374</v>
      </c>
      <c r="C206" s="5" t="s">
        <v>8</v>
      </c>
      <c r="D206" s="4" t="s">
        <v>13</v>
      </c>
      <c r="E206" s="4" t="s">
        <v>14</v>
      </c>
      <c r="F206" s="4" t="s">
        <v>16</v>
      </c>
      <c r="G206" s="6">
        <v>887</v>
      </c>
      <c r="H206" s="6">
        <v>915.55707317073188</v>
      </c>
    </row>
    <row r="207" spans="1:8" x14ac:dyDescent="0.25">
      <c r="A207" s="10" t="str">
        <f>TEXT([1]BaseData!$C207,"mmm")</f>
        <v>Oct</v>
      </c>
      <c r="B207" s="5">
        <v>43374</v>
      </c>
      <c r="C207" s="5" t="s">
        <v>8</v>
      </c>
      <c r="D207" s="4" t="s">
        <v>12</v>
      </c>
      <c r="E207" s="4" t="s">
        <v>14</v>
      </c>
      <c r="F207" s="4" t="s">
        <v>16</v>
      </c>
      <c r="G207" s="6">
        <v>878</v>
      </c>
      <c r="H207" s="6">
        <v>748.65560975609765</v>
      </c>
    </row>
    <row r="208" spans="1:8" x14ac:dyDescent="0.25">
      <c r="A208" s="10" t="str">
        <f>TEXT([1]BaseData!$C208,"mmm")</f>
        <v>Oct</v>
      </c>
      <c r="B208" s="5">
        <v>43374</v>
      </c>
      <c r="C208" s="5" t="s">
        <v>8</v>
      </c>
      <c r="D208" s="4" t="s">
        <v>9</v>
      </c>
      <c r="E208" s="4" t="s">
        <v>14</v>
      </c>
      <c r="F208" s="4" t="s">
        <v>16</v>
      </c>
      <c r="G208" s="6">
        <v>950</v>
      </c>
      <c r="H208" s="6">
        <v>21.317073170731707</v>
      </c>
    </row>
    <row r="209" spans="1:8" x14ac:dyDescent="0.25">
      <c r="A209" s="10" t="str">
        <f>TEXT([1]BaseData!$C209,"mmm")</f>
        <v>Oct</v>
      </c>
      <c r="B209" s="5">
        <v>43374</v>
      </c>
      <c r="C209" s="5" t="s">
        <v>8</v>
      </c>
      <c r="D209" s="4" t="s">
        <v>15</v>
      </c>
      <c r="E209" s="4" t="s">
        <v>10</v>
      </c>
      <c r="F209" s="4" t="s">
        <v>17</v>
      </c>
      <c r="G209" s="6">
        <v>104</v>
      </c>
      <c r="H209" s="6">
        <v>33.83804878048781</v>
      </c>
    </row>
    <row r="210" spans="1:8" x14ac:dyDescent="0.25">
      <c r="A210" s="10" t="str">
        <f>TEXT([1]BaseData!$C210,"mmm")</f>
        <v>Oct</v>
      </c>
      <c r="B210" s="5">
        <v>43374</v>
      </c>
      <c r="C210" s="5" t="s">
        <v>8</v>
      </c>
      <c r="D210" s="4" t="s">
        <v>12</v>
      </c>
      <c r="E210" s="4" t="s">
        <v>10</v>
      </c>
      <c r="F210" s="4" t="s">
        <v>17</v>
      </c>
      <c r="G210" s="6">
        <v>971</v>
      </c>
      <c r="H210" s="6">
        <v>305.03609756097563</v>
      </c>
    </row>
    <row r="211" spans="1:8" x14ac:dyDescent="0.25">
      <c r="A211" s="10" t="str">
        <f>TEXT([1]BaseData!$C211,"mmm")</f>
        <v>Oct</v>
      </c>
      <c r="B211" s="5">
        <v>43374</v>
      </c>
      <c r="C211" s="5" t="s">
        <v>8</v>
      </c>
      <c r="D211" s="4" t="s">
        <v>15</v>
      </c>
      <c r="E211" s="4" t="s">
        <v>10</v>
      </c>
      <c r="F211" s="4" t="s">
        <v>17</v>
      </c>
      <c r="G211" s="6">
        <v>936</v>
      </c>
      <c r="H211" s="6">
        <v>903.12585365853647</v>
      </c>
    </row>
    <row r="212" spans="1:8" x14ac:dyDescent="0.25">
      <c r="A212" s="10" t="str">
        <f>TEXT([1]BaseData!$C212,"mmm")</f>
        <v>Oct</v>
      </c>
      <c r="B212" s="5">
        <v>43374</v>
      </c>
      <c r="C212" s="5" t="s">
        <v>8</v>
      </c>
      <c r="D212" s="4" t="s">
        <v>12</v>
      </c>
      <c r="E212" s="4" t="s">
        <v>14</v>
      </c>
      <c r="F212" s="4" t="s">
        <v>17</v>
      </c>
      <c r="G212" s="6">
        <v>684</v>
      </c>
      <c r="H212" s="6">
        <v>153.48292682926831</v>
      </c>
    </row>
    <row r="213" spans="1:8" x14ac:dyDescent="0.25">
      <c r="A213" s="10" t="str">
        <f>TEXT([1]BaseData!$C213,"mmm")</f>
        <v>Oct</v>
      </c>
      <c r="B213" s="5">
        <v>43374</v>
      </c>
      <c r="C213" s="5" t="s">
        <v>8</v>
      </c>
      <c r="D213" s="4" t="s">
        <v>9</v>
      </c>
      <c r="E213" s="4" t="s">
        <v>14</v>
      </c>
      <c r="F213" s="4" t="s">
        <v>17</v>
      </c>
      <c r="G213" s="6">
        <v>161</v>
      </c>
      <c r="H213" s="6">
        <v>86.704390243902452</v>
      </c>
    </row>
    <row r="214" spans="1:8" x14ac:dyDescent="0.25">
      <c r="A214" s="10" t="str">
        <f>TEXT([1]BaseData!$C214,"mmm")</f>
        <v>Oct</v>
      </c>
      <c r="B214" s="5">
        <v>43374</v>
      </c>
      <c r="C214" s="5" t="s">
        <v>8</v>
      </c>
      <c r="D214" s="4" t="s">
        <v>13</v>
      </c>
      <c r="E214" s="4" t="s">
        <v>14</v>
      </c>
      <c r="F214" s="4" t="s">
        <v>17</v>
      </c>
      <c r="G214" s="6">
        <v>790</v>
      </c>
      <c r="H214" s="6">
        <v>88.634146341463406</v>
      </c>
    </row>
    <row r="215" spans="1:8" x14ac:dyDescent="0.25">
      <c r="A215" s="10" t="str">
        <f>TEXT([1]BaseData!$C215,"mmm")</f>
        <v>Oct</v>
      </c>
      <c r="B215" s="5">
        <v>43374</v>
      </c>
      <c r="C215" s="5" t="s">
        <v>8</v>
      </c>
      <c r="D215" s="4" t="s">
        <v>15</v>
      </c>
      <c r="E215" s="4" t="s">
        <v>10</v>
      </c>
      <c r="F215" s="4" t="s">
        <v>18</v>
      </c>
      <c r="G215" s="6">
        <v>411</v>
      </c>
      <c r="H215" s="6">
        <v>216.72731707317078</v>
      </c>
    </row>
    <row r="216" spans="1:8" x14ac:dyDescent="0.25">
      <c r="A216" s="10" t="str">
        <f>TEXT([1]BaseData!$C216,"mmm")</f>
        <v>Oct</v>
      </c>
      <c r="B216" s="5">
        <v>43374</v>
      </c>
      <c r="C216" s="5" t="s">
        <v>8</v>
      </c>
      <c r="D216" s="4" t="s">
        <v>9</v>
      </c>
      <c r="E216" s="4" t="s">
        <v>10</v>
      </c>
      <c r="F216" s="4" t="s">
        <v>18</v>
      </c>
      <c r="G216" s="6">
        <v>797</v>
      </c>
      <c r="H216" s="6">
        <v>697.47219512195113</v>
      </c>
    </row>
    <row r="217" spans="1:8" x14ac:dyDescent="0.25">
      <c r="A217" s="10" t="str">
        <f>TEXT([1]BaseData!$C217,"mmm")</f>
        <v>Nov</v>
      </c>
      <c r="B217" s="5">
        <v>43405</v>
      </c>
      <c r="C217" s="5" t="s">
        <v>8</v>
      </c>
      <c r="D217" s="4" t="s">
        <v>9</v>
      </c>
      <c r="E217" s="4" t="s">
        <v>10</v>
      </c>
      <c r="F217" s="4" t="s">
        <v>11</v>
      </c>
      <c r="G217" s="6">
        <v>345</v>
      </c>
      <c r="H217" s="6">
        <v>309.65853658536588</v>
      </c>
    </row>
    <row r="218" spans="1:8" x14ac:dyDescent="0.25">
      <c r="A218" s="10" t="str">
        <f>TEXT([1]BaseData!$C218,"mmm")</f>
        <v>Nov</v>
      </c>
      <c r="B218" s="5">
        <v>43405</v>
      </c>
      <c r="C218" s="5" t="s">
        <v>8</v>
      </c>
      <c r="D218" s="4" t="s">
        <v>15</v>
      </c>
      <c r="E218" s="4" t="s">
        <v>14</v>
      </c>
      <c r="F218" s="4" t="s">
        <v>11</v>
      </c>
      <c r="G218" s="6">
        <v>490</v>
      </c>
      <c r="H218" s="6">
        <v>417.81463414634146</v>
      </c>
    </row>
    <row r="219" spans="1:8" x14ac:dyDescent="0.25">
      <c r="A219" s="10" t="str">
        <f>TEXT([1]BaseData!$C219,"mmm")</f>
        <v>Nov</v>
      </c>
      <c r="B219" s="5">
        <v>43405</v>
      </c>
      <c r="C219" s="5" t="s">
        <v>8</v>
      </c>
      <c r="D219" s="4" t="s">
        <v>15</v>
      </c>
      <c r="E219" s="4" t="s">
        <v>10</v>
      </c>
      <c r="F219" s="4" t="s">
        <v>16</v>
      </c>
      <c r="G219" s="6">
        <v>673</v>
      </c>
      <c r="H219" s="6">
        <v>151.01463414634145</v>
      </c>
    </row>
    <row r="220" spans="1:8" x14ac:dyDescent="0.25">
      <c r="A220" s="10" t="str">
        <f>TEXT([1]BaseData!$C220,"mmm")</f>
        <v>Nov</v>
      </c>
      <c r="B220" s="5">
        <v>43405</v>
      </c>
      <c r="C220" s="5" t="s">
        <v>8</v>
      </c>
      <c r="D220" s="4" t="s">
        <v>9</v>
      </c>
      <c r="E220" s="4" t="s">
        <v>10</v>
      </c>
      <c r="F220" s="4" t="s">
        <v>16</v>
      </c>
      <c r="G220" s="6">
        <v>261</v>
      </c>
      <c r="H220" s="6">
        <v>11.713170731707317</v>
      </c>
    </row>
    <row r="221" spans="1:8" x14ac:dyDescent="0.25">
      <c r="A221" s="10" t="str">
        <f>TEXT([1]BaseData!$C221,"mmm")</f>
        <v>Nov</v>
      </c>
      <c r="B221" s="5">
        <v>43405</v>
      </c>
      <c r="C221" s="5" t="s">
        <v>8</v>
      </c>
      <c r="D221" s="4" t="s">
        <v>12</v>
      </c>
      <c r="E221" s="4" t="s">
        <v>10</v>
      </c>
      <c r="F221" s="4" t="s">
        <v>16</v>
      </c>
      <c r="G221" s="6">
        <v>977</v>
      </c>
      <c r="H221" s="6">
        <v>876.91707317073156</v>
      </c>
    </row>
    <row r="222" spans="1:8" x14ac:dyDescent="0.25">
      <c r="A222" s="10" t="str">
        <f>TEXT([1]BaseData!$C222,"mmm")</f>
        <v>Nov</v>
      </c>
      <c r="B222" s="5">
        <v>43405</v>
      </c>
      <c r="C222" s="5" t="s">
        <v>8</v>
      </c>
      <c r="D222" s="4" t="s">
        <v>13</v>
      </c>
      <c r="E222" s="4" t="s">
        <v>14</v>
      </c>
      <c r="F222" s="4" t="s">
        <v>16</v>
      </c>
      <c r="G222" s="6">
        <v>382</v>
      </c>
      <c r="H222" s="6">
        <v>321.43902439024384</v>
      </c>
    </row>
    <row r="223" spans="1:8" x14ac:dyDescent="0.25">
      <c r="A223" s="10" t="str">
        <f>TEXT([1]BaseData!$C223,"mmm")</f>
        <v>Nov</v>
      </c>
      <c r="B223" s="5">
        <v>43405</v>
      </c>
      <c r="C223" s="5" t="s">
        <v>8</v>
      </c>
      <c r="D223" s="4" t="s">
        <v>9</v>
      </c>
      <c r="E223" s="4" t="s">
        <v>14</v>
      </c>
      <c r="F223" s="4" t="s">
        <v>16</v>
      </c>
      <c r="G223" s="6">
        <v>140</v>
      </c>
      <c r="H223" s="6">
        <v>106.80975609756098</v>
      </c>
    </row>
    <row r="224" spans="1:8" x14ac:dyDescent="0.25">
      <c r="A224" s="10" t="str">
        <f>TEXT([1]BaseData!$C224,"mmm")</f>
        <v>Nov</v>
      </c>
      <c r="B224" s="5">
        <v>43405</v>
      </c>
      <c r="C224" s="5" t="s">
        <v>8</v>
      </c>
      <c r="D224" s="4" t="s">
        <v>15</v>
      </c>
      <c r="E224" s="4" t="s">
        <v>14</v>
      </c>
      <c r="F224" s="4" t="s">
        <v>16</v>
      </c>
      <c r="G224" s="6">
        <v>871</v>
      </c>
      <c r="H224" s="6">
        <v>586.33170731707321</v>
      </c>
    </row>
    <row r="225" spans="1:8" x14ac:dyDescent="0.25">
      <c r="A225" s="10" t="str">
        <f>TEXT([1]BaseData!$C225,"mmm")</f>
        <v>Nov</v>
      </c>
      <c r="B225" s="5">
        <v>43405</v>
      </c>
      <c r="C225" s="5" t="s">
        <v>8</v>
      </c>
      <c r="D225" s="4" t="s">
        <v>13</v>
      </c>
      <c r="E225" s="4" t="s">
        <v>10</v>
      </c>
      <c r="F225" s="4" t="s">
        <v>17</v>
      </c>
      <c r="G225" s="6">
        <v>797</v>
      </c>
      <c r="H225" s="6">
        <v>411.32975609756102</v>
      </c>
    </row>
    <row r="226" spans="1:8" x14ac:dyDescent="0.25">
      <c r="A226" s="10" t="str">
        <f>TEXT([1]BaseData!$C226,"mmm")</f>
        <v>Nov</v>
      </c>
      <c r="B226" s="5">
        <v>43405</v>
      </c>
      <c r="C226" s="5" t="s">
        <v>8</v>
      </c>
      <c r="D226" s="4" t="s">
        <v>9</v>
      </c>
      <c r="E226" s="4" t="s">
        <v>10</v>
      </c>
      <c r="F226" s="4" t="s">
        <v>17</v>
      </c>
      <c r="G226" s="6">
        <v>394</v>
      </c>
      <c r="H226" s="6">
        <v>194.50146341463417</v>
      </c>
    </row>
    <row r="227" spans="1:8" x14ac:dyDescent="0.25">
      <c r="A227" s="10" t="str">
        <f>TEXT([1]BaseData!$C227,"mmm")</f>
        <v>Nov</v>
      </c>
      <c r="B227" s="5">
        <v>43405</v>
      </c>
      <c r="C227" s="5" t="s">
        <v>8</v>
      </c>
      <c r="D227" s="4" t="s">
        <v>12</v>
      </c>
      <c r="E227" s="4" t="s">
        <v>10</v>
      </c>
      <c r="F227" s="4" t="s">
        <v>17</v>
      </c>
      <c r="G227" s="6">
        <v>852</v>
      </c>
      <c r="H227" s="6">
        <v>736.04487804878056</v>
      </c>
    </row>
    <row r="228" spans="1:8" x14ac:dyDescent="0.25">
      <c r="A228" s="10" t="str">
        <f>TEXT([1]BaseData!$C228,"mmm")</f>
        <v>Nov</v>
      </c>
      <c r="B228" s="5">
        <v>43405</v>
      </c>
      <c r="C228" s="5" t="s">
        <v>8</v>
      </c>
      <c r="D228" s="4" t="s">
        <v>15</v>
      </c>
      <c r="E228" s="4" t="s">
        <v>14</v>
      </c>
      <c r="F228" s="4" t="s">
        <v>17</v>
      </c>
      <c r="G228" s="6">
        <v>656</v>
      </c>
      <c r="H228" s="6">
        <v>522.55999999999995</v>
      </c>
    </row>
    <row r="229" spans="1:8" x14ac:dyDescent="0.25">
      <c r="A229" s="10" t="str">
        <f>TEXT([1]BaseData!$C229,"mmm")</f>
        <v>Nov</v>
      </c>
      <c r="B229" s="5">
        <v>43405</v>
      </c>
      <c r="C229" s="5" t="s">
        <v>8</v>
      </c>
      <c r="D229" s="4" t="s">
        <v>15</v>
      </c>
      <c r="E229" s="4" t="s">
        <v>14</v>
      </c>
      <c r="F229" s="4" t="s">
        <v>17</v>
      </c>
      <c r="G229" s="6">
        <v>602</v>
      </c>
      <c r="H229" s="6">
        <v>337.70731707317077</v>
      </c>
    </row>
    <row r="230" spans="1:8" x14ac:dyDescent="0.25">
      <c r="A230" s="10" t="str">
        <f>TEXT([1]BaseData!$C230,"mmm")</f>
        <v>Nov</v>
      </c>
      <c r="B230" s="5">
        <v>43405</v>
      </c>
      <c r="C230" s="5" t="s">
        <v>8</v>
      </c>
      <c r="D230" s="4" t="s">
        <v>9</v>
      </c>
      <c r="E230" s="4" t="s">
        <v>14</v>
      </c>
      <c r="F230" s="4" t="s">
        <v>17</v>
      </c>
      <c r="G230" s="6">
        <v>821</v>
      </c>
      <c r="H230" s="6">
        <v>690.84146341463429</v>
      </c>
    </row>
    <row r="231" spans="1:8" x14ac:dyDescent="0.25">
      <c r="A231" s="10" t="str">
        <f>TEXT([1]BaseData!$C231,"mmm")</f>
        <v>Nov</v>
      </c>
      <c r="B231" s="5">
        <v>43405</v>
      </c>
      <c r="C231" s="5" t="s">
        <v>8</v>
      </c>
      <c r="D231" s="4" t="s">
        <v>12</v>
      </c>
      <c r="E231" s="4" t="s">
        <v>10</v>
      </c>
      <c r="F231" s="4" t="s">
        <v>18</v>
      </c>
      <c r="G231" s="6">
        <v>766</v>
      </c>
      <c r="H231" s="6">
        <v>489.86634146341464</v>
      </c>
    </row>
    <row r="232" spans="1:8" x14ac:dyDescent="0.25">
      <c r="A232" s="10" t="str">
        <f>TEXT([1]BaseData!$C232,"mmm")</f>
        <v>Nov</v>
      </c>
      <c r="B232" s="5">
        <v>43405</v>
      </c>
      <c r="C232" s="5" t="s">
        <v>8</v>
      </c>
      <c r="D232" s="4" t="s">
        <v>13</v>
      </c>
      <c r="E232" s="4" t="s">
        <v>10</v>
      </c>
      <c r="F232" s="4" t="s">
        <v>18</v>
      </c>
      <c r="G232" s="6">
        <v>937</v>
      </c>
      <c r="H232" s="6">
        <v>798.96390243902454</v>
      </c>
    </row>
    <row r="233" spans="1:8" x14ac:dyDescent="0.25">
      <c r="A233" s="10" t="str">
        <f>TEXT([1]BaseData!$C233,"mmm")</f>
        <v>Nov</v>
      </c>
      <c r="B233" s="5">
        <v>43405</v>
      </c>
      <c r="C233" s="5" t="s">
        <v>8</v>
      </c>
      <c r="D233" s="4" t="s">
        <v>15</v>
      </c>
      <c r="E233" s="4" t="s">
        <v>10</v>
      </c>
      <c r="F233" s="4" t="s">
        <v>11</v>
      </c>
      <c r="G233" s="6">
        <v>573</v>
      </c>
      <c r="H233" s="6">
        <v>244.29365853658535</v>
      </c>
    </row>
    <row r="234" spans="1:8" x14ac:dyDescent="0.25">
      <c r="A234" s="10" t="str">
        <f>TEXT([1]BaseData!$C234,"mmm")</f>
        <v>Nov</v>
      </c>
      <c r="B234" s="5">
        <v>43405</v>
      </c>
      <c r="C234" s="5" t="s">
        <v>8</v>
      </c>
      <c r="D234" s="4" t="s">
        <v>12</v>
      </c>
      <c r="E234" s="4" t="s">
        <v>10</v>
      </c>
      <c r="F234" s="4" t="s">
        <v>11</v>
      </c>
      <c r="G234" s="6">
        <v>303</v>
      </c>
      <c r="H234" s="6">
        <v>122.38243902439024</v>
      </c>
    </row>
    <row r="235" spans="1:8" x14ac:dyDescent="0.25">
      <c r="A235" s="10" t="str">
        <f>TEXT([1]BaseData!$C235,"mmm")</f>
        <v>Nov</v>
      </c>
      <c r="B235" s="5">
        <v>43405</v>
      </c>
      <c r="C235" s="5" t="s">
        <v>8</v>
      </c>
      <c r="D235" s="4" t="s">
        <v>9</v>
      </c>
      <c r="E235" s="4" t="s">
        <v>10</v>
      </c>
      <c r="F235" s="4" t="s">
        <v>11</v>
      </c>
      <c r="G235" s="6">
        <v>825</v>
      </c>
      <c r="H235" s="6">
        <v>277.6829268292683</v>
      </c>
    </row>
    <row r="236" spans="1:8" x14ac:dyDescent="0.25">
      <c r="A236" s="10" t="str">
        <f>TEXT([1]BaseData!$C236,"mmm")</f>
        <v>Nov</v>
      </c>
      <c r="B236" s="5">
        <v>43405</v>
      </c>
      <c r="C236" s="5" t="s">
        <v>8</v>
      </c>
      <c r="D236" s="4" t="s">
        <v>15</v>
      </c>
      <c r="E236" s="4" t="s">
        <v>14</v>
      </c>
      <c r="F236" s="4" t="s">
        <v>11</v>
      </c>
      <c r="G236" s="6">
        <v>534</v>
      </c>
      <c r="H236" s="6">
        <v>515.24487804878049</v>
      </c>
    </row>
    <row r="237" spans="1:8" x14ac:dyDescent="0.25">
      <c r="A237" s="10" t="str">
        <f>TEXT([1]BaseData!$C237,"mmm")</f>
        <v>Nov</v>
      </c>
      <c r="B237" s="5">
        <v>43405</v>
      </c>
      <c r="C237" s="5" t="s">
        <v>8</v>
      </c>
      <c r="D237" s="4" t="s">
        <v>13</v>
      </c>
      <c r="E237" s="4" t="s">
        <v>14</v>
      </c>
      <c r="F237" s="4" t="s">
        <v>11</v>
      </c>
      <c r="G237" s="6">
        <v>209</v>
      </c>
      <c r="H237" s="6">
        <v>0</v>
      </c>
    </row>
    <row r="238" spans="1:8" x14ac:dyDescent="0.25">
      <c r="A238" s="10" t="str">
        <f>TEXT([1]BaseData!$C238,"mmm")</f>
        <v>Nov</v>
      </c>
      <c r="B238" s="5">
        <v>43405</v>
      </c>
      <c r="C238" s="5" t="s">
        <v>8</v>
      </c>
      <c r="D238" s="4" t="s">
        <v>15</v>
      </c>
      <c r="E238" s="4" t="s">
        <v>14</v>
      </c>
      <c r="F238" s="4" t="s">
        <v>11</v>
      </c>
      <c r="G238" s="6">
        <v>289</v>
      </c>
      <c r="H238" s="6">
        <v>291.81951219512194</v>
      </c>
    </row>
    <row r="239" spans="1:8" x14ac:dyDescent="0.25">
      <c r="A239" s="10" t="str">
        <f>TEXT([1]BaseData!$C239,"mmm")</f>
        <v>Nov</v>
      </c>
      <c r="B239" s="5">
        <v>43405</v>
      </c>
      <c r="C239" s="5" t="s">
        <v>8</v>
      </c>
      <c r="D239" s="4" t="s">
        <v>12</v>
      </c>
      <c r="E239" s="4" t="s">
        <v>10</v>
      </c>
      <c r="F239" s="4" t="s">
        <v>16</v>
      </c>
      <c r="G239" s="6">
        <v>281</v>
      </c>
      <c r="H239" s="6">
        <v>302.65756097560973</v>
      </c>
    </row>
    <row r="240" spans="1:8" x14ac:dyDescent="0.25">
      <c r="A240" s="10" t="str">
        <f>TEXT([1]BaseData!$C240,"mmm")</f>
        <v>Nov</v>
      </c>
      <c r="B240" s="5">
        <v>43405</v>
      </c>
      <c r="C240" s="5" t="s">
        <v>8</v>
      </c>
      <c r="D240" s="4" t="s">
        <v>9</v>
      </c>
      <c r="E240" s="4" t="s">
        <v>10</v>
      </c>
      <c r="F240" s="4" t="s">
        <v>16</v>
      </c>
      <c r="G240" s="6">
        <v>545</v>
      </c>
      <c r="H240" s="6">
        <v>48.917073170731712</v>
      </c>
    </row>
    <row r="241" spans="1:8" x14ac:dyDescent="0.25">
      <c r="A241" s="10" t="str">
        <f>TEXT([1]BaseData!$C241,"mmm")</f>
        <v>Nov</v>
      </c>
      <c r="B241" s="5">
        <v>43405</v>
      </c>
      <c r="C241" s="5" t="s">
        <v>8</v>
      </c>
      <c r="D241" s="4" t="s">
        <v>15</v>
      </c>
      <c r="E241" s="4" t="s">
        <v>10</v>
      </c>
      <c r="F241" s="4" t="s">
        <v>16</v>
      </c>
      <c r="G241" s="6">
        <v>966</v>
      </c>
      <c r="H241" s="6">
        <v>195.0848780487805</v>
      </c>
    </row>
    <row r="242" spans="1:8" x14ac:dyDescent="0.25">
      <c r="A242" s="10" t="str">
        <f>TEXT([1]BaseData!$C242,"mmm")</f>
        <v>Nov</v>
      </c>
      <c r="B242" s="5">
        <v>43405</v>
      </c>
      <c r="C242" s="5" t="s">
        <v>8</v>
      </c>
      <c r="D242" s="4" t="s">
        <v>13</v>
      </c>
      <c r="E242" s="4" t="s">
        <v>14</v>
      </c>
      <c r="F242" s="4" t="s">
        <v>16</v>
      </c>
      <c r="G242" s="6">
        <v>992</v>
      </c>
      <c r="H242" s="6">
        <v>845.86146341463404</v>
      </c>
    </row>
    <row r="243" spans="1:8" x14ac:dyDescent="0.25">
      <c r="A243" s="10" t="str">
        <f>TEXT([1]BaseData!$C243,"mmm")</f>
        <v>Nov</v>
      </c>
      <c r="B243" s="5">
        <v>43405</v>
      </c>
      <c r="C243" s="5" t="s">
        <v>8</v>
      </c>
      <c r="D243" s="4" t="s">
        <v>12</v>
      </c>
      <c r="E243" s="4" t="s">
        <v>14</v>
      </c>
      <c r="F243" s="4" t="s">
        <v>16</v>
      </c>
      <c r="G243" s="6">
        <v>369</v>
      </c>
      <c r="H243" s="6">
        <v>186.3</v>
      </c>
    </row>
    <row r="244" spans="1:8" x14ac:dyDescent="0.25">
      <c r="A244" s="10" t="str">
        <f>TEXT([1]BaseData!$C244,"mmm")</f>
        <v>Nov</v>
      </c>
      <c r="B244" s="5">
        <v>43405</v>
      </c>
      <c r="C244" s="5" t="s">
        <v>8</v>
      </c>
      <c r="D244" s="4" t="s">
        <v>9</v>
      </c>
      <c r="E244" s="4" t="s">
        <v>14</v>
      </c>
      <c r="F244" s="4" t="s">
        <v>16</v>
      </c>
      <c r="G244" s="6">
        <v>809</v>
      </c>
      <c r="H244" s="6">
        <v>635.36097560975622</v>
      </c>
    </row>
    <row r="245" spans="1:8" x14ac:dyDescent="0.25">
      <c r="A245" s="10" t="str">
        <f>TEXT([1]BaseData!$C245,"mmm")</f>
        <v>Nov</v>
      </c>
      <c r="B245" s="5">
        <v>43405</v>
      </c>
      <c r="C245" s="5" t="s">
        <v>8</v>
      </c>
      <c r="D245" s="4" t="s">
        <v>15</v>
      </c>
      <c r="E245" s="4" t="s">
        <v>10</v>
      </c>
      <c r="F245" s="4" t="s">
        <v>17</v>
      </c>
      <c r="G245" s="6">
        <v>595</v>
      </c>
      <c r="H245" s="6">
        <v>387.1853658536586</v>
      </c>
    </row>
    <row r="246" spans="1:8" x14ac:dyDescent="0.25">
      <c r="A246" s="10" t="str">
        <f>TEXT([1]BaseData!$C246,"mmm")</f>
        <v>Nov</v>
      </c>
      <c r="B246" s="5">
        <v>43405</v>
      </c>
      <c r="C246" s="5" t="s">
        <v>8</v>
      </c>
      <c r="D246" s="4" t="s">
        <v>12</v>
      </c>
      <c r="E246" s="4" t="s">
        <v>10</v>
      </c>
      <c r="F246" s="4" t="s">
        <v>17</v>
      </c>
      <c r="G246" s="6">
        <v>566</v>
      </c>
      <c r="H246" s="6">
        <v>177.80682926829269</v>
      </c>
    </row>
    <row r="247" spans="1:8" x14ac:dyDescent="0.25">
      <c r="A247" s="10" t="str">
        <f>TEXT([1]BaseData!$C247,"mmm")</f>
        <v>Nov</v>
      </c>
      <c r="B247" s="5">
        <v>43405</v>
      </c>
      <c r="C247" s="5" t="s">
        <v>8</v>
      </c>
      <c r="D247" s="4" t="s">
        <v>15</v>
      </c>
      <c r="E247" s="4" t="s">
        <v>10</v>
      </c>
      <c r="F247" s="4" t="s">
        <v>17</v>
      </c>
      <c r="G247" s="6">
        <v>832</v>
      </c>
      <c r="H247" s="6">
        <v>280.03902439024392</v>
      </c>
    </row>
    <row r="248" spans="1:8" x14ac:dyDescent="0.25">
      <c r="A248" s="10" t="str">
        <f>TEXT([1]BaseData!$C248,"mmm")</f>
        <v>Nov</v>
      </c>
      <c r="B248" s="5">
        <v>43405</v>
      </c>
      <c r="C248" s="5" t="s">
        <v>8</v>
      </c>
      <c r="D248" s="4" t="s">
        <v>12</v>
      </c>
      <c r="E248" s="4" t="s">
        <v>14</v>
      </c>
      <c r="F248" s="4" t="s">
        <v>17</v>
      </c>
      <c r="G248" s="6">
        <v>415</v>
      </c>
      <c r="H248" s="6">
        <v>55.873170731707326</v>
      </c>
    </row>
    <row r="249" spans="1:8" x14ac:dyDescent="0.25">
      <c r="A249" s="10" t="str">
        <f>TEXT([1]BaseData!$C249,"mmm")</f>
        <v>Nov</v>
      </c>
      <c r="B249" s="5">
        <v>43405</v>
      </c>
      <c r="C249" s="5" t="s">
        <v>8</v>
      </c>
      <c r="D249" s="4" t="s">
        <v>9</v>
      </c>
      <c r="E249" s="4" t="s">
        <v>14</v>
      </c>
      <c r="F249" s="4" t="s">
        <v>17</v>
      </c>
      <c r="G249" s="6">
        <v>263</v>
      </c>
      <c r="H249" s="6">
        <v>212.45268292682928</v>
      </c>
    </row>
    <row r="250" spans="1:8" x14ac:dyDescent="0.25">
      <c r="A250" s="10" t="str">
        <f>TEXT([1]BaseData!$C250,"mmm")</f>
        <v>Nov</v>
      </c>
      <c r="B250" s="5">
        <v>43405</v>
      </c>
      <c r="C250" s="5" t="s">
        <v>8</v>
      </c>
      <c r="D250" s="4" t="s">
        <v>13</v>
      </c>
      <c r="E250" s="4" t="s">
        <v>14</v>
      </c>
      <c r="F250" s="4" t="s">
        <v>17</v>
      </c>
      <c r="G250" s="6">
        <v>503</v>
      </c>
      <c r="H250" s="6">
        <v>237.02341463414635</v>
      </c>
    </row>
    <row r="251" spans="1:8" x14ac:dyDescent="0.25">
      <c r="A251" s="10" t="str">
        <f>TEXT([1]BaseData!$C251,"mmm")</f>
        <v>Nov</v>
      </c>
      <c r="B251" s="5">
        <v>43405</v>
      </c>
      <c r="C251" s="5" t="s">
        <v>8</v>
      </c>
      <c r="D251" s="4" t="s">
        <v>15</v>
      </c>
      <c r="E251" s="4" t="s">
        <v>10</v>
      </c>
      <c r="F251" s="4" t="s">
        <v>18</v>
      </c>
      <c r="G251" s="6">
        <v>400</v>
      </c>
      <c r="H251" s="6">
        <v>439.80487804878049</v>
      </c>
    </row>
    <row r="252" spans="1:8" x14ac:dyDescent="0.25">
      <c r="A252" s="10" t="str">
        <f>TEXT([1]BaseData!$C252,"mmm")</f>
        <v>Nov</v>
      </c>
      <c r="B252" s="5">
        <v>43405</v>
      </c>
      <c r="C252" s="5" t="s">
        <v>8</v>
      </c>
      <c r="D252" s="4" t="s">
        <v>9</v>
      </c>
      <c r="E252" s="4" t="s">
        <v>10</v>
      </c>
      <c r="F252" s="4" t="s">
        <v>18</v>
      </c>
      <c r="G252" s="6">
        <v>145</v>
      </c>
      <c r="H252" s="6">
        <v>146.41463414634148</v>
      </c>
    </row>
    <row r="253" spans="1:8" x14ac:dyDescent="0.25">
      <c r="A253" s="10" t="str">
        <f>TEXT([1]BaseData!$C253,"mmm")</f>
        <v>Dec</v>
      </c>
      <c r="B253" s="5">
        <v>43435</v>
      </c>
      <c r="C253" s="5" t="s">
        <v>8</v>
      </c>
      <c r="D253" s="4" t="s">
        <v>9</v>
      </c>
      <c r="E253" s="4" t="s">
        <v>10</v>
      </c>
      <c r="F253" s="4" t="s">
        <v>11</v>
      </c>
      <c r="G253" s="6">
        <v>299</v>
      </c>
      <c r="H253" s="6">
        <v>301.91707317073178</v>
      </c>
    </row>
    <row r="254" spans="1:8" x14ac:dyDescent="0.25">
      <c r="A254" s="10" t="str">
        <f>TEXT([1]BaseData!$C254,"mmm")</f>
        <v>Dec</v>
      </c>
      <c r="B254" s="5">
        <v>43435</v>
      </c>
      <c r="C254" s="5" t="s">
        <v>8</v>
      </c>
      <c r="D254" s="4" t="s">
        <v>12</v>
      </c>
      <c r="E254" s="4" t="s">
        <v>10</v>
      </c>
      <c r="F254" s="4" t="s">
        <v>11</v>
      </c>
      <c r="G254" s="6">
        <v>921</v>
      </c>
      <c r="H254" s="6">
        <v>578.65756097560973</v>
      </c>
    </row>
    <row r="255" spans="1:8" x14ac:dyDescent="0.25">
      <c r="A255" s="10" t="str">
        <f>TEXT([1]BaseData!$C255,"mmm")</f>
        <v>Dec</v>
      </c>
      <c r="B255" s="5">
        <v>43435</v>
      </c>
      <c r="C255" s="5" t="s">
        <v>8</v>
      </c>
      <c r="D255" s="4" t="s">
        <v>13</v>
      </c>
      <c r="E255" s="4" t="s">
        <v>14</v>
      </c>
      <c r="F255" s="4" t="s">
        <v>16</v>
      </c>
      <c r="G255" s="6">
        <v>211</v>
      </c>
      <c r="H255" s="6">
        <v>177.54878048780486</v>
      </c>
    </row>
    <row r="256" spans="1:8" x14ac:dyDescent="0.25">
      <c r="A256" s="10" t="str">
        <f>TEXT([1]BaseData!$C256,"mmm")</f>
        <v>Dec</v>
      </c>
      <c r="B256" s="5">
        <v>43435</v>
      </c>
      <c r="C256" s="5" t="s">
        <v>8</v>
      </c>
      <c r="D256" s="4" t="s">
        <v>9</v>
      </c>
      <c r="E256" s="4" t="s">
        <v>14</v>
      </c>
      <c r="F256" s="4" t="s">
        <v>16</v>
      </c>
      <c r="G256" s="6">
        <v>241</v>
      </c>
      <c r="H256" s="6">
        <v>205.4965853658536</v>
      </c>
    </row>
    <row r="257" spans="1:8" x14ac:dyDescent="0.25">
      <c r="A257" s="10" t="str">
        <f>TEXT([1]BaseData!$C257,"mmm")</f>
        <v>Dec</v>
      </c>
      <c r="B257" s="5">
        <v>43435</v>
      </c>
      <c r="C257" s="5" t="s">
        <v>8</v>
      </c>
      <c r="D257" s="4" t="s">
        <v>15</v>
      </c>
      <c r="E257" s="4" t="s">
        <v>14</v>
      </c>
      <c r="F257" s="4" t="s">
        <v>16</v>
      </c>
      <c r="G257" s="6">
        <v>944</v>
      </c>
      <c r="H257" s="6">
        <v>635.47317073170734</v>
      </c>
    </row>
    <row r="258" spans="1:8" x14ac:dyDescent="0.25">
      <c r="A258" s="10" t="str">
        <f>TEXT([1]BaseData!$C258,"mmm")</f>
        <v>Dec</v>
      </c>
      <c r="B258" s="5">
        <v>43435</v>
      </c>
      <c r="C258" s="5" t="s">
        <v>8</v>
      </c>
      <c r="D258" s="4" t="s">
        <v>13</v>
      </c>
      <c r="E258" s="4" t="s">
        <v>10</v>
      </c>
      <c r="F258" s="4" t="s">
        <v>17</v>
      </c>
      <c r="G258" s="6">
        <v>659</v>
      </c>
      <c r="H258" s="6">
        <v>340.10829268292696</v>
      </c>
    </row>
    <row r="259" spans="1:8" x14ac:dyDescent="0.25">
      <c r="A259" s="10" t="str">
        <f>TEXT([1]BaseData!$C259,"mmm")</f>
        <v>Dec</v>
      </c>
      <c r="B259" s="5">
        <v>43435</v>
      </c>
      <c r="C259" s="5" t="s">
        <v>8</v>
      </c>
      <c r="D259" s="4" t="s">
        <v>9</v>
      </c>
      <c r="E259" s="4" t="s">
        <v>10</v>
      </c>
      <c r="F259" s="4" t="s">
        <v>17</v>
      </c>
      <c r="G259" s="6">
        <v>677</v>
      </c>
      <c r="H259" s="6">
        <v>546.88390243902438</v>
      </c>
    </row>
    <row r="260" spans="1:8" x14ac:dyDescent="0.25">
      <c r="A260" s="10" t="str">
        <f>TEXT([1]BaseData!$C260,"mmm")</f>
        <v>Dec</v>
      </c>
      <c r="B260" s="5">
        <v>43435</v>
      </c>
      <c r="C260" s="5" t="s">
        <v>8</v>
      </c>
      <c r="D260" s="4" t="s">
        <v>12</v>
      </c>
      <c r="E260" s="4" t="s">
        <v>10</v>
      </c>
      <c r="F260" s="4" t="s">
        <v>17</v>
      </c>
      <c r="G260" s="6">
        <v>236</v>
      </c>
      <c r="H260" s="6">
        <v>47.660487804878038</v>
      </c>
    </row>
    <row r="261" spans="1:8" x14ac:dyDescent="0.25">
      <c r="A261" s="10" t="str">
        <f>TEXT([1]BaseData!$C261,"mmm")</f>
        <v>Dec</v>
      </c>
      <c r="B261" s="5">
        <v>43435</v>
      </c>
      <c r="C261" s="5" t="s">
        <v>8</v>
      </c>
      <c r="D261" s="4" t="s">
        <v>15</v>
      </c>
      <c r="E261" s="4" t="s">
        <v>14</v>
      </c>
      <c r="F261" s="4" t="s">
        <v>17</v>
      </c>
      <c r="G261" s="6">
        <v>836</v>
      </c>
      <c r="H261" s="6">
        <v>797.25853658536607</v>
      </c>
    </row>
    <row r="262" spans="1:8" x14ac:dyDescent="0.25">
      <c r="A262" s="10" t="str">
        <f>TEXT([1]BaseData!$C262,"mmm")</f>
        <v>Dec</v>
      </c>
      <c r="B262" s="5">
        <v>43435</v>
      </c>
      <c r="C262" s="5" t="s">
        <v>8</v>
      </c>
      <c r="D262" s="4" t="s">
        <v>15</v>
      </c>
      <c r="E262" s="4" t="s">
        <v>14</v>
      </c>
      <c r="F262" s="4" t="s">
        <v>17</v>
      </c>
      <c r="G262" s="6">
        <v>202</v>
      </c>
      <c r="H262" s="6">
        <v>0</v>
      </c>
    </row>
    <row r="263" spans="1:8" x14ac:dyDescent="0.25">
      <c r="A263" s="10" t="str">
        <f>TEXT([1]BaseData!$C263,"mmm")</f>
        <v>Dec</v>
      </c>
      <c r="B263" s="5">
        <v>43435</v>
      </c>
      <c r="C263" s="5" t="s">
        <v>8</v>
      </c>
      <c r="D263" s="4" t="s">
        <v>9</v>
      </c>
      <c r="E263" s="4" t="s">
        <v>14</v>
      </c>
      <c r="F263" s="4" t="s">
        <v>17</v>
      </c>
      <c r="G263" s="6">
        <v>468</v>
      </c>
      <c r="H263" s="6">
        <v>0</v>
      </c>
    </row>
    <row r="264" spans="1:8" x14ac:dyDescent="0.25">
      <c r="A264" s="10" t="str">
        <f>TEXT([1]BaseData!$C264,"mmm")</f>
        <v>Dec</v>
      </c>
      <c r="B264" s="5">
        <v>43435</v>
      </c>
      <c r="C264" s="5" t="s">
        <v>8</v>
      </c>
      <c r="D264" s="4" t="s">
        <v>12</v>
      </c>
      <c r="E264" s="4" t="s">
        <v>10</v>
      </c>
      <c r="F264" s="4" t="s">
        <v>18</v>
      </c>
      <c r="G264" s="6">
        <v>885</v>
      </c>
      <c r="H264" s="6">
        <v>704.97804878048771</v>
      </c>
    </row>
    <row r="265" spans="1:8" x14ac:dyDescent="0.25">
      <c r="A265" s="10" t="str">
        <f>TEXT([1]BaseData!$C265,"mmm")</f>
        <v>Dec</v>
      </c>
      <c r="B265" s="5">
        <v>43435</v>
      </c>
      <c r="C265" s="5" t="s">
        <v>8</v>
      </c>
      <c r="D265" s="4" t="s">
        <v>13</v>
      </c>
      <c r="E265" s="4" t="s">
        <v>10</v>
      </c>
      <c r="F265" s="4" t="s">
        <v>18</v>
      </c>
      <c r="G265" s="6">
        <v>212</v>
      </c>
      <c r="H265" s="6">
        <v>123.68390243902439</v>
      </c>
    </row>
    <row r="266" spans="1:8" x14ac:dyDescent="0.25">
      <c r="A266" s="10" t="str">
        <f>TEXT([1]BaseData!$C266,"mmm")</f>
        <v>Dec</v>
      </c>
      <c r="B266" s="5">
        <v>43435</v>
      </c>
      <c r="C266" s="5" t="s">
        <v>8</v>
      </c>
      <c r="D266" s="4" t="s">
        <v>15</v>
      </c>
      <c r="E266" s="4" t="s">
        <v>10</v>
      </c>
      <c r="F266" s="4" t="s">
        <v>11</v>
      </c>
      <c r="G266" s="6">
        <v>464</v>
      </c>
      <c r="H266" s="6">
        <v>296.73365853658538</v>
      </c>
    </row>
    <row r="267" spans="1:8" x14ac:dyDescent="0.25">
      <c r="A267" s="10" t="str">
        <f>TEXT([1]BaseData!$C267,"mmm")</f>
        <v>Dec</v>
      </c>
      <c r="B267" s="5">
        <v>43435</v>
      </c>
      <c r="C267" s="5" t="s">
        <v>8</v>
      </c>
      <c r="D267" s="4" t="s">
        <v>12</v>
      </c>
      <c r="E267" s="4" t="s">
        <v>10</v>
      </c>
      <c r="F267" s="4" t="s">
        <v>11</v>
      </c>
      <c r="G267" s="6">
        <v>640</v>
      </c>
      <c r="H267" s="6">
        <v>552.89756097560962</v>
      </c>
    </row>
    <row r="268" spans="1:8" x14ac:dyDescent="0.25">
      <c r="A268" s="10" t="str">
        <f>TEXT([1]BaseData!$C268,"mmm")</f>
        <v>Dec</v>
      </c>
      <c r="B268" s="5">
        <v>43435</v>
      </c>
      <c r="C268" s="5" t="s">
        <v>8</v>
      </c>
      <c r="D268" s="4" t="s">
        <v>9</v>
      </c>
      <c r="E268" s="4" t="s">
        <v>10</v>
      </c>
      <c r="F268" s="4" t="s">
        <v>11</v>
      </c>
      <c r="G268" s="6">
        <v>207</v>
      </c>
      <c r="H268" s="6">
        <v>116.12195121951221</v>
      </c>
    </row>
    <row r="269" spans="1:8" x14ac:dyDescent="0.25">
      <c r="A269" s="10" t="str">
        <f>TEXT([1]BaseData!$C269,"mmm")</f>
        <v>Dec</v>
      </c>
      <c r="B269" s="5">
        <v>43435</v>
      </c>
      <c r="C269" s="5" t="s">
        <v>8</v>
      </c>
      <c r="D269" s="4" t="s">
        <v>15</v>
      </c>
      <c r="E269" s="4" t="s">
        <v>14</v>
      </c>
      <c r="F269" s="4" t="s">
        <v>11</v>
      </c>
      <c r="G269" s="6">
        <v>751</v>
      </c>
      <c r="H269" s="6">
        <v>783.60439024390246</v>
      </c>
    </row>
    <row r="270" spans="1:8" x14ac:dyDescent="0.25">
      <c r="A270" s="10" t="str">
        <f>TEXT([1]BaseData!$C270,"mmm")</f>
        <v>Dec</v>
      </c>
      <c r="B270" s="5">
        <v>43435</v>
      </c>
      <c r="C270" s="5" t="s">
        <v>8</v>
      </c>
      <c r="D270" s="4" t="s">
        <v>13</v>
      </c>
      <c r="E270" s="4" t="s">
        <v>14</v>
      </c>
      <c r="F270" s="4" t="s">
        <v>11</v>
      </c>
      <c r="G270" s="6">
        <v>794</v>
      </c>
      <c r="H270" s="6">
        <v>0</v>
      </c>
    </row>
    <row r="271" spans="1:8" x14ac:dyDescent="0.25">
      <c r="A271" s="10" t="str">
        <f>TEXT([1]BaseData!$C271,"mmm")</f>
        <v>Dec</v>
      </c>
      <c r="B271" s="5">
        <v>43435</v>
      </c>
      <c r="C271" s="5" t="s">
        <v>8</v>
      </c>
      <c r="D271" s="4" t="s">
        <v>15</v>
      </c>
      <c r="E271" s="4" t="s">
        <v>14</v>
      </c>
      <c r="F271" s="4" t="s">
        <v>11</v>
      </c>
      <c r="G271" s="6">
        <v>454</v>
      </c>
      <c r="H271" s="6">
        <v>275.05756097560976</v>
      </c>
    </row>
    <row r="272" spans="1:8" x14ac:dyDescent="0.25">
      <c r="A272" s="10" t="str">
        <f>TEXT([1]BaseData!$C272,"mmm")</f>
        <v>Dec</v>
      </c>
      <c r="B272" s="5">
        <v>43435</v>
      </c>
      <c r="C272" s="5" t="s">
        <v>8</v>
      </c>
      <c r="D272" s="4" t="s">
        <v>12</v>
      </c>
      <c r="E272" s="4" t="s">
        <v>10</v>
      </c>
      <c r="F272" s="4" t="s">
        <v>16</v>
      </c>
      <c r="G272" s="6">
        <v>410</v>
      </c>
      <c r="H272" s="6">
        <v>441.6</v>
      </c>
    </row>
    <row r="273" spans="1:8" x14ac:dyDescent="0.25">
      <c r="A273" s="10" t="str">
        <f>TEXT([1]BaseData!$C273,"mmm")</f>
        <v>Dec</v>
      </c>
      <c r="B273" s="5">
        <v>43435</v>
      </c>
      <c r="C273" s="5" t="s">
        <v>8</v>
      </c>
      <c r="D273" s="4" t="s">
        <v>9</v>
      </c>
      <c r="E273" s="4" t="s">
        <v>10</v>
      </c>
      <c r="F273" s="4" t="s">
        <v>16</v>
      </c>
      <c r="G273" s="6">
        <v>242</v>
      </c>
      <c r="H273" s="6">
        <v>217.20975609756101</v>
      </c>
    </row>
    <row r="274" spans="1:8" x14ac:dyDescent="0.25">
      <c r="A274" s="10" t="str">
        <f>TEXT([1]BaseData!$C274,"mmm")</f>
        <v>Dec</v>
      </c>
      <c r="B274" s="5">
        <v>43435</v>
      </c>
      <c r="C274" s="5" t="s">
        <v>8</v>
      </c>
      <c r="D274" s="4" t="s">
        <v>15</v>
      </c>
      <c r="E274" s="4" t="s">
        <v>10</v>
      </c>
      <c r="F274" s="4" t="s">
        <v>16</v>
      </c>
      <c r="G274" s="6">
        <v>645</v>
      </c>
      <c r="H274" s="6">
        <v>130.25853658536587</v>
      </c>
    </row>
    <row r="275" spans="1:8" x14ac:dyDescent="0.25">
      <c r="A275" s="10" t="str">
        <f>TEXT([1]BaseData!$C275,"mmm")</f>
        <v>Dec</v>
      </c>
      <c r="B275" s="5">
        <v>43435</v>
      </c>
      <c r="C275" s="5" t="s">
        <v>8</v>
      </c>
      <c r="D275" s="4" t="s">
        <v>13</v>
      </c>
      <c r="E275" s="4" t="s">
        <v>14</v>
      </c>
      <c r="F275" s="4" t="s">
        <v>16</v>
      </c>
      <c r="G275" s="6">
        <v>108</v>
      </c>
      <c r="H275" s="6">
        <v>111.47707317073173</v>
      </c>
    </row>
    <row r="276" spans="1:8" x14ac:dyDescent="0.25">
      <c r="A276" s="10" t="str">
        <f>TEXT([1]BaseData!$C276,"mmm")</f>
        <v>Dec</v>
      </c>
      <c r="B276" s="5">
        <v>43435</v>
      </c>
      <c r="C276" s="5" t="s">
        <v>8</v>
      </c>
      <c r="D276" s="4" t="s">
        <v>12</v>
      </c>
      <c r="E276" s="4" t="s">
        <v>14</v>
      </c>
      <c r="F276" s="4" t="s">
        <v>16</v>
      </c>
      <c r="G276" s="6">
        <v>372</v>
      </c>
      <c r="H276" s="6">
        <v>158.5990243902439</v>
      </c>
    </row>
    <row r="277" spans="1:8" x14ac:dyDescent="0.25">
      <c r="A277" s="10" t="str">
        <f>TEXT([1]BaseData!$C277,"mmm")</f>
        <v>Dec</v>
      </c>
      <c r="B277" s="5">
        <v>43435</v>
      </c>
      <c r="C277" s="5" t="s">
        <v>8</v>
      </c>
      <c r="D277" s="4" t="s">
        <v>9</v>
      </c>
      <c r="E277" s="4" t="s">
        <v>14</v>
      </c>
      <c r="F277" s="4" t="s">
        <v>16</v>
      </c>
      <c r="G277" s="6">
        <v>644</v>
      </c>
      <c r="H277" s="6">
        <v>245.66243902439021</v>
      </c>
    </row>
    <row r="278" spans="1:8" x14ac:dyDescent="0.25">
      <c r="A278" s="10" t="str">
        <f>TEXT([1]BaseData!$C278,"mmm")</f>
        <v>Dec</v>
      </c>
      <c r="B278" s="5">
        <v>43435</v>
      </c>
      <c r="C278" s="5" t="s">
        <v>8</v>
      </c>
      <c r="D278" s="4" t="s">
        <v>15</v>
      </c>
      <c r="E278" s="4" t="s">
        <v>10</v>
      </c>
      <c r="F278" s="4" t="s">
        <v>17</v>
      </c>
      <c r="G278" s="6">
        <v>492</v>
      </c>
      <c r="H278" s="6">
        <v>160.08000000000001</v>
      </c>
    </row>
    <row r="279" spans="1:8" x14ac:dyDescent="0.25">
      <c r="A279" s="10" t="str">
        <f>TEXT([1]BaseData!$C279,"mmm")</f>
        <v>Dec</v>
      </c>
      <c r="B279" s="5">
        <v>43435</v>
      </c>
      <c r="C279" s="5" t="s">
        <v>8</v>
      </c>
      <c r="D279" s="4" t="s">
        <v>12</v>
      </c>
      <c r="E279" s="4" t="s">
        <v>10</v>
      </c>
      <c r="F279" s="4" t="s">
        <v>17</v>
      </c>
      <c r="G279" s="6">
        <v>481</v>
      </c>
      <c r="H279" s="6">
        <v>75.552195121951215</v>
      </c>
    </row>
    <row r="280" spans="1:8" x14ac:dyDescent="0.25">
      <c r="A280" s="10" t="str">
        <f>TEXT([1]BaseData!$C280,"mmm")</f>
        <v>Dec</v>
      </c>
      <c r="B280" s="5">
        <v>43435</v>
      </c>
      <c r="C280" s="5" t="s">
        <v>8</v>
      </c>
      <c r="D280" s="4" t="s">
        <v>15</v>
      </c>
      <c r="E280" s="4" t="s">
        <v>10</v>
      </c>
      <c r="F280" s="4" t="s">
        <v>17</v>
      </c>
      <c r="G280" s="6">
        <v>595</v>
      </c>
      <c r="H280" s="6">
        <v>480.64390243902437</v>
      </c>
    </row>
    <row r="281" spans="1:8" x14ac:dyDescent="0.25">
      <c r="A281" s="10" t="str">
        <f>TEXT([1]BaseData!$C281,"mmm")</f>
        <v>Dec</v>
      </c>
      <c r="B281" s="5">
        <v>43435</v>
      </c>
      <c r="C281" s="5" t="s">
        <v>8</v>
      </c>
      <c r="D281" s="4" t="s">
        <v>12</v>
      </c>
      <c r="E281" s="4" t="s">
        <v>14</v>
      </c>
      <c r="F281" s="4" t="s">
        <v>17</v>
      </c>
      <c r="G281" s="6">
        <v>826</v>
      </c>
      <c r="H281" s="6">
        <v>74.138536585365841</v>
      </c>
    </row>
    <row r="282" spans="1:8" x14ac:dyDescent="0.25">
      <c r="A282" s="10" t="str">
        <f>TEXT([1]BaseData!$C282,"mmm")</f>
        <v>Dec</v>
      </c>
      <c r="B282" s="5">
        <v>43435</v>
      </c>
      <c r="C282" s="5" t="s">
        <v>8</v>
      </c>
      <c r="D282" s="4" t="s">
        <v>9</v>
      </c>
      <c r="E282" s="4" t="s">
        <v>14</v>
      </c>
      <c r="F282" s="4" t="s">
        <v>17</v>
      </c>
      <c r="G282" s="6">
        <v>302</v>
      </c>
      <c r="H282" s="6">
        <v>81.319024390243882</v>
      </c>
    </row>
    <row r="283" spans="1:8" x14ac:dyDescent="0.25">
      <c r="A283" s="10" t="str">
        <f>TEXT([1]BaseData!$C283,"mmm")</f>
        <v>Dec</v>
      </c>
      <c r="B283" s="5">
        <v>43435</v>
      </c>
      <c r="C283" s="5" t="s">
        <v>8</v>
      </c>
      <c r="D283" s="4" t="s">
        <v>13</v>
      </c>
      <c r="E283" s="4" t="s">
        <v>14</v>
      </c>
      <c r="F283" s="4" t="s">
        <v>17</v>
      </c>
      <c r="G283" s="6">
        <v>162</v>
      </c>
      <c r="H283" s="6">
        <v>18.175609756097561</v>
      </c>
    </row>
    <row r="284" spans="1:8" x14ac:dyDescent="0.25">
      <c r="A284" s="10" t="str">
        <f>TEXT([1]BaseData!$C284,"mmm")</f>
        <v>Dec</v>
      </c>
      <c r="B284" s="5">
        <v>43435</v>
      </c>
      <c r="C284" s="5" t="s">
        <v>8</v>
      </c>
      <c r="D284" s="4" t="s">
        <v>15</v>
      </c>
      <c r="E284" s="4" t="s">
        <v>10</v>
      </c>
      <c r="F284" s="4" t="s">
        <v>18</v>
      </c>
      <c r="G284" s="6">
        <v>962</v>
      </c>
      <c r="H284" s="6">
        <v>485.69268292682915</v>
      </c>
    </row>
    <row r="285" spans="1:8" x14ac:dyDescent="0.25">
      <c r="A285" s="10" t="str">
        <f>TEXT([1]BaseData!$C285,"mmm")</f>
        <v>Dec</v>
      </c>
      <c r="B285" s="5">
        <v>43435</v>
      </c>
      <c r="C285" s="5" t="s">
        <v>8</v>
      </c>
      <c r="D285" s="4" t="s">
        <v>9</v>
      </c>
      <c r="E285" s="4" t="s">
        <v>10</v>
      </c>
      <c r="F285" s="4" t="s">
        <v>18</v>
      </c>
      <c r="G285" s="6">
        <v>943</v>
      </c>
      <c r="H285" s="6">
        <v>592.48</v>
      </c>
    </row>
    <row r="286" spans="1:8" x14ac:dyDescent="0.25">
      <c r="A286" s="10" t="str">
        <f>TEXT([1]BaseData!$C286,"mmm")</f>
        <v>Jan</v>
      </c>
      <c r="B286" s="5">
        <v>43466</v>
      </c>
      <c r="C286" s="5" t="s">
        <v>8</v>
      </c>
      <c r="D286" s="4" t="s">
        <v>9</v>
      </c>
      <c r="E286" s="4" t="s">
        <v>10</v>
      </c>
      <c r="F286" s="4" t="s">
        <v>11</v>
      </c>
      <c r="G286" s="6">
        <v>934</v>
      </c>
      <c r="H286" s="6">
        <v>471.55609756097567</v>
      </c>
    </row>
    <row r="287" spans="1:8" x14ac:dyDescent="0.25">
      <c r="A287" s="10" t="str">
        <f>TEXT([1]BaseData!$C287,"mmm")</f>
        <v>Jan</v>
      </c>
      <c r="B287" s="5">
        <v>43466</v>
      </c>
      <c r="C287" s="5" t="s">
        <v>8</v>
      </c>
      <c r="D287" s="4" t="s">
        <v>12</v>
      </c>
      <c r="E287" s="4" t="s">
        <v>10</v>
      </c>
      <c r="F287" s="4" t="s">
        <v>11</v>
      </c>
      <c r="G287" s="6">
        <v>913</v>
      </c>
      <c r="H287" s="6">
        <v>573.63121951219512</v>
      </c>
    </row>
    <row r="288" spans="1:8" x14ac:dyDescent="0.25">
      <c r="A288" s="10" t="str">
        <f>TEXT([1]BaseData!$C288,"mmm")</f>
        <v>Jan</v>
      </c>
      <c r="B288" s="5">
        <v>43466</v>
      </c>
      <c r="C288" s="5" t="s">
        <v>8</v>
      </c>
      <c r="D288" s="4" t="s">
        <v>13</v>
      </c>
      <c r="E288" s="4" t="s">
        <v>10</v>
      </c>
      <c r="F288" s="4" t="s">
        <v>11</v>
      </c>
      <c r="G288" s="6">
        <v>176</v>
      </c>
      <c r="H288" s="6">
        <v>136.24975609756098</v>
      </c>
    </row>
    <row r="289" spans="1:8" x14ac:dyDescent="0.25">
      <c r="A289" s="10" t="str">
        <f>TEXT([1]BaseData!$C289,"mmm")</f>
        <v>Jan</v>
      </c>
      <c r="B289" s="5">
        <v>43466</v>
      </c>
      <c r="C289" s="5" t="s">
        <v>8</v>
      </c>
      <c r="D289" s="4" t="s">
        <v>12</v>
      </c>
      <c r="E289" s="4" t="s">
        <v>14</v>
      </c>
      <c r="F289" s="4" t="s">
        <v>11</v>
      </c>
      <c r="G289" s="6">
        <v>241</v>
      </c>
      <c r="H289" s="6">
        <v>94.636585365853662</v>
      </c>
    </row>
    <row r="290" spans="1:8" x14ac:dyDescent="0.25">
      <c r="A290" s="10" t="str">
        <f>TEXT([1]BaseData!$C290,"mmm")</f>
        <v>Jan</v>
      </c>
      <c r="B290" s="5">
        <v>43466</v>
      </c>
      <c r="C290" s="5" t="s">
        <v>8</v>
      </c>
      <c r="D290" s="4" t="s">
        <v>9</v>
      </c>
      <c r="E290" s="4" t="s">
        <v>14</v>
      </c>
      <c r="F290" s="4" t="s">
        <v>11</v>
      </c>
      <c r="G290" s="6">
        <v>923</v>
      </c>
      <c r="H290" s="6">
        <v>414.22439024390241</v>
      </c>
    </row>
    <row r="291" spans="1:8" x14ac:dyDescent="0.25">
      <c r="A291" s="10" t="str">
        <f>TEXT([1]BaseData!$C291,"mmm")</f>
        <v>Jan</v>
      </c>
      <c r="B291" s="5">
        <v>43466</v>
      </c>
      <c r="C291" s="5" t="s">
        <v>8</v>
      </c>
      <c r="D291" s="4" t="s">
        <v>15</v>
      </c>
      <c r="E291" s="4" t="s">
        <v>14</v>
      </c>
      <c r="F291" s="4" t="s">
        <v>11</v>
      </c>
      <c r="G291" s="6">
        <v>469</v>
      </c>
      <c r="H291" s="6">
        <v>21.04780487804878</v>
      </c>
    </row>
    <row r="292" spans="1:8" x14ac:dyDescent="0.25">
      <c r="A292" s="10" t="str">
        <f>TEXT([1]BaseData!$C292,"mmm")</f>
        <v>Jan</v>
      </c>
      <c r="B292" s="5">
        <v>43466</v>
      </c>
      <c r="C292" s="5" t="s">
        <v>8</v>
      </c>
      <c r="D292" s="4" t="s">
        <v>15</v>
      </c>
      <c r="E292" s="4" t="s">
        <v>10</v>
      </c>
      <c r="F292" s="4" t="s">
        <v>16</v>
      </c>
      <c r="G292" s="6">
        <v>280</v>
      </c>
      <c r="H292" s="6">
        <v>31.414634146341459</v>
      </c>
    </row>
    <row r="293" spans="1:8" x14ac:dyDescent="0.25">
      <c r="A293" s="10" t="str">
        <f>TEXT([1]BaseData!$C293,"mmm")</f>
        <v>Jan</v>
      </c>
      <c r="B293" s="5">
        <v>43466</v>
      </c>
      <c r="C293" s="5" t="s">
        <v>8</v>
      </c>
      <c r="D293" s="4" t="s">
        <v>9</v>
      </c>
      <c r="E293" s="4" t="s">
        <v>10</v>
      </c>
      <c r="F293" s="4" t="s">
        <v>16</v>
      </c>
      <c r="G293" s="6">
        <v>217</v>
      </c>
      <c r="H293" s="6">
        <v>7.3039024390243901</v>
      </c>
    </row>
    <row r="294" spans="1:8" x14ac:dyDescent="0.25">
      <c r="A294" s="10" t="str">
        <f>TEXT([1]BaseData!$C294,"mmm")</f>
        <v>Jan</v>
      </c>
      <c r="B294" s="5">
        <v>43466</v>
      </c>
      <c r="C294" s="5" t="s">
        <v>8</v>
      </c>
      <c r="D294" s="4" t="s">
        <v>12</v>
      </c>
      <c r="E294" s="4" t="s">
        <v>10</v>
      </c>
      <c r="F294" s="4" t="s">
        <v>16</v>
      </c>
      <c r="G294" s="6">
        <v>370</v>
      </c>
      <c r="H294" s="6">
        <v>166.04878048780486</v>
      </c>
    </row>
    <row r="295" spans="1:8" x14ac:dyDescent="0.25">
      <c r="A295" s="10" t="str">
        <f>TEXT([1]BaseData!$C295,"mmm")</f>
        <v>Jan</v>
      </c>
      <c r="B295" s="5">
        <v>43466</v>
      </c>
      <c r="C295" s="5" t="s">
        <v>8</v>
      </c>
      <c r="D295" s="4" t="s">
        <v>13</v>
      </c>
      <c r="E295" s="4" t="s">
        <v>14</v>
      </c>
      <c r="F295" s="4" t="s">
        <v>16</v>
      </c>
      <c r="G295" s="6">
        <v>374</v>
      </c>
      <c r="H295" s="6">
        <v>314.70731707317071</v>
      </c>
    </row>
    <row r="296" spans="1:8" x14ac:dyDescent="0.25">
      <c r="A296" s="10" t="str">
        <f>TEXT([1]BaseData!$C296,"mmm")</f>
        <v>Jan</v>
      </c>
      <c r="B296" s="5">
        <v>43466</v>
      </c>
      <c r="C296" s="5" t="s">
        <v>8</v>
      </c>
      <c r="D296" s="4" t="s">
        <v>9</v>
      </c>
      <c r="E296" s="4" t="s">
        <v>14</v>
      </c>
      <c r="F296" s="4" t="s">
        <v>16</v>
      </c>
      <c r="G296" s="6">
        <v>294</v>
      </c>
      <c r="H296" s="6">
        <v>250.68878048780488</v>
      </c>
    </row>
    <row r="297" spans="1:8" x14ac:dyDescent="0.25">
      <c r="A297" s="10" t="str">
        <f>TEXT([1]BaseData!$C297,"mmm")</f>
        <v>Jan</v>
      </c>
      <c r="B297" s="5">
        <v>43466</v>
      </c>
      <c r="C297" s="5" t="s">
        <v>8</v>
      </c>
      <c r="D297" s="4" t="s">
        <v>15</v>
      </c>
      <c r="E297" s="4" t="s">
        <v>14</v>
      </c>
      <c r="F297" s="4" t="s">
        <v>16</v>
      </c>
      <c r="G297" s="6">
        <v>526</v>
      </c>
      <c r="H297" s="6">
        <v>236.05853658536583</v>
      </c>
    </row>
    <row r="298" spans="1:8" x14ac:dyDescent="0.25">
      <c r="A298" s="10" t="str">
        <f>TEXT([1]BaseData!$C298,"mmm")</f>
        <v>Jan</v>
      </c>
      <c r="B298" s="5">
        <v>43466</v>
      </c>
      <c r="C298" s="5" t="s">
        <v>8</v>
      </c>
      <c r="D298" s="4" t="s">
        <v>13</v>
      </c>
      <c r="E298" s="4" t="s">
        <v>10</v>
      </c>
      <c r="F298" s="4" t="s">
        <v>17</v>
      </c>
      <c r="G298" s="6">
        <v>742</v>
      </c>
      <c r="H298" s="6">
        <v>382.9443902439026</v>
      </c>
    </row>
    <row r="299" spans="1:8" x14ac:dyDescent="0.25">
      <c r="A299" s="10" t="str">
        <f>TEXT([1]BaseData!$C299,"mmm")</f>
        <v>Jan</v>
      </c>
      <c r="B299" s="5">
        <v>43466</v>
      </c>
      <c r="C299" s="5" t="s">
        <v>8</v>
      </c>
      <c r="D299" s="4" t="s">
        <v>9</v>
      </c>
      <c r="E299" s="4" t="s">
        <v>10</v>
      </c>
      <c r="F299" s="4" t="s">
        <v>17</v>
      </c>
      <c r="G299" s="6">
        <v>979</v>
      </c>
      <c r="H299" s="6">
        <v>878.71219512195137</v>
      </c>
    </row>
    <row r="300" spans="1:8" x14ac:dyDescent="0.25">
      <c r="A300" s="10" t="str">
        <f>TEXT([1]BaseData!$C300,"mmm")</f>
        <v>Jan</v>
      </c>
      <c r="B300" s="5">
        <v>43466</v>
      </c>
      <c r="C300" s="5" t="s">
        <v>8</v>
      </c>
      <c r="D300" s="4" t="s">
        <v>12</v>
      </c>
      <c r="E300" s="4" t="s">
        <v>10</v>
      </c>
      <c r="F300" s="4" t="s">
        <v>17</v>
      </c>
      <c r="G300" s="6">
        <v>432</v>
      </c>
      <c r="H300" s="6">
        <v>285.96292682926827</v>
      </c>
    </row>
    <row r="301" spans="1:8" x14ac:dyDescent="0.25">
      <c r="A301" s="10" t="str">
        <f>TEXT([1]BaseData!$C301,"mmm")</f>
        <v>Jan</v>
      </c>
      <c r="B301" s="5">
        <v>43466</v>
      </c>
      <c r="C301" s="5" t="s">
        <v>8</v>
      </c>
      <c r="D301" s="4" t="s">
        <v>15</v>
      </c>
      <c r="E301" s="4" t="s">
        <v>14</v>
      </c>
      <c r="F301" s="4" t="s">
        <v>17</v>
      </c>
      <c r="G301" s="6">
        <v>534</v>
      </c>
      <c r="H301" s="6">
        <v>341.49951219512201</v>
      </c>
    </row>
    <row r="302" spans="1:8" x14ac:dyDescent="0.25">
      <c r="A302" s="10" t="str">
        <f>TEXT([1]BaseData!$C302,"mmm")</f>
        <v>Jan</v>
      </c>
      <c r="B302" s="5">
        <v>43466</v>
      </c>
      <c r="C302" s="5" t="s">
        <v>8</v>
      </c>
      <c r="D302" s="4" t="s">
        <v>15</v>
      </c>
      <c r="E302" s="4" t="s">
        <v>14</v>
      </c>
      <c r="F302" s="4" t="s">
        <v>17</v>
      </c>
      <c r="G302" s="6">
        <v>807</v>
      </c>
      <c r="H302" s="6">
        <v>452.70731707317077</v>
      </c>
    </row>
    <row r="303" spans="1:8" x14ac:dyDescent="0.25">
      <c r="A303" s="10" t="str">
        <f>TEXT([1]BaseData!$C303,"mmm")</f>
        <v>Jan</v>
      </c>
      <c r="B303" s="5">
        <v>43466</v>
      </c>
      <c r="C303" s="5" t="s">
        <v>8</v>
      </c>
      <c r="D303" s="4" t="s">
        <v>9</v>
      </c>
      <c r="E303" s="4" t="s">
        <v>14</v>
      </c>
      <c r="F303" s="4" t="s">
        <v>17</v>
      </c>
      <c r="G303" s="6">
        <v>882</v>
      </c>
      <c r="H303" s="6">
        <v>247.39024390243904</v>
      </c>
    </row>
    <row r="304" spans="1:8" x14ac:dyDescent="0.25">
      <c r="A304" s="10" t="str">
        <f>TEXT([1]BaseData!$C304,"mmm")</f>
        <v>Jan</v>
      </c>
      <c r="B304" s="5">
        <v>43466</v>
      </c>
      <c r="C304" s="5" t="s">
        <v>8</v>
      </c>
      <c r="D304" s="4" t="s">
        <v>12</v>
      </c>
      <c r="E304" s="4" t="s">
        <v>10</v>
      </c>
      <c r="F304" s="4" t="s">
        <v>18</v>
      </c>
      <c r="G304" s="6">
        <v>725</v>
      </c>
      <c r="H304" s="6">
        <v>463.64634146341467</v>
      </c>
    </row>
    <row r="305" spans="1:8" x14ac:dyDescent="0.25">
      <c r="A305" s="10" t="str">
        <f>TEXT([1]BaseData!$C305,"mmm")</f>
        <v>Jan</v>
      </c>
      <c r="B305" s="5">
        <v>43466</v>
      </c>
      <c r="C305" s="5" t="s">
        <v>8</v>
      </c>
      <c r="D305" s="4" t="s">
        <v>13</v>
      </c>
      <c r="E305" s="4" t="s">
        <v>10</v>
      </c>
      <c r="F305" s="4" t="s">
        <v>18</v>
      </c>
      <c r="G305" s="6">
        <v>957</v>
      </c>
      <c r="H305" s="6">
        <v>42.948292682926834</v>
      </c>
    </row>
    <row r="306" spans="1:8" x14ac:dyDescent="0.25">
      <c r="A306" s="10" t="str">
        <f>TEXT([1]BaseData!$C306,"mmm")</f>
        <v>Jan</v>
      </c>
      <c r="B306" s="5">
        <v>43466</v>
      </c>
      <c r="C306" s="5" t="s">
        <v>8</v>
      </c>
      <c r="D306" s="4" t="s">
        <v>15</v>
      </c>
      <c r="E306" s="4" t="s">
        <v>10</v>
      </c>
      <c r="F306" s="4" t="s">
        <v>11</v>
      </c>
      <c r="G306" s="6">
        <v>670</v>
      </c>
      <c r="H306" s="6">
        <v>142.82439024390243</v>
      </c>
    </row>
    <row r="307" spans="1:8" x14ac:dyDescent="0.25">
      <c r="A307" s="10" t="str">
        <f>TEXT([1]BaseData!$C307,"mmm")</f>
        <v>Jan</v>
      </c>
      <c r="B307" s="5">
        <v>43466</v>
      </c>
      <c r="C307" s="5" t="s">
        <v>8</v>
      </c>
      <c r="D307" s="4" t="s">
        <v>12</v>
      </c>
      <c r="E307" s="4" t="s">
        <v>10</v>
      </c>
      <c r="F307" s="4" t="s">
        <v>11</v>
      </c>
      <c r="G307" s="6">
        <v>574</v>
      </c>
      <c r="H307" s="6">
        <v>611.80000000000018</v>
      </c>
    </row>
    <row r="308" spans="1:8" x14ac:dyDescent="0.25">
      <c r="A308" s="10" t="str">
        <f>TEXT([1]BaseData!$C308,"mmm")</f>
        <v>Jan</v>
      </c>
      <c r="B308" s="5">
        <v>43466</v>
      </c>
      <c r="C308" s="5" t="s">
        <v>8</v>
      </c>
      <c r="D308" s="4" t="s">
        <v>9</v>
      </c>
      <c r="E308" s="4" t="s">
        <v>10</v>
      </c>
      <c r="F308" s="4" t="s">
        <v>11</v>
      </c>
      <c r="G308" s="6">
        <v>887</v>
      </c>
      <c r="H308" s="6">
        <v>99.517073170731706</v>
      </c>
    </row>
    <row r="309" spans="1:8" x14ac:dyDescent="0.25">
      <c r="A309" s="10" t="str">
        <f>TEXT([1]BaseData!$C309,"mmm")</f>
        <v>Jan</v>
      </c>
      <c r="B309" s="5">
        <v>43466</v>
      </c>
      <c r="C309" s="5" t="s">
        <v>8</v>
      </c>
      <c r="D309" s="4" t="s">
        <v>15</v>
      </c>
      <c r="E309" s="4" t="s">
        <v>14</v>
      </c>
      <c r="F309" s="4" t="s">
        <v>11</v>
      </c>
      <c r="G309" s="6">
        <v>974</v>
      </c>
      <c r="H309" s="6">
        <v>1016.2858536585366</v>
      </c>
    </row>
    <row r="310" spans="1:8" x14ac:dyDescent="0.25">
      <c r="A310" s="10" t="str">
        <f>TEXT([1]BaseData!$C310,"mmm")</f>
        <v>Jan</v>
      </c>
      <c r="B310" s="5">
        <v>43466</v>
      </c>
      <c r="C310" s="5" t="s">
        <v>8</v>
      </c>
      <c r="D310" s="4" t="s">
        <v>13</v>
      </c>
      <c r="E310" s="4" t="s">
        <v>14</v>
      </c>
      <c r="F310" s="4" t="s">
        <v>11</v>
      </c>
      <c r="G310" s="6">
        <v>891</v>
      </c>
      <c r="H310" s="6">
        <v>0</v>
      </c>
    </row>
    <row r="311" spans="1:8" x14ac:dyDescent="0.25">
      <c r="A311" s="10" t="str">
        <f>TEXT([1]BaseData!$C311,"mmm")</f>
        <v>Jan</v>
      </c>
      <c r="B311" s="5">
        <v>43466</v>
      </c>
      <c r="C311" s="5" t="s">
        <v>8</v>
      </c>
      <c r="D311" s="4" t="s">
        <v>15</v>
      </c>
      <c r="E311" s="4" t="s">
        <v>14</v>
      </c>
      <c r="F311" s="4" t="s">
        <v>11</v>
      </c>
      <c r="G311" s="6">
        <v>587</v>
      </c>
      <c r="H311" s="6">
        <v>355.63609756097554</v>
      </c>
    </row>
    <row r="312" spans="1:8" x14ac:dyDescent="0.25">
      <c r="A312" s="10" t="str">
        <f>TEXT([1]BaseData!$C312,"mmm")</f>
        <v>Jan</v>
      </c>
      <c r="B312" s="5">
        <v>43466</v>
      </c>
      <c r="C312" s="5" t="s">
        <v>8</v>
      </c>
      <c r="D312" s="4" t="s">
        <v>12</v>
      </c>
      <c r="E312" s="4" t="s">
        <v>10</v>
      </c>
      <c r="F312" s="4" t="s">
        <v>16</v>
      </c>
      <c r="G312" s="6">
        <v>639</v>
      </c>
      <c r="H312" s="6">
        <v>172.06243902439022</v>
      </c>
    </row>
    <row r="313" spans="1:8" x14ac:dyDescent="0.25">
      <c r="A313" s="10" t="str">
        <f>TEXT([1]BaseData!$C313,"mmm")</f>
        <v>Jan</v>
      </c>
      <c r="B313" s="5">
        <v>43466</v>
      </c>
      <c r="C313" s="5" t="s">
        <v>8</v>
      </c>
      <c r="D313" s="4" t="s">
        <v>9</v>
      </c>
      <c r="E313" s="4" t="s">
        <v>10</v>
      </c>
      <c r="F313" s="4" t="s">
        <v>16</v>
      </c>
      <c r="G313" s="6">
        <v>858</v>
      </c>
      <c r="H313" s="6">
        <v>346.5482926829269</v>
      </c>
    </row>
    <row r="314" spans="1:8" x14ac:dyDescent="0.25">
      <c r="A314" s="10" t="str">
        <f>TEXT([1]BaseData!$C314,"mmm")</f>
        <v>Jan</v>
      </c>
      <c r="B314" s="5">
        <v>43466</v>
      </c>
      <c r="C314" s="5" t="s">
        <v>8</v>
      </c>
      <c r="D314" s="4" t="s">
        <v>15</v>
      </c>
      <c r="E314" s="4" t="s">
        <v>10</v>
      </c>
      <c r="F314" s="4" t="s">
        <v>16</v>
      </c>
      <c r="G314" s="6">
        <v>211</v>
      </c>
      <c r="H314" s="6">
        <v>85.223414634146351</v>
      </c>
    </row>
    <row r="315" spans="1:8" x14ac:dyDescent="0.25">
      <c r="A315" s="10" t="str">
        <f>TEXT([1]BaseData!$C315,"mmm")</f>
        <v>Jan</v>
      </c>
      <c r="B315" s="5">
        <v>43466</v>
      </c>
      <c r="C315" s="5" t="s">
        <v>8</v>
      </c>
      <c r="D315" s="4" t="s">
        <v>13</v>
      </c>
      <c r="E315" s="4" t="s">
        <v>14</v>
      </c>
      <c r="F315" s="4" t="s">
        <v>16</v>
      </c>
      <c r="G315" s="6">
        <v>771</v>
      </c>
      <c r="H315" s="6">
        <v>726.62048780487805</v>
      </c>
    </row>
    <row r="316" spans="1:8" x14ac:dyDescent="0.25">
      <c r="A316" s="10" t="str">
        <f>TEXT([1]BaseData!$C316,"mmm")</f>
        <v>Jan</v>
      </c>
      <c r="B316" s="5">
        <v>43466</v>
      </c>
      <c r="C316" s="5" t="s">
        <v>8</v>
      </c>
      <c r="D316" s="4" t="s">
        <v>12</v>
      </c>
      <c r="E316" s="4" t="s">
        <v>14</v>
      </c>
      <c r="F316" s="4" t="s">
        <v>16</v>
      </c>
      <c r="G316" s="6">
        <v>711</v>
      </c>
      <c r="H316" s="6">
        <v>550.41804878048777</v>
      </c>
    </row>
    <row r="317" spans="1:8" x14ac:dyDescent="0.25">
      <c r="A317" s="10" t="str">
        <f>TEXT([1]BaseData!$C317,"mmm")</f>
        <v>Jan</v>
      </c>
      <c r="B317" s="5">
        <v>43466</v>
      </c>
      <c r="C317" s="5" t="s">
        <v>8</v>
      </c>
      <c r="D317" s="4" t="s">
        <v>9</v>
      </c>
      <c r="E317" s="4" t="s">
        <v>14</v>
      </c>
      <c r="F317" s="4" t="s">
        <v>16</v>
      </c>
      <c r="G317" s="6">
        <v>669</v>
      </c>
      <c r="H317" s="6">
        <v>15.011707317073169</v>
      </c>
    </row>
    <row r="318" spans="1:8" x14ac:dyDescent="0.25">
      <c r="A318" s="10" t="str">
        <f>TEXT([1]BaseData!$C318,"mmm")</f>
        <v>Jan</v>
      </c>
      <c r="B318" s="5">
        <v>43466</v>
      </c>
      <c r="C318" s="5" t="s">
        <v>8</v>
      </c>
      <c r="D318" s="4" t="s">
        <v>15</v>
      </c>
      <c r="E318" s="4" t="s">
        <v>10</v>
      </c>
      <c r="F318" s="4" t="s">
        <v>17</v>
      </c>
      <c r="G318" s="6">
        <v>857</v>
      </c>
      <c r="H318" s="6">
        <v>557.67707317073177</v>
      </c>
    </row>
    <row r="319" spans="1:8" x14ac:dyDescent="0.25">
      <c r="A319" s="10" t="str">
        <f>TEXT([1]BaseData!$C319,"mmm")</f>
        <v>Jan</v>
      </c>
      <c r="B319" s="5">
        <v>43466</v>
      </c>
      <c r="C319" s="5" t="s">
        <v>8</v>
      </c>
      <c r="D319" s="4" t="s">
        <v>9</v>
      </c>
      <c r="E319" s="4" t="s">
        <v>10</v>
      </c>
      <c r="F319" s="4" t="s">
        <v>18</v>
      </c>
      <c r="G319" s="6">
        <v>303</v>
      </c>
      <c r="H319" s="6">
        <v>190.37268292682927</v>
      </c>
    </row>
    <row r="320" spans="1:8" x14ac:dyDescent="0.25">
      <c r="A320" s="10" t="str">
        <f>TEXT([1]BaseData!$C320,"mmm")</f>
        <v>Feb</v>
      </c>
      <c r="B320" s="5">
        <v>43497</v>
      </c>
      <c r="C320" s="5" t="s">
        <v>8</v>
      </c>
      <c r="D320" s="4" t="s">
        <v>9</v>
      </c>
      <c r="E320" s="4" t="s">
        <v>10</v>
      </c>
      <c r="F320" s="4" t="s">
        <v>11</v>
      </c>
      <c r="G320" s="6">
        <v>979</v>
      </c>
      <c r="H320" s="6">
        <v>494.27560975609771</v>
      </c>
    </row>
    <row r="321" spans="1:8" x14ac:dyDescent="0.25">
      <c r="A321" s="10" t="str">
        <f>TEXT([1]BaseData!$C321,"mmm")</f>
        <v>Feb</v>
      </c>
      <c r="B321" s="5">
        <v>43497</v>
      </c>
      <c r="C321" s="5" t="s">
        <v>8</v>
      </c>
      <c r="D321" s="4" t="s">
        <v>12</v>
      </c>
      <c r="E321" s="4" t="s">
        <v>10</v>
      </c>
      <c r="F321" s="4" t="s">
        <v>11</v>
      </c>
      <c r="G321" s="6">
        <v>170</v>
      </c>
      <c r="H321" s="6">
        <v>74.385365853658541</v>
      </c>
    </row>
    <row r="322" spans="1:8" x14ac:dyDescent="0.25">
      <c r="A322" s="10" t="str">
        <f>TEXT([1]BaseData!$C322,"mmm")</f>
        <v>Feb</v>
      </c>
      <c r="B322" s="5">
        <v>43497</v>
      </c>
      <c r="C322" s="5" t="s">
        <v>8</v>
      </c>
      <c r="D322" s="4" t="s">
        <v>13</v>
      </c>
      <c r="E322" s="4" t="s">
        <v>10</v>
      </c>
      <c r="F322" s="4" t="s">
        <v>11</v>
      </c>
      <c r="G322" s="6">
        <v>769</v>
      </c>
      <c r="H322" s="6">
        <v>327.85658536585368</v>
      </c>
    </row>
    <row r="323" spans="1:8" x14ac:dyDescent="0.25">
      <c r="A323" s="10" t="str">
        <f>TEXT([1]BaseData!$C323,"mmm")</f>
        <v>Feb</v>
      </c>
      <c r="B323" s="5">
        <v>43497</v>
      </c>
      <c r="C323" s="5" t="s">
        <v>8</v>
      </c>
      <c r="D323" s="4" t="s">
        <v>12</v>
      </c>
      <c r="E323" s="4" t="s">
        <v>14</v>
      </c>
      <c r="F323" s="4" t="s">
        <v>11</v>
      </c>
      <c r="G323" s="6">
        <v>142</v>
      </c>
      <c r="H323" s="6">
        <v>54.167804878048784</v>
      </c>
    </row>
    <row r="324" spans="1:8" x14ac:dyDescent="0.25">
      <c r="A324" s="10" t="str">
        <f>TEXT([1]BaseData!$C324,"mmm")</f>
        <v>Feb</v>
      </c>
      <c r="B324" s="5">
        <v>43497</v>
      </c>
      <c r="C324" s="5" t="s">
        <v>8</v>
      </c>
      <c r="D324" s="4" t="s">
        <v>9</v>
      </c>
      <c r="E324" s="4" t="s">
        <v>14</v>
      </c>
      <c r="F324" s="4" t="s">
        <v>11</v>
      </c>
      <c r="G324" s="6">
        <v>341</v>
      </c>
      <c r="H324" s="6">
        <v>0</v>
      </c>
    </row>
    <row r="325" spans="1:8" x14ac:dyDescent="0.25">
      <c r="A325" s="10" t="str">
        <f>TEXT([1]BaseData!$C325,"mmm")</f>
        <v>Feb</v>
      </c>
      <c r="B325" s="5">
        <v>43497</v>
      </c>
      <c r="C325" s="5" t="s">
        <v>8</v>
      </c>
      <c r="D325" s="4" t="s">
        <v>15</v>
      </c>
      <c r="E325" s="4" t="s">
        <v>14</v>
      </c>
      <c r="F325" s="4" t="s">
        <v>11</v>
      </c>
      <c r="G325" s="6">
        <v>543</v>
      </c>
      <c r="H325" s="6">
        <v>316.79414634146343</v>
      </c>
    </row>
    <row r="326" spans="1:8" x14ac:dyDescent="0.25">
      <c r="A326" s="10" t="str">
        <f>TEXT([1]BaseData!$C326,"mmm")</f>
        <v>Feb</v>
      </c>
      <c r="B326" s="5">
        <v>43497</v>
      </c>
      <c r="C326" s="5" t="s">
        <v>8</v>
      </c>
      <c r="D326" s="4" t="s">
        <v>15</v>
      </c>
      <c r="E326" s="4" t="s">
        <v>10</v>
      </c>
      <c r="F326" s="4" t="s">
        <v>16</v>
      </c>
      <c r="G326" s="6">
        <v>301</v>
      </c>
      <c r="H326" s="6">
        <v>16.885365853658538</v>
      </c>
    </row>
    <row r="327" spans="1:8" x14ac:dyDescent="0.25">
      <c r="A327" s="10" t="str">
        <f>TEXT([1]BaseData!$C327,"mmm")</f>
        <v>Feb</v>
      </c>
      <c r="B327" s="5">
        <v>43497</v>
      </c>
      <c r="C327" s="5" t="s">
        <v>8</v>
      </c>
      <c r="D327" s="4" t="s">
        <v>9</v>
      </c>
      <c r="E327" s="4" t="s">
        <v>10</v>
      </c>
      <c r="F327" s="4" t="s">
        <v>16</v>
      </c>
      <c r="G327" s="6">
        <v>990</v>
      </c>
      <c r="H327" s="6">
        <v>44.42926829268292</v>
      </c>
    </row>
    <row r="328" spans="1:8" x14ac:dyDescent="0.25">
      <c r="A328" s="10" t="str">
        <f>TEXT([1]BaseData!$C328,"mmm")</f>
        <v>Feb</v>
      </c>
      <c r="B328" s="5">
        <v>43497</v>
      </c>
      <c r="C328" s="5" t="s">
        <v>8</v>
      </c>
      <c r="D328" s="4" t="s">
        <v>12</v>
      </c>
      <c r="E328" s="4" t="s">
        <v>10</v>
      </c>
      <c r="F328" s="4" t="s">
        <v>16</v>
      </c>
      <c r="G328" s="6">
        <v>404</v>
      </c>
      <c r="H328" s="6">
        <v>362.61463414634142</v>
      </c>
    </row>
    <row r="329" spans="1:8" x14ac:dyDescent="0.25">
      <c r="A329" s="10" t="str">
        <f>TEXT([1]BaseData!$C329,"mmm")</f>
        <v>Feb</v>
      </c>
      <c r="B329" s="5">
        <v>43497</v>
      </c>
      <c r="C329" s="5" t="s">
        <v>8</v>
      </c>
      <c r="D329" s="4" t="s">
        <v>13</v>
      </c>
      <c r="E329" s="4" t="s">
        <v>14</v>
      </c>
      <c r="F329" s="4" t="s">
        <v>16</v>
      </c>
      <c r="G329" s="6">
        <v>869</v>
      </c>
      <c r="H329" s="6">
        <v>828.72926829268295</v>
      </c>
    </row>
    <row r="330" spans="1:8" x14ac:dyDescent="0.25">
      <c r="A330" s="10" t="str">
        <f>TEXT([1]BaseData!$C330,"mmm")</f>
        <v>Feb</v>
      </c>
      <c r="B330" s="5">
        <v>43497</v>
      </c>
      <c r="C330" s="5" t="s">
        <v>8</v>
      </c>
      <c r="D330" s="4" t="s">
        <v>9</v>
      </c>
      <c r="E330" s="4" t="s">
        <v>14</v>
      </c>
      <c r="F330" s="4" t="s">
        <v>16</v>
      </c>
      <c r="G330" s="6">
        <v>203</v>
      </c>
      <c r="H330" s="6">
        <v>136.65365853658534</v>
      </c>
    </row>
    <row r="331" spans="1:8" x14ac:dyDescent="0.25">
      <c r="A331" s="10" t="str">
        <f>TEXT([1]BaseData!$C331,"mmm")</f>
        <v>Feb</v>
      </c>
      <c r="B331" s="5">
        <v>43497</v>
      </c>
      <c r="C331" s="5" t="s">
        <v>8</v>
      </c>
      <c r="D331" s="4" t="s">
        <v>15</v>
      </c>
      <c r="E331" s="4" t="s">
        <v>14</v>
      </c>
      <c r="F331" s="4" t="s">
        <v>16</v>
      </c>
      <c r="G331" s="6">
        <v>772</v>
      </c>
      <c r="H331" s="6">
        <v>173.22926829268289</v>
      </c>
    </row>
    <row r="332" spans="1:8" x14ac:dyDescent="0.25">
      <c r="A332" s="10" t="str">
        <f>TEXT([1]BaseData!$C332,"mmm")</f>
        <v>Feb</v>
      </c>
      <c r="B332" s="5">
        <v>43497</v>
      </c>
      <c r="C332" s="5" t="s">
        <v>8</v>
      </c>
      <c r="D332" s="4" t="s">
        <v>13</v>
      </c>
      <c r="E332" s="4" t="s">
        <v>10</v>
      </c>
      <c r="F332" s="4" t="s">
        <v>17</v>
      </c>
      <c r="G332" s="6">
        <v>549</v>
      </c>
      <c r="H332" s="6">
        <v>61.595121951219518</v>
      </c>
    </row>
    <row r="333" spans="1:8" x14ac:dyDescent="0.25">
      <c r="A333" s="10" t="str">
        <f>TEXT([1]BaseData!$C333,"mmm")</f>
        <v>Feb</v>
      </c>
      <c r="B333" s="5">
        <v>43497</v>
      </c>
      <c r="C333" s="5" t="s">
        <v>8</v>
      </c>
      <c r="D333" s="4" t="s">
        <v>9</v>
      </c>
      <c r="E333" s="4" t="s">
        <v>10</v>
      </c>
      <c r="F333" s="4" t="s">
        <v>17</v>
      </c>
      <c r="G333" s="6">
        <v>208</v>
      </c>
      <c r="H333" s="6">
        <v>102.6809756097561</v>
      </c>
    </row>
    <row r="334" spans="1:8" x14ac:dyDescent="0.25">
      <c r="A334" s="10" t="str">
        <f>TEXT([1]BaseData!$C334,"mmm")</f>
        <v>Feb</v>
      </c>
      <c r="B334" s="5">
        <v>43497</v>
      </c>
      <c r="C334" s="5" t="s">
        <v>8</v>
      </c>
      <c r="D334" s="4" t="s">
        <v>12</v>
      </c>
      <c r="E334" s="4" t="s">
        <v>10</v>
      </c>
      <c r="F334" s="4" t="s">
        <v>17</v>
      </c>
      <c r="G334" s="6">
        <v>567</v>
      </c>
      <c r="H334" s="6">
        <v>114.50634146341461</v>
      </c>
    </row>
    <row r="335" spans="1:8" x14ac:dyDescent="0.25">
      <c r="A335" s="10" t="str">
        <f>TEXT([1]BaseData!$C335,"mmm")</f>
        <v>Feb</v>
      </c>
      <c r="B335" s="5">
        <v>43497</v>
      </c>
      <c r="C335" s="5" t="s">
        <v>8</v>
      </c>
      <c r="D335" s="4" t="s">
        <v>15</v>
      </c>
      <c r="E335" s="4" t="s">
        <v>14</v>
      </c>
      <c r="F335" s="4" t="s">
        <v>17</v>
      </c>
      <c r="G335" s="6">
        <v>913</v>
      </c>
      <c r="H335" s="6">
        <v>583.87463414634146</v>
      </c>
    </row>
    <row r="336" spans="1:8" x14ac:dyDescent="0.25">
      <c r="A336" s="10" t="str">
        <f>TEXT([1]BaseData!$C336,"mmm")</f>
        <v>Feb</v>
      </c>
      <c r="B336" s="5">
        <v>43497</v>
      </c>
      <c r="C336" s="5" t="s">
        <v>8</v>
      </c>
      <c r="D336" s="4" t="s">
        <v>15</v>
      </c>
      <c r="E336" s="4" t="s">
        <v>14</v>
      </c>
      <c r="F336" s="4" t="s">
        <v>17</v>
      </c>
      <c r="G336" s="6">
        <v>662</v>
      </c>
      <c r="H336" s="6">
        <v>371.36585365853659</v>
      </c>
    </row>
    <row r="337" spans="1:8" x14ac:dyDescent="0.25">
      <c r="A337" s="10" t="str">
        <f>TEXT([1]BaseData!$C337,"mmm")</f>
        <v>Feb</v>
      </c>
      <c r="B337" s="5">
        <v>43497</v>
      </c>
      <c r="C337" s="5" t="s">
        <v>8</v>
      </c>
      <c r="D337" s="4" t="s">
        <v>9</v>
      </c>
      <c r="E337" s="4" t="s">
        <v>14</v>
      </c>
      <c r="F337" s="4" t="s">
        <v>17</v>
      </c>
      <c r="G337" s="6">
        <v>805</v>
      </c>
      <c r="H337" s="6">
        <v>0</v>
      </c>
    </row>
    <row r="338" spans="1:8" x14ac:dyDescent="0.25">
      <c r="A338" s="10" t="str">
        <f>TEXT([1]BaseData!$C338,"mmm")</f>
        <v>Feb</v>
      </c>
      <c r="B338" s="5">
        <v>43497</v>
      </c>
      <c r="C338" s="5" t="s">
        <v>8</v>
      </c>
      <c r="D338" s="4" t="s">
        <v>12</v>
      </c>
      <c r="E338" s="4" t="s">
        <v>10</v>
      </c>
      <c r="F338" s="4" t="s">
        <v>18</v>
      </c>
      <c r="G338" s="6">
        <v>936</v>
      </c>
      <c r="H338" s="6">
        <v>745.60390243902441</v>
      </c>
    </row>
    <row r="339" spans="1:8" x14ac:dyDescent="0.25">
      <c r="A339" s="10" t="str">
        <f>TEXT([1]BaseData!$C339,"mmm")</f>
        <v>Feb</v>
      </c>
      <c r="B339" s="5">
        <v>43497</v>
      </c>
      <c r="C339" s="5" t="s">
        <v>8</v>
      </c>
      <c r="D339" s="4" t="s">
        <v>13</v>
      </c>
      <c r="E339" s="4" t="s">
        <v>10</v>
      </c>
      <c r="F339" s="4" t="s">
        <v>18</v>
      </c>
      <c r="G339" s="6">
        <v>998</v>
      </c>
      <c r="H339" s="6">
        <v>313.51804878048779</v>
      </c>
    </row>
    <row r="340" spans="1:8" x14ac:dyDescent="0.25">
      <c r="A340" s="10" t="str">
        <f>TEXT([1]BaseData!$C340,"mmm")</f>
        <v>Feb</v>
      </c>
      <c r="B340" s="5">
        <v>43497</v>
      </c>
      <c r="C340" s="5" t="s">
        <v>8</v>
      </c>
      <c r="D340" s="4" t="s">
        <v>15</v>
      </c>
      <c r="E340" s="4" t="s">
        <v>10</v>
      </c>
      <c r="F340" s="4" t="s">
        <v>11</v>
      </c>
      <c r="G340" s="6">
        <v>879</v>
      </c>
      <c r="H340" s="6">
        <v>562.13121951219512</v>
      </c>
    </row>
    <row r="341" spans="1:8" x14ac:dyDescent="0.25">
      <c r="A341" s="10" t="str">
        <f>TEXT([1]BaseData!$C341,"mmm")</f>
        <v>Feb</v>
      </c>
      <c r="B341" s="5">
        <v>43497</v>
      </c>
      <c r="C341" s="5" t="s">
        <v>8</v>
      </c>
      <c r="D341" s="4" t="s">
        <v>12</v>
      </c>
      <c r="E341" s="4" t="s">
        <v>10</v>
      </c>
      <c r="F341" s="4" t="s">
        <v>11</v>
      </c>
      <c r="G341" s="6">
        <v>967</v>
      </c>
      <c r="H341" s="6">
        <v>1030.6804878048779</v>
      </c>
    </row>
    <row r="342" spans="1:8" x14ac:dyDescent="0.25">
      <c r="A342" s="10" t="str">
        <f>TEXT([1]BaseData!$C342,"mmm")</f>
        <v>Feb</v>
      </c>
      <c r="B342" s="5">
        <v>43497</v>
      </c>
      <c r="C342" s="5" t="s">
        <v>8</v>
      </c>
      <c r="D342" s="4" t="s">
        <v>9</v>
      </c>
      <c r="E342" s="4" t="s">
        <v>10</v>
      </c>
      <c r="F342" s="4" t="s">
        <v>11</v>
      </c>
      <c r="G342" s="6">
        <v>487</v>
      </c>
      <c r="H342" s="6">
        <v>109.27804878048781</v>
      </c>
    </row>
    <row r="343" spans="1:8" x14ac:dyDescent="0.25">
      <c r="A343" s="10" t="str">
        <f>TEXT([1]BaseData!$C343,"mmm")</f>
        <v>Feb</v>
      </c>
      <c r="B343" s="5">
        <v>43497</v>
      </c>
      <c r="C343" s="5" t="s">
        <v>8</v>
      </c>
      <c r="D343" s="4" t="s">
        <v>15</v>
      </c>
      <c r="E343" s="4" t="s">
        <v>14</v>
      </c>
      <c r="F343" s="4" t="s">
        <v>11</v>
      </c>
      <c r="G343" s="6">
        <v>657</v>
      </c>
      <c r="H343" s="6">
        <v>530.72780487804869</v>
      </c>
    </row>
    <row r="344" spans="1:8" x14ac:dyDescent="0.25">
      <c r="A344" s="10" t="str">
        <f>TEXT([1]BaseData!$C344,"mmm")</f>
        <v>Feb</v>
      </c>
      <c r="B344" s="5">
        <v>43497</v>
      </c>
      <c r="C344" s="5" t="s">
        <v>8</v>
      </c>
      <c r="D344" s="4" t="s">
        <v>13</v>
      </c>
      <c r="E344" s="4" t="s">
        <v>14</v>
      </c>
      <c r="F344" s="4" t="s">
        <v>11</v>
      </c>
      <c r="G344" s="6">
        <v>349</v>
      </c>
      <c r="H344" s="6">
        <v>0</v>
      </c>
    </row>
    <row r="345" spans="1:8" x14ac:dyDescent="0.25">
      <c r="A345" s="10" t="str">
        <f>TEXT([1]BaseData!$C345,"mmm")</f>
        <v>Feb</v>
      </c>
      <c r="B345" s="5">
        <v>43497</v>
      </c>
      <c r="C345" s="5" t="s">
        <v>8</v>
      </c>
      <c r="D345" s="4" t="s">
        <v>15</v>
      </c>
      <c r="E345" s="4" t="s">
        <v>14</v>
      </c>
      <c r="F345" s="4" t="s">
        <v>11</v>
      </c>
      <c r="G345" s="6">
        <v>923</v>
      </c>
      <c r="H345" s="6">
        <v>559.20292682926822</v>
      </c>
    </row>
    <row r="346" spans="1:8" x14ac:dyDescent="0.25">
      <c r="A346" s="10" t="str">
        <f>TEXT([1]BaseData!$C346,"mmm")</f>
        <v>Feb</v>
      </c>
      <c r="B346" s="5">
        <v>43497</v>
      </c>
      <c r="C346" s="5" t="s">
        <v>8</v>
      </c>
      <c r="D346" s="4" t="s">
        <v>12</v>
      </c>
      <c r="E346" s="4" t="s">
        <v>10</v>
      </c>
      <c r="F346" s="4" t="s">
        <v>16</v>
      </c>
      <c r="G346" s="6">
        <v>145</v>
      </c>
      <c r="H346" s="6">
        <v>39.043902439024386</v>
      </c>
    </row>
    <row r="347" spans="1:8" x14ac:dyDescent="0.25">
      <c r="A347" s="10" t="str">
        <f>TEXT([1]BaseData!$C347,"mmm")</f>
        <v>Feb</v>
      </c>
      <c r="B347" s="5">
        <v>43497</v>
      </c>
      <c r="C347" s="5" t="s">
        <v>8</v>
      </c>
      <c r="D347" s="4" t="s">
        <v>9</v>
      </c>
      <c r="E347" s="4" t="s">
        <v>10</v>
      </c>
      <c r="F347" s="4" t="s">
        <v>16</v>
      </c>
      <c r="G347" s="6">
        <v>327</v>
      </c>
      <c r="H347" s="6">
        <v>132.07609756097563</v>
      </c>
    </row>
    <row r="348" spans="1:8" x14ac:dyDescent="0.25">
      <c r="A348" s="10" t="str">
        <f>TEXT([1]BaseData!$C348,"mmm")</f>
        <v>Feb</v>
      </c>
      <c r="B348" s="5">
        <v>43497</v>
      </c>
      <c r="C348" s="5" t="s">
        <v>8</v>
      </c>
      <c r="D348" s="4" t="s">
        <v>15</v>
      </c>
      <c r="E348" s="4" t="s">
        <v>10</v>
      </c>
      <c r="F348" s="4" t="s">
        <v>16</v>
      </c>
      <c r="G348" s="6">
        <v>995</v>
      </c>
      <c r="H348" s="6">
        <v>100.4707317073171</v>
      </c>
    </row>
    <row r="349" spans="1:8" x14ac:dyDescent="0.25">
      <c r="A349" s="10" t="str">
        <f>TEXT([1]BaseData!$C349,"mmm")</f>
        <v>Feb</v>
      </c>
      <c r="B349" s="5">
        <v>43497</v>
      </c>
      <c r="C349" s="5" t="s">
        <v>8</v>
      </c>
      <c r="D349" s="4" t="s">
        <v>13</v>
      </c>
      <c r="E349" s="4" t="s">
        <v>14</v>
      </c>
      <c r="F349" s="4" t="s">
        <v>16</v>
      </c>
      <c r="G349" s="6">
        <v>551</v>
      </c>
      <c r="H349" s="6">
        <v>469.82829268292681</v>
      </c>
    </row>
    <row r="350" spans="1:8" x14ac:dyDescent="0.25">
      <c r="A350" s="10" t="str">
        <f>TEXT([1]BaseData!$C350,"mmm")</f>
        <v>Feb</v>
      </c>
      <c r="B350" s="5">
        <v>43497</v>
      </c>
      <c r="C350" s="5" t="s">
        <v>8</v>
      </c>
      <c r="D350" s="4" t="s">
        <v>9</v>
      </c>
      <c r="E350" s="4" t="s">
        <v>10</v>
      </c>
      <c r="F350" s="4" t="s">
        <v>18</v>
      </c>
      <c r="G350" s="6">
        <v>788</v>
      </c>
      <c r="H350" s="6">
        <v>689.59609756097552</v>
      </c>
    </row>
    <row r="351" spans="1:8" x14ac:dyDescent="0.25">
      <c r="A351" s="10" t="str">
        <f>TEXT([1]BaseData!$C351,"mmm")</f>
        <v>Mar</v>
      </c>
      <c r="B351" s="5">
        <v>43525</v>
      </c>
      <c r="C351" s="5" t="s">
        <v>8</v>
      </c>
      <c r="D351" s="4" t="s">
        <v>9</v>
      </c>
      <c r="E351" s="4" t="s">
        <v>10</v>
      </c>
      <c r="F351" s="4" t="s">
        <v>11</v>
      </c>
      <c r="G351" s="6">
        <v>705</v>
      </c>
      <c r="H351" s="6">
        <v>197.7439024390244</v>
      </c>
    </row>
    <row r="352" spans="1:8" x14ac:dyDescent="0.25">
      <c r="A352" s="10" t="str">
        <f>TEXT([1]BaseData!$C352,"mmm")</f>
        <v>Mar</v>
      </c>
      <c r="B352" s="5">
        <v>43525</v>
      </c>
      <c r="C352" s="5" t="s">
        <v>8</v>
      </c>
      <c r="D352" s="4" t="s">
        <v>12</v>
      </c>
      <c r="E352" s="4" t="s">
        <v>10</v>
      </c>
      <c r="F352" s="4" t="s">
        <v>11</v>
      </c>
      <c r="G352" s="6">
        <v>799</v>
      </c>
      <c r="H352" s="6">
        <v>699.22243902439038</v>
      </c>
    </row>
    <row r="353" spans="1:8" x14ac:dyDescent="0.25">
      <c r="A353" s="10" t="str">
        <f>TEXT([1]BaseData!$C353,"mmm")</f>
        <v>Mar</v>
      </c>
      <c r="B353" s="5">
        <v>43525</v>
      </c>
      <c r="C353" s="5" t="s">
        <v>8</v>
      </c>
      <c r="D353" s="4" t="s">
        <v>13</v>
      </c>
      <c r="E353" s="4" t="s">
        <v>10</v>
      </c>
      <c r="F353" s="4" t="s">
        <v>11</v>
      </c>
      <c r="G353" s="6">
        <v>636</v>
      </c>
      <c r="H353" s="6">
        <v>271.15317073170735</v>
      </c>
    </row>
    <row r="354" spans="1:8" x14ac:dyDescent="0.25">
      <c r="A354" s="10" t="str">
        <f>TEXT([1]BaseData!$C354,"mmm")</f>
        <v>Mar</v>
      </c>
      <c r="B354" s="5">
        <v>43525</v>
      </c>
      <c r="C354" s="5" t="s">
        <v>8</v>
      </c>
      <c r="D354" s="4" t="s">
        <v>12</v>
      </c>
      <c r="E354" s="4" t="s">
        <v>14</v>
      </c>
      <c r="F354" s="4" t="s">
        <v>11</v>
      </c>
      <c r="G354" s="6">
        <v>332</v>
      </c>
      <c r="H354" s="6">
        <v>126.64585365853659</v>
      </c>
    </row>
    <row r="355" spans="1:8" x14ac:dyDescent="0.25">
      <c r="A355" s="10" t="str">
        <f>TEXT([1]BaseData!$C355,"mmm")</f>
        <v>Mar</v>
      </c>
      <c r="B355" s="5">
        <v>43525</v>
      </c>
      <c r="C355" s="5" t="s">
        <v>8</v>
      </c>
      <c r="D355" s="4" t="s">
        <v>9</v>
      </c>
      <c r="E355" s="4" t="s">
        <v>14</v>
      </c>
      <c r="F355" s="4" t="s">
        <v>11</v>
      </c>
      <c r="G355" s="6">
        <v>589</v>
      </c>
      <c r="H355" s="6">
        <v>132.16585365853658</v>
      </c>
    </row>
    <row r="356" spans="1:8" x14ac:dyDescent="0.25">
      <c r="A356" s="10" t="str">
        <f>TEXT([1]BaseData!$C356,"mmm")</f>
        <v>Mar</v>
      </c>
      <c r="B356" s="5">
        <v>43525</v>
      </c>
      <c r="C356" s="5" t="s">
        <v>8</v>
      </c>
      <c r="D356" s="4" t="s">
        <v>15</v>
      </c>
      <c r="E356" s="4" t="s">
        <v>14</v>
      </c>
      <c r="F356" s="4" t="s">
        <v>11</v>
      </c>
      <c r="G356" s="6">
        <v>456</v>
      </c>
      <c r="H356" s="6">
        <v>388.82341463414639</v>
      </c>
    </row>
    <row r="357" spans="1:8" x14ac:dyDescent="0.25">
      <c r="A357" s="10" t="str">
        <f>TEXT([1]BaseData!$C357,"mmm")</f>
        <v>Mar</v>
      </c>
      <c r="B357" s="5">
        <v>43525</v>
      </c>
      <c r="C357" s="5" t="s">
        <v>8</v>
      </c>
      <c r="D357" s="4" t="s">
        <v>15</v>
      </c>
      <c r="E357" s="4" t="s">
        <v>10</v>
      </c>
      <c r="F357" s="4" t="s">
        <v>16</v>
      </c>
      <c r="G357" s="6">
        <v>876</v>
      </c>
      <c r="H357" s="6">
        <v>196.56585365853658</v>
      </c>
    </row>
    <row r="358" spans="1:8" x14ac:dyDescent="0.25">
      <c r="A358" s="10" t="str">
        <f>TEXT([1]BaseData!$C358,"mmm")</f>
        <v>Mar</v>
      </c>
      <c r="B358" s="5">
        <v>43525</v>
      </c>
      <c r="C358" s="5" t="s">
        <v>8</v>
      </c>
      <c r="D358" s="4" t="s">
        <v>9</v>
      </c>
      <c r="E358" s="4" t="s">
        <v>10</v>
      </c>
      <c r="F358" s="4" t="s">
        <v>16</v>
      </c>
      <c r="G358" s="6">
        <v>880</v>
      </c>
      <c r="H358" s="6">
        <v>49.365853658536579</v>
      </c>
    </row>
    <row r="359" spans="1:8" x14ac:dyDescent="0.25">
      <c r="A359" s="10" t="str">
        <f>TEXT([1]BaseData!$C359,"mmm")</f>
        <v>Mar</v>
      </c>
      <c r="B359" s="5">
        <v>43525</v>
      </c>
      <c r="C359" s="5" t="s">
        <v>8</v>
      </c>
      <c r="D359" s="4" t="s">
        <v>12</v>
      </c>
      <c r="E359" s="4" t="s">
        <v>10</v>
      </c>
      <c r="F359" s="4" t="s">
        <v>16</v>
      </c>
      <c r="G359" s="6">
        <v>285</v>
      </c>
      <c r="H359" s="6">
        <v>191.85365853658536</v>
      </c>
    </row>
    <row r="360" spans="1:8" x14ac:dyDescent="0.25">
      <c r="A360" s="10" t="str">
        <f>TEXT([1]BaseData!$C360,"mmm")</f>
        <v>Mar</v>
      </c>
      <c r="B360" s="5">
        <v>43525</v>
      </c>
      <c r="C360" s="5" t="s">
        <v>8</v>
      </c>
      <c r="D360" s="4" t="s">
        <v>13</v>
      </c>
      <c r="E360" s="4" t="s">
        <v>14</v>
      </c>
      <c r="F360" s="4" t="s">
        <v>16</v>
      </c>
      <c r="G360" s="6">
        <v>350</v>
      </c>
      <c r="H360" s="6">
        <v>373.04878048780489</v>
      </c>
    </row>
    <row r="361" spans="1:8" x14ac:dyDescent="0.25">
      <c r="A361" s="10" t="str">
        <f>TEXT([1]BaseData!$C361,"mmm")</f>
        <v>Mar</v>
      </c>
      <c r="B361" s="5">
        <v>43525</v>
      </c>
      <c r="C361" s="5" t="s">
        <v>8</v>
      </c>
      <c r="D361" s="4" t="s">
        <v>9</v>
      </c>
      <c r="E361" s="4" t="s">
        <v>14</v>
      </c>
      <c r="F361" s="4" t="s">
        <v>16</v>
      </c>
      <c r="G361" s="6">
        <v>116</v>
      </c>
      <c r="H361" s="6">
        <v>88.499512195121952</v>
      </c>
    </row>
    <row r="362" spans="1:8" x14ac:dyDescent="0.25">
      <c r="A362" s="10" t="str">
        <f>TEXT([1]BaseData!$C362,"mmm")</f>
        <v>Mar</v>
      </c>
      <c r="B362" s="5">
        <v>43525</v>
      </c>
      <c r="C362" s="5" t="s">
        <v>8</v>
      </c>
      <c r="D362" s="4" t="s">
        <v>15</v>
      </c>
      <c r="E362" s="4" t="s">
        <v>14</v>
      </c>
      <c r="F362" s="4" t="s">
        <v>16</v>
      </c>
      <c r="G362" s="6">
        <v>792</v>
      </c>
      <c r="H362" s="6">
        <v>0</v>
      </c>
    </row>
    <row r="363" spans="1:8" x14ac:dyDescent="0.25">
      <c r="A363" s="10" t="str">
        <f>TEXT([1]BaseData!$C363,"mmm")</f>
        <v>Mar</v>
      </c>
      <c r="B363" s="5">
        <v>43525</v>
      </c>
      <c r="C363" s="5" t="s">
        <v>8</v>
      </c>
      <c r="D363" s="4" t="s">
        <v>13</v>
      </c>
      <c r="E363" s="4" t="s">
        <v>10</v>
      </c>
      <c r="F363" s="4" t="s">
        <v>17</v>
      </c>
      <c r="G363" s="6">
        <v>138</v>
      </c>
      <c r="H363" s="6">
        <v>126.96</v>
      </c>
    </row>
    <row r="364" spans="1:8" x14ac:dyDescent="0.25">
      <c r="A364" s="10" t="str">
        <f>TEXT([1]BaseData!$C364,"mmm")</f>
        <v>Mar</v>
      </c>
      <c r="B364" s="5">
        <v>43525</v>
      </c>
      <c r="C364" s="5" t="s">
        <v>8</v>
      </c>
      <c r="D364" s="4" t="s">
        <v>9</v>
      </c>
      <c r="E364" s="4" t="s">
        <v>10</v>
      </c>
      <c r="F364" s="4" t="s">
        <v>17</v>
      </c>
      <c r="G364" s="6">
        <v>1000</v>
      </c>
      <c r="H364" s="6">
        <v>89.75609756097559</v>
      </c>
    </row>
    <row r="365" spans="1:8" x14ac:dyDescent="0.25">
      <c r="A365" s="10" t="str">
        <f>TEXT([1]BaseData!$C365,"mmm")</f>
        <v>Mar</v>
      </c>
      <c r="B365" s="5">
        <v>43525</v>
      </c>
      <c r="C365" s="5" t="s">
        <v>8</v>
      </c>
      <c r="D365" s="4" t="s">
        <v>12</v>
      </c>
      <c r="E365" s="4" t="s">
        <v>10</v>
      </c>
      <c r="F365" s="4" t="s">
        <v>17</v>
      </c>
      <c r="G365" s="6">
        <v>867</v>
      </c>
      <c r="H365" s="6">
        <v>924.09512195121965</v>
      </c>
    </row>
    <row r="366" spans="1:8" x14ac:dyDescent="0.25">
      <c r="A366" s="10" t="str">
        <f>TEXT([1]BaseData!$C366,"mmm")</f>
        <v>Mar</v>
      </c>
      <c r="B366" s="5">
        <v>43525</v>
      </c>
      <c r="C366" s="5" t="s">
        <v>8</v>
      </c>
      <c r="D366" s="4" t="s">
        <v>15</v>
      </c>
      <c r="E366" s="4" t="s">
        <v>14</v>
      </c>
      <c r="F366" s="4" t="s">
        <v>17</v>
      </c>
      <c r="G366" s="6">
        <v>311</v>
      </c>
      <c r="H366" s="6">
        <v>296.58780487804887</v>
      </c>
    </row>
    <row r="367" spans="1:8" x14ac:dyDescent="0.25">
      <c r="A367" s="10" t="str">
        <f>TEXT([1]BaseData!$C367,"mmm")</f>
        <v>Mar</v>
      </c>
      <c r="B367" s="5">
        <v>43525</v>
      </c>
      <c r="C367" s="5" t="s">
        <v>8</v>
      </c>
      <c r="D367" s="4" t="s">
        <v>15</v>
      </c>
      <c r="E367" s="4" t="s">
        <v>14</v>
      </c>
      <c r="F367" s="4" t="s">
        <v>17</v>
      </c>
      <c r="G367" s="6">
        <v>559</v>
      </c>
      <c r="H367" s="6">
        <v>313.58536585365852</v>
      </c>
    </row>
    <row r="368" spans="1:8" x14ac:dyDescent="0.25">
      <c r="A368" s="10" t="str">
        <f>TEXT([1]BaseData!$C368,"mmm")</f>
        <v>Mar</v>
      </c>
      <c r="B368" s="5">
        <v>43525</v>
      </c>
      <c r="C368" s="5" t="s">
        <v>8</v>
      </c>
      <c r="D368" s="4" t="s">
        <v>9</v>
      </c>
      <c r="E368" s="4" t="s">
        <v>14</v>
      </c>
      <c r="F368" s="4" t="s">
        <v>17</v>
      </c>
      <c r="G368" s="6">
        <v>327</v>
      </c>
      <c r="H368" s="6">
        <v>91.719512195121951</v>
      </c>
    </row>
    <row r="369" spans="1:8" x14ac:dyDescent="0.25">
      <c r="A369" s="10" t="str">
        <f>TEXT([1]BaseData!$C369,"mmm")</f>
        <v>Mar</v>
      </c>
      <c r="B369" s="5">
        <v>43525</v>
      </c>
      <c r="C369" s="5" t="s">
        <v>8</v>
      </c>
      <c r="D369" s="4" t="s">
        <v>13</v>
      </c>
      <c r="E369" s="4" t="s">
        <v>14</v>
      </c>
      <c r="F369" s="4" t="s">
        <v>16</v>
      </c>
      <c r="G369" s="6">
        <v>263</v>
      </c>
      <c r="H369" s="6">
        <v>247.86146341463413</v>
      </c>
    </row>
    <row r="370" spans="1:8" x14ac:dyDescent="0.25">
      <c r="A370" s="10" t="str">
        <f>TEXT([1]BaseData!$C370,"mmm")</f>
        <v>Mar</v>
      </c>
      <c r="B370" s="5">
        <v>43525</v>
      </c>
      <c r="C370" s="5" t="s">
        <v>8</v>
      </c>
      <c r="D370" s="4" t="s">
        <v>12</v>
      </c>
      <c r="E370" s="4" t="s">
        <v>14</v>
      </c>
      <c r="F370" s="4" t="s">
        <v>16</v>
      </c>
      <c r="G370" s="6">
        <v>720</v>
      </c>
      <c r="H370" s="6">
        <v>306.96585365853662</v>
      </c>
    </row>
    <row r="371" spans="1:8" x14ac:dyDescent="0.25">
      <c r="A371" s="10" t="str">
        <f>TEXT([1]BaseData!$C371,"mmm")</f>
        <v>Mar</v>
      </c>
      <c r="B371" s="5">
        <v>43525</v>
      </c>
      <c r="C371" s="5" t="s">
        <v>8</v>
      </c>
      <c r="D371" s="4" t="s">
        <v>9</v>
      </c>
      <c r="E371" s="4" t="s">
        <v>14</v>
      </c>
      <c r="F371" s="4" t="s">
        <v>16</v>
      </c>
      <c r="G371" s="6">
        <v>175</v>
      </c>
      <c r="H371" s="6">
        <v>133.51219512195121</v>
      </c>
    </row>
    <row r="372" spans="1:8" x14ac:dyDescent="0.25">
      <c r="A372" s="10" t="str">
        <f>TEXT([1]BaseData!$C372,"mmm")</f>
        <v>Mar</v>
      </c>
      <c r="B372" s="5">
        <v>43525</v>
      </c>
      <c r="C372" s="5" t="s">
        <v>8</v>
      </c>
      <c r="D372" s="4" t="s">
        <v>15</v>
      </c>
      <c r="E372" s="4" t="s">
        <v>10</v>
      </c>
      <c r="F372" s="4" t="s">
        <v>17</v>
      </c>
      <c r="G372" s="6">
        <v>544</v>
      </c>
      <c r="H372" s="6">
        <v>274.6536585365854</v>
      </c>
    </row>
    <row r="373" spans="1:8" x14ac:dyDescent="0.25">
      <c r="A373" s="10" t="str">
        <f>TEXT([1]BaseData!$C373,"mmm")</f>
        <v>Mar</v>
      </c>
      <c r="B373" s="5">
        <v>43525</v>
      </c>
      <c r="C373" s="5" t="s">
        <v>8</v>
      </c>
      <c r="D373" s="4" t="s">
        <v>12</v>
      </c>
      <c r="E373" s="4" t="s">
        <v>10</v>
      </c>
      <c r="F373" s="4" t="s">
        <v>17</v>
      </c>
      <c r="G373" s="6">
        <v>897</v>
      </c>
      <c r="H373" s="6">
        <v>563.5785365853659</v>
      </c>
    </row>
    <row r="374" spans="1:8" x14ac:dyDescent="0.25">
      <c r="A374" s="10" t="str">
        <f>TEXT([1]BaseData!$C374,"mmm")</f>
        <v>Mar</v>
      </c>
      <c r="B374" s="5">
        <v>43525</v>
      </c>
      <c r="C374" s="5" t="s">
        <v>8</v>
      </c>
      <c r="D374" s="4" t="s">
        <v>15</v>
      </c>
      <c r="E374" s="4" t="s">
        <v>10</v>
      </c>
      <c r="F374" s="4" t="s">
        <v>17</v>
      </c>
      <c r="G374" s="6">
        <v>398</v>
      </c>
      <c r="H374" s="6">
        <v>321.50634146341469</v>
      </c>
    </row>
    <row r="375" spans="1:8" x14ac:dyDescent="0.25">
      <c r="A375" s="10" t="str">
        <f>TEXT([1]BaseData!$C375,"mmm")</f>
        <v>Mar</v>
      </c>
      <c r="B375" s="5">
        <v>43525</v>
      </c>
      <c r="C375" s="5" t="s">
        <v>8</v>
      </c>
      <c r="D375" s="4" t="s">
        <v>12</v>
      </c>
      <c r="E375" s="4" t="s">
        <v>14</v>
      </c>
      <c r="F375" s="4" t="s">
        <v>17</v>
      </c>
      <c r="G375" s="6">
        <v>995</v>
      </c>
      <c r="H375" s="6">
        <v>223.26829268292684</v>
      </c>
    </row>
    <row r="376" spans="1:8" x14ac:dyDescent="0.25">
      <c r="A376" s="10" t="str">
        <f>TEXT([1]BaseData!$C376,"mmm")</f>
        <v>Mar</v>
      </c>
      <c r="B376" s="5">
        <v>43525</v>
      </c>
      <c r="C376" s="5" t="s">
        <v>8</v>
      </c>
      <c r="D376" s="4" t="s">
        <v>9</v>
      </c>
      <c r="E376" s="4" t="s">
        <v>14</v>
      </c>
      <c r="F376" s="4" t="s">
        <v>17</v>
      </c>
      <c r="G376" s="6">
        <v>376</v>
      </c>
      <c r="H376" s="6">
        <v>101.24487804878051</v>
      </c>
    </row>
    <row r="377" spans="1:8" x14ac:dyDescent="0.25">
      <c r="A377" s="10" t="str">
        <f>TEXT([1]BaseData!$C377,"mmm")</f>
        <v>Mar</v>
      </c>
      <c r="B377" s="5">
        <v>43525</v>
      </c>
      <c r="C377" s="5" t="s">
        <v>8</v>
      </c>
      <c r="D377" s="4" t="s">
        <v>13</v>
      </c>
      <c r="E377" s="4" t="s">
        <v>14</v>
      </c>
      <c r="F377" s="4" t="s">
        <v>17</v>
      </c>
      <c r="G377" s="6">
        <v>660</v>
      </c>
      <c r="H377" s="6">
        <v>503.53170731707314</v>
      </c>
    </row>
    <row r="378" spans="1:8" x14ac:dyDescent="0.25">
      <c r="A378" s="10" t="str">
        <f>TEXT([1]BaseData!$C378,"mmm")</f>
        <v>Mar</v>
      </c>
      <c r="B378" s="5">
        <v>43525</v>
      </c>
      <c r="C378" s="5" t="s">
        <v>8</v>
      </c>
      <c r="D378" s="4" t="s">
        <v>15</v>
      </c>
      <c r="E378" s="4" t="s">
        <v>10</v>
      </c>
      <c r="F378" s="4" t="s">
        <v>18</v>
      </c>
      <c r="G378" s="6">
        <v>202</v>
      </c>
      <c r="H378" s="6">
        <v>111.05073170731708</v>
      </c>
    </row>
    <row r="379" spans="1:8" x14ac:dyDescent="0.25">
      <c r="A379" s="10" t="str">
        <f>TEXT([1]BaseData!$C379,"mmm")</f>
        <v>Mar</v>
      </c>
      <c r="B379" s="5">
        <v>43525</v>
      </c>
      <c r="C379" s="5" t="s">
        <v>8</v>
      </c>
      <c r="D379" s="4" t="s">
        <v>9</v>
      </c>
      <c r="E379" s="4" t="s">
        <v>10</v>
      </c>
      <c r="F379" s="4" t="s">
        <v>18</v>
      </c>
      <c r="G379" s="6">
        <v>972</v>
      </c>
      <c r="H379" s="6">
        <v>370.78243902439027</v>
      </c>
    </row>
    <row r="380" spans="1:8" x14ac:dyDescent="0.25">
      <c r="A380" s="10" t="str">
        <f>TEXT([1]BaseData!$C380,"mmm")</f>
        <v>Apr</v>
      </c>
      <c r="B380" s="5">
        <v>43556</v>
      </c>
      <c r="C380" s="5" t="s">
        <v>19</v>
      </c>
      <c r="D380" s="4" t="s">
        <v>9</v>
      </c>
      <c r="E380" s="4" t="s">
        <v>10</v>
      </c>
      <c r="F380" s="4" t="s">
        <v>11</v>
      </c>
      <c r="G380" s="6">
        <v>832</v>
      </c>
      <c r="H380" s="6">
        <v>138.90593850527418</v>
      </c>
    </row>
    <row r="381" spans="1:8" x14ac:dyDescent="0.25">
      <c r="A381" s="10" t="str">
        <f>TEXT([1]BaseData!$C381,"mmm")</f>
        <v>Apr</v>
      </c>
      <c r="B381" s="5">
        <v>43556</v>
      </c>
      <c r="C381" s="5" t="s">
        <v>19</v>
      </c>
      <c r="D381" s="4" t="s">
        <v>12</v>
      </c>
      <c r="E381" s="4" t="s">
        <v>10</v>
      </c>
      <c r="F381" s="4" t="s">
        <v>11</v>
      </c>
      <c r="G381" s="6">
        <v>584</v>
      </c>
      <c r="H381" s="6">
        <v>360.62000000000006</v>
      </c>
    </row>
    <row r="382" spans="1:8" x14ac:dyDescent="0.25">
      <c r="A382" s="10" t="str">
        <f>TEXT([1]BaseData!$C382,"mmm")</f>
        <v>Apr</v>
      </c>
      <c r="B382" s="5">
        <v>43556</v>
      </c>
      <c r="C382" s="5" t="s">
        <v>19</v>
      </c>
      <c r="D382" s="4" t="s">
        <v>13</v>
      </c>
      <c r="E382" s="4" t="s">
        <v>10</v>
      </c>
      <c r="F382" s="4" t="s">
        <v>11</v>
      </c>
      <c r="G382" s="6">
        <v>679</v>
      </c>
      <c r="H382" s="6">
        <v>198.60750000000004</v>
      </c>
    </row>
    <row r="383" spans="1:8" x14ac:dyDescent="0.25">
      <c r="A383" s="10" t="str">
        <f>TEXT([1]BaseData!$C383,"mmm")</f>
        <v>Apr</v>
      </c>
      <c r="B383" s="5">
        <v>43556</v>
      </c>
      <c r="C383" s="5" t="s">
        <v>19</v>
      </c>
      <c r="D383" s="4" t="s">
        <v>12</v>
      </c>
      <c r="E383" s="4" t="s">
        <v>14</v>
      </c>
      <c r="F383" s="4" t="s">
        <v>11</v>
      </c>
      <c r="G383" s="6">
        <v>990</v>
      </c>
      <c r="H383" s="6">
        <v>431.1450000000001</v>
      </c>
    </row>
    <row r="384" spans="1:8" x14ac:dyDescent="0.25">
      <c r="A384" s="10" t="str">
        <f>TEXT([1]BaseData!$C384,"mmm")</f>
        <v>Apr</v>
      </c>
      <c r="B384" s="5">
        <v>43556</v>
      </c>
      <c r="C384" s="5" t="s">
        <v>19</v>
      </c>
      <c r="D384" s="4" t="s">
        <v>9</v>
      </c>
      <c r="E384" s="4" t="s">
        <v>14</v>
      </c>
      <c r="F384" s="4" t="s">
        <v>11</v>
      </c>
      <c r="G384" s="6">
        <v>427</v>
      </c>
      <c r="H384" s="6">
        <v>55.51</v>
      </c>
    </row>
    <row r="385" spans="1:8" x14ac:dyDescent="0.25">
      <c r="A385" s="10" t="str">
        <f>TEXT([1]BaseData!$C385,"mmm")</f>
        <v>Apr</v>
      </c>
      <c r="B385" s="5">
        <v>43556</v>
      </c>
      <c r="C385" s="5" t="s">
        <v>19</v>
      </c>
      <c r="D385" s="4" t="s">
        <v>15</v>
      </c>
      <c r="E385" s="4" t="s">
        <v>14</v>
      </c>
      <c r="F385" s="4" t="s">
        <v>11</v>
      </c>
      <c r="G385" s="6">
        <v>258</v>
      </c>
      <c r="H385" s="6">
        <v>134.16</v>
      </c>
    </row>
    <row r="386" spans="1:8" x14ac:dyDescent="0.25">
      <c r="A386" s="10" t="str">
        <f>TEXT([1]BaseData!$C386,"mmm")</f>
        <v>Apr</v>
      </c>
      <c r="B386" s="5">
        <v>43556</v>
      </c>
      <c r="C386" s="5" t="s">
        <v>19</v>
      </c>
      <c r="D386" s="4" t="s">
        <v>15</v>
      </c>
      <c r="E386" s="4" t="s">
        <v>10</v>
      </c>
      <c r="F386" s="4" t="s">
        <v>16</v>
      </c>
      <c r="G386" s="6">
        <v>122</v>
      </c>
      <c r="H386" s="6">
        <v>11.895000000000003</v>
      </c>
    </row>
    <row r="387" spans="1:8" x14ac:dyDescent="0.25">
      <c r="A387" s="10" t="str">
        <f>TEXT([1]BaseData!$C387,"mmm")</f>
        <v>Apr</v>
      </c>
      <c r="B387" s="5">
        <v>43556</v>
      </c>
      <c r="C387" s="5" t="s">
        <v>19</v>
      </c>
      <c r="D387" s="4" t="s">
        <v>9</v>
      </c>
      <c r="E387" s="4" t="s">
        <v>10</v>
      </c>
      <c r="F387" s="4" t="s">
        <v>16</v>
      </c>
      <c r="G387" s="6">
        <v>939</v>
      </c>
      <c r="H387" s="6">
        <v>24.414000000000001</v>
      </c>
    </row>
    <row r="388" spans="1:8" x14ac:dyDescent="0.25">
      <c r="A388" s="10" t="str">
        <f>TEXT([1]BaseData!$C388,"mmm")</f>
        <v>Apr</v>
      </c>
      <c r="B388" s="5">
        <v>43556</v>
      </c>
      <c r="C388" s="5" t="s">
        <v>19</v>
      </c>
      <c r="D388" s="4" t="s">
        <v>12</v>
      </c>
      <c r="E388" s="4" t="s">
        <v>10</v>
      </c>
      <c r="F388" s="4" t="s">
        <v>16</v>
      </c>
      <c r="G388" s="6">
        <v>312</v>
      </c>
      <c r="H388" s="6">
        <v>162.24</v>
      </c>
    </row>
    <row r="389" spans="1:8" x14ac:dyDescent="0.25">
      <c r="A389" s="10" t="str">
        <f>TEXT([1]BaseData!$C389,"mmm")</f>
        <v>Apr</v>
      </c>
      <c r="B389" s="5">
        <v>43556</v>
      </c>
      <c r="C389" s="5" t="s">
        <v>19</v>
      </c>
      <c r="D389" s="4" t="s">
        <v>13</v>
      </c>
      <c r="E389" s="4" t="s">
        <v>14</v>
      </c>
      <c r="F389" s="4" t="s">
        <v>16</v>
      </c>
      <c r="G389" s="6">
        <v>557</v>
      </c>
      <c r="H389" s="6">
        <v>343.94749999999999</v>
      </c>
    </row>
    <row r="390" spans="1:8" x14ac:dyDescent="0.25">
      <c r="A390" s="10" t="str">
        <f>TEXT([1]BaseData!$C390,"mmm")</f>
        <v>Apr</v>
      </c>
      <c r="B390" s="5">
        <v>43556</v>
      </c>
      <c r="C390" s="5" t="s">
        <v>19</v>
      </c>
      <c r="D390" s="4" t="s">
        <v>9</v>
      </c>
      <c r="E390" s="4" t="s">
        <v>14</v>
      </c>
      <c r="F390" s="4" t="s">
        <v>16</v>
      </c>
      <c r="G390" s="6">
        <v>603</v>
      </c>
      <c r="H390" s="6">
        <v>360.59399999999999</v>
      </c>
    </row>
    <row r="391" spans="1:8" x14ac:dyDescent="0.25">
      <c r="A391" s="10" t="str">
        <f>TEXT([1]BaseData!$C391,"mmm")</f>
        <v>Apr</v>
      </c>
      <c r="B391" s="5">
        <v>43556</v>
      </c>
      <c r="C391" s="5" t="s">
        <v>19</v>
      </c>
      <c r="D391" s="4" t="s">
        <v>15</v>
      </c>
      <c r="E391" s="4" t="s">
        <v>14</v>
      </c>
      <c r="F391" s="4" t="s">
        <v>16</v>
      </c>
      <c r="G391" s="6">
        <v>272</v>
      </c>
      <c r="H391" s="6">
        <v>141.44</v>
      </c>
    </row>
    <row r="392" spans="1:8" x14ac:dyDescent="0.25">
      <c r="A392" s="10" t="str">
        <f>TEXT([1]BaseData!$C392,"mmm")</f>
        <v>Apr</v>
      </c>
      <c r="B392" s="5">
        <v>43556</v>
      </c>
      <c r="C392" s="5" t="s">
        <v>19</v>
      </c>
      <c r="D392" s="4" t="s">
        <v>13</v>
      </c>
      <c r="E392" s="4" t="s">
        <v>10</v>
      </c>
      <c r="F392" s="4" t="s">
        <v>17</v>
      </c>
      <c r="G392" s="6">
        <v>771</v>
      </c>
      <c r="H392" s="6">
        <v>320.73600000000005</v>
      </c>
    </row>
    <row r="393" spans="1:8" x14ac:dyDescent="0.25">
      <c r="A393" s="10" t="str">
        <f>TEXT([1]BaseData!$C393,"mmm")</f>
        <v>Apr</v>
      </c>
      <c r="B393" s="5">
        <v>43556</v>
      </c>
      <c r="C393" s="5" t="s">
        <v>19</v>
      </c>
      <c r="D393" s="4" t="s">
        <v>9</v>
      </c>
      <c r="E393" s="4" t="s">
        <v>10</v>
      </c>
      <c r="F393" s="4" t="s">
        <v>17</v>
      </c>
      <c r="G393" s="6">
        <v>978</v>
      </c>
      <c r="H393" s="6">
        <v>457.70399999999995</v>
      </c>
    </row>
    <row r="394" spans="1:8" x14ac:dyDescent="0.25">
      <c r="A394" s="10" t="str">
        <f>TEXT([1]BaseData!$C394,"mmm")</f>
        <v>Apr</v>
      </c>
      <c r="B394" s="5">
        <v>43556</v>
      </c>
      <c r="C394" s="5" t="s">
        <v>19</v>
      </c>
      <c r="D394" s="4" t="s">
        <v>12</v>
      </c>
      <c r="E394" s="4" t="s">
        <v>10</v>
      </c>
      <c r="F394" s="4" t="s">
        <v>17</v>
      </c>
      <c r="G394" s="6">
        <v>158</v>
      </c>
      <c r="H394" s="6">
        <v>60.592999999999989</v>
      </c>
    </row>
    <row r="395" spans="1:8" x14ac:dyDescent="0.25">
      <c r="A395" s="10" t="str">
        <f>TEXT([1]BaseData!$C395,"mmm")</f>
        <v>Apr</v>
      </c>
      <c r="B395" s="5">
        <v>43556</v>
      </c>
      <c r="C395" s="5" t="s">
        <v>19</v>
      </c>
      <c r="D395" s="4" t="s">
        <v>15</v>
      </c>
      <c r="E395" s="4" t="s">
        <v>14</v>
      </c>
      <c r="F395" s="4" t="s">
        <v>17</v>
      </c>
      <c r="G395" s="6">
        <v>804</v>
      </c>
      <c r="H395" s="6">
        <v>73.164000000000001</v>
      </c>
    </row>
    <row r="396" spans="1:8" x14ac:dyDescent="0.25">
      <c r="A396" s="10" t="str">
        <f>TEXT([1]BaseData!$C396,"mmm")</f>
        <v>Apr</v>
      </c>
      <c r="B396" s="5">
        <v>43556</v>
      </c>
      <c r="C396" s="5" t="s">
        <v>19</v>
      </c>
      <c r="D396" s="4" t="s">
        <v>15</v>
      </c>
      <c r="E396" s="4" t="s">
        <v>14</v>
      </c>
      <c r="F396" s="4" t="s">
        <v>17</v>
      </c>
      <c r="G396" s="6">
        <v>305</v>
      </c>
      <c r="H396" s="6">
        <v>0</v>
      </c>
    </row>
    <row r="397" spans="1:8" x14ac:dyDescent="0.25">
      <c r="A397" s="10" t="str">
        <f>TEXT([1]BaseData!$C397,"mmm")</f>
        <v>Apr</v>
      </c>
      <c r="B397" s="5">
        <v>43556</v>
      </c>
      <c r="C397" s="5" t="s">
        <v>19</v>
      </c>
      <c r="D397" s="4" t="s">
        <v>9</v>
      </c>
      <c r="E397" s="4" t="s">
        <v>14</v>
      </c>
      <c r="F397" s="4" t="s">
        <v>17</v>
      </c>
      <c r="G397" s="6">
        <v>528</v>
      </c>
      <c r="H397" s="6">
        <v>0</v>
      </c>
    </row>
    <row r="398" spans="1:8" x14ac:dyDescent="0.25">
      <c r="A398" s="10" t="str">
        <f>TEXT([1]BaseData!$C398,"mmm")</f>
        <v>Apr</v>
      </c>
      <c r="B398" s="5">
        <v>43556</v>
      </c>
      <c r="C398" s="5" t="s">
        <v>19</v>
      </c>
      <c r="D398" s="4" t="s">
        <v>12</v>
      </c>
      <c r="E398" s="4" t="s">
        <v>10</v>
      </c>
      <c r="F398" s="4" t="s">
        <v>18</v>
      </c>
      <c r="G398" s="6">
        <v>378</v>
      </c>
      <c r="H398" s="6">
        <v>68.795999999999992</v>
      </c>
    </row>
    <row r="399" spans="1:8" x14ac:dyDescent="0.25">
      <c r="A399" s="10" t="str">
        <f>TEXT([1]BaseData!$C399,"mmm")</f>
        <v>Apr</v>
      </c>
      <c r="B399" s="5">
        <v>43556</v>
      </c>
      <c r="C399" s="5" t="s">
        <v>19</v>
      </c>
      <c r="D399" s="4" t="s">
        <v>13</v>
      </c>
      <c r="E399" s="4" t="s">
        <v>10</v>
      </c>
      <c r="F399" s="4" t="s">
        <v>18</v>
      </c>
      <c r="G399" s="6">
        <v>515</v>
      </c>
      <c r="H399" s="6">
        <v>267.8</v>
      </c>
    </row>
    <row r="400" spans="1:8" x14ac:dyDescent="0.25">
      <c r="A400" s="10" t="str">
        <f>TEXT([1]BaseData!$C400,"mmm")</f>
        <v>Apr</v>
      </c>
      <c r="B400" s="5">
        <v>43556</v>
      </c>
      <c r="C400" s="5" t="s">
        <v>19</v>
      </c>
      <c r="D400" s="4" t="s">
        <v>15</v>
      </c>
      <c r="E400" s="4" t="s">
        <v>10</v>
      </c>
      <c r="F400" s="4" t="s">
        <v>11</v>
      </c>
      <c r="G400" s="6">
        <v>919</v>
      </c>
      <c r="H400" s="6">
        <v>567.48249999999996</v>
      </c>
    </row>
    <row r="401" spans="1:8" x14ac:dyDescent="0.25">
      <c r="A401" s="10" t="str">
        <f>TEXT([1]BaseData!$C401,"mmm")</f>
        <v>Apr</v>
      </c>
      <c r="B401" s="5">
        <v>43556</v>
      </c>
      <c r="C401" s="5" t="s">
        <v>19</v>
      </c>
      <c r="D401" s="4" t="s">
        <v>12</v>
      </c>
      <c r="E401" s="4" t="s">
        <v>10</v>
      </c>
      <c r="F401" s="4" t="s">
        <v>11</v>
      </c>
      <c r="G401" s="6">
        <v>390</v>
      </c>
      <c r="H401" s="6">
        <v>91.26</v>
      </c>
    </row>
    <row r="402" spans="1:8" x14ac:dyDescent="0.25">
      <c r="A402" s="10" t="str">
        <f>TEXT([1]BaseData!$C402,"mmm")</f>
        <v>Apr</v>
      </c>
      <c r="B402" s="5">
        <v>43556</v>
      </c>
      <c r="C402" s="5" t="s">
        <v>19</v>
      </c>
      <c r="D402" s="4" t="s">
        <v>9</v>
      </c>
      <c r="E402" s="4" t="s">
        <v>10</v>
      </c>
      <c r="F402" s="4" t="s">
        <v>11</v>
      </c>
      <c r="G402" s="6">
        <v>323</v>
      </c>
      <c r="H402" s="6">
        <v>104.97499999999999</v>
      </c>
    </row>
    <row r="403" spans="1:8" x14ac:dyDescent="0.25">
      <c r="A403" s="10" t="str">
        <f>TEXT([1]BaseData!$C403,"mmm")</f>
        <v>Apr</v>
      </c>
      <c r="B403" s="5">
        <v>43556</v>
      </c>
      <c r="C403" s="5" t="s">
        <v>19</v>
      </c>
      <c r="D403" s="4" t="s">
        <v>15</v>
      </c>
      <c r="E403" s="4" t="s">
        <v>14</v>
      </c>
      <c r="F403" s="4" t="s">
        <v>11</v>
      </c>
      <c r="G403" s="6">
        <v>389</v>
      </c>
      <c r="H403" s="6">
        <v>235.15049999999997</v>
      </c>
    </row>
    <row r="404" spans="1:8" x14ac:dyDescent="0.25">
      <c r="A404" s="10" t="str">
        <f>TEXT([1]BaseData!$C404,"mmm")</f>
        <v>Apr</v>
      </c>
      <c r="B404" s="5">
        <v>43556</v>
      </c>
      <c r="C404" s="5" t="s">
        <v>19</v>
      </c>
      <c r="D404" s="4" t="s">
        <v>13</v>
      </c>
      <c r="E404" s="4" t="s">
        <v>14</v>
      </c>
      <c r="F404" s="4" t="s">
        <v>11</v>
      </c>
      <c r="G404" s="6">
        <v>487</v>
      </c>
      <c r="H404" s="6">
        <v>0</v>
      </c>
    </row>
    <row r="405" spans="1:8" x14ac:dyDescent="0.25">
      <c r="A405" s="10" t="str">
        <f>TEXT([1]BaseData!$C405,"mmm")</f>
        <v>Apr</v>
      </c>
      <c r="B405" s="5">
        <v>43556</v>
      </c>
      <c r="C405" s="5" t="s">
        <v>19</v>
      </c>
      <c r="D405" s="4" t="s">
        <v>15</v>
      </c>
      <c r="E405" s="4" t="s">
        <v>14</v>
      </c>
      <c r="F405" s="4" t="s">
        <v>11</v>
      </c>
      <c r="G405" s="6">
        <v>920</v>
      </c>
      <c r="H405" s="6">
        <v>538.20000000000005</v>
      </c>
    </row>
    <row r="406" spans="1:8" x14ac:dyDescent="0.25">
      <c r="A406" s="10" t="str">
        <f>TEXT([1]BaseData!$C406,"mmm")</f>
        <v>Apr</v>
      </c>
      <c r="B406" s="5">
        <v>43556</v>
      </c>
      <c r="C406" s="5" t="s">
        <v>19</v>
      </c>
      <c r="D406" s="4" t="s">
        <v>12</v>
      </c>
      <c r="E406" s="4" t="s">
        <v>10</v>
      </c>
      <c r="F406" s="4" t="s">
        <v>17</v>
      </c>
      <c r="G406" s="6">
        <v>778</v>
      </c>
      <c r="H406" s="6">
        <v>212.39399999999998</v>
      </c>
    </row>
    <row r="407" spans="1:8" x14ac:dyDescent="0.25">
      <c r="A407" s="10" t="str">
        <f>TEXT([1]BaseData!$C407,"mmm")</f>
        <v>Apr</v>
      </c>
      <c r="B407" s="5">
        <v>43556</v>
      </c>
      <c r="C407" s="5" t="s">
        <v>19</v>
      </c>
      <c r="D407" s="4" t="s">
        <v>15</v>
      </c>
      <c r="E407" s="4" t="s">
        <v>10</v>
      </c>
      <c r="F407" s="4" t="s">
        <v>17</v>
      </c>
      <c r="G407" s="6">
        <v>604</v>
      </c>
      <c r="H407" s="6">
        <v>227.70800000000003</v>
      </c>
    </row>
    <row r="408" spans="1:8" x14ac:dyDescent="0.25">
      <c r="A408" s="10" t="str">
        <f>TEXT([1]BaseData!$C408,"mmm")</f>
        <v>Apr</v>
      </c>
      <c r="B408" s="5">
        <v>43556</v>
      </c>
      <c r="C408" s="5" t="s">
        <v>19</v>
      </c>
      <c r="D408" s="4" t="s">
        <v>12</v>
      </c>
      <c r="E408" s="4" t="s">
        <v>14</v>
      </c>
      <c r="F408" s="4" t="s">
        <v>17</v>
      </c>
      <c r="G408" s="6">
        <v>181</v>
      </c>
      <c r="H408" s="6">
        <v>9.4120000000000008</v>
      </c>
    </row>
    <row r="409" spans="1:8" x14ac:dyDescent="0.25">
      <c r="A409" s="10" t="str">
        <f>TEXT([1]BaseData!$C409,"mmm")</f>
        <v>Apr</v>
      </c>
      <c r="B409" s="5">
        <v>43556</v>
      </c>
      <c r="C409" s="5" t="s">
        <v>19</v>
      </c>
      <c r="D409" s="4" t="s">
        <v>9</v>
      </c>
      <c r="E409" s="4" t="s">
        <v>14</v>
      </c>
      <c r="F409" s="4" t="s">
        <v>17</v>
      </c>
      <c r="G409" s="6">
        <v>108</v>
      </c>
      <c r="H409" s="6">
        <v>16.847999999999999</v>
      </c>
    </row>
    <row r="410" spans="1:8" x14ac:dyDescent="0.25">
      <c r="A410" s="10" t="str">
        <f>TEXT([1]BaseData!$C410,"mmm")</f>
        <v>Apr</v>
      </c>
      <c r="B410" s="5">
        <v>43556</v>
      </c>
      <c r="C410" s="5" t="s">
        <v>19</v>
      </c>
      <c r="D410" s="4" t="s">
        <v>13</v>
      </c>
      <c r="E410" s="4" t="s">
        <v>14</v>
      </c>
      <c r="F410" s="4" t="s">
        <v>17</v>
      </c>
      <c r="G410" s="6">
        <v>266</v>
      </c>
      <c r="H410" s="6">
        <v>117.572</v>
      </c>
    </row>
    <row r="411" spans="1:8" x14ac:dyDescent="0.25">
      <c r="A411" s="10" t="str">
        <f>TEXT([1]BaseData!$C411,"mmm")</f>
        <v>Apr</v>
      </c>
      <c r="B411" s="5">
        <v>43556</v>
      </c>
      <c r="C411" s="5" t="s">
        <v>19</v>
      </c>
      <c r="D411" s="4" t="s">
        <v>15</v>
      </c>
      <c r="E411" s="4" t="s">
        <v>10</v>
      </c>
      <c r="F411" s="4" t="s">
        <v>18</v>
      </c>
      <c r="G411" s="6">
        <v>432</v>
      </c>
      <c r="H411" s="6">
        <v>275.18400000000003</v>
      </c>
    </row>
    <row r="412" spans="1:8" x14ac:dyDescent="0.25">
      <c r="A412" s="10" t="str">
        <f>TEXT([1]BaseData!$C412,"mmm")</f>
        <v>Apr</v>
      </c>
      <c r="B412" s="5">
        <v>43556</v>
      </c>
      <c r="C412" s="5" t="s">
        <v>19</v>
      </c>
      <c r="D412" s="4" t="s">
        <v>9</v>
      </c>
      <c r="E412" s="4" t="s">
        <v>10</v>
      </c>
      <c r="F412" s="4" t="s">
        <v>18</v>
      </c>
      <c r="G412" s="6">
        <v>223</v>
      </c>
      <c r="H412" s="6">
        <v>130.45499999999998</v>
      </c>
    </row>
    <row r="413" spans="1:8" x14ac:dyDescent="0.25">
      <c r="A413" s="10" t="str">
        <f>TEXT([1]BaseData!$C413,"mmm")</f>
        <v>May</v>
      </c>
      <c r="B413" s="5">
        <v>43586</v>
      </c>
      <c r="C413" s="5" t="s">
        <v>19</v>
      </c>
      <c r="D413" s="4" t="s">
        <v>9</v>
      </c>
      <c r="E413" s="4" t="s">
        <v>10</v>
      </c>
      <c r="F413" s="4" t="s">
        <v>11</v>
      </c>
      <c r="G413" s="6">
        <v>910</v>
      </c>
      <c r="H413" s="6">
        <v>819</v>
      </c>
    </row>
    <row r="414" spans="1:8" x14ac:dyDescent="0.25">
      <c r="A414" s="10" t="str">
        <f>TEXT([1]BaseData!$C414,"mmm")</f>
        <v>May</v>
      </c>
      <c r="B414" s="5">
        <v>43586</v>
      </c>
      <c r="C414" s="5" t="s">
        <v>19</v>
      </c>
      <c r="D414" s="4" t="s">
        <v>12</v>
      </c>
      <c r="E414" s="4" t="s">
        <v>10</v>
      </c>
      <c r="F414" s="4" t="s">
        <v>11</v>
      </c>
      <c r="G414" s="6">
        <v>690</v>
      </c>
      <c r="H414" s="6">
        <v>538.20000000000005</v>
      </c>
    </row>
    <row r="415" spans="1:8" x14ac:dyDescent="0.25">
      <c r="A415" s="10" t="str">
        <f>TEXT([1]BaseData!$C415,"mmm")</f>
        <v>May</v>
      </c>
      <c r="B415" s="5">
        <v>43586</v>
      </c>
      <c r="C415" s="5" t="s">
        <v>19</v>
      </c>
      <c r="D415" s="4" t="s">
        <v>13</v>
      </c>
      <c r="E415" s="4" t="s">
        <v>10</v>
      </c>
      <c r="F415" s="4" t="s">
        <v>11</v>
      </c>
      <c r="G415" s="6">
        <v>530</v>
      </c>
      <c r="H415" s="6">
        <v>402.8</v>
      </c>
    </row>
    <row r="416" spans="1:8" x14ac:dyDescent="0.25">
      <c r="A416" s="10" t="str">
        <f>TEXT([1]BaseData!$C416,"mmm")</f>
        <v>May</v>
      </c>
      <c r="B416" s="5">
        <v>43586</v>
      </c>
      <c r="C416" s="5" t="s">
        <v>19</v>
      </c>
      <c r="D416" s="4" t="s">
        <v>12</v>
      </c>
      <c r="E416" s="4" t="s">
        <v>14</v>
      </c>
      <c r="F416" s="4" t="s">
        <v>11</v>
      </c>
      <c r="G416" s="6">
        <v>235</v>
      </c>
      <c r="H416" s="6">
        <v>79.900000000000006</v>
      </c>
    </row>
    <row r="417" spans="1:8" x14ac:dyDescent="0.25">
      <c r="A417" s="10" t="str">
        <f>TEXT([1]BaseData!$C417,"mmm")</f>
        <v>May</v>
      </c>
      <c r="B417" s="5">
        <v>43586</v>
      </c>
      <c r="C417" s="5" t="s">
        <v>19</v>
      </c>
      <c r="D417" s="4" t="s">
        <v>9</v>
      </c>
      <c r="E417" s="4" t="s">
        <v>14</v>
      </c>
      <c r="F417" s="4" t="s">
        <v>11</v>
      </c>
      <c r="G417" s="6">
        <v>155</v>
      </c>
      <c r="H417" s="6">
        <v>124</v>
      </c>
    </row>
    <row r="418" spans="1:8" x14ac:dyDescent="0.25">
      <c r="A418" s="10" t="str">
        <f>TEXT([1]BaseData!$C418,"mmm")</f>
        <v>May</v>
      </c>
      <c r="B418" s="5">
        <v>43586</v>
      </c>
      <c r="C418" s="5" t="s">
        <v>19</v>
      </c>
      <c r="D418" s="4" t="s">
        <v>15</v>
      </c>
      <c r="E418" s="4" t="s">
        <v>14</v>
      </c>
      <c r="F418" s="4" t="s">
        <v>11</v>
      </c>
      <c r="G418" s="6">
        <v>347</v>
      </c>
      <c r="H418" s="6">
        <v>180.44</v>
      </c>
    </row>
    <row r="419" spans="1:8" x14ac:dyDescent="0.25">
      <c r="A419" s="10" t="str">
        <f>TEXT([1]BaseData!$C419,"mmm")</f>
        <v>May</v>
      </c>
      <c r="B419" s="5">
        <v>43586</v>
      </c>
      <c r="C419" s="5" t="s">
        <v>19</v>
      </c>
      <c r="D419" s="4" t="s">
        <v>15</v>
      </c>
      <c r="E419" s="4" t="s">
        <v>10</v>
      </c>
      <c r="F419" s="4" t="s">
        <v>16</v>
      </c>
      <c r="G419" s="6">
        <v>680</v>
      </c>
      <c r="H419" s="6">
        <v>34</v>
      </c>
    </row>
    <row r="420" spans="1:8" x14ac:dyDescent="0.25">
      <c r="A420" s="10" t="str">
        <f>TEXT([1]BaseData!$C420,"mmm")</f>
        <v>May</v>
      </c>
      <c r="B420" s="5">
        <v>43586</v>
      </c>
      <c r="C420" s="5" t="s">
        <v>19</v>
      </c>
      <c r="D420" s="4" t="s">
        <v>9</v>
      </c>
      <c r="E420" s="4" t="s">
        <v>10</v>
      </c>
      <c r="F420" s="4" t="s">
        <v>16</v>
      </c>
      <c r="G420" s="6">
        <v>593</v>
      </c>
      <c r="H420" s="6">
        <v>5.93</v>
      </c>
    </row>
    <row r="421" spans="1:8" x14ac:dyDescent="0.25">
      <c r="A421" s="10" t="str">
        <f>TEXT([1]BaseData!$C421,"mmm")</f>
        <v>May</v>
      </c>
      <c r="B421" s="5">
        <v>43586</v>
      </c>
      <c r="C421" s="5" t="s">
        <v>19</v>
      </c>
      <c r="D421" s="4" t="s">
        <v>12</v>
      </c>
      <c r="E421" s="4" t="s">
        <v>10</v>
      </c>
      <c r="F421" s="4" t="s">
        <v>16</v>
      </c>
      <c r="G421" s="6">
        <v>493</v>
      </c>
      <c r="H421" s="6">
        <v>98.6</v>
      </c>
    </row>
    <row r="422" spans="1:8" x14ac:dyDescent="0.25">
      <c r="A422" s="10" t="str">
        <f>TEXT([1]BaseData!$C422,"mmm")</f>
        <v>May</v>
      </c>
      <c r="B422" s="5">
        <v>43586</v>
      </c>
      <c r="C422" s="5" t="s">
        <v>19</v>
      </c>
      <c r="D422" s="4" t="s">
        <v>13</v>
      </c>
      <c r="E422" s="4" t="s">
        <v>14</v>
      </c>
      <c r="F422" s="4" t="s">
        <v>16</v>
      </c>
      <c r="G422" s="6">
        <v>239</v>
      </c>
      <c r="H422" s="6">
        <v>191.2</v>
      </c>
    </row>
    <row r="423" spans="1:8" x14ac:dyDescent="0.25">
      <c r="A423" s="10" t="str">
        <f>TEXT([1]BaseData!$C423,"mmm")</f>
        <v>May</v>
      </c>
      <c r="B423" s="5">
        <v>43586</v>
      </c>
      <c r="C423" s="5" t="s">
        <v>19</v>
      </c>
      <c r="D423" s="4" t="s">
        <v>9</v>
      </c>
      <c r="E423" s="4" t="s">
        <v>14</v>
      </c>
      <c r="F423" s="4" t="s">
        <v>16</v>
      </c>
      <c r="G423" s="6">
        <v>421</v>
      </c>
      <c r="H423" s="6">
        <v>353.64</v>
      </c>
    </row>
    <row r="424" spans="1:8" x14ac:dyDescent="0.25">
      <c r="A424" s="10" t="str">
        <f>TEXT([1]BaseData!$C424,"mmm")</f>
        <v>May</v>
      </c>
      <c r="B424" s="5">
        <v>43586</v>
      </c>
      <c r="C424" s="5" t="s">
        <v>19</v>
      </c>
      <c r="D424" s="4" t="s">
        <v>15</v>
      </c>
      <c r="E424" s="4" t="s">
        <v>14</v>
      </c>
      <c r="F424" s="4" t="s">
        <v>16</v>
      </c>
      <c r="G424" s="6">
        <v>688</v>
      </c>
      <c r="H424" s="6">
        <v>137.6</v>
      </c>
    </row>
    <row r="425" spans="1:8" x14ac:dyDescent="0.25">
      <c r="A425" s="10" t="str">
        <f>TEXT([1]BaseData!$C425,"mmm")</f>
        <v>May</v>
      </c>
      <c r="B425" s="5">
        <v>43586</v>
      </c>
      <c r="C425" s="5" t="s">
        <v>19</v>
      </c>
      <c r="D425" s="4" t="s">
        <v>13</v>
      </c>
      <c r="E425" s="4" t="s">
        <v>10</v>
      </c>
      <c r="F425" s="4" t="s">
        <v>17</v>
      </c>
      <c r="G425" s="6">
        <v>809</v>
      </c>
      <c r="H425" s="6">
        <v>80.900000000000006</v>
      </c>
    </row>
    <row r="426" spans="1:8" x14ac:dyDescent="0.25">
      <c r="A426" s="10" t="str">
        <f>TEXT([1]BaseData!$C426,"mmm")</f>
        <v>May</v>
      </c>
      <c r="B426" s="5">
        <v>43586</v>
      </c>
      <c r="C426" s="5" t="s">
        <v>19</v>
      </c>
      <c r="D426" s="4" t="s">
        <v>9</v>
      </c>
      <c r="E426" s="4" t="s">
        <v>10</v>
      </c>
      <c r="F426" s="4" t="s">
        <v>17</v>
      </c>
      <c r="G426" s="6">
        <v>346</v>
      </c>
      <c r="H426" s="6">
        <v>249.12</v>
      </c>
    </row>
    <row r="427" spans="1:8" x14ac:dyDescent="0.25">
      <c r="A427" s="10" t="str">
        <f>TEXT([1]BaseData!$C427,"mmm")</f>
        <v>May</v>
      </c>
      <c r="B427" s="5">
        <v>43586</v>
      </c>
      <c r="C427" s="5" t="s">
        <v>19</v>
      </c>
      <c r="D427" s="4" t="s">
        <v>12</v>
      </c>
      <c r="E427" s="4" t="s">
        <v>10</v>
      </c>
      <c r="F427" s="4" t="s">
        <v>17</v>
      </c>
      <c r="G427" s="6">
        <v>492</v>
      </c>
      <c r="H427" s="6">
        <v>177.12</v>
      </c>
    </row>
    <row r="428" spans="1:8" x14ac:dyDescent="0.25">
      <c r="A428" s="10" t="str">
        <f>TEXT([1]BaseData!$C428,"mmm")</f>
        <v>May</v>
      </c>
      <c r="B428" s="5">
        <v>43586</v>
      </c>
      <c r="C428" s="5" t="s">
        <v>19</v>
      </c>
      <c r="D428" s="4" t="s">
        <v>15</v>
      </c>
      <c r="E428" s="4" t="s">
        <v>14</v>
      </c>
      <c r="F428" s="4" t="s">
        <v>17</v>
      </c>
      <c r="G428" s="6">
        <v>163</v>
      </c>
      <c r="H428" s="6">
        <v>22.819999999999997</v>
      </c>
    </row>
    <row r="429" spans="1:8" x14ac:dyDescent="0.25">
      <c r="A429" s="10" t="str">
        <f>TEXT([1]BaseData!$C429,"mmm")</f>
        <v>May</v>
      </c>
      <c r="B429" s="5">
        <v>43586</v>
      </c>
      <c r="C429" s="5" t="s">
        <v>19</v>
      </c>
      <c r="D429" s="4" t="s">
        <v>15</v>
      </c>
      <c r="E429" s="4" t="s">
        <v>14</v>
      </c>
      <c r="F429" s="4" t="s">
        <v>17</v>
      </c>
      <c r="G429" s="6">
        <v>115</v>
      </c>
      <c r="H429" s="6">
        <v>57.5</v>
      </c>
    </row>
    <row r="430" spans="1:8" x14ac:dyDescent="0.25">
      <c r="A430" s="10" t="str">
        <f>TEXT([1]BaseData!$C430,"mmm")</f>
        <v>May</v>
      </c>
      <c r="B430" s="5">
        <v>43586</v>
      </c>
      <c r="C430" s="5" t="s">
        <v>19</v>
      </c>
      <c r="D430" s="4" t="s">
        <v>9</v>
      </c>
      <c r="E430" s="4" t="s">
        <v>14</v>
      </c>
      <c r="F430" s="4" t="s">
        <v>17</v>
      </c>
      <c r="G430" s="6">
        <v>437</v>
      </c>
      <c r="H430" s="6">
        <v>0</v>
      </c>
    </row>
    <row r="431" spans="1:8" x14ac:dyDescent="0.25">
      <c r="A431" s="10" t="str">
        <f>TEXT([1]BaseData!$C431,"mmm")</f>
        <v>May</v>
      </c>
      <c r="B431" s="5">
        <v>43586</v>
      </c>
      <c r="C431" s="5" t="s">
        <v>19</v>
      </c>
      <c r="D431" s="4" t="s">
        <v>12</v>
      </c>
      <c r="E431" s="4" t="s">
        <v>10</v>
      </c>
      <c r="F431" s="4" t="s">
        <v>18</v>
      </c>
      <c r="G431" s="6">
        <v>117</v>
      </c>
      <c r="H431" s="6">
        <v>66.69</v>
      </c>
    </row>
    <row r="432" spans="1:8" x14ac:dyDescent="0.25">
      <c r="A432" s="10" t="str">
        <f>TEXT([1]BaseData!$C432,"mmm")</f>
        <v>May</v>
      </c>
      <c r="B432" s="5">
        <v>43586</v>
      </c>
      <c r="C432" s="5" t="s">
        <v>19</v>
      </c>
      <c r="D432" s="4" t="s">
        <v>13</v>
      </c>
      <c r="E432" s="4" t="s">
        <v>10</v>
      </c>
      <c r="F432" s="4" t="s">
        <v>18</v>
      </c>
      <c r="G432" s="6">
        <v>922</v>
      </c>
      <c r="H432" s="6">
        <v>479.44</v>
      </c>
    </row>
    <row r="433" spans="1:8" x14ac:dyDescent="0.25">
      <c r="A433" s="10" t="str">
        <f>TEXT([1]BaseData!$C433,"mmm")</f>
        <v>May</v>
      </c>
      <c r="B433" s="5">
        <v>43586</v>
      </c>
      <c r="C433" s="5" t="s">
        <v>19</v>
      </c>
      <c r="D433" s="4" t="s">
        <v>15</v>
      </c>
      <c r="E433" s="4" t="s">
        <v>10</v>
      </c>
      <c r="F433" s="4" t="s">
        <v>11</v>
      </c>
      <c r="G433" s="6">
        <v>662</v>
      </c>
      <c r="H433" s="6">
        <v>125.78000000000002</v>
      </c>
    </row>
    <row r="434" spans="1:8" x14ac:dyDescent="0.25">
      <c r="A434" s="10" t="str">
        <f>TEXT([1]BaseData!$C434,"mmm")</f>
        <v>May</v>
      </c>
      <c r="B434" s="5">
        <v>43586</v>
      </c>
      <c r="C434" s="5" t="s">
        <v>19</v>
      </c>
      <c r="D434" s="4" t="s">
        <v>12</v>
      </c>
      <c r="E434" s="4" t="s">
        <v>10</v>
      </c>
      <c r="F434" s="4" t="s">
        <v>11</v>
      </c>
      <c r="G434" s="6">
        <v>964</v>
      </c>
      <c r="H434" s="6">
        <v>742.27999999999986</v>
      </c>
    </row>
    <row r="435" spans="1:8" x14ac:dyDescent="0.25">
      <c r="A435" s="10" t="str">
        <f>TEXT([1]BaseData!$C435,"mmm")</f>
        <v>May</v>
      </c>
      <c r="B435" s="5">
        <v>43586</v>
      </c>
      <c r="C435" s="5" t="s">
        <v>19</v>
      </c>
      <c r="D435" s="4" t="s">
        <v>15</v>
      </c>
      <c r="E435" s="4" t="s">
        <v>10</v>
      </c>
      <c r="F435" s="4" t="s">
        <v>18</v>
      </c>
      <c r="G435" s="6">
        <v>760</v>
      </c>
      <c r="H435" s="6">
        <v>729.6</v>
      </c>
    </row>
    <row r="436" spans="1:8" x14ac:dyDescent="0.25">
      <c r="A436" s="10" t="str">
        <f>TEXT([1]BaseData!$C436,"mmm")</f>
        <v>May</v>
      </c>
      <c r="B436" s="5">
        <v>43586</v>
      </c>
      <c r="C436" s="5" t="s">
        <v>19</v>
      </c>
      <c r="D436" s="4" t="s">
        <v>9</v>
      </c>
      <c r="E436" s="4" t="s">
        <v>10</v>
      </c>
      <c r="F436" s="4" t="s">
        <v>18</v>
      </c>
      <c r="G436" s="6">
        <v>544</v>
      </c>
      <c r="H436" s="6">
        <v>489.6</v>
      </c>
    </row>
    <row r="437" spans="1:8" x14ac:dyDescent="0.25">
      <c r="A437" s="10" t="str">
        <f>TEXT([1]BaseData!$C437,"mmm")</f>
        <v>Jun</v>
      </c>
      <c r="B437" s="5">
        <v>43617</v>
      </c>
      <c r="C437" s="5" t="s">
        <v>19</v>
      </c>
      <c r="D437" s="4" t="s">
        <v>9</v>
      </c>
      <c r="E437" s="4" t="s">
        <v>10</v>
      </c>
      <c r="F437" s="4" t="s">
        <v>11</v>
      </c>
      <c r="G437" s="6">
        <v>843</v>
      </c>
      <c r="H437" s="6">
        <v>674.4</v>
      </c>
    </row>
    <row r="438" spans="1:8" x14ac:dyDescent="0.25">
      <c r="A438" s="10" t="str">
        <f>TEXT([1]BaseData!$C438,"mmm")</f>
        <v>Jun</v>
      </c>
      <c r="B438" s="5">
        <v>43617</v>
      </c>
      <c r="C438" s="5" t="s">
        <v>19</v>
      </c>
      <c r="D438" s="4" t="s">
        <v>12</v>
      </c>
      <c r="E438" s="4" t="s">
        <v>10</v>
      </c>
      <c r="F438" s="4" t="s">
        <v>11</v>
      </c>
      <c r="G438" s="6">
        <v>125</v>
      </c>
      <c r="H438" s="6">
        <v>69.999999999999986</v>
      </c>
    </row>
    <row r="439" spans="1:8" x14ac:dyDescent="0.25">
      <c r="A439" s="10" t="str">
        <f>TEXT([1]BaseData!$C439,"mmm")</f>
        <v>Jun</v>
      </c>
      <c r="B439" s="5">
        <v>43617</v>
      </c>
      <c r="C439" s="5" t="s">
        <v>19</v>
      </c>
      <c r="D439" s="4" t="s">
        <v>13</v>
      </c>
      <c r="E439" s="4" t="s">
        <v>10</v>
      </c>
      <c r="F439" s="4" t="s">
        <v>11</v>
      </c>
      <c r="G439" s="6">
        <v>242</v>
      </c>
      <c r="H439" s="6">
        <v>166.98</v>
      </c>
    </row>
    <row r="440" spans="1:8" x14ac:dyDescent="0.25">
      <c r="A440" s="10" t="str">
        <f>TEXT([1]BaseData!$C440,"mmm")</f>
        <v>Jun</v>
      </c>
      <c r="B440" s="5">
        <v>43617</v>
      </c>
      <c r="C440" s="5" t="s">
        <v>19</v>
      </c>
      <c r="D440" s="4" t="s">
        <v>12</v>
      </c>
      <c r="E440" s="4" t="s">
        <v>14</v>
      </c>
      <c r="F440" s="4" t="s">
        <v>11</v>
      </c>
      <c r="G440" s="6">
        <v>447</v>
      </c>
      <c r="H440" s="6">
        <v>156.44999999999999</v>
      </c>
    </row>
    <row r="441" spans="1:8" x14ac:dyDescent="0.25">
      <c r="A441" s="10" t="str">
        <f>TEXT([1]BaseData!$C441,"mmm")</f>
        <v>Jun</v>
      </c>
      <c r="B441" s="5">
        <v>43617</v>
      </c>
      <c r="C441" s="5" t="s">
        <v>19</v>
      </c>
      <c r="D441" s="4" t="s">
        <v>9</v>
      </c>
      <c r="E441" s="4" t="s">
        <v>14</v>
      </c>
      <c r="F441" s="4" t="s">
        <v>11</v>
      </c>
      <c r="G441" s="6">
        <v>478</v>
      </c>
      <c r="H441" s="6">
        <v>95.6</v>
      </c>
    </row>
    <row r="442" spans="1:8" x14ac:dyDescent="0.25">
      <c r="A442" s="10" t="str">
        <f>TEXT([1]BaseData!$C442,"mmm")</f>
        <v>Jun</v>
      </c>
      <c r="B442" s="5">
        <v>43617</v>
      </c>
      <c r="C442" s="5" t="s">
        <v>19</v>
      </c>
      <c r="D442" s="4" t="s">
        <v>15</v>
      </c>
      <c r="E442" s="4" t="s">
        <v>14</v>
      </c>
      <c r="F442" s="4" t="s">
        <v>11</v>
      </c>
      <c r="G442" s="6">
        <v>843</v>
      </c>
      <c r="H442" s="6">
        <v>438.36</v>
      </c>
    </row>
    <row r="443" spans="1:8" x14ac:dyDescent="0.25">
      <c r="A443" s="10" t="str">
        <f>TEXT([1]BaseData!$C443,"mmm")</f>
        <v>Jun</v>
      </c>
      <c r="B443" s="5">
        <v>43617</v>
      </c>
      <c r="C443" s="5" t="s">
        <v>19</v>
      </c>
      <c r="D443" s="4" t="s">
        <v>15</v>
      </c>
      <c r="E443" s="4" t="s">
        <v>10</v>
      </c>
      <c r="F443" s="4" t="s">
        <v>16</v>
      </c>
      <c r="G443" s="6">
        <v>363</v>
      </c>
      <c r="H443" s="6">
        <v>90.75</v>
      </c>
    </row>
    <row r="444" spans="1:8" x14ac:dyDescent="0.25">
      <c r="A444" s="10" t="str">
        <f>TEXT([1]BaseData!$C444,"mmm")</f>
        <v>Jun</v>
      </c>
      <c r="B444" s="5">
        <v>43617</v>
      </c>
      <c r="C444" s="5" t="s">
        <v>19</v>
      </c>
      <c r="D444" s="4" t="s">
        <v>9</v>
      </c>
      <c r="E444" s="4" t="s">
        <v>10</v>
      </c>
      <c r="F444" s="4" t="s">
        <v>16</v>
      </c>
      <c r="G444" s="6">
        <v>129</v>
      </c>
      <c r="H444" s="6">
        <v>3.87</v>
      </c>
    </row>
    <row r="445" spans="1:8" x14ac:dyDescent="0.25">
      <c r="A445" s="10" t="str">
        <f>TEXT([1]BaseData!$C445,"mmm")</f>
        <v>Jun</v>
      </c>
      <c r="B445" s="5">
        <v>43617</v>
      </c>
      <c r="C445" s="5" t="s">
        <v>19</v>
      </c>
      <c r="D445" s="4" t="s">
        <v>12</v>
      </c>
      <c r="E445" s="4" t="s">
        <v>10</v>
      </c>
      <c r="F445" s="4" t="s">
        <v>16</v>
      </c>
      <c r="G445" s="6">
        <v>927</v>
      </c>
      <c r="H445" s="6">
        <v>185.4</v>
      </c>
    </row>
    <row r="446" spans="1:8" x14ac:dyDescent="0.25">
      <c r="A446" s="10" t="str">
        <f>TEXT([1]BaseData!$C446,"mmm")</f>
        <v>Jun</v>
      </c>
      <c r="B446" s="5">
        <v>43617</v>
      </c>
      <c r="C446" s="5" t="s">
        <v>19</v>
      </c>
      <c r="D446" s="4" t="s">
        <v>13</v>
      </c>
      <c r="E446" s="4" t="s">
        <v>14</v>
      </c>
      <c r="F446" s="4" t="s">
        <v>16</v>
      </c>
      <c r="G446" s="6">
        <v>589</v>
      </c>
      <c r="H446" s="6">
        <v>559.54999999999995</v>
      </c>
    </row>
    <row r="447" spans="1:8" x14ac:dyDescent="0.25">
      <c r="A447" s="10" t="str">
        <f>TEXT([1]BaseData!$C447,"mmm")</f>
        <v>Jun</v>
      </c>
      <c r="B447" s="5">
        <v>43617</v>
      </c>
      <c r="C447" s="5" t="s">
        <v>19</v>
      </c>
      <c r="D447" s="4" t="s">
        <v>9</v>
      </c>
      <c r="E447" s="4" t="s">
        <v>14</v>
      </c>
      <c r="F447" s="4" t="s">
        <v>16</v>
      </c>
      <c r="G447" s="6">
        <v>789</v>
      </c>
      <c r="H447" s="6">
        <v>662.76</v>
      </c>
    </row>
    <row r="448" spans="1:8" x14ac:dyDescent="0.25">
      <c r="A448" s="10" t="str">
        <f>TEXT([1]BaseData!$C448,"mmm")</f>
        <v>Jun</v>
      </c>
      <c r="B448" s="5">
        <v>43617</v>
      </c>
      <c r="C448" s="5" t="s">
        <v>19</v>
      </c>
      <c r="D448" s="4" t="s">
        <v>15</v>
      </c>
      <c r="E448" s="4" t="s">
        <v>14</v>
      </c>
      <c r="F448" s="4" t="s">
        <v>16</v>
      </c>
      <c r="G448" s="6">
        <v>182</v>
      </c>
      <c r="H448" s="6">
        <v>109.2</v>
      </c>
    </row>
    <row r="449" spans="1:8" x14ac:dyDescent="0.25">
      <c r="A449" s="10" t="str">
        <f>TEXT([1]BaseData!$C449,"mmm")</f>
        <v>Jun</v>
      </c>
      <c r="B449" s="5">
        <v>43617</v>
      </c>
      <c r="C449" s="5" t="s">
        <v>19</v>
      </c>
      <c r="D449" s="4" t="s">
        <v>13</v>
      </c>
      <c r="E449" s="4" t="s">
        <v>10</v>
      </c>
      <c r="F449" s="4" t="s">
        <v>17</v>
      </c>
      <c r="G449" s="6">
        <v>488</v>
      </c>
      <c r="H449" s="6">
        <v>400.16000000000008</v>
      </c>
    </row>
    <row r="450" spans="1:8" x14ac:dyDescent="0.25">
      <c r="A450" s="10" t="str">
        <f>TEXT([1]BaseData!$C450,"mmm")</f>
        <v>Jun</v>
      </c>
      <c r="B450" s="5">
        <v>43617</v>
      </c>
      <c r="C450" s="5" t="s">
        <v>19</v>
      </c>
      <c r="D450" s="4" t="s">
        <v>9</v>
      </c>
      <c r="E450" s="4" t="s">
        <v>10</v>
      </c>
      <c r="F450" s="4" t="s">
        <v>17</v>
      </c>
      <c r="G450" s="6">
        <v>322</v>
      </c>
      <c r="H450" s="6">
        <v>141.68</v>
      </c>
    </row>
    <row r="451" spans="1:8" x14ac:dyDescent="0.25">
      <c r="A451" s="10" t="str">
        <f>TEXT([1]BaseData!$C451,"mmm")</f>
        <v>Jun</v>
      </c>
      <c r="B451" s="5">
        <v>43617</v>
      </c>
      <c r="C451" s="5" t="s">
        <v>19</v>
      </c>
      <c r="D451" s="4" t="s">
        <v>12</v>
      </c>
      <c r="E451" s="4" t="s">
        <v>10</v>
      </c>
      <c r="F451" s="4" t="s">
        <v>17</v>
      </c>
      <c r="G451" s="6">
        <v>390</v>
      </c>
      <c r="H451" s="6">
        <v>300.3</v>
      </c>
    </row>
    <row r="452" spans="1:8" x14ac:dyDescent="0.25">
      <c r="A452" s="10" t="str">
        <f>TEXT([1]BaseData!$C452,"mmm")</f>
        <v>Jun</v>
      </c>
      <c r="B452" s="5">
        <v>43617</v>
      </c>
      <c r="C452" s="5" t="s">
        <v>19</v>
      </c>
      <c r="D452" s="4" t="s">
        <v>15</v>
      </c>
      <c r="E452" s="4" t="s">
        <v>14</v>
      </c>
      <c r="F452" s="4" t="s">
        <v>17</v>
      </c>
      <c r="G452" s="6">
        <v>910</v>
      </c>
      <c r="H452" s="6">
        <v>773.5</v>
      </c>
    </row>
    <row r="453" spans="1:8" x14ac:dyDescent="0.25">
      <c r="A453" s="10" t="str">
        <f>TEXT([1]BaseData!$C453,"mmm")</f>
        <v>Jun</v>
      </c>
      <c r="B453" s="5">
        <v>43617</v>
      </c>
      <c r="C453" s="5" t="s">
        <v>19</v>
      </c>
      <c r="D453" s="4" t="s">
        <v>15</v>
      </c>
      <c r="E453" s="4" t="s">
        <v>14</v>
      </c>
      <c r="F453" s="4" t="s">
        <v>17</v>
      </c>
      <c r="G453" s="6">
        <v>730</v>
      </c>
      <c r="H453" s="6">
        <v>365</v>
      </c>
    </row>
    <row r="454" spans="1:8" x14ac:dyDescent="0.25">
      <c r="A454" s="10" t="str">
        <f>TEXT([1]BaseData!$C454,"mmm")</f>
        <v>Jun</v>
      </c>
      <c r="B454" s="5">
        <v>43617</v>
      </c>
      <c r="C454" s="5" t="s">
        <v>19</v>
      </c>
      <c r="D454" s="4" t="s">
        <v>9</v>
      </c>
      <c r="E454" s="4" t="s">
        <v>14</v>
      </c>
      <c r="F454" s="4" t="s">
        <v>17</v>
      </c>
      <c r="G454" s="6">
        <v>316</v>
      </c>
      <c r="H454" s="6">
        <v>237</v>
      </c>
    </row>
    <row r="455" spans="1:8" x14ac:dyDescent="0.25">
      <c r="A455" s="10" t="str">
        <f>TEXT([1]BaseData!$C455,"mmm")</f>
        <v>Jun</v>
      </c>
      <c r="B455" s="5">
        <v>43617</v>
      </c>
      <c r="C455" s="5" t="s">
        <v>19</v>
      </c>
      <c r="D455" s="4" t="s">
        <v>12</v>
      </c>
      <c r="E455" s="4" t="s">
        <v>10</v>
      </c>
      <c r="F455" s="4" t="s">
        <v>18</v>
      </c>
      <c r="G455" s="6">
        <v>501</v>
      </c>
      <c r="H455" s="6">
        <v>285.56999999999994</v>
      </c>
    </row>
    <row r="456" spans="1:8" x14ac:dyDescent="0.25">
      <c r="A456" s="10" t="str">
        <f>TEXT([1]BaseData!$C456,"mmm")</f>
        <v>Jun</v>
      </c>
      <c r="B456" s="5">
        <v>43617</v>
      </c>
      <c r="C456" s="5" t="s">
        <v>19</v>
      </c>
      <c r="D456" s="4" t="s">
        <v>13</v>
      </c>
      <c r="E456" s="4" t="s">
        <v>10</v>
      </c>
      <c r="F456" s="4" t="s">
        <v>18</v>
      </c>
      <c r="G456" s="6">
        <v>904</v>
      </c>
      <c r="H456" s="6">
        <v>687.04</v>
      </c>
    </row>
    <row r="457" spans="1:8" x14ac:dyDescent="0.25">
      <c r="A457" s="10" t="str">
        <f>TEXT([1]BaseData!$C457,"mmm")</f>
        <v>Jun</v>
      </c>
      <c r="B457" s="5">
        <v>43617</v>
      </c>
      <c r="C457" s="5" t="s">
        <v>19</v>
      </c>
      <c r="D457" s="4" t="s">
        <v>15</v>
      </c>
      <c r="E457" s="4" t="s">
        <v>10</v>
      </c>
      <c r="F457" s="4" t="s">
        <v>11</v>
      </c>
      <c r="G457" s="6">
        <v>796</v>
      </c>
      <c r="H457" s="6">
        <v>756.2</v>
      </c>
    </row>
    <row r="458" spans="1:8" x14ac:dyDescent="0.25">
      <c r="A458" s="10" t="str">
        <f>TEXT([1]BaseData!$C458,"mmm")</f>
        <v>Jun</v>
      </c>
      <c r="B458" s="5">
        <v>43617</v>
      </c>
      <c r="C458" s="5" t="s">
        <v>19</v>
      </c>
      <c r="D458" s="4" t="s">
        <v>12</v>
      </c>
      <c r="E458" s="4" t="s">
        <v>10</v>
      </c>
      <c r="F458" s="4" t="s">
        <v>11</v>
      </c>
      <c r="G458" s="6">
        <v>417</v>
      </c>
      <c r="H458" s="6">
        <v>150.12</v>
      </c>
    </row>
    <row r="459" spans="1:8" x14ac:dyDescent="0.25">
      <c r="A459" s="10" t="str">
        <f>TEXT([1]BaseData!$C459,"mmm")</f>
        <v>Jun</v>
      </c>
      <c r="B459" s="5">
        <v>43617</v>
      </c>
      <c r="C459" s="5" t="s">
        <v>19</v>
      </c>
      <c r="D459" s="4" t="s">
        <v>9</v>
      </c>
      <c r="E459" s="4" t="s">
        <v>10</v>
      </c>
      <c r="F459" s="4" t="s">
        <v>11</v>
      </c>
      <c r="G459" s="6">
        <v>711</v>
      </c>
      <c r="H459" s="6">
        <v>142.19999999999999</v>
      </c>
    </row>
    <row r="460" spans="1:8" x14ac:dyDescent="0.25">
      <c r="A460" s="10" t="str">
        <f>TEXT([1]BaseData!$C460,"mmm")</f>
        <v>Jun</v>
      </c>
      <c r="B460" s="5">
        <v>43617</v>
      </c>
      <c r="C460" s="5" t="s">
        <v>19</v>
      </c>
      <c r="D460" s="4" t="s">
        <v>12</v>
      </c>
      <c r="E460" s="4" t="s">
        <v>14</v>
      </c>
      <c r="F460" s="4" t="s">
        <v>17</v>
      </c>
      <c r="G460" s="6">
        <v>832</v>
      </c>
      <c r="H460" s="6">
        <v>66.56</v>
      </c>
    </row>
    <row r="461" spans="1:8" x14ac:dyDescent="0.25">
      <c r="A461" s="10" t="str">
        <f>TEXT([1]BaseData!$C461,"mmm")</f>
        <v>Jun</v>
      </c>
      <c r="B461" s="5">
        <v>43617</v>
      </c>
      <c r="C461" s="5" t="s">
        <v>19</v>
      </c>
      <c r="D461" s="4" t="s">
        <v>9</v>
      </c>
      <c r="E461" s="4" t="s">
        <v>14</v>
      </c>
      <c r="F461" s="4" t="s">
        <v>17</v>
      </c>
      <c r="G461" s="6">
        <v>839</v>
      </c>
      <c r="H461" s="6">
        <v>167.8</v>
      </c>
    </row>
    <row r="462" spans="1:8" x14ac:dyDescent="0.25">
      <c r="A462" s="10" t="str">
        <f>TEXT([1]BaseData!$C462,"mmm")</f>
        <v>Jun</v>
      </c>
      <c r="B462" s="5">
        <v>43617</v>
      </c>
      <c r="C462" s="5" t="s">
        <v>19</v>
      </c>
      <c r="D462" s="4" t="s">
        <v>13</v>
      </c>
      <c r="E462" s="4" t="s">
        <v>14</v>
      </c>
      <c r="F462" s="4" t="s">
        <v>17</v>
      </c>
      <c r="G462" s="6">
        <v>231</v>
      </c>
      <c r="H462" s="6">
        <v>157.08000000000001</v>
      </c>
    </row>
    <row r="463" spans="1:8" x14ac:dyDescent="0.25">
      <c r="A463" s="10" t="str">
        <f>TEXT([1]BaseData!$C463,"mmm")</f>
        <v>Jun</v>
      </c>
      <c r="B463" s="5">
        <v>43617</v>
      </c>
      <c r="C463" s="5" t="s">
        <v>19</v>
      </c>
      <c r="D463" s="4" t="s">
        <v>15</v>
      </c>
      <c r="E463" s="4" t="s">
        <v>10</v>
      </c>
      <c r="F463" s="4" t="s">
        <v>18</v>
      </c>
      <c r="G463" s="6">
        <v>306</v>
      </c>
      <c r="H463" s="6">
        <v>293.76</v>
      </c>
    </row>
    <row r="464" spans="1:8" x14ac:dyDescent="0.25">
      <c r="A464" s="10" t="str">
        <f>TEXT([1]BaseData!$C464,"mmm")</f>
        <v>Jun</v>
      </c>
      <c r="B464" s="5">
        <v>43617</v>
      </c>
      <c r="C464" s="5" t="s">
        <v>19</v>
      </c>
      <c r="D464" s="4" t="s">
        <v>9</v>
      </c>
      <c r="E464" s="4" t="s">
        <v>10</v>
      </c>
      <c r="F464" s="4" t="s">
        <v>18</v>
      </c>
      <c r="G464" s="6">
        <v>734</v>
      </c>
      <c r="H464" s="6">
        <v>411.04000000000008</v>
      </c>
    </row>
    <row r="465" spans="1:8" x14ac:dyDescent="0.25">
      <c r="A465" s="10" t="str">
        <f>TEXT([1]BaseData!$C465,"mmm")</f>
        <v>Jul</v>
      </c>
      <c r="B465" s="5">
        <v>43647</v>
      </c>
      <c r="C465" s="5" t="s">
        <v>19</v>
      </c>
      <c r="D465" s="4" t="s">
        <v>9</v>
      </c>
      <c r="E465" s="4" t="s">
        <v>10</v>
      </c>
      <c r="F465" s="4" t="s">
        <v>11</v>
      </c>
      <c r="G465" s="6">
        <v>515</v>
      </c>
      <c r="H465" s="6">
        <v>115.875</v>
      </c>
    </row>
    <row r="466" spans="1:8" x14ac:dyDescent="0.25">
      <c r="A466" s="10" t="str">
        <f>TEXT([1]BaseData!$C466,"mmm")</f>
        <v>Jul</v>
      </c>
      <c r="B466" s="5">
        <v>43647</v>
      </c>
      <c r="C466" s="5" t="s">
        <v>19</v>
      </c>
      <c r="D466" s="4" t="s">
        <v>12</v>
      </c>
      <c r="E466" s="4" t="s">
        <v>10</v>
      </c>
      <c r="F466" s="4" t="s">
        <v>11</v>
      </c>
      <c r="G466" s="6">
        <v>135</v>
      </c>
      <c r="H466" s="6">
        <v>52.65</v>
      </c>
    </row>
    <row r="467" spans="1:8" x14ac:dyDescent="0.25">
      <c r="A467" s="10" t="str">
        <f>TEXT([1]BaseData!$C467,"mmm")</f>
        <v>Jul</v>
      </c>
      <c r="B467" s="5">
        <v>43647</v>
      </c>
      <c r="C467" s="5" t="s">
        <v>19</v>
      </c>
      <c r="D467" s="4" t="s">
        <v>13</v>
      </c>
      <c r="E467" s="4" t="s">
        <v>10</v>
      </c>
      <c r="F467" s="4" t="s">
        <v>11</v>
      </c>
      <c r="G467" s="6">
        <v>517</v>
      </c>
      <c r="H467" s="6">
        <v>18.094999999999999</v>
      </c>
    </row>
    <row r="468" spans="1:8" x14ac:dyDescent="0.25">
      <c r="A468" s="10" t="str">
        <f>TEXT([1]BaseData!$C468,"mmm")</f>
        <v>Jul</v>
      </c>
      <c r="B468" s="5">
        <v>43647</v>
      </c>
      <c r="C468" s="5" t="s">
        <v>19</v>
      </c>
      <c r="D468" s="4" t="s">
        <v>12</v>
      </c>
      <c r="E468" s="4" t="s">
        <v>14</v>
      </c>
      <c r="F468" s="4" t="s">
        <v>11</v>
      </c>
      <c r="G468" s="6">
        <v>862</v>
      </c>
      <c r="H468" s="6">
        <v>293.08</v>
      </c>
    </row>
    <row r="469" spans="1:8" x14ac:dyDescent="0.25">
      <c r="A469" s="10" t="str">
        <f>TEXT([1]BaseData!$C469,"mmm")</f>
        <v>Jul</v>
      </c>
      <c r="B469" s="5">
        <v>43647</v>
      </c>
      <c r="C469" s="5" t="s">
        <v>19</v>
      </c>
      <c r="D469" s="4" t="s">
        <v>9</v>
      </c>
      <c r="E469" s="4" t="s">
        <v>14</v>
      </c>
      <c r="F469" s="4" t="s">
        <v>11</v>
      </c>
      <c r="G469" s="6">
        <v>190</v>
      </c>
      <c r="H469" s="6">
        <v>0</v>
      </c>
    </row>
    <row r="470" spans="1:8" x14ac:dyDescent="0.25">
      <c r="A470" s="10" t="str">
        <f>TEXT([1]BaseData!$C470,"mmm")</f>
        <v>Jul</v>
      </c>
      <c r="B470" s="5">
        <v>43647</v>
      </c>
      <c r="C470" s="5" t="s">
        <v>19</v>
      </c>
      <c r="D470" s="4" t="s">
        <v>15</v>
      </c>
      <c r="E470" s="4" t="s">
        <v>14</v>
      </c>
      <c r="F470" s="4" t="s">
        <v>11</v>
      </c>
      <c r="G470" s="6">
        <v>411</v>
      </c>
      <c r="H470" s="6">
        <v>156.18</v>
      </c>
    </row>
    <row r="471" spans="1:8" x14ac:dyDescent="0.25">
      <c r="A471" s="10" t="str">
        <f>TEXT([1]BaseData!$C471,"mmm")</f>
        <v>Jul</v>
      </c>
      <c r="B471" s="5">
        <v>43647</v>
      </c>
      <c r="C471" s="5" t="s">
        <v>19</v>
      </c>
      <c r="D471" s="4" t="s">
        <v>15</v>
      </c>
      <c r="E471" s="4" t="s">
        <v>10</v>
      </c>
      <c r="F471" s="4" t="s">
        <v>16</v>
      </c>
      <c r="G471" s="6">
        <v>202</v>
      </c>
      <c r="H471" s="6">
        <v>5.05</v>
      </c>
    </row>
    <row r="472" spans="1:8" x14ac:dyDescent="0.25">
      <c r="A472" s="10" t="str">
        <f>TEXT([1]BaseData!$C472,"mmm")</f>
        <v>Jul</v>
      </c>
      <c r="B472" s="5">
        <v>43647</v>
      </c>
      <c r="C472" s="5" t="s">
        <v>19</v>
      </c>
      <c r="D472" s="4" t="s">
        <v>9</v>
      </c>
      <c r="E472" s="4" t="s">
        <v>10</v>
      </c>
      <c r="F472" s="4" t="s">
        <v>16</v>
      </c>
      <c r="G472" s="6">
        <v>745</v>
      </c>
      <c r="H472" s="6">
        <v>18.625</v>
      </c>
    </row>
    <row r="473" spans="1:8" x14ac:dyDescent="0.25">
      <c r="A473" s="10" t="str">
        <f>TEXT([1]BaseData!$C473,"mmm")</f>
        <v>Jul</v>
      </c>
      <c r="B473" s="5">
        <v>43647</v>
      </c>
      <c r="C473" s="5" t="s">
        <v>19</v>
      </c>
      <c r="D473" s="4" t="s">
        <v>12</v>
      </c>
      <c r="E473" s="4" t="s">
        <v>10</v>
      </c>
      <c r="F473" s="4" t="s">
        <v>16</v>
      </c>
      <c r="G473" s="6">
        <v>830</v>
      </c>
      <c r="H473" s="6">
        <v>83</v>
      </c>
    </row>
    <row r="474" spans="1:8" x14ac:dyDescent="0.25">
      <c r="A474" s="10" t="str">
        <f>TEXT([1]BaseData!$C474,"mmm")</f>
        <v>Jul</v>
      </c>
      <c r="B474" s="5">
        <v>43647</v>
      </c>
      <c r="C474" s="5" t="s">
        <v>19</v>
      </c>
      <c r="D474" s="4" t="s">
        <v>13</v>
      </c>
      <c r="E474" s="4" t="s">
        <v>14</v>
      </c>
      <c r="F474" s="4" t="s">
        <v>16</v>
      </c>
      <c r="G474" s="6">
        <v>990</v>
      </c>
      <c r="H474" s="6">
        <v>470.25</v>
      </c>
    </row>
    <row r="475" spans="1:8" x14ac:dyDescent="0.25">
      <c r="A475" s="10" t="str">
        <f>TEXT([1]BaseData!$C475,"mmm")</f>
        <v>Jul</v>
      </c>
      <c r="B475" s="5">
        <v>43647</v>
      </c>
      <c r="C475" s="5" t="s">
        <v>19</v>
      </c>
      <c r="D475" s="4" t="s">
        <v>9</v>
      </c>
      <c r="E475" s="4" t="s">
        <v>14</v>
      </c>
      <c r="F475" s="4" t="s">
        <v>16</v>
      </c>
      <c r="G475" s="6">
        <v>867</v>
      </c>
      <c r="H475" s="6">
        <v>364.14</v>
      </c>
    </row>
    <row r="476" spans="1:8" x14ac:dyDescent="0.25">
      <c r="A476" s="10" t="str">
        <f>TEXT([1]BaseData!$C476,"mmm")</f>
        <v>Jul</v>
      </c>
      <c r="B476" s="5">
        <v>43647</v>
      </c>
      <c r="C476" s="5" t="s">
        <v>19</v>
      </c>
      <c r="D476" s="4" t="s">
        <v>15</v>
      </c>
      <c r="E476" s="4" t="s">
        <v>14</v>
      </c>
      <c r="F476" s="4" t="s">
        <v>16</v>
      </c>
      <c r="G476" s="6">
        <v>270</v>
      </c>
      <c r="H476" s="6">
        <v>81</v>
      </c>
    </row>
    <row r="477" spans="1:8" x14ac:dyDescent="0.25">
      <c r="A477" s="10" t="str">
        <f>TEXT([1]BaseData!$C477,"mmm")</f>
        <v>Jul</v>
      </c>
      <c r="B477" s="5">
        <v>43647</v>
      </c>
      <c r="C477" s="5" t="s">
        <v>19</v>
      </c>
      <c r="D477" s="4" t="s">
        <v>13</v>
      </c>
      <c r="E477" s="4" t="s">
        <v>10</v>
      </c>
      <c r="F477" s="4" t="s">
        <v>17</v>
      </c>
      <c r="G477" s="6">
        <v>451</v>
      </c>
      <c r="H477" s="6">
        <v>184.91000000000003</v>
      </c>
    </row>
    <row r="478" spans="1:8" x14ac:dyDescent="0.25">
      <c r="A478" s="10" t="str">
        <f>TEXT([1]BaseData!$C478,"mmm")</f>
        <v>Jul</v>
      </c>
      <c r="B478" s="5">
        <v>43647</v>
      </c>
      <c r="C478" s="5" t="s">
        <v>19</v>
      </c>
      <c r="D478" s="4" t="s">
        <v>9</v>
      </c>
      <c r="E478" s="4" t="s">
        <v>10</v>
      </c>
      <c r="F478" s="4" t="s">
        <v>17</v>
      </c>
      <c r="G478" s="6">
        <v>770</v>
      </c>
      <c r="H478" s="6">
        <v>30.8</v>
      </c>
    </row>
    <row r="479" spans="1:8" x14ac:dyDescent="0.25">
      <c r="A479" s="10" t="str">
        <f>TEXT([1]BaseData!$C479,"mmm")</f>
        <v>Jul</v>
      </c>
      <c r="B479" s="5">
        <v>43647</v>
      </c>
      <c r="C479" s="5" t="s">
        <v>19</v>
      </c>
      <c r="D479" s="4" t="s">
        <v>12</v>
      </c>
      <c r="E479" s="4" t="s">
        <v>10</v>
      </c>
      <c r="F479" s="4" t="s">
        <v>17</v>
      </c>
      <c r="G479" s="6">
        <v>935</v>
      </c>
      <c r="H479" s="6">
        <v>168.3</v>
      </c>
    </row>
    <row r="480" spans="1:8" x14ac:dyDescent="0.25">
      <c r="A480" s="10" t="str">
        <f>TEXT([1]BaseData!$C480,"mmm")</f>
        <v>Jul</v>
      </c>
      <c r="B480" s="5">
        <v>43647</v>
      </c>
      <c r="C480" s="5" t="s">
        <v>19</v>
      </c>
      <c r="D480" s="4" t="s">
        <v>15</v>
      </c>
      <c r="E480" s="4" t="s">
        <v>14</v>
      </c>
      <c r="F480" s="4" t="s">
        <v>17</v>
      </c>
      <c r="G480" s="6">
        <v>865</v>
      </c>
      <c r="H480" s="6">
        <v>60.54999999999999</v>
      </c>
    </row>
    <row r="481" spans="1:8" x14ac:dyDescent="0.25">
      <c r="A481" s="10" t="str">
        <f>TEXT([1]BaseData!$C481,"mmm")</f>
        <v>Jul</v>
      </c>
      <c r="B481" s="5">
        <v>43647</v>
      </c>
      <c r="C481" s="5" t="s">
        <v>19</v>
      </c>
      <c r="D481" s="4" t="s">
        <v>15</v>
      </c>
      <c r="E481" s="4" t="s">
        <v>14</v>
      </c>
      <c r="F481" s="4" t="s">
        <v>17</v>
      </c>
      <c r="G481" s="6">
        <v>270</v>
      </c>
      <c r="H481" s="6">
        <v>67.5</v>
      </c>
    </row>
    <row r="482" spans="1:8" x14ac:dyDescent="0.25">
      <c r="A482" s="10" t="str">
        <f>TEXT([1]BaseData!$C482,"mmm")</f>
        <v>Jul</v>
      </c>
      <c r="B482" s="5">
        <v>43647</v>
      </c>
      <c r="C482" s="5" t="s">
        <v>19</v>
      </c>
      <c r="D482" s="4" t="s">
        <v>9</v>
      </c>
      <c r="E482" s="4" t="s">
        <v>14</v>
      </c>
      <c r="F482" s="4" t="s">
        <v>17</v>
      </c>
      <c r="G482" s="6">
        <v>488</v>
      </c>
      <c r="H482" s="6">
        <v>122</v>
      </c>
    </row>
    <row r="483" spans="1:8" x14ac:dyDescent="0.25">
      <c r="A483" s="10" t="str">
        <f>TEXT([1]BaseData!$C483,"mmm")</f>
        <v>Jul</v>
      </c>
      <c r="B483" s="5">
        <v>43647</v>
      </c>
      <c r="C483" s="5" t="s">
        <v>19</v>
      </c>
      <c r="D483" s="4" t="s">
        <v>12</v>
      </c>
      <c r="E483" s="4" t="s">
        <v>10</v>
      </c>
      <c r="F483" s="4" t="s">
        <v>18</v>
      </c>
      <c r="G483" s="6">
        <v>137</v>
      </c>
      <c r="H483" s="6">
        <v>19.179999999999996</v>
      </c>
    </row>
    <row r="484" spans="1:8" x14ac:dyDescent="0.25">
      <c r="A484" s="10" t="str">
        <f>TEXT([1]BaseData!$C484,"mmm")</f>
        <v>Jul</v>
      </c>
      <c r="B484" s="5">
        <v>43647</v>
      </c>
      <c r="C484" s="5" t="s">
        <v>19</v>
      </c>
      <c r="D484" s="4" t="s">
        <v>13</v>
      </c>
      <c r="E484" s="4" t="s">
        <v>10</v>
      </c>
      <c r="F484" s="4" t="s">
        <v>18</v>
      </c>
      <c r="G484" s="6">
        <v>485</v>
      </c>
      <c r="H484" s="6">
        <v>9.6999999999999993</v>
      </c>
    </row>
    <row r="485" spans="1:8" x14ac:dyDescent="0.25">
      <c r="A485" s="10" t="str">
        <f>TEXT([1]BaseData!$C485,"mmm")</f>
        <v>Jul</v>
      </c>
      <c r="B485" s="5">
        <v>43647</v>
      </c>
      <c r="C485" s="5" t="s">
        <v>19</v>
      </c>
      <c r="D485" s="4" t="s">
        <v>15</v>
      </c>
      <c r="E485" s="4" t="s">
        <v>10</v>
      </c>
      <c r="F485" s="4" t="s">
        <v>11</v>
      </c>
      <c r="G485" s="6">
        <v>299</v>
      </c>
      <c r="H485" s="6">
        <v>142.02500000000001</v>
      </c>
    </row>
    <row r="486" spans="1:8" x14ac:dyDescent="0.25">
      <c r="A486" s="10" t="str">
        <f>TEXT([1]BaseData!$C486,"mmm")</f>
        <v>Jul</v>
      </c>
      <c r="B486" s="5">
        <v>43647</v>
      </c>
      <c r="C486" s="5" t="s">
        <v>19</v>
      </c>
      <c r="D486" s="4" t="s">
        <v>12</v>
      </c>
      <c r="E486" s="4" t="s">
        <v>10</v>
      </c>
      <c r="F486" s="4" t="s">
        <v>11</v>
      </c>
      <c r="G486" s="6">
        <v>294</v>
      </c>
      <c r="H486" s="6">
        <v>52.92</v>
      </c>
    </row>
    <row r="487" spans="1:8" x14ac:dyDescent="0.25">
      <c r="A487" s="10" t="str">
        <f>TEXT([1]BaseData!$C487,"mmm")</f>
        <v>Jul</v>
      </c>
      <c r="B487" s="5">
        <v>43647</v>
      </c>
      <c r="C487" s="5" t="s">
        <v>19</v>
      </c>
      <c r="D487" s="4" t="s">
        <v>9</v>
      </c>
      <c r="E487" s="4" t="s">
        <v>10</v>
      </c>
      <c r="F487" s="4" t="s">
        <v>11</v>
      </c>
      <c r="G487" s="6">
        <v>649</v>
      </c>
      <c r="H487" s="6">
        <v>97.350000000000023</v>
      </c>
    </row>
    <row r="488" spans="1:8" x14ac:dyDescent="0.25">
      <c r="A488" s="10" t="str">
        <f>TEXT([1]BaseData!$C488,"mmm")</f>
        <v>Jul</v>
      </c>
      <c r="B488" s="5">
        <v>43647</v>
      </c>
      <c r="C488" s="5" t="s">
        <v>19</v>
      </c>
      <c r="D488" s="4" t="s">
        <v>15</v>
      </c>
      <c r="E488" s="4" t="s">
        <v>14</v>
      </c>
      <c r="F488" s="4" t="s">
        <v>11</v>
      </c>
      <c r="G488" s="6">
        <v>278</v>
      </c>
      <c r="H488" s="6">
        <v>90.35</v>
      </c>
    </row>
    <row r="489" spans="1:8" x14ac:dyDescent="0.25">
      <c r="A489" s="10" t="str">
        <f>TEXT([1]BaseData!$C489,"mmm")</f>
        <v>Jul</v>
      </c>
      <c r="B489" s="5">
        <v>43647</v>
      </c>
      <c r="C489" s="5" t="s">
        <v>19</v>
      </c>
      <c r="D489" s="4" t="s">
        <v>9</v>
      </c>
      <c r="E489" s="4" t="s">
        <v>14</v>
      </c>
      <c r="F489" s="4" t="s">
        <v>17</v>
      </c>
      <c r="G489" s="6">
        <v>509</v>
      </c>
      <c r="H489" s="6">
        <v>61.08</v>
      </c>
    </row>
    <row r="490" spans="1:8" x14ac:dyDescent="0.25">
      <c r="A490" s="10" t="str">
        <f>TEXT([1]BaseData!$C490,"mmm")</f>
        <v>Jul</v>
      </c>
      <c r="B490" s="5">
        <v>43647</v>
      </c>
      <c r="C490" s="5" t="s">
        <v>19</v>
      </c>
      <c r="D490" s="4" t="s">
        <v>13</v>
      </c>
      <c r="E490" s="4" t="s">
        <v>14</v>
      </c>
      <c r="F490" s="4" t="s">
        <v>17</v>
      </c>
      <c r="G490" s="6">
        <v>638</v>
      </c>
      <c r="H490" s="6">
        <v>31.9</v>
      </c>
    </row>
    <row r="491" spans="1:8" x14ac:dyDescent="0.25">
      <c r="A491" s="10" t="str">
        <f>TEXT([1]BaseData!$C491,"mmm")</f>
        <v>Jul</v>
      </c>
      <c r="B491" s="5">
        <v>43647</v>
      </c>
      <c r="C491" s="5" t="s">
        <v>19</v>
      </c>
      <c r="D491" s="4" t="s">
        <v>15</v>
      </c>
      <c r="E491" s="4" t="s">
        <v>10</v>
      </c>
      <c r="F491" s="4" t="s">
        <v>18</v>
      </c>
      <c r="G491" s="6">
        <v>362</v>
      </c>
      <c r="H491" s="6">
        <v>81.45</v>
      </c>
    </row>
    <row r="492" spans="1:8" x14ac:dyDescent="0.25">
      <c r="A492" s="10" t="str">
        <f>TEXT([1]BaseData!$C492,"mmm")</f>
        <v>Jul</v>
      </c>
      <c r="B492" s="5">
        <v>43647</v>
      </c>
      <c r="C492" s="5" t="s">
        <v>19</v>
      </c>
      <c r="D492" s="4" t="s">
        <v>9</v>
      </c>
      <c r="E492" s="4" t="s">
        <v>10</v>
      </c>
      <c r="F492" s="4" t="s">
        <v>18</v>
      </c>
      <c r="G492" s="6">
        <v>381</v>
      </c>
      <c r="H492" s="6">
        <v>22.86</v>
      </c>
    </row>
    <row r="493" spans="1:8" x14ac:dyDescent="0.25">
      <c r="A493" s="10" t="str">
        <f>TEXT([1]BaseData!$C493,"mmm")</f>
        <v>Aug</v>
      </c>
      <c r="B493" s="5">
        <v>43678</v>
      </c>
      <c r="C493" s="5" t="s">
        <v>19</v>
      </c>
      <c r="D493" s="4" t="s">
        <v>9</v>
      </c>
      <c r="E493" s="4" t="s">
        <v>10</v>
      </c>
      <c r="F493" s="4" t="s">
        <v>11</v>
      </c>
      <c r="G493" s="6">
        <v>117</v>
      </c>
      <c r="H493" s="6">
        <v>40.950000000000003</v>
      </c>
    </row>
    <row r="494" spans="1:8" x14ac:dyDescent="0.25">
      <c r="A494" s="10" t="str">
        <f>TEXT([1]BaseData!$C494,"mmm")</f>
        <v>Aug</v>
      </c>
      <c r="B494" s="5">
        <v>43678</v>
      </c>
      <c r="C494" s="5" t="s">
        <v>19</v>
      </c>
      <c r="D494" s="4" t="s">
        <v>12</v>
      </c>
      <c r="E494" s="4" t="s">
        <v>10</v>
      </c>
      <c r="F494" s="4" t="s">
        <v>11</v>
      </c>
      <c r="G494" s="6">
        <v>888</v>
      </c>
      <c r="H494" s="6">
        <v>150.96</v>
      </c>
    </row>
    <row r="495" spans="1:8" x14ac:dyDescent="0.25">
      <c r="A495" s="10" t="str">
        <f>TEXT([1]BaseData!$C495,"mmm")</f>
        <v>Aug</v>
      </c>
      <c r="B495" s="5">
        <v>43678</v>
      </c>
      <c r="C495" s="5" t="s">
        <v>19</v>
      </c>
      <c r="D495" s="4" t="s">
        <v>13</v>
      </c>
      <c r="E495" s="4" t="s">
        <v>10</v>
      </c>
      <c r="F495" s="4" t="s">
        <v>11</v>
      </c>
      <c r="G495" s="6">
        <v>578</v>
      </c>
      <c r="H495" s="6">
        <v>260.10000000000002</v>
      </c>
    </row>
    <row r="496" spans="1:8" x14ac:dyDescent="0.25">
      <c r="A496" s="10" t="str">
        <f>TEXT([1]BaseData!$C496,"mmm")</f>
        <v>Aug</v>
      </c>
      <c r="B496" s="5">
        <v>43678</v>
      </c>
      <c r="C496" s="5" t="s">
        <v>19</v>
      </c>
      <c r="D496" s="4" t="s">
        <v>12</v>
      </c>
      <c r="E496" s="4" t="s">
        <v>14</v>
      </c>
      <c r="F496" s="4" t="s">
        <v>11</v>
      </c>
      <c r="G496" s="6">
        <v>250</v>
      </c>
      <c r="H496" s="6">
        <v>87.5</v>
      </c>
    </row>
    <row r="497" spans="1:8" x14ac:dyDescent="0.25">
      <c r="A497" s="10" t="str">
        <f>TEXT([1]BaseData!$C497,"mmm")</f>
        <v>Aug</v>
      </c>
      <c r="B497" s="5">
        <v>43678</v>
      </c>
      <c r="C497" s="5" t="s">
        <v>19</v>
      </c>
      <c r="D497" s="4" t="s">
        <v>9</v>
      </c>
      <c r="E497" s="4" t="s">
        <v>14</v>
      </c>
      <c r="F497" s="4" t="s">
        <v>11</v>
      </c>
      <c r="G497" s="6">
        <v>550</v>
      </c>
      <c r="H497" s="6">
        <v>220</v>
      </c>
    </row>
    <row r="498" spans="1:8" x14ac:dyDescent="0.25">
      <c r="A498" s="10" t="str">
        <f>TEXT([1]BaseData!$C498,"mmm")</f>
        <v>Aug</v>
      </c>
      <c r="B498" s="5">
        <v>43678</v>
      </c>
      <c r="C498" s="5" t="s">
        <v>19</v>
      </c>
      <c r="D498" s="4" t="s">
        <v>13</v>
      </c>
      <c r="E498" s="4" t="s">
        <v>10</v>
      </c>
      <c r="F498" s="4" t="s">
        <v>17</v>
      </c>
      <c r="G498" s="6">
        <v>882</v>
      </c>
      <c r="H498" s="6">
        <v>564.48</v>
      </c>
    </row>
    <row r="499" spans="1:8" x14ac:dyDescent="0.25">
      <c r="A499" s="10" t="str">
        <f>TEXT([1]BaseData!$C499,"mmm")</f>
        <v>Aug</v>
      </c>
      <c r="B499" s="5">
        <v>43678</v>
      </c>
      <c r="C499" s="5" t="s">
        <v>19</v>
      </c>
      <c r="D499" s="4" t="s">
        <v>9</v>
      </c>
      <c r="E499" s="4" t="s">
        <v>10</v>
      </c>
      <c r="F499" s="4" t="s">
        <v>17</v>
      </c>
      <c r="G499" s="6">
        <v>864</v>
      </c>
      <c r="H499" s="6">
        <v>622.08000000000004</v>
      </c>
    </row>
    <row r="500" spans="1:8" x14ac:dyDescent="0.25">
      <c r="A500" s="10" t="str">
        <f>TEXT([1]BaseData!$C500,"mmm")</f>
        <v>Aug</v>
      </c>
      <c r="B500" s="5">
        <v>43678</v>
      </c>
      <c r="C500" s="5" t="s">
        <v>19</v>
      </c>
      <c r="D500" s="4" t="s">
        <v>12</v>
      </c>
      <c r="E500" s="4" t="s">
        <v>10</v>
      </c>
      <c r="F500" s="4" t="s">
        <v>17</v>
      </c>
      <c r="G500" s="6">
        <v>776</v>
      </c>
      <c r="H500" s="6">
        <v>139.68</v>
      </c>
    </row>
    <row r="501" spans="1:8" x14ac:dyDescent="0.25">
      <c r="A501" s="10" t="str">
        <f>TEXT([1]BaseData!$C501,"mmm")</f>
        <v>Aug</v>
      </c>
      <c r="B501" s="5">
        <v>43678</v>
      </c>
      <c r="C501" s="5" t="s">
        <v>19</v>
      </c>
      <c r="D501" s="4" t="s">
        <v>15</v>
      </c>
      <c r="E501" s="4" t="s">
        <v>14</v>
      </c>
      <c r="F501" s="4" t="s">
        <v>17</v>
      </c>
      <c r="G501" s="6">
        <v>354</v>
      </c>
      <c r="H501" s="6">
        <v>99.119999999999976</v>
      </c>
    </row>
    <row r="502" spans="1:8" x14ac:dyDescent="0.25">
      <c r="A502" s="10" t="str">
        <f>TEXT([1]BaseData!$C502,"mmm")</f>
        <v>Aug</v>
      </c>
      <c r="B502" s="5">
        <v>43678</v>
      </c>
      <c r="C502" s="5" t="s">
        <v>19</v>
      </c>
      <c r="D502" s="4" t="s">
        <v>15</v>
      </c>
      <c r="E502" s="4" t="s">
        <v>14</v>
      </c>
      <c r="F502" s="4" t="s">
        <v>17</v>
      </c>
      <c r="G502" s="6">
        <v>818</v>
      </c>
      <c r="H502" s="6">
        <v>409</v>
      </c>
    </row>
    <row r="503" spans="1:8" x14ac:dyDescent="0.25">
      <c r="A503" s="10" t="str">
        <f>TEXT([1]BaseData!$C503,"mmm")</f>
        <v>Aug</v>
      </c>
      <c r="B503" s="5">
        <v>43678</v>
      </c>
      <c r="C503" s="5" t="s">
        <v>19</v>
      </c>
      <c r="D503" s="4" t="s">
        <v>9</v>
      </c>
      <c r="E503" s="4" t="s">
        <v>14</v>
      </c>
      <c r="F503" s="4" t="s">
        <v>17</v>
      </c>
      <c r="G503" s="6">
        <v>707</v>
      </c>
      <c r="H503" s="6">
        <v>176.75</v>
      </c>
    </row>
    <row r="504" spans="1:8" x14ac:dyDescent="0.25">
      <c r="A504" s="10" t="str">
        <f>TEXT([1]BaseData!$C504,"mmm")</f>
        <v>Aug</v>
      </c>
      <c r="B504" s="5">
        <v>43678</v>
      </c>
      <c r="C504" s="5" t="s">
        <v>19</v>
      </c>
      <c r="D504" s="4" t="s">
        <v>12</v>
      </c>
      <c r="E504" s="4" t="s">
        <v>10</v>
      </c>
      <c r="F504" s="4" t="s">
        <v>18</v>
      </c>
      <c r="G504" s="6">
        <v>224</v>
      </c>
      <c r="H504" s="6">
        <v>190.4</v>
      </c>
    </row>
    <row r="505" spans="1:8" x14ac:dyDescent="0.25">
      <c r="A505" s="10" t="str">
        <f>TEXT([1]BaseData!$C505,"mmm")</f>
        <v>Aug</v>
      </c>
      <c r="B505" s="5">
        <v>43678</v>
      </c>
      <c r="C505" s="5" t="s">
        <v>19</v>
      </c>
      <c r="D505" s="4" t="s">
        <v>13</v>
      </c>
      <c r="E505" s="4" t="s">
        <v>10</v>
      </c>
      <c r="F505" s="4" t="s">
        <v>18</v>
      </c>
      <c r="G505" s="6">
        <v>539</v>
      </c>
      <c r="H505" s="6">
        <v>280.27999999999997</v>
      </c>
    </row>
    <row r="506" spans="1:8" x14ac:dyDescent="0.25">
      <c r="A506" s="10" t="str">
        <f>TEXT([1]BaseData!$C506,"mmm")</f>
        <v>Aug</v>
      </c>
      <c r="B506" s="5">
        <v>43678</v>
      </c>
      <c r="C506" s="5" t="s">
        <v>19</v>
      </c>
      <c r="D506" s="4" t="s">
        <v>15</v>
      </c>
      <c r="E506" s="4" t="s">
        <v>10</v>
      </c>
      <c r="F506" s="4" t="s">
        <v>11</v>
      </c>
      <c r="G506" s="6">
        <v>934</v>
      </c>
      <c r="H506" s="6">
        <v>887.3</v>
      </c>
    </row>
    <row r="507" spans="1:8" x14ac:dyDescent="0.25">
      <c r="A507" s="10" t="str">
        <f>TEXT([1]BaseData!$C507,"mmm")</f>
        <v>Aug</v>
      </c>
      <c r="B507" s="5">
        <v>43678</v>
      </c>
      <c r="C507" s="5" t="s">
        <v>19</v>
      </c>
      <c r="D507" s="4" t="s">
        <v>12</v>
      </c>
      <c r="E507" s="4" t="s">
        <v>10</v>
      </c>
      <c r="F507" s="4" t="s">
        <v>11</v>
      </c>
      <c r="G507" s="6">
        <v>444</v>
      </c>
      <c r="H507" s="6">
        <v>79.92</v>
      </c>
    </row>
    <row r="508" spans="1:8" x14ac:dyDescent="0.25">
      <c r="A508" s="10" t="str">
        <f>TEXT([1]BaseData!$C508,"mmm")</f>
        <v>Aug</v>
      </c>
      <c r="B508" s="5">
        <v>43678</v>
      </c>
      <c r="C508" s="5" t="s">
        <v>19</v>
      </c>
      <c r="D508" s="4" t="s">
        <v>9</v>
      </c>
      <c r="E508" s="4" t="s">
        <v>10</v>
      </c>
      <c r="F508" s="4" t="s">
        <v>11</v>
      </c>
      <c r="G508" s="6">
        <v>711</v>
      </c>
      <c r="H508" s="6">
        <v>213.30000000000004</v>
      </c>
    </row>
    <row r="509" spans="1:8" x14ac:dyDescent="0.25">
      <c r="A509" s="10" t="str">
        <f>TEXT([1]BaseData!$C509,"mmm")</f>
        <v>Aug</v>
      </c>
      <c r="B509" s="5">
        <v>43678</v>
      </c>
      <c r="C509" s="5" t="s">
        <v>19</v>
      </c>
      <c r="D509" s="4" t="s">
        <v>15</v>
      </c>
      <c r="E509" s="4" t="s">
        <v>14</v>
      </c>
      <c r="F509" s="4" t="s">
        <v>11</v>
      </c>
      <c r="G509" s="6">
        <v>197</v>
      </c>
      <c r="H509" s="6">
        <v>141.83999999999997</v>
      </c>
    </row>
    <row r="510" spans="1:8" x14ac:dyDescent="0.25">
      <c r="A510" s="10" t="str">
        <f>TEXT([1]BaseData!$C510,"mmm")</f>
        <v>Aug</v>
      </c>
      <c r="B510" s="5">
        <v>43678</v>
      </c>
      <c r="C510" s="5" t="s">
        <v>19</v>
      </c>
      <c r="D510" s="4" t="s">
        <v>13</v>
      </c>
      <c r="E510" s="4" t="s">
        <v>14</v>
      </c>
      <c r="F510" s="4" t="s">
        <v>11</v>
      </c>
      <c r="G510" s="6">
        <v>994</v>
      </c>
      <c r="H510" s="6">
        <v>0</v>
      </c>
    </row>
    <row r="511" spans="1:8" x14ac:dyDescent="0.25">
      <c r="A511" s="10" t="str">
        <f>TEXT([1]BaseData!$C511,"mmm")</f>
        <v>Aug</v>
      </c>
      <c r="B511" s="5">
        <v>43678</v>
      </c>
      <c r="C511" s="5" t="s">
        <v>19</v>
      </c>
      <c r="D511" s="4" t="s">
        <v>15</v>
      </c>
      <c r="E511" s="4" t="s">
        <v>14</v>
      </c>
      <c r="F511" s="4" t="s">
        <v>11</v>
      </c>
      <c r="G511" s="6">
        <v>528</v>
      </c>
      <c r="H511" s="6">
        <v>95.04</v>
      </c>
    </row>
    <row r="512" spans="1:8" x14ac:dyDescent="0.25">
      <c r="A512" s="10" t="str">
        <f>TEXT([1]BaseData!$C512,"mmm")</f>
        <v>Aug</v>
      </c>
      <c r="B512" s="5">
        <v>43678</v>
      </c>
      <c r="C512" s="5" t="s">
        <v>19</v>
      </c>
      <c r="D512" s="4" t="s">
        <v>12</v>
      </c>
      <c r="E512" s="4" t="s">
        <v>10</v>
      </c>
      <c r="F512" s="4" t="s">
        <v>16</v>
      </c>
      <c r="G512" s="6">
        <v>754</v>
      </c>
      <c r="H512" s="6">
        <v>361.92</v>
      </c>
    </row>
    <row r="513" spans="1:8" x14ac:dyDescent="0.25">
      <c r="A513" s="10" t="str">
        <f>TEXT([1]BaseData!$C513,"mmm")</f>
        <v>Aug</v>
      </c>
      <c r="B513" s="5">
        <v>43678</v>
      </c>
      <c r="C513" s="5" t="s">
        <v>19</v>
      </c>
      <c r="D513" s="4" t="s">
        <v>9</v>
      </c>
      <c r="E513" s="4" t="s">
        <v>10</v>
      </c>
      <c r="F513" s="4" t="s">
        <v>16</v>
      </c>
      <c r="G513" s="6">
        <v>395</v>
      </c>
      <c r="H513" s="6">
        <v>284.39999999999998</v>
      </c>
    </row>
    <row r="514" spans="1:8" x14ac:dyDescent="0.25">
      <c r="A514" s="10" t="str">
        <f>TEXT([1]BaseData!$C514,"mmm")</f>
        <v>Aug</v>
      </c>
      <c r="B514" s="5">
        <v>43678</v>
      </c>
      <c r="C514" s="5" t="s">
        <v>19</v>
      </c>
      <c r="D514" s="4" t="s">
        <v>15</v>
      </c>
      <c r="E514" s="4" t="s">
        <v>10</v>
      </c>
      <c r="F514" s="4" t="s">
        <v>16</v>
      </c>
      <c r="G514" s="6">
        <v>876</v>
      </c>
      <c r="H514" s="6">
        <v>157.68</v>
      </c>
    </row>
    <row r="515" spans="1:8" x14ac:dyDescent="0.25">
      <c r="A515" s="10" t="str">
        <f>TEXT([1]BaseData!$C515,"mmm")</f>
        <v>Aug</v>
      </c>
      <c r="B515" s="5">
        <v>43678</v>
      </c>
      <c r="C515" s="5" t="s">
        <v>19</v>
      </c>
      <c r="D515" s="4" t="s">
        <v>13</v>
      </c>
      <c r="E515" s="4" t="s">
        <v>14</v>
      </c>
      <c r="F515" s="4" t="s">
        <v>16</v>
      </c>
      <c r="G515" s="6">
        <v>783</v>
      </c>
      <c r="H515" s="6">
        <v>657.72</v>
      </c>
    </row>
    <row r="516" spans="1:8" x14ac:dyDescent="0.25">
      <c r="A516" s="10" t="str">
        <f>TEXT([1]BaseData!$C516,"mmm")</f>
        <v>Aug</v>
      </c>
      <c r="B516" s="5">
        <v>43678</v>
      </c>
      <c r="C516" s="5" t="s">
        <v>19</v>
      </c>
      <c r="D516" s="4" t="s">
        <v>12</v>
      </c>
      <c r="E516" s="4" t="s">
        <v>14</v>
      </c>
      <c r="F516" s="4" t="s">
        <v>16</v>
      </c>
      <c r="G516" s="6">
        <v>122</v>
      </c>
      <c r="H516" s="6">
        <v>54.9</v>
      </c>
    </row>
    <row r="517" spans="1:8" x14ac:dyDescent="0.25">
      <c r="A517" s="10" t="str">
        <f>TEXT([1]BaseData!$C517,"mmm")</f>
        <v>Aug</v>
      </c>
      <c r="B517" s="5">
        <v>43678</v>
      </c>
      <c r="C517" s="5" t="s">
        <v>19</v>
      </c>
      <c r="D517" s="4" t="s">
        <v>9</v>
      </c>
      <c r="E517" s="4" t="s">
        <v>14</v>
      </c>
      <c r="F517" s="4" t="s">
        <v>16</v>
      </c>
      <c r="G517" s="6">
        <v>489</v>
      </c>
      <c r="H517" s="6">
        <v>332.52</v>
      </c>
    </row>
    <row r="518" spans="1:8" x14ac:dyDescent="0.25">
      <c r="A518" s="10" t="str">
        <f>TEXT([1]BaseData!$C518,"mmm")</f>
        <v>Aug</v>
      </c>
      <c r="B518" s="5">
        <v>43678</v>
      </c>
      <c r="C518" s="5" t="s">
        <v>19</v>
      </c>
      <c r="D518" s="4" t="s">
        <v>15</v>
      </c>
      <c r="E518" s="4" t="s">
        <v>10</v>
      </c>
      <c r="F518" s="4" t="s">
        <v>17</v>
      </c>
      <c r="G518" s="6">
        <v>873</v>
      </c>
      <c r="H518" s="6">
        <v>392.85</v>
      </c>
    </row>
    <row r="519" spans="1:8" x14ac:dyDescent="0.25">
      <c r="A519" s="10" t="str">
        <f>TEXT([1]BaseData!$C519,"mmm")</f>
        <v>Aug</v>
      </c>
      <c r="B519" s="5">
        <v>43678</v>
      </c>
      <c r="C519" s="5" t="s">
        <v>19</v>
      </c>
      <c r="D519" s="4" t="s">
        <v>12</v>
      </c>
      <c r="E519" s="4" t="s">
        <v>10</v>
      </c>
      <c r="F519" s="4" t="s">
        <v>17</v>
      </c>
      <c r="G519" s="6">
        <v>560</v>
      </c>
      <c r="H519" s="6">
        <v>313.59999999999997</v>
      </c>
    </row>
    <row r="520" spans="1:8" x14ac:dyDescent="0.25">
      <c r="A520" s="10" t="str">
        <f>TEXT([1]BaseData!$C520,"mmm")</f>
        <v>Aug</v>
      </c>
      <c r="B520" s="5">
        <v>43678</v>
      </c>
      <c r="C520" s="5" t="s">
        <v>19</v>
      </c>
      <c r="D520" s="4" t="s">
        <v>15</v>
      </c>
      <c r="E520" s="4" t="s">
        <v>10</v>
      </c>
      <c r="F520" s="4" t="s">
        <v>17</v>
      </c>
      <c r="G520" s="6">
        <v>337</v>
      </c>
      <c r="H520" s="6">
        <v>195.46</v>
      </c>
    </row>
    <row r="521" spans="1:8" x14ac:dyDescent="0.25">
      <c r="A521" s="10" t="str">
        <f>TEXT([1]BaseData!$C521,"mmm")</f>
        <v>Aug</v>
      </c>
      <c r="B521" s="5">
        <v>43678</v>
      </c>
      <c r="C521" s="5" t="s">
        <v>19</v>
      </c>
      <c r="D521" s="4" t="s">
        <v>12</v>
      </c>
      <c r="E521" s="4" t="s">
        <v>14</v>
      </c>
      <c r="F521" s="4" t="s">
        <v>17</v>
      </c>
      <c r="G521" s="6">
        <v>504</v>
      </c>
      <c r="H521" s="6">
        <v>60.480000000000011</v>
      </c>
    </row>
    <row r="522" spans="1:8" x14ac:dyDescent="0.25">
      <c r="A522" s="10" t="str">
        <f>TEXT([1]BaseData!$C522,"mmm")</f>
        <v>Aug</v>
      </c>
      <c r="B522" s="5">
        <v>43678</v>
      </c>
      <c r="C522" s="5" t="s">
        <v>19</v>
      </c>
      <c r="D522" s="4" t="s">
        <v>9</v>
      </c>
      <c r="E522" s="4" t="s">
        <v>14</v>
      </c>
      <c r="F522" s="4" t="s">
        <v>17</v>
      </c>
      <c r="G522" s="6">
        <v>833</v>
      </c>
      <c r="H522" s="6">
        <v>399.84</v>
      </c>
    </row>
    <row r="523" spans="1:8" x14ac:dyDescent="0.25">
      <c r="A523" s="10" t="str">
        <f>TEXT([1]BaseData!$C523,"mmm")</f>
        <v>Aug</v>
      </c>
      <c r="B523" s="5">
        <v>43678</v>
      </c>
      <c r="C523" s="5" t="s">
        <v>19</v>
      </c>
      <c r="D523" s="4" t="s">
        <v>13</v>
      </c>
      <c r="E523" s="4" t="s">
        <v>14</v>
      </c>
      <c r="F523" s="4" t="s">
        <v>17</v>
      </c>
      <c r="G523" s="6">
        <v>432</v>
      </c>
      <c r="H523" s="6">
        <v>181.44</v>
      </c>
    </row>
    <row r="524" spans="1:8" x14ac:dyDescent="0.25">
      <c r="A524" s="10" t="str">
        <f>TEXT([1]BaseData!$C524,"mmm")</f>
        <v>Aug</v>
      </c>
      <c r="B524" s="5">
        <v>43678</v>
      </c>
      <c r="C524" s="5" t="s">
        <v>19</v>
      </c>
      <c r="D524" s="4" t="s">
        <v>15</v>
      </c>
      <c r="E524" s="4" t="s">
        <v>10</v>
      </c>
      <c r="F524" s="4" t="s">
        <v>18</v>
      </c>
      <c r="G524" s="6">
        <v>103</v>
      </c>
      <c r="H524" s="6">
        <v>100.94000000000001</v>
      </c>
    </row>
    <row r="525" spans="1:8" x14ac:dyDescent="0.25">
      <c r="A525" s="10" t="str">
        <f>TEXT([1]BaseData!$C525,"mmm")</f>
        <v>Aug</v>
      </c>
      <c r="B525" s="5">
        <v>43678</v>
      </c>
      <c r="C525" s="5" t="s">
        <v>19</v>
      </c>
      <c r="D525" s="4" t="s">
        <v>9</v>
      </c>
      <c r="E525" s="4" t="s">
        <v>10</v>
      </c>
      <c r="F525" s="4" t="s">
        <v>18</v>
      </c>
      <c r="G525" s="6">
        <v>649</v>
      </c>
      <c r="H525" s="6">
        <v>77.88</v>
      </c>
    </row>
    <row r="526" spans="1:8" x14ac:dyDescent="0.25">
      <c r="A526" s="10" t="str">
        <f>TEXT([1]BaseData!$C526,"mmm")</f>
        <v>Sep</v>
      </c>
      <c r="B526" s="5">
        <v>43709</v>
      </c>
      <c r="C526" s="5" t="s">
        <v>19</v>
      </c>
      <c r="D526" s="4" t="s">
        <v>9</v>
      </c>
      <c r="E526" s="4" t="s">
        <v>10</v>
      </c>
      <c r="F526" s="4" t="s">
        <v>11</v>
      </c>
      <c r="G526" s="6">
        <v>108</v>
      </c>
      <c r="H526" s="6">
        <v>86.4</v>
      </c>
    </row>
    <row r="527" spans="1:8" x14ac:dyDescent="0.25">
      <c r="A527" s="10" t="str">
        <f>TEXT([1]BaseData!$C527,"mmm")</f>
        <v>Sep</v>
      </c>
      <c r="B527" s="5">
        <v>43709</v>
      </c>
      <c r="C527" s="5" t="s">
        <v>19</v>
      </c>
      <c r="D527" s="4" t="s">
        <v>15</v>
      </c>
      <c r="E527" s="4" t="s">
        <v>10</v>
      </c>
      <c r="F527" s="4" t="s">
        <v>16</v>
      </c>
      <c r="G527" s="6">
        <v>766</v>
      </c>
      <c r="H527" s="6">
        <v>114.90000000000002</v>
      </c>
    </row>
    <row r="528" spans="1:8" x14ac:dyDescent="0.25">
      <c r="A528" s="10" t="str">
        <f>TEXT([1]BaseData!$C528,"mmm")</f>
        <v>Sep</v>
      </c>
      <c r="B528" s="5">
        <v>43709</v>
      </c>
      <c r="C528" s="5" t="s">
        <v>19</v>
      </c>
      <c r="D528" s="4" t="s">
        <v>9</v>
      </c>
      <c r="E528" s="4" t="s">
        <v>10</v>
      </c>
      <c r="F528" s="4" t="s">
        <v>16</v>
      </c>
      <c r="G528" s="6">
        <v>693</v>
      </c>
      <c r="H528" s="6">
        <v>20.79</v>
      </c>
    </row>
    <row r="529" spans="1:8" x14ac:dyDescent="0.25">
      <c r="A529" s="10" t="str">
        <f>TEXT([1]BaseData!$C529,"mmm")</f>
        <v>Sep</v>
      </c>
      <c r="B529" s="5">
        <v>43709</v>
      </c>
      <c r="C529" s="5" t="s">
        <v>19</v>
      </c>
      <c r="D529" s="4" t="s">
        <v>12</v>
      </c>
      <c r="E529" s="4" t="s">
        <v>10</v>
      </c>
      <c r="F529" s="4" t="s">
        <v>16</v>
      </c>
      <c r="G529" s="6">
        <v>840</v>
      </c>
      <c r="H529" s="6">
        <v>672</v>
      </c>
    </row>
    <row r="530" spans="1:8" x14ac:dyDescent="0.25">
      <c r="A530" s="10" t="str">
        <f>TEXT([1]BaseData!$C530,"mmm")</f>
        <v>Sep</v>
      </c>
      <c r="B530" s="5">
        <v>43709</v>
      </c>
      <c r="C530" s="5" t="s">
        <v>19</v>
      </c>
      <c r="D530" s="4" t="s">
        <v>13</v>
      </c>
      <c r="E530" s="4" t="s">
        <v>14</v>
      </c>
      <c r="F530" s="4" t="s">
        <v>16</v>
      </c>
      <c r="G530" s="6">
        <v>371</v>
      </c>
      <c r="H530" s="6">
        <v>278.25</v>
      </c>
    </row>
    <row r="531" spans="1:8" x14ac:dyDescent="0.25">
      <c r="A531" s="10" t="str">
        <f>TEXT([1]BaseData!$C531,"mmm")</f>
        <v>Sep</v>
      </c>
      <c r="B531" s="5">
        <v>43709</v>
      </c>
      <c r="C531" s="5" t="s">
        <v>19</v>
      </c>
      <c r="D531" s="4" t="s">
        <v>9</v>
      </c>
      <c r="E531" s="4" t="s">
        <v>14</v>
      </c>
      <c r="F531" s="4" t="s">
        <v>16</v>
      </c>
      <c r="G531" s="6">
        <v>847</v>
      </c>
      <c r="H531" s="6">
        <v>575.96</v>
      </c>
    </row>
    <row r="532" spans="1:8" x14ac:dyDescent="0.25">
      <c r="A532" s="10" t="str">
        <f>TEXT([1]BaseData!$C532,"mmm")</f>
        <v>Sep</v>
      </c>
      <c r="B532" s="5">
        <v>43709</v>
      </c>
      <c r="C532" s="5" t="s">
        <v>19</v>
      </c>
      <c r="D532" s="4" t="s">
        <v>15</v>
      </c>
      <c r="E532" s="4" t="s">
        <v>14</v>
      </c>
      <c r="F532" s="4" t="s">
        <v>16</v>
      </c>
      <c r="G532" s="6">
        <v>153</v>
      </c>
      <c r="H532" s="6">
        <v>91.8</v>
      </c>
    </row>
    <row r="533" spans="1:8" x14ac:dyDescent="0.25">
      <c r="A533" s="10" t="str">
        <f>TEXT([1]BaseData!$C533,"mmm")</f>
        <v>Sep</v>
      </c>
      <c r="B533" s="5">
        <v>43709</v>
      </c>
      <c r="C533" s="5" t="s">
        <v>19</v>
      </c>
      <c r="D533" s="4" t="s">
        <v>13</v>
      </c>
      <c r="E533" s="4" t="s">
        <v>10</v>
      </c>
      <c r="F533" s="4" t="s">
        <v>17</v>
      </c>
      <c r="G533" s="6">
        <v>963</v>
      </c>
      <c r="H533" s="6">
        <v>616.32000000000005</v>
      </c>
    </row>
    <row r="534" spans="1:8" x14ac:dyDescent="0.25">
      <c r="A534" s="10" t="str">
        <f>TEXT([1]BaseData!$C534,"mmm")</f>
        <v>Sep</v>
      </c>
      <c r="B534" s="5">
        <v>43709</v>
      </c>
      <c r="C534" s="5" t="s">
        <v>19</v>
      </c>
      <c r="D534" s="4" t="s">
        <v>9</v>
      </c>
      <c r="E534" s="4" t="s">
        <v>10</v>
      </c>
      <c r="F534" s="4" t="s">
        <v>17</v>
      </c>
      <c r="G534" s="6">
        <v>466</v>
      </c>
      <c r="H534" s="6">
        <v>205.04</v>
      </c>
    </row>
    <row r="535" spans="1:8" x14ac:dyDescent="0.25">
      <c r="A535" s="10" t="str">
        <f>TEXT([1]BaseData!$C535,"mmm")</f>
        <v>Sep</v>
      </c>
      <c r="B535" s="5">
        <v>43709</v>
      </c>
      <c r="C535" s="5" t="s">
        <v>19</v>
      </c>
      <c r="D535" s="4" t="s">
        <v>12</v>
      </c>
      <c r="E535" s="4" t="s">
        <v>10</v>
      </c>
      <c r="F535" s="4" t="s">
        <v>17</v>
      </c>
      <c r="G535" s="6">
        <v>891</v>
      </c>
      <c r="H535" s="6">
        <v>525.69000000000005</v>
      </c>
    </row>
    <row r="536" spans="1:8" x14ac:dyDescent="0.25">
      <c r="A536" s="10" t="str">
        <f>TEXT([1]BaseData!$C536,"mmm")</f>
        <v>Sep</v>
      </c>
      <c r="B536" s="5">
        <v>43709</v>
      </c>
      <c r="C536" s="5" t="s">
        <v>19</v>
      </c>
      <c r="D536" s="4" t="s">
        <v>15</v>
      </c>
      <c r="E536" s="4" t="s">
        <v>14</v>
      </c>
      <c r="F536" s="4" t="s">
        <v>17</v>
      </c>
      <c r="G536" s="6">
        <v>782</v>
      </c>
      <c r="H536" s="6">
        <v>445.74000000000007</v>
      </c>
    </row>
    <row r="537" spans="1:8" x14ac:dyDescent="0.25">
      <c r="A537" s="10" t="str">
        <f>TEXT([1]BaseData!$C537,"mmm")</f>
        <v>Sep</v>
      </c>
      <c r="B537" s="5">
        <v>43709</v>
      </c>
      <c r="C537" s="5" t="s">
        <v>19</v>
      </c>
      <c r="D537" s="4" t="s">
        <v>15</v>
      </c>
      <c r="E537" s="4" t="s">
        <v>14</v>
      </c>
      <c r="F537" s="4" t="s">
        <v>17</v>
      </c>
      <c r="G537" s="6">
        <v>828</v>
      </c>
      <c r="H537" s="6">
        <v>0</v>
      </c>
    </row>
    <row r="538" spans="1:8" x14ac:dyDescent="0.25">
      <c r="A538" s="10" t="str">
        <f>TEXT([1]BaseData!$C538,"mmm")</f>
        <v>Sep</v>
      </c>
      <c r="B538" s="5">
        <v>43709</v>
      </c>
      <c r="C538" s="5" t="s">
        <v>19</v>
      </c>
      <c r="D538" s="4" t="s">
        <v>9</v>
      </c>
      <c r="E538" s="4" t="s">
        <v>14</v>
      </c>
      <c r="F538" s="4" t="s">
        <v>17</v>
      </c>
      <c r="G538" s="6">
        <v>316</v>
      </c>
      <c r="H538" s="6">
        <v>0</v>
      </c>
    </row>
    <row r="539" spans="1:8" x14ac:dyDescent="0.25">
      <c r="A539" s="10" t="str">
        <f>TEXT([1]BaseData!$C539,"mmm")</f>
        <v>Sep</v>
      </c>
      <c r="B539" s="5">
        <v>43709</v>
      </c>
      <c r="C539" s="5" t="s">
        <v>19</v>
      </c>
      <c r="D539" s="4" t="s">
        <v>12</v>
      </c>
      <c r="E539" s="4" t="s">
        <v>10</v>
      </c>
      <c r="F539" s="4" t="s">
        <v>18</v>
      </c>
      <c r="G539" s="6">
        <v>100</v>
      </c>
      <c r="H539" s="6">
        <v>56.999999999999993</v>
      </c>
    </row>
    <row r="540" spans="1:8" x14ac:dyDescent="0.25">
      <c r="A540" s="10" t="str">
        <f>TEXT([1]BaseData!$C540,"mmm")</f>
        <v>Sep</v>
      </c>
      <c r="B540" s="5">
        <v>43709</v>
      </c>
      <c r="C540" s="5" t="s">
        <v>19</v>
      </c>
      <c r="D540" s="4" t="s">
        <v>13</v>
      </c>
      <c r="E540" s="4" t="s">
        <v>10</v>
      </c>
      <c r="F540" s="4" t="s">
        <v>18</v>
      </c>
      <c r="G540" s="6">
        <v>125</v>
      </c>
      <c r="H540" s="6">
        <v>5</v>
      </c>
    </row>
    <row r="541" spans="1:8" x14ac:dyDescent="0.25">
      <c r="A541" s="10" t="str">
        <f>TEXT([1]BaseData!$C541,"mmm")</f>
        <v>Sep</v>
      </c>
      <c r="B541" s="5">
        <v>43709</v>
      </c>
      <c r="C541" s="5" t="s">
        <v>19</v>
      </c>
      <c r="D541" s="4" t="s">
        <v>15</v>
      </c>
      <c r="E541" s="4" t="s">
        <v>10</v>
      </c>
      <c r="F541" s="4" t="s">
        <v>11</v>
      </c>
      <c r="G541" s="6">
        <v>231</v>
      </c>
      <c r="H541" s="6">
        <v>219.45</v>
      </c>
    </row>
    <row r="542" spans="1:8" x14ac:dyDescent="0.25">
      <c r="A542" s="10" t="str">
        <f>TEXT([1]BaseData!$C542,"mmm")</f>
        <v>Sep</v>
      </c>
      <c r="B542" s="5">
        <v>43709</v>
      </c>
      <c r="C542" s="5" t="s">
        <v>19</v>
      </c>
      <c r="D542" s="4" t="s">
        <v>12</v>
      </c>
      <c r="E542" s="4" t="s">
        <v>10</v>
      </c>
      <c r="F542" s="4" t="s">
        <v>11</v>
      </c>
      <c r="G542" s="6">
        <v>767</v>
      </c>
      <c r="H542" s="6">
        <v>276.12</v>
      </c>
    </row>
    <row r="543" spans="1:8" x14ac:dyDescent="0.25">
      <c r="A543" s="10" t="str">
        <f>TEXT([1]BaseData!$C543,"mmm")</f>
        <v>Sep</v>
      </c>
      <c r="B543" s="5">
        <v>43709</v>
      </c>
      <c r="C543" s="5" t="s">
        <v>19</v>
      </c>
      <c r="D543" s="4" t="s">
        <v>9</v>
      </c>
      <c r="E543" s="4" t="s">
        <v>10</v>
      </c>
      <c r="F543" s="4" t="s">
        <v>11</v>
      </c>
      <c r="G543" s="6">
        <v>415</v>
      </c>
      <c r="H543" s="6">
        <v>124.50000000000001</v>
      </c>
    </row>
    <row r="544" spans="1:8" x14ac:dyDescent="0.25">
      <c r="A544" s="10" t="str">
        <f>TEXT([1]BaseData!$C544,"mmm")</f>
        <v>Sep</v>
      </c>
      <c r="B544" s="5">
        <v>43709</v>
      </c>
      <c r="C544" s="5" t="s">
        <v>19</v>
      </c>
      <c r="D544" s="4" t="s">
        <v>15</v>
      </c>
      <c r="E544" s="4" t="s">
        <v>14</v>
      </c>
      <c r="F544" s="4" t="s">
        <v>11</v>
      </c>
      <c r="G544" s="6">
        <v>792</v>
      </c>
      <c r="H544" s="6">
        <v>625.67999999999995</v>
      </c>
    </row>
    <row r="545" spans="1:8" x14ac:dyDescent="0.25">
      <c r="A545" s="10" t="str">
        <f>TEXT([1]BaseData!$C545,"mmm")</f>
        <v>Sep</v>
      </c>
      <c r="B545" s="5">
        <v>43709</v>
      </c>
      <c r="C545" s="5" t="s">
        <v>19</v>
      </c>
      <c r="D545" s="4" t="s">
        <v>13</v>
      </c>
      <c r="E545" s="4" t="s">
        <v>14</v>
      </c>
      <c r="F545" s="4" t="s">
        <v>11</v>
      </c>
      <c r="G545" s="6">
        <v>493</v>
      </c>
      <c r="H545" s="6">
        <v>0</v>
      </c>
    </row>
    <row r="546" spans="1:8" x14ac:dyDescent="0.25">
      <c r="A546" s="10" t="str">
        <f>TEXT([1]BaseData!$C546,"mmm")</f>
        <v>Sep</v>
      </c>
      <c r="B546" s="5">
        <v>43709</v>
      </c>
      <c r="C546" s="5" t="s">
        <v>19</v>
      </c>
      <c r="D546" s="4" t="s">
        <v>15</v>
      </c>
      <c r="E546" s="4" t="s">
        <v>14</v>
      </c>
      <c r="F546" s="4" t="s">
        <v>11</v>
      </c>
      <c r="G546" s="6">
        <v>157</v>
      </c>
      <c r="H546" s="6">
        <v>113.04</v>
      </c>
    </row>
    <row r="547" spans="1:8" x14ac:dyDescent="0.25">
      <c r="A547" s="10" t="str">
        <f>TEXT([1]BaseData!$C547,"mmm")</f>
        <v>Sep</v>
      </c>
      <c r="B547" s="5">
        <v>43709</v>
      </c>
      <c r="C547" s="5" t="s">
        <v>19</v>
      </c>
      <c r="D547" s="4" t="s">
        <v>12</v>
      </c>
      <c r="E547" s="4" t="s">
        <v>10</v>
      </c>
      <c r="F547" s="4" t="s">
        <v>16</v>
      </c>
      <c r="G547" s="6">
        <v>490</v>
      </c>
      <c r="H547" s="6">
        <v>352.8</v>
      </c>
    </row>
    <row r="548" spans="1:8" x14ac:dyDescent="0.25">
      <c r="A548" s="10" t="str">
        <f>TEXT([1]BaseData!$C548,"mmm")</f>
        <v>Sep</v>
      </c>
      <c r="B548" s="5">
        <v>43709</v>
      </c>
      <c r="C548" s="5" t="s">
        <v>19</v>
      </c>
      <c r="D548" s="4" t="s">
        <v>9</v>
      </c>
      <c r="E548" s="4" t="s">
        <v>10</v>
      </c>
      <c r="F548" s="4" t="s">
        <v>16</v>
      </c>
      <c r="G548" s="6">
        <v>361</v>
      </c>
      <c r="H548" s="6">
        <v>158.84</v>
      </c>
    </row>
    <row r="549" spans="1:8" x14ac:dyDescent="0.25">
      <c r="A549" s="10" t="str">
        <f>TEXT([1]BaseData!$C549,"mmm")</f>
        <v>Sep</v>
      </c>
      <c r="B549" s="5">
        <v>43709</v>
      </c>
      <c r="C549" s="5" t="s">
        <v>19</v>
      </c>
      <c r="D549" s="4" t="s">
        <v>15</v>
      </c>
      <c r="E549" s="4" t="s">
        <v>10</v>
      </c>
      <c r="F549" s="4" t="s">
        <v>16</v>
      </c>
      <c r="G549" s="6">
        <v>327</v>
      </c>
      <c r="H549" s="6">
        <v>117.72</v>
      </c>
    </row>
    <row r="550" spans="1:8" x14ac:dyDescent="0.25">
      <c r="A550" s="10" t="str">
        <f>TEXT([1]BaseData!$C550,"mmm")</f>
        <v>Sep</v>
      </c>
      <c r="B550" s="5">
        <v>43709</v>
      </c>
      <c r="C550" s="5" t="s">
        <v>19</v>
      </c>
      <c r="D550" s="4" t="s">
        <v>13</v>
      </c>
      <c r="E550" s="4" t="s">
        <v>14</v>
      </c>
      <c r="F550" s="4" t="s">
        <v>16</v>
      </c>
      <c r="G550" s="6">
        <v>329</v>
      </c>
      <c r="H550" s="6">
        <v>250.04</v>
      </c>
    </row>
    <row r="551" spans="1:8" x14ac:dyDescent="0.25">
      <c r="A551" s="10" t="str">
        <f>TEXT([1]BaseData!$C551,"mmm")</f>
        <v>Sep</v>
      </c>
      <c r="B551" s="5">
        <v>43709</v>
      </c>
      <c r="C551" s="5" t="s">
        <v>19</v>
      </c>
      <c r="D551" s="4" t="s">
        <v>12</v>
      </c>
      <c r="E551" s="4" t="s">
        <v>14</v>
      </c>
      <c r="F551" s="4" t="s">
        <v>16</v>
      </c>
      <c r="G551" s="6">
        <v>850</v>
      </c>
      <c r="H551" s="6">
        <v>323</v>
      </c>
    </row>
    <row r="552" spans="1:8" x14ac:dyDescent="0.25">
      <c r="A552" s="10" t="str">
        <f>TEXT([1]BaseData!$C552,"mmm")</f>
        <v>Sep</v>
      </c>
      <c r="B552" s="5">
        <v>43709</v>
      </c>
      <c r="C552" s="5" t="s">
        <v>19</v>
      </c>
      <c r="D552" s="4" t="s">
        <v>9</v>
      </c>
      <c r="E552" s="4" t="s">
        <v>14</v>
      </c>
      <c r="F552" s="4" t="s">
        <v>16</v>
      </c>
      <c r="G552" s="6">
        <v>433</v>
      </c>
      <c r="H552" s="6">
        <v>303.10000000000002</v>
      </c>
    </row>
    <row r="553" spans="1:8" x14ac:dyDescent="0.25">
      <c r="A553" s="10" t="str">
        <f>TEXT([1]BaseData!$C553,"mmm")</f>
        <v>Sep</v>
      </c>
      <c r="B553" s="5">
        <v>43709</v>
      </c>
      <c r="C553" s="5" t="s">
        <v>19</v>
      </c>
      <c r="D553" s="4" t="s">
        <v>15</v>
      </c>
      <c r="E553" s="4" t="s">
        <v>10</v>
      </c>
      <c r="F553" s="4" t="s">
        <v>17</v>
      </c>
      <c r="G553" s="6">
        <v>751</v>
      </c>
      <c r="H553" s="6">
        <v>435.58</v>
      </c>
    </row>
    <row r="554" spans="1:8" x14ac:dyDescent="0.25">
      <c r="A554" s="10" t="str">
        <f>TEXT([1]BaseData!$C554,"mmm")</f>
        <v>Sep</v>
      </c>
      <c r="B554" s="5">
        <v>43709</v>
      </c>
      <c r="C554" s="5" t="s">
        <v>19</v>
      </c>
      <c r="D554" s="4" t="s">
        <v>12</v>
      </c>
      <c r="E554" s="4" t="s">
        <v>10</v>
      </c>
      <c r="F554" s="4" t="s">
        <v>17</v>
      </c>
      <c r="G554" s="6">
        <v>961</v>
      </c>
      <c r="H554" s="6">
        <v>403.62</v>
      </c>
    </row>
    <row r="555" spans="1:8" x14ac:dyDescent="0.25">
      <c r="A555" s="10" t="str">
        <f>TEXT([1]BaseData!$C555,"mmm")</f>
        <v>Sep</v>
      </c>
      <c r="B555" s="5">
        <v>43709</v>
      </c>
      <c r="C555" s="5" t="s">
        <v>19</v>
      </c>
      <c r="D555" s="4" t="s">
        <v>15</v>
      </c>
      <c r="E555" s="4" t="s">
        <v>10</v>
      </c>
      <c r="F555" s="4" t="s">
        <v>17</v>
      </c>
      <c r="G555" s="6">
        <v>857</v>
      </c>
      <c r="H555" s="6">
        <v>257.10000000000002</v>
      </c>
    </row>
    <row r="556" spans="1:8" x14ac:dyDescent="0.25">
      <c r="A556" s="10" t="str">
        <f>TEXT([1]BaseData!$C556,"mmm")</f>
        <v>Sep</v>
      </c>
      <c r="B556" s="5">
        <v>43709</v>
      </c>
      <c r="C556" s="5" t="s">
        <v>19</v>
      </c>
      <c r="D556" s="4" t="s">
        <v>12</v>
      </c>
      <c r="E556" s="4" t="s">
        <v>14</v>
      </c>
      <c r="F556" s="4" t="s">
        <v>17</v>
      </c>
      <c r="G556" s="6">
        <v>693</v>
      </c>
      <c r="H556" s="6">
        <v>55.44</v>
      </c>
    </row>
    <row r="557" spans="1:8" x14ac:dyDescent="0.25">
      <c r="A557" s="10" t="str">
        <f>TEXT([1]BaseData!$C557,"mmm")</f>
        <v>Sep</v>
      </c>
      <c r="B557" s="5">
        <v>43709</v>
      </c>
      <c r="C557" s="5" t="s">
        <v>19</v>
      </c>
      <c r="D557" s="4" t="s">
        <v>9</v>
      </c>
      <c r="E557" s="4" t="s">
        <v>14</v>
      </c>
      <c r="F557" s="4" t="s">
        <v>17</v>
      </c>
      <c r="G557" s="6">
        <v>429</v>
      </c>
      <c r="H557" s="6">
        <v>205.92</v>
      </c>
    </row>
    <row r="558" spans="1:8" x14ac:dyDescent="0.25">
      <c r="A558" s="10" t="str">
        <f>TEXT([1]BaseData!$C558,"mmm")</f>
        <v>Sep</v>
      </c>
      <c r="B558" s="5">
        <v>43709</v>
      </c>
      <c r="C558" s="5" t="s">
        <v>19</v>
      </c>
      <c r="D558" s="4" t="s">
        <v>13</v>
      </c>
      <c r="E558" s="4" t="s">
        <v>14</v>
      </c>
      <c r="F558" s="4" t="s">
        <v>17</v>
      </c>
      <c r="G558" s="6">
        <v>657</v>
      </c>
      <c r="H558" s="6">
        <v>275.94</v>
      </c>
    </row>
    <row r="559" spans="1:8" x14ac:dyDescent="0.25">
      <c r="A559" s="10" t="str">
        <f>TEXT([1]BaseData!$C559,"mmm")</f>
        <v>Sep</v>
      </c>
      <c r="B559" s="5">
        <v>43709</v>
      </c>
      <c r="C559" s="5" t="s">
        <v>19</v>
      </c>
      <c r="D559" s="4" t="s">
        <v>15</v>
      </c>
      <c r="E559" s="4" t="s">
        <v>10</v>
      </c>
      <c r="F559" s="4" t="s">
        <v>18</v>
      </c>
      <c r="G559" s="6">
        <v>719</v>
      </c>
      <c r="H559" s="6">
        <v>352.31000000000006</v>
      </c>
    </row>
    <row r="560" spans="1:8" x14ac:dyDescent="0.25">
      <c r="A560" s="10" t="str">
        <f>TEXT([1]BaseData!$C560,"mmm")</f>
        <v>Sep</v>
      </c>
      <c r="B560" s="5">
        <v>43709</v>
      </c>
      <c r="C560" s="5" t="s">
        <v>19</v>
      </c>
      <c r="D560" s="4" t="s">
        <v>9</v>
      </c>
      <c r="E560" s="4" t="s">
        <v>10</v>
      </c>
      <c r="F560" s="4" t="s">
        <v>18</v>
      </c>
      <c r="G560" s="6">
        <v>768</v>
      </c>
      <c r="H560" s="6">
        <v>691.2</v>
      </c>
    </row>
    <row r="561" spans="1:8" x14ac:dyDescent="0.25">
      <c r="A561" s="10" t="str">
        <f>TEXT([1]BaseData!$C561,"mmm")</f>
        <v>Oct</v>
      </c>
      <c r="B561" s="5">
        <v>43739</v>
      </c>
      <c r="C561" s="5" t="s">
        <v>19</v>
      </c>
      <c r="D561" s="4" t="s">
        <v>9</v>
      </c>
      <c r="E561" s="4" t="s">
        <v>10</v>
      </c>
      <c r="F561" s="4" t="s">
        <v>11</v>
      </c>
      <c r="G561" s="6">
        <v>983</v>
      </c>
      <c r="H561" s="6">
        <v>245.75</v>
      </c>
    </row>
    <row r="562" spans="1:8" x14ac:dyDescent="0.25">
      <c r="A562" s="10" t="str">
        <f>TEXT([1]BaseData!$C562,"mmm")</f>
        <v>Oct</v>
      </c>
      <c r="B562" s="5">
        <v>43739</v>
      </c>
      <c r="C562" s="5" t="s">
        <v>19</v>
      </c>
      <c r="D562" s="4" t="s">
        <v>12</v>
      </c>
      <c r="E562" s="4" t="s">
        <v>10</v>
      </c>
      <c r="F562" s="4" t="s">
        <v>11</v>
      </c>
      <c r="G562" s="6">
        <v>803</v>
      </c>
      <c r="H562" s="6">
        <v>136.51</v>
      </c>
    </row>
    <row r="563" spans="1:8" x14ac:dyDescent="0.25">
      <c r="A563" s="10" t="str">
        <f>TEXT([1]BaseData!$C563,"mmm")</f>
        <v>Oct</v>
      </c>
      <c r="B563" s="5">
        <v>43739</v>
      </c>
      <c r="C563" s="5" t="s">
        <v>19</v>
      </c>
      <c r="D563" s="4" t="s">
        <v>13</v>
      </c>
      <c r="E563" s="4" t="s">
        <v>10</v>
      </c>
      <c r="F563" s="4" t="s">
        <v>11</v>
      </c>
      <c r="G563" s="6">
        <v>535</v>
      </c>
      <c r="H563" s="6">
        <v>406.6</v>
      </c>
    </row>
    <row r="564" spans="1:8" x14ac:dyDescent="0.25">
      <c r="A564" s="10" t="str">
        <f>TEXT([1]BaseData!$C564,"mmm")</f>
        <v>Oct</v>
      </c>
      <c r="B564" s="5">
        <v>43739</v>
      </c>
      <c r="C564" s="5" t="s">
        <v>19</v>
      </c>
      <c r="D564" s="4" t="s">
        <v>12</v>
      </c>
      <c r="E564" s="4" t="s">
        <v>14</v>
      </c>
      <c r="F564" s="4" t="s">
        <v>11</v>
      </c>
      <c r="G564" s="6">
        <v>674</v>
      </c>
      <c r="H564" s="6">
        <v>6.74</v>
      </c>
    </row>
    <row r="565" spans="1:8" x14ac:dyDescent="0.25">
      <c r="A565" s="10" t="str">
        <f>TEXT([1]BaseData!$C565,"mmm")</f>
        <v>Oct</v>
      </c>
      <c r="B565" s="5">
        <v>43739</v>
      </c>
      <c r="C565" s="5" t="s">
        <v>19</v>
      </c>
      <c r="D565" s="4" t="s">
        <v>9</v>
      </c>
      <c r="E565" s="4" t="s">
        <v>14</v>
      </c>
      <c r="F565" s="4" t="s">
        <v>11</v>
      </c>
      <c r="G565" s="6">
        <v>462</v>
      </c>
      <c r="H565" s="6">
        <v>184.8</v>
      </c>
    </row>
    <row r="566" spans="1:8" x14ac:dyDescent="0.25">
      <c r="A566" s="10" t="str">
        <f>TEXT([1]BaseData!$C566,"mmm")</f>
        <v>Oct</v>
      </c>
      <c r="B566" s="5">
        <v>43739</v>
      </c>
      <c r="C566" s="5" t="s">
        <v>19</v>
      </c>
      <c r="D566" s="4" t="s">
        <v>15</v>
      </c>
      <c r="E566" s="4" t="s">
        <v>14</v>
      </c>
      <c r="F566" s="4" t="s">
        <v>11</v>
      </c>
      <c r="G566" s="6">
        <v>941</v>
      </c>
      <c r="H566" s="6">
        <v>715.16</v>
      </c>
    </row>
    <row r="567" spans="1:8" x14ac:dyDescent="0.25">
      <c r="A567" s="10" t="str">
        <f>TEXT([1]BaseData!$C567,"mmm")</f>
        <v>Oct</v>
      </c>
      <c r="B567" s="5">
        <v>43739</v>
      </c>
      <c r="C567" s="5" t="s">
        <v>19</v>
      </c>
      <c r="D567" s="4" t="s">
        <v>15</v>
      </c>
      <c r="E567" s="4" t="s">
        <v>10</v>
      </c>
      <c r="F567" s="4" t="s">
        <v>16</v>
      </c>
      <c r="G567" s="6">
        <v>990</v>
      </c>
      <c r="H567" s="6">
        <v>247.5</v>
      </c>
    </row>
    <row r="568" spans="1:8" x14ac:dyDescent="0.25">
      <c r="A568" s="10" t="str">
        <f>TEXT([1]BaseData!$C568,"mmm")</f>
        <v>Oct</v>
      </c>
      <c r="B568" s="5">
        <v>43739</v>
      </c>
      <c r="C568" s="5" t="s">
        <v>19</v>
      </c>
      <c r="D568" s="4" t="s">
        <v>9</v>
      </c>
      <c r="E568" s="4" t="s">
        <v>10</v>
      </c>
      <c r="F568" s="4" t="s">
        <v>16</v>
      </c>
      <c r="G568" s="6">
        <v>954</v>
      </c>
      <c r="H568" s="6">
        <v>9.5399999999999991</v>
      </c>
    </row>
    <row r="569" spans="1:8" x14ac:dyDescent="0.25">
      <c r="A569" s="10" t="str">
        <f>TEXT([1]BaseData!$C569,"mmm")</f>
        <v>Oct</v>
      </c>
      <c r="B569" s="5">
        <v>43739</v>
      </c>
      <c r="C569" s="5" t="s">
        <v>19</v>
      </c>
      <c r="D569" s="4" t="s">
        <v>12</v>
      </c>
      <c r="E569" s="4" t="s">
        <v>10</v>
      </c>
      <c r="F569" s="4" t="s">
        <v>16</v>
      </c>
      <c r="G569" s="6">
        <v>935</v>
      </c>
      <c r="H569" s="6">
        <v>374</v>
      </c>
    </row>
    <row r="570" spans="1:8" x14ac:dyDescent="0.25">
      <c r="A570" s="10" t="str">
        <f>TEXT([1]BaseData!$C570,"mmm")</f>
        <v>Oct</v>
      </c>
      <c r="B570" s="5">
        <v>43739</v>
      </c>
      <c r="C570" s="5" t="s">
        <v>19</v>
      </c>
      <c r="D570" s="4" t="s">
        <v>15</v>
      </c>
      <c r="E570" s="4" t="s">
        <v>14</v>
      </c>
      <c r="F570" s="4" t="s">
        <v>17</v>
      </c>
      <c r="G570" s="6">
        <v>394</v>
      </c>
      <c r="H570" s="6">
        <v>334.9</v>
      </c>
    </row>
    <row r="571" spans="1:8" x14ac:dyDescent="0.25">
      <c r="A571" s="10" t="str">
        <f>TEXT([1]BaseData!$C571,"mmm")</f>
        <v>Oct</v>
      </c>
      <c r="B571" s="5">
        <v>43739</v>
      </c>
      <c r="C571" s="5" t="s">
        <v>19</v>
      </c>
      <c r="D571" s="4" t="s">
        <v>15</v>
      </c>
      <c r="E571" s="4" t="s">
        <v>14</v>
      </c>
      <c r="F571" s="4" t="s">
        <v>17</v>
      </c>
      <c r="G571" s="6">
        <v>524</v>
      </c>
      <c r="H571" s="6">
        <v>262</v>
      </c>
    </row>
    <row r="572" spans="1:8" x14ac:dyDescent="0.25">
      <c r="A572" s="10" t="str">
        <f>TEXT([1]BaseData!$C572,"mmm")</f>
        <v>Oct</v>
      </c>
      <c r="B572" s="5">
        <v>43739</v>
      </c>
      <c r="C572" s="5" t="s">
        <v>19</v>
      </c>
      <c r="D572" s="4" t="s">
        <v>9</v>
      </c>
      <c r="E572" s="4" t="s">
        <v>14</v>
      </c>
      <c r="F572" s="4" t="s">
        <v>17</v>
      </c>
      <c r="G572" s="6">
        <v>993</v>
      </c>
      <c r="H572" s="6">
        <v>496.5</v>
      </c>
    </row>
    <row r="573" spans="1:8" x14ac:dyDescent="0.25">
      <c r="A573" s="10" t="str">
        <f>TEXT([1]BaseData!$C573,"mmm")</f>
        <v>Oct</v>
      </c>
      <c r="B573" s="5">
        <v>43739</v>
      </c>
      <c r="C573" s="5" t="s">
        <v>19</v>
      </c>
      <c r="D573" s="4" t="s">
        <v>12</v>
      </c>
      <c r="E573" s="4" t="s">
        <v>10</v>
      </c>
      <c r="F573" s="4" t="s">
        <v>18</v>
      </c>
      <c r="G573" s="6">
        <v>617</v>
      </c>
      <c r="H573" s="6">
        <v>438.07</v>
      </c>
    </row>
    <row r="574" spans="1:8" x14ac:dyDescent="0.25">
      <c r="A574" s="10" t="str">
        <f>TEXT([1]BaseData!$C574,"mmm")</f>
        <v>Oct</v>
      </c>
      <c r="B574" s="5">
        <v>43739</v>
      </c>
      <c r="C574" s="5" t="s">
        <v>19</v>
      </c>
      <c r="D574" s="4" t="s">
        <v>13</v>
      </c>
      <c r="E574" s="4" t="s">
        <v>10</v>
      </c>
      <c r="F574" s="4" t="s">
        <v>18</v>
      </c>
      <c r="G574" s="6">
        <v>611</v>
      </c>
      <c r="H574" s="6">
        <v>317.72000000000003</v>
      </c>
    </row>
    <row r="575" spans="1:8" x14ac:dyDescent="0.25">
      <c r="A575" s="10" t="str">
        <f>TEXT([1]BaseData!$C575,"mmm")</f>
        <v>Oct</v>
      </c>
      <c r="B575" s="5">
        <v>43739</v>
      </c>
      <c r="C575" s="5" t="s">
        <v>19</v>
      </c>
      <c r="D575" s="4" t="s">
        <v>15</v>
      </c>
      <c r="E575" s="4" t="s">
        <v>10</v>
      </c>
      <c r="F575" s="4" t="s">
        <v>11</v>
      </c>
      <c r="G575" s="6">
        <v>126</v>
      </c>
      <c r="H575" s="6">
        <v>119.7</v>
      </c>
    </row>
    <row r="576" spans="1:8" x14ac:dyDescent="0.25">
      <c r="A576" s="10" t="str">
        <f>TEXT([1]BaseData!$C576,"mmm")</f>
        <v>Oct</v>
      </c>
      <c r="B576" s="5">
        <v>43739</v>
      </c>
      <c r="C576" s="5" t="s">
        <v>19</v>
      </c>
      <c r="D576" s="4" t="s">
        <v>12</v>
      </c>
      <c r="E576" s="4" t="s">
        <v>10</v>
      </c>
      <c r="F576" s="4" t="s">
        <v>11</v>
      </c>
      <c r="G576" s="6">
        <v>519</v>
      </c>
      <c r="H576" s="6">
        <v>493.05</v>
      </c>
    </row>
    <row r="577" spans="1:8" x14ac:dyDescent="0.25">
      <c r="A577" s="10" t="str">
        <f>TEXT([1]BaseData!$C577,"mmm")</f>
        <v>Oct</v>
      </c>
      <c r="B577" s="5">
        <v>43739</v>
      </c>
      <c r="C577" s="5" t="s">
        <v>19</v>
      </c>
      <c r="D577" s="4" t="s">
        <v>9</v>
      </c>
      <c r="E577" s="4" t="s">
        <v>10</v>
      </c>
      <c r="F577" s="4" t="s">
        <v>11</v>
      </c>
      <c r="G577" s="6">
        <v>548</v>
      </c>
      <c r="H577" s="6">
        <v>109.6</v>
      </c>
    </row>
    <row r="578" spans="1:8" x14ac:dyDescent="0.25">
      <c r="A578" s="10" t="str">
        <f>TEXT([1]BaseData!$C578,"mmm")</f>
        <v>Oct</v>
      </c>
      <c r="B578" s="5">
        <v>43739</v>
      </c>
      <c r="C578" s="5" t="s">
        <v>19</v>
      </c>
      <c r="D578" s="4" t="s">
        <v>15</v>
      </c>
      <c r="E578" s="4" t="s">
        <v>14</v>
      </c>
      <c r="F578" s="4" t="s">
        <v>11</v>
      </c>
      <c r="G578" s="6">
        <v>784</v>
      </c>
      <c r="H578" s="6">
        <v>619.36</v>
      </c>
    </row>
    <row r="579" spans="1:8" x14ac:dyDescent="0.25">
      <c r="A579" s="10" t="str">
        <f>TEXT([1]BaseData!$C579,"mmm")</f>
        <v>Oct</v>
      </c>
      <c r="B579" s="5">
        <v>43739</v>
      </c>
      <c r="C579" s="5" t="s">
        <v>19</v>
      </c>
      <c r="D579" s="4" t="s">
        <v>13</v>
      </c>
      <c r="E579" s="4" t="s">
        <v>14</v>
      </c>
      <c r="F579" s="4" t="s">
        <v>11</v>
      </c>
      <c r="G579" s="6">
        <v>467</v>
      </c>
      <c r="H579" s="6">
        <v>0</v>
      </c>
    </row>
    <row r="580" spans="1:8" x14ac:dyDescent="0.25">
      <c r="A580" s="10" t="str">
        <f>TEXT([1]BaseData!$C580,"mmm")</f>
        <v>Oct</v>
      </c>
      <c r="B580" s="5">
        <v>43739</v>
      </c>
      <c r="C580" s="5" t="s">
        <v>19</v>
      </c>
      <c r="D580" s="4" t="s">
        <v>15</v>
      </c>
      <c r="E580" s="4" t="s">
        <v>14</v>
      </c>
      <c r="F580" s="4" t="s">
        <v>11</v>
      </c>
      <c r="G580" s="6">
        <v>426</v>
      </c>
      <c r="H580" s="6">
        <v>230.04</v>
      </c>
    </row>
    <row r="581" spans="1:8" x14ac:dyDescent="0.25">
      <c r="A581" s="10" t="str">
        <f>TEXT([1]BaseData!$C581,"mmm")</f>
        <v>Oct</v>
      </c>
      <c r="B581" s="5">
        <v>43739</v>
      </c>
      <c r="C581" s="5" t="s">
        <v>19</v>
      </c>
      <c r="D581" s="4" t="s">
        <v>12</v>
      </c>
      <c r="E581" s="4" t="s">
        <v>10</v>
      </c>
      <c r="F581" s="4" t="s">
        <v>16</v>
      </c>
      <c r="G581" s="6">
        <v>207</v>
      </c>
      <c r="H581" s="6">
        <v>198.72</v>
      </c>
    </row>
    <row r="582" spans="1:8" x14ac:dyDescent="0.25">
      <c r="A582" s="10" t="str">
        <f>TEXT([1]BaseData!$C582,"mmm")</f>
        <v>Oct</v>
      </c>
      <c r="B582" s="5">
        <v>43739</v>
      </c>
      <c r="C582" s="5" t="s">
        <v>19</v>
      </c>
      <c r="D582" s="4" t="s">
        <v>9</v>
      </c>
      <c r="E582" s="4" t="s">
        <v>10</v>
      </c>
      <c r="F582" s="4" t="s">
        <v>16</v>
      </c>
      <c r="G582" s="6">
        <v>465</v>
      </c>
      <c r="H582" s="6">
        <v>167.4</v>
      </c>
    </row>
    <row r="583" spans="1:8" x14ac:dyDescent="0.25">
      <c r="A583" s="10" t="str">
        <f>TEXT([1]BaseData!$C583,"mmm")</f>
        <v>Oct</v>
      </c>
      <c r="B583" s="5">
        <v>43739</v>
      </c>
      <c r="C583" s="5" t="s">
        <v>19</v>
      </c>
      <c r="D583" s="4" t="s">
        <v>15</v>
      </c>
      <c r="E583" s="4" t="s">
        <v>10</v>
      </c>
      <c r="F583" s="4" t="s">
        <v>16</v>
      </c>
      <c r="G583" s="6">
        <v>796</v>
      </c>
      <c r="H583" s="6">
        <v>214.92</v>
      </c>
    </row>
    <row r="584" spans="1:8" x14ac:dyDescent="0.25">
      <c r="A584" s="10" t="str">
        <f>TEXT([1]BaseData!$C584,"mmm")</f>
        <v>Oct</v>
      </c>
      <c r="B584" s="5">
        <v>43739</v>
      </c>
      <c r="C584" s="5" t="s">
        <v>19</v>
      </c>
      <c r="D584" s="4" t="s">
        <v>13</v>
      </c>
      <c r="E584" s="4" t="s">
        <v>14</v>
      </c>
      <c r="F584" s="4" t="s">
        <v>16</v>
      </c>
      <c r="G584" s="6">
        <v>478</v>
      </c>
      <c r="H584" s="6">
        <v>439.76</v>
      </c>
    </row>
    <row r="585" spans="1:8" x14ac:dyDescent="0.25">
      <c r="A585" s="10" t="str">
        <f>TEXT([1]BaseData!$C585,"mmm")</f>
        <v>Oct</v>
      </c>
      <c r="B585" s="5">
        <v>43739</v>
      </c>
      <c r="C585" s="5" t="s">
        <v>19</v>
      </c>
      <c r="D585" s="4" t="s">
        <v>12</v>
      </c>
      <c r="E585" s="4" t="s">
        <v>14</v>
      </c>
      <c r="F585" s="4" t="s">
        <v>16</v>
      </c>
      <c r="G585" s="6">
        <v>307</v>
      </c>
      <c r="H585" s="6">
        <v>233.32</v>
      </c>
    </row>
    <row r="586" spans="1:8" x14ac:dyDescent="0.25">
      <c r="A586" s="10" t="str">
        <f>TEXT([1]BaseData!$C586,"mmm")</f>
        <v>Oct</v>
      </c>
      <c r="B586" s="5">
        <v>43739</v>
      </c>
      <c r="C586" s="5" t="s">
        <v>19</v>
      </c>
      <c r="D586" s="4" t="s">
        <v>9</v>
      </c>
      <c r="E586" s="4" t="s">
        <v>14</v>
      </c>
      <c r="F586" s="4" t="s">
        <v>16</v>
      </c>
      <c r="G586" s="6">
        <v>366</v>
      </c>
      <c r="H586" s="6">
        <v>7.32</v>
      </c>
    </row>
    <row r="587" spans="1:8" x14ac:dyDescent="0.25">
      <c r="A587" s="10" t="str">
        <f>TEXT([1]BaseData!$C587,"mmm")</f>
        <v>Oct</v>
      </c>
      <c r="B587" s="5">
        <v>43739</v>
      </c>
      <c r="C587" s="5" t="s">
        <v>19</v>
      </c>
      <c r="D587" s="4" t="s">
        <v>15</v>
      </c>
      <c r="E587" s="4" t="s">
        <v>10</v>
      </c>
      <c r="F587" s="4" t="s">
        <v>17</v>
      </c>
      <c r="G587" s="6">
        <v>687</v>
      </c>
      <c r="H587" s="6">
        <v>199.23</v>
      </c>
    </row>
    <row r="588" spans="1:8" x14ac:dyDescent="0.25">
      <c r="A588" s="10" t="str">
        <f>TEXT([1]BaseData!$C588,"mmm")</f>
        <v>Oct</v>
      </c>
      <c r="B588" s="5">
        <v>43739</v>
      </c>
      <c r="C588" s="5" t="s">
        <v>19</v>
      </c>
      <c r="D588" s="4" t="s">
        <v>12</v>
      </c>
      <c r="E588" s="4" t="s">
        <v>10</v>
      </c>
      <c r="F588" s="4" t="s">
        <v>17</v>
      </c>
      <c r="G588" s="6">
        <v>641</v>
      </c>
      <c r="H588" s="6">
        <v>179.47999999999996</v>
      </c>
    </row>
    <row r="589" spans="1:8" x14ac:dyDescent="0.25">
      <c r="A589" s="10" t="str">
        <f>TEXT([1]BaseData!$C589,"mmm")</f>
        <v>Oct</v>
      </c>
      <c r="B589" s="5">
        <v>43739</v>
      </c>
      <c r="C589" s="5" t="s">
        <v>19</v>
      </c>
      <c r="D589" s="4" t="s">
        <v>15</v>
      </c>
      <c r="E589" s="4" t="s">
        <v>10</v>
      </c>
      <c r="F589" s="4" t="s">
        <v>17</v>
      </c>
      <c r="G589" s="6">
        <v>874</v>
      </c>
      <c r="H589" s="6">
        <v>751.63999999999987</v>
      </c>
    </row>
    <row r="590" spans="1:8" x14ac:dyDescent="0.25">
      <c r="A590" s="10" t="str">
        <f>TEXT([1]BaseData!$C590,"mmm")</f>
        <v>Oct</v>
      </c>
      <c r="B590" s="5">
        <v>43739</v>
      </c>
      <c r="C590" s="5" t="s">
        <v>19</v>
      </c>
      <c r="D590" s="4" t="s">
        <v>12</v>
      </c>
      <c r="E590" s="4" t="s">
        <v>14</v>
      </c>
      <c r="F590" s="4" t="s">
        <v>17</v>
      </c>
      <c r="G590" s="6">
        <v>217</v>
      </c>
      <c r="H590" s="6">
        <v>43.4</v>
      </c>
    </row>
    <row r="591" spans="1:8" x14ac:dyDescent="0.25">
      <c r="A591" s="10" t="str">
        <f>TEXT([1]BaseData!$C591,"mmm")</f>
        <v>Oct</v>
      </c>
      <c r="B591" s="5">
        <v>43739</v>
      </c>
      <c r="C591" s="5" t="s">
        <v>19</v>
      </c>
      <c r="D591" s="4" t="s">
        <v>9</v>
      </c>
      <c r="E591" s="4" t="s">
        <v>14</v>
      </c>
      <c r="F591" s="4" t="s">
        <v>17</v>
      </c>
      <c r="G591" s="6">
        <v>382</v>
      </c>
      <c r="H591" s="6">
        <v>183.36</v>
      </c>
    </row>
    <row r="592" spans="1:8" x14ac:dyDescent="0.25">
      <c r="A592" s="10" t="str">
        <f>TEXT([1]BaseData!$C592,"mmm")</f>
        <v>Oct</v>
      </c>
      <c r="B592" s="5">
        <v>43739</v>
      </c>
      <c r="C592" s="5" t="s">
        <v>19</v>
      </c>
      <c r="D592" s="4" t="s">
        <v>13</v>
      </c>
      <c r="E592" s="4" t="s">
        <v>14</v>
      </c>
      <c r="F592" s="4" t="s">
        <v>17</v>
      </c>
      <c r="G592" s="6">
        <v>732</v>
      </c>
      <c r="H592" s="6">
        <v>73.2</v>
      </c>
    </row>
    <row r="593" spans="1:8" x14ac:dyDescent="0.25">
      <c r="A593" s="10" t="str">
        <f>TEXT([1]BaseData!$C593,"mmm")</f>
        <v>Oct</v>
      </c>
      <c r="B593" s="5">
        <v>43739</v>
      </c>
      <c r="C593" s="5" t="s">
        <v>19</v>
      </c>
      <c r="D593" s="4" t="s">
        <v>15</v>
      </c>
      <c r="E593" s="4" t="s">
        <v>10</v>
      </c>
      <c r="F593" s="4" t="s">
        <v>18</v>
      </c>
      <c r="G593" s="6">
        <v>841</v>
      </c>
      <c r="H593" s="6">
        <v>395.2700000000001</v>
      </c>
    </row>
    <row r="594" spans="1:8" x14ac:dyDescent="0.25">
      <c r="A594" s="10" t="str">
        <f>TEXT([1]BaseData!$C594,"mmm")</f>
        <v>Oct</v>
      </c>
      <c r="B594" s="5">
        <v>43739</v>
      </c>
      <c r="C594" s="5" t="s">
        <v>19</v>
      </c>
      <c r="D594" s="4" t="s">
        <v>9</v>
      </c>
      <c r="E594" s="4" t="s">
        <v>10</v>
      </c>
      <c r="F594" s="4" t="s">
        <v>18</v>
      </c>
      <c r="G594" s="6">
        <v>235</v>
      </c>
      <c r="H594" s="6">
        <v>183.3</v>
      </c>
    </row>
    <row r="595" spans="1:8" x14ac:dyDescent="0.25">
      <c r="A595" s="10" t="str">
        <f>TEXT([1]BaseData!$C595,"mmm")</f>
        <v>Nov</v>
      </c>
      <c r="B595" s="5">
        <v>43770</v>
      </c>
      <c r="C595" s="5" t="s">
        <v>19</v>
      </c>
      <c r="D595" s="4" t="s">
        <v>9</v>
      </c>
      <c r="E595" s="4" t="s">
        <v>10</v>
      </c>
      <c r="F595" s="4" t="s">
        <v>11</v>
      </c>
      <c r="G595" s="6">
        <v>374</v>
      </c>
      <c r="H595" s="6">
        <v>299.2</v>
      </c>
    </row>
    <row r="596" spans="1:8" x14ac:dyDescent="0.25">
      <c r="A596" s="10" t="str">
        <f>TEXT([1]BaseData!$C596,"mmm")</f>
        <v>Nov</v>
      </c>
      <c r="B596" s="5">
        <v>43770</v>
      </c>
      <c r="C596" s="5" t="s">
        <v>19</v>
      </c>
      <c r="D596" s="4" t="s">
        <v>15</v>
      </c>
      <c r="E596" s="4" t="s">
        <v>14</v>
      </c>
      <c r="F596" s="4" t="s">
        <v>11</v>
      </c>
      <c r="G596" s="6">
        <v>934</v>
      </c>
      <c r="H596" s="6">
        <v>709.84</v>
      </c>
    </row>
    <row r="597" spans="1:8" x14ac:dyDescent="0.25">
      <c r="A597" s="10" t="str">
        <f>TEXT([1]BaseData!$C597,"mmm")</f>
        <v>Nov</v>
      </c>
      <c r="B597" s="5">
        <v>43770</v>
      </c>
      <c r="C597" s="5" t="s">
        <v>19</v>
      </c>
      <c r="D597" s="4" t="s">
        <v>15</v>
      </c>
      <c r="E597" s="4" t="s">
        <v>10</v>
      </c>
      <c r="F597" s="4" t="s">
        <v>16</v>
      </c>
      <c r="G597" s="6">
        <v>500</v>
      </c>
      <c r="H597" s="6">
        <v>100</v>
      </c>
    </row>
    <row r="598" spans="1:8" x14ac:dyDescent="0.25">
      <c r="A598" s="10" t="str">
        <f>TEXT([1]BaseData!$C598,"mmm")</f>
        <v>Nov</v>
      </c>
      <c r="B598" s="5">
        <v>43770</v>
      </c>
      <c r="C598" s="5" t="s">
        <v>19</v>
      </c>
      <c r="D598" s="4" t="s">
        <v>9</v>
      </c>
      <c r="E598" s="4" t="s">
        <v>10</v>
      </c>
      <c r="F598" s="4" t="s">
        <v>16</v>
      </c>
      <c r="G598" s="6">
        <v>914</v>
      </c>
      <c r="H598" s="6">
        <v>36.56</v>
      </c>
    </row>
    <row r="599" spans="1:8" x14ac:dyDescent="0.25">
      <c r="A599" s="10" t="str">
        <f>TEXT([1]BaseData!$C599,"mmm")</f>
        <v>Nov</v>
      </c>
      <c r="B599" s="5">
        <v>43770</v>
      </c>
      <c r="C599" s="5" t="s">
        <v>19</v>
      </c>
      <c r="D599" s="4" t="s">
        <v>12</v>
      </c>
      <c r="E599" s="4" t="s">
        <v>10</v>
      </c>
      <c r="F599" s="4" t="s">
        <v>16</v>
      </c>
      <c r="G599" s="6">
        <v>191</v>
      </c>
      <c r="H599" s="6">
        <v>152.80000000000001</v>
      </c>
    </row>
    <row r="600" spans="1:8" x14ac:dyDescent="0.25">
      <c r="A600" s="10" t="str">
        <f>TEXT([1]BaseData!$C600,"mmm")</f>
        <v>Nov</v>
      </c>
      <c r="B600" s="5">
        <v>43770</v>
      </c>
      <c r="C600" s="5" t="s">
        <v>19</v>
      </c>
      <c r="D600" s="4" t="s">
        <v>13</v>
      </c>
      <c r="E600" s="4" t="s">
        <v>14</v>
      </c>
      <c r="F600" s="4" t="s">
        <v>16</v>
      </c>
      <c r="G600" s="6">
        <v>330</v>
      </c>
      <c r="H600" s="6">
        <v>247.5</v>
      </c>
    </row>
    <row r="601" spans="1:8" x14ac:dyDescent="0.25">
      <c r="A601" s="10" t="str">
        <f>TEXT([1]BaseData!$C601,"mmm")</f>
        <v>Nov</v>
      </c>
      <c r="B601" s="5">
        <v>43770</v>
      </c>
      <c r="C601" s="5" t="s">
        <v>19</v>
      </c>
      <c r="D601" s="4" t="s">
        <v>9</v>
      </c>
      <c r="E601" s="4" t="s">
        <v>14</v>
      </c>
      <c r="F601" s="4" t="s">
        <v>16</v>
      </c>
      <c r="G601" s="6">
        <v>272</v>
      </c>
      <c r="H601" s="6">
        <v>184.96</v>
      </c>
    </row>
    <row r="602" spans="1:8" x14ac:dyDescent="0.25">
      <c r="A602" s="10" t="str">
        <f>TEXT([1]BaseData!$C602,"mmm")</f>
        <v>Nov</v>
      </c>
      <c r="B602" s="5">
        <v>43770</v>
      </c>
      <c r="C602" s="5" t="s">
        <v>19</v>
      </c>
      <c r="D602" s="4" t="s">
        <v>15</v>
      </c>
      <c r="E602" s="4" t="s">
        <v>14</v>
      </c>
      <c r="F602" s="4" t="s">
        <v>16</v>
      </c>
      <c r="G602" s="6">
        <v>346</v>
      </c>
      <c r="H602" s="6">
        <v>207.6</v>
      </c>
    </row>
    <row r="603" spans="1:8" x14ac:dyDescent="0.25">
      <c r="A603" s="10" t="str">
        <f>TEXT([1]BaseData!$C603,"mmm")</f>
        <v>Nov</v>
      </c>
      <c r="B603" s="5">
        <v>43770</v>
      </c>
      <c r="C603" s="5" t="s">
        <v>19</v>
      </c>
      <c r="D603" s="4" t="s">
        <v>13</v>
      </c>
      <c r="E603" s="4" t="s">
        <v>10</v>
      </c>
      <c r="F603" s="4" t="s">
        <v>17</v>
      </c>
      <c r="G603" s="6">
        <v>363</v>
      </c>
      <c r="H603" s="6">
        <v>166.98</v>
      </c>
    </row>
    <row r="604" spans="1:8" x14ac:dyDescent="0.25">
      <c r="A604" s="10" t="str">
        <f>TEXT([1]BaseData!$C604,"mmm")</f>
        <v>Nov</v>
      </c>
      <c r="B604" s="5">
        <v>43770</v>
      </c>
      <c r="C604" s="5" t="s">
        <v>19</v>
      </c>
      <c r="D604" s="4" t="s">
        <v>9</v>
      </c>
      <c r="E604" s="4" t="s">
        <v>10</v>
      </c>
      <c r="F604" s="4" t="s">
        <v>17</v>
      </c>
      <c r="G604" s="6">
        <v>597</v>
      </c>
      <c r="H604" s="6">
        <v>262.68</v>
      </c>
    </row>
    <row r="605" spans="1:8" x14ac:dyDescent="0.25">
      <c r="A605" s="10" t="str">
        <f>TEXT([1]BaseData!$C605,"mmm")</f>
        <v>Nov</v>
      </c>
      <c r="B605" s="5">
        <v>43770</v>
      </c>
      <c r="C605" s="5" t="s">
        <v>19</v>
      </c>
      <c r="D605" s="4" t="s">
        <v>12</v>
      </c>
      <c r="E605" s="4" t="s">
        <v>10</v>
      </c>
      <c r="F605" s="4" t="s">
        <v>17</v>
      </c>
      <c r="G605" s="6">
        <v>476</v>
      </c>
      <c r="H605" s="6">
        <v>366.52</v>
      </c>
    </row>
    <row r="606" spans="1:8" x14ac:dyDescent="0.25">
      <c r="A606" s="10" t="str">
        <f>TEXT([1]BaseData!$C606,"mmm")</f>
        <v>Nov</v>
      </c>
      <c r="B606" s="5">
        <v>43770</v>
      </c>
      <c r="C606" s="5" t="s">
        <v>19</v>
      </c>
      <c r="D606" s="4" t="s">
        <v>15</v>
      </c>
      <c r="E606" s="4" t="s">
        <v>14</v>
      </c>
      <c r="F606" s="4" t="s">
        <v>17</v>
      </c>
      <c r="G606" s="6">
        <v>751</v>
      </c>
      <c r="H606" s="6">
        <v>533.21</v>
      </c>
    </row>
    <row r="607" spans="1:8" x14ac:dyDescent="0.25">
      <c r="A607" s="10" t="str">
        <f>TEXT([1]BaseData!$C607,"mmm")</f>
        <v>Nov</v>
      </c>
      <c r="B607" s="5">
        <v>43770</v>
      </c>
      <c r="C607" s="5" t="s">
        <v>19</v>
      </c>
      <c r="D607" s="4" t="s">
        <v>15</v>
      </c>
      <c r="E607" s="4" t="s">
        <v>14</v>
      </c>
      <c r="F607" s="4" t="s">
        <v>17</v>
      </c>
      <c r="G607" s="6">
        <v>306</v>
      </c>
      <c r="H607" s="6">
        <v>153</v>
      </c>
    </row>
    <row r="608" spans="1:8" x14ac:dyDescent="0.25">
      <c r="A608" s="10" t="str">
        <f>TEXT([1]BaseData!$C608,"mmm")</f>
        <v>Nov</v>
      </c>
      <c r="B608" s="5">
        <v>43770</v>
      </c>
      <c r="C608" s="5" t="s">
        <v>19</v>
      </c>
      <c r="D608" s="4" t="s">
        <v>9</v>
      </c>
      <c r="E608" s="4" t="s">
        <v>14</v>
      </c>
      <c r="F608" s="4" t="s">
        <v>17</v>
      </c>
      <c r="G608" s="6">
        <v>868</v>
      </c>
      <c r="H608" s="6">
        <v>651</v>
      </c>
    </row>
    <row r="609" spans="1:8" x14ac:dyDescent="0.25">
      <c r="A609" s="10" t="str">
        <f>TEXT([1]BaseData!$C609,"mmm")</f>
        <v>Nov</v>
      </c>
      <c r="B609" s="5">
        <v>43770</v>
      </c>
      <c r="C609" s="5" t="s">
        <v>19</v>
      </c>
      <c r="D609" s="4" t="s">
        <v>12</v>
      </c>
      <c r="E609" s="4" t="s">
        <v>10</v>
      </c>
      <c r="F609" s="4" t="s">
        <v>18</v>
      </c>
      <c r="G609" s="6">
        <v>637</v>
      </c>
      <c r="H609" s="6">
        <v>363.08999999999992</v>
      </c>
    </row>
    <row r="610" spans="1:8" x14ac:dyDescent="0.25">
      <c r="A610" s="10" t="str">
        <f>TEXT([1]BaseData!$C610,"mmm")</f>
        <v>Nov</v>
      </c>
      <c r="B610" s="5">
        <v>43770</v>
      </c>
      <c r="C610" s="5" t="s">
        <v>19</v>
      </c>
      <c r="D610" s="4" t="s">
        <v>13</v>
      </c>
      <c r="E610" s="4" t="s">
        <v>10</v>
      </c>
      <c r="F610" s="4" t="s">
        <v>18</v>
      </c>
      <c r="G610" s="6">
        <v>477</v>
      </c>
      <c r="H610" s="6">
        <v>362.52</v>
      </c>
    </row>
    <row r="611" spans="1:8" x14ac:dyDescent="0.25">
      <c r="A611" s="10" t="str">
        <f>TEXT([1]BaseData!$C611,"mmm")</f>
        <v>Nov</v>
      </c>
      <c r="B611" s="5">
        <v>43770</v>
      </c>
      <c r="C611" s="5" t="s">
        <v>19</v>
      </c>
      <c r="D611" s="4" t="s">
        <v>15</v>
      </c>
      <c r="E611" s="4" t="s">
        <v>10</v>
      </c>
      <c r="F611" s="4" t="s">
        <v>11</v>
      </c>
      <c r="G611" s="6">
        <v>153</v>
      </c>
      <c r="H611" s="6">
        <v>58.140000000000008</v>
      </c>
    </row>
    <row r="612" spans="1:8" x14ac:dyDescent="0.25">
      <c r="A612" s="10" t="str">
        <f>TEXT([1]BaseData!$C612,"mmm")</f>
        <v>Nov</v>
      </c>
      <c r="B612" s="5">
        <v>43770</v>
      </c>
      <c r="C612" s="5" t="s">
        <v>19</v>
      </c>
      <c r="D612" s="4" t="s">
        <v>12</v>
      </c>
      <c r="E612" s="4" t="s">
        <v>10</v>
      </c>
      <c r="F612" s="4" t="s">
        <v>11</v>
      </c>
      <c r="G612" s="6">
        <v>101</v>
      </c>
      <c r="H612" s="6">
        <v>36.36</v>
      </c>
    </row>
    <row r="613" spans="1:8" x14ac:dyDescent="0.25">
      <c r="A613" s="10" t="str">
        <f>TEXT([1]BaseData!$C613,"mmm")</f>
        <v>Nov</v>
      </c>
      <c r="B613" s="5">
        <v>43770</v>
      </c>
      <c r="C613" s="5" t="s">
        <v>19</v>
      </c>
      <c r="D613" s="4" t="s">
        <v>9</v>
      </c>
      <c r="E613" s="4" t="s">
        <v>10</v>
      </c>
      <c r="F613" s="4" t="s">
        <v>11</v>
      </c>
      <c r="G613" s="6">
        <v>777</v>
      </c>
      <c r="H613" s="6">
        <v>233.10000000000002</v>
      </c>
    </row>
    <row r="614" spans="1:8" x14ac:dyDescent="0.25">
      <c r="A614" s="10" t="str">
        <f>TEXT([1]BaseData!$C614,"mmm")</f>
        <v>Nov</v>
      </c>
      <c r="B614" s="5">
        <v>43770</v>
      </c>
      <c r="C614" s="5" t="s">
        <v>19</v>
      </c>
      <c r="D614" s="4" t="s">
        <v>15</v>
      </c>
      <c r="E614" s="4" t="s">
        <v>14</v>
      </c>
      <c r="F614" s="4" t="s">
        <v>11</v>
      </c>
      <c r="G614" s="6">
        <v>775</v>
      </c>
      <c r="H614" s="6">
        <v>666.5</v>
      </c>
    </row>
    <row r="615" spans="1:8" x14ac:dyDescent="0.25">
      <c r="A615" s="10" t="str">
        <f>TEXT([1]BaseData!$C615,"mmm")</f>
        <v>Nov</v>
      </c>
      <c r="B615" s="5">
        <v>43770</v>
      </c>
      <c r="C615" s="5" t="s">
        <v>19</v>
      </c>
      <c r="D615" s="4" t="s">
        <v>13</v>
      </c>
      <c r="E615" s="4" t="s">
        <v>14</v>
      </c>
      <c r="F615" s="4" t="s">
        <v>11</v>
      </c>
      <c r="G615" s="6">
        <v>804</v>
      </c>
      <c r="H615" s="6">
        <v>0</v>
      </c>
    </row>
    <row r="616" spans="1:8" x14ac:dyDescent="0.25">
      <c r="A616" s="10" t="str">
        <f>TEXT([1]BaseData!$C616,"mmm")</f>
        <v>Nov</v>
      </c>
      <c r="B616" s="5">
        <v>43770</v>
      </c>
      <c r="C616" s="5" t="s">
        <v>19</v>
      </c>
      <c r="D616" s="4" t="s">
        <v>15</v>
      </c>
      <c r="E616" s="4" t="s">
        <v>14</v>
      </c>
      <c r="F616" s="4" t="s">
        <v>11</v>
      </c>
      <c r="G616" s="6">
        <v>942</v>
      </c>
      <c r="H616" s="6">
        <v>847.8</v>
      </c>
    </row>
    <row r="617" spans="1:8" x14ac:dyDescent="0.25">
      <c r="A617" s="10" t="str">
        <f>TEXT([1]BaseData!$C617,"mmm")</f>
        <v>Nov</v>
      </c>
      <c r="B617" s="5">
        <v>43770</v>
      </c>
      <c r="C617" s="5" t="s">
        <v>19</v>
      </c>
      <c r="D617" s="4" t="s">
        <v>12</v>
      </c>
      <c r="E617" s="4" t="s">
        <v>10</v>
      </c>
      <c r="F617" s="4" t="s">
        <v>16</v>
      </c>
      <c r="G617" s="6">
        <v>223</v>
      </c>
      <c r="H617" s="6">
        <v>214.08</v>
      </c>
    </row>
    <row r="618" spans="1:8" x14ac:dyDescent="0.25">
      <c r="A618" s="10" t="str">
        <f>TEXT([1]BaseData!$C618,"mmm")</f>
        <v>Nov</v>
      </c>
      <c r="B618" s="5">
        <v>43770</v>
      </c>
      <c r="C618" s="5" t="s">
        <v>19</v>
      </c>
      <c r="D618" s="4" t="s">
        <v>9</v>
      </c>
      <c r="E618" s="4" t="s">
        <v>10</v>
      </c>
      <c r="F618" s="4" t="s">
        <v>16</v>
      </c>
      <c r="G618" s="6">
        <v>223</v>
      </c>
      <c r="H618" s="6">
        <v>17.84</v>
      </c>
    </row>
    <row r="619" spans="1:8" x14ac:dyDescent="0.25">
      <c r="A619" s="10" t="str">
        <f>TEXT([1]BaseData!$C619,"mmm")</f>
        <v>Nov</v>
      </c>
      <c r="B619" s="5">
        <v>43770</v>
      </c>
      <c r="C619" s="5" t="s">
        <v>19</v>
      </c>
      <c r="D619" s="4" t="s">
        <v>15</v>
      </c>
      <c r="E619" s="4" t="s">
        <v>10</v>
      </c>
      <c r="F619" s="4" t="s">
        <v>16</v>
      </c>
      <c r="G619" s="6">
        <v>384</v>
      </c>
      <c r="H619" s="6">
        <v>69.12</v>
      </c>
    </row>
    <row r="620" spans="1:8" x14ac:dyDescent="0.25">
      <c r="A620" s="10" t="str">
        <f>TEXT([1]BaseData!$C620,"mmm")</f>
        <v>Nov</v>
      </c>
      <c r="B620" s="5">
        <v>43770</v>
      </c>
      <c r="C620" s="5" t="s">
        <v>19</v>
      </c>
      <c r="D620" s="4" t="s">
        <v>13</v>
      </c>
      <c r="E620" s="4" t="s">
        <v>14</v>
      </c>
      <c r="F620" s="4" t="s">
        <v>16</v>
      </c>
      <c r="G620" s="6">
        <v>940</v>
      </c>
      <c r="H620" s="6">
        <v>714.4</v>
      </c>
    </row>
    <row r="621" spans="1:8" x14ac:dyDescent="0.25">
      <c r="A621" s="10" t="str">
        <f>TEXT([1]BaseData!$C621,"mmm")</f>
        <v>Nov</v>
      </c>
      <c r="B621" s="5">
        <v>43770</v>
      </c>
      <c r="C621" s="5" t="s">
        <v>19</v>
      </c>
      <c r="D621" s="4" t="s">
        <v>12</v>
      </c>
      <c r="E621" s="4" t="s">
        <v>14</v>
      </c>
      <c r="F621" s="4" t="s">
        <v>16</v>
      </c>
      <c r="G621" s="6">
        <v>166</v>
      </c>
      <c r="H621" s="6">
        <v>74.7</v>
      </c>
    </row>
    <row r="622" spans="1:8" x14ac:dyDescent="0.25">
      <c r="A622" s="10" t="str">
        <f>TEXT([1]BaseData!$C622,"mmm")</f>
        <v>Nov</v>
      </c>
      <c r="B622" s="5">
        <v>43770</v>
      </c>
      <c r="C622" s="5" t="s">
        <v>19</v>
      </c>
      <c r="D622" s="4" t="s">
        <v>9</v>
      </c>
      <c r="E622" s="4" t="s">
        <v>14</v>
      </c>
      <c r="F622" s="4" t="s">
        <v>16</v>
      </c>
      <c r="G622" s="6">
        <v>847</v>
      </c>
      <c r="H622" s="6">
        <v>592.9</v>
      </c>
    </row>
    <row r="623" spans="1:8" x14ac:dyDescent="0.25">
      <c r="A623" s="10" t="str">
        <f>TEXT([1]BaseData!$C623,"mmm")</f>
        <v>Nov</v>
      </c>
      <c r="B623" s="5">
        <v>43770</v>
      </c>
      <c r="C623" s="5" t="s">
        <v>19</v>
      </c>
      <c r="D623" s="4" t="s">
        <v>15</v>
      </c>
      <c r="E623" s="4" t="s">
        <v>10</v>
      </c>
      <c r="F623" s="4" t="s">
        <v>17</v>
      </c>
      <c r="G623" s="6">
        <v>959</v>
      </c>
      <c r="H623" s="6">
        <v>556.22</v>
      </c>
    </row>
    <row r="624" spans="1:8" x14ac:dyDescent="0.25">
      <c r="A624" s="10" t="str">
        <f>TEXT([1]BaseData!$C624,"mmm")</f>
        <v>Nov</v>
      </c>
      <c r="B624" s="5">
        <v>43770</v>
      </c>
      <c r="C624" s="5" t="s">
        <v>19</v>
      </c>
      <c r="D624" s="4" t="s">
        <v>12</v>
      </c>
      <c r="E624" s="4" t="s">
        <v>10</v>
      </c>
      <c r="F624" s="4" t="s">
        <v>17</v>
      </c>
      <c r="G624" s="6">
        <v>702</v>
      </c>
      <c r="H624" s="6">
        <v>196.55999999999997</v>
      </c>
    </row>
    <row r="625" spans="1:8" x14ac:dyDescent="0.25">
      <c r="A625" s="10" t="str">
        <f>TEXT([1]BaseData!$C625,"mmm")</f>
        <v>Nov</v>
      </c>
      <c r="B625" s="5">
        <v>43770</v>
      </c>
      <c r="C625" s="5" t="s">
        <v>19</v>
      </c>
      <c r="D625" s="4" t="s">
        <v>15</v>
      </c>
      <c r="E625" s="4" t="s">
        <v>10</v>
      </c>
      <c r="F625" s="4" t="s">
        <v>17</v>
      </c>
      <c r="G625" s="6">
        <v>939</v>
      </c>
      <c r="H625" s="6">
        <v>281.7</v>
      </c>
    </row>
    <row r="626" spans="1:8" x14ac:dyDescent="0.25">
      <c r="A626" s="10" t="str">
        <f>TEXT([1]BaseData!$C626,"mmm")</f>
        <v>Nov</v>
      </c>
      <c r="B626" s="5">
        <v>43770</v>
      </c>
      <c r="C626" s="5" t="s">
        <v>19</v>
      </c>
      <c r="D626" s="4" t="s">
        <v>12</v>
      </c>
      <c r="E626" s="4" t="s">
        <v>14</v>
      </c>
      <c r="F626" s="4" t="s">
        <v>17</v>
      </c>
      <c r="G626" s="6">
        <v>358</v>
      </c>
      <c r="H626" s="6">
        <v>42.960000000000008</v>
      </c>
    </row>
    <row r="627" spans="1:8" x14ac:dyDescent="0.25">
      <c r="A627" s="10" t="str">
        <f>TEXT([1]BaseData!$C627,"mmm")</f>
        <v>Nov</v>
      </c>
      <c r="B627" s="5">
        <v>43770</v>
      </c>
      <c r="C627" s="5" t="s">
        <v>19</v>
      </c>
      <c r="D627" s="4" t="s">
        <v>9</v>
      </c>
      <c r="E627" s="4" t="s">
        <v>14</v>
      </c>
      <c r="F627" s="4" t="s">
        <v>17</v>
      </c>
      <c r="G627" s="6">
        <v>470</v>
      </c>
      <c r="H627" s="6">
        <v>338.4</v>
      </c>
    </row>
    <row r="628" spans="1:8" x14ac:dyDescent="0.25">
      <c r="A628" s="10" t="str">
        <f>TEXT([1]BaseData!$C628,"mmm")</f>
        <v>Nov</v>
      </c>
      <c r="B628" s="5">
        <v>43770</v>
      </c>
      <c r="C628" s="5" t="s">
        <v>19</v>
      </c>
      <c r="D628" s="4" t="s">
        <v>13</v>
      </c>
      <c r="E628" s="4" t="s">
        <v>14</v>
      </c>
      <c r="F628" s="4" t="s">
        <v>17</v>
      </c>
      <c r="G628" s="6">
        <v>751</v>
      </c>
      <c r="H628" s="6">
        <v>315.42</v>
      </c>
    </row>
    <row r="629" spans="1:8" x14ac:dyDescent="0.25">
      <c r="A629" s="10" t="str">
        <f>TEXT([1]BaseData!$C629,"mmm")</f>
        <v>Nov</v>
      </c>
      <c r="B629" s="5">
        <v>43770</v>
      </c>
      <c r="C629" s="5" t="s">
        <v>19</v>
      </c>
      <c r="D629" s="4" t="s">
        <v>15</v>
      </c>
      <c r="E629" s="4" t="s">
        <v>10</v>
      </c>
      <c r="F629" s="4" t="s">
        <v>18</v>
      </c>
      <c r="G629" s="6">
        <v>967</v>
      </c>
      <c r="H629" s="6">
        <v>947.6600000000002</v>
      </c>
    </row>
    <row r="630" spans="1:8" x14ac:dyDescent="0.25">
      <c r="A630" s="10" t="str">
        <f>TEXT([1]BaseData!$C630,"mmm")</f>
        <v>Nov</v>
      </c>
      <c r="B630" s="5">
        <v>43770</v>
      </c>
      <c r="C630" s="5" t="s">
        <v>19</v>
      </c>
      <c r="D630" s="4" t="s">
        <v>9</v>
      </c>
      <c r="E630" s="4" t="s">
        <v>10</v>
      </c>
      <c r="F630" s="4" t="s">
        <v>18</v>
      </c>
      <c r="G630" s="6">
        <v>861</v>
      </c>
      <c r="H630" s="6">
        <v>774.9</v>
      </c>
    </row>
    <row r="631" spans="1:8" x14ac:dyDescent="0.25">
      <c r="A631" s="10" t="str">
        <f>TEXT([1]BaseData!$C631,"mmm")</f>
        <v>Dec</v>
      </c>
      <c r="B631" s="5">
        <v>43800</v>
      </c>
      <c r="C631" s="5" t="s">
        <v>19</v>
      </c>
      <c r="D631" s="4" t="s">
        <v>9</v>
      </c>
      <c r="E631" s="4" t="s">
        <v>10</v>
      </c>
      <c r="F631" s="4" t="s">
        <v>11</v>
      </c>
      <c r="G631" s="6">
        <v>194</v>
      </c>
      <c r="H631" s="6">
        <v>174.6</v>
      </c>
    </row>
    <row r="632" spans="1:8" x14ac:dyDescent="0.25">
      <c r="A632" s="10" t="str">
        <f>TEXT([1]BaseData!$C632,"mmm")</f>
        <v>Dec</v>
      </c>
      <c r="B632" s="5">
        <v>43800</v>
      </c>
      <c r="C632" s="5" t="s">
        <v>19</v>
      </c>
      <c r="D632" s="4" t="s">
        <v>12</v>
      </c>
      <c r="E632" s="4" t="s">
        <v>10</v>
      </c>
      <c r="F632" s="4" t="s">
        <v>11</v>
      </c>
      <c r="G632" s="6">
        <v>243</v>
      </c>
      <c r="H632" s="6">
        <v>136.07999999999998</v>
      </c>
    </row>
    <row r="633" spans="1:8" x14ac:dyDescent="0.25">
      <c r="A633" s="10" t="str">
        <f>TEXT([1]BaseData!$C633,"mmm")</f>
        <v>Dec</v>
      </c>
      <c r="B633" s="5">
        <v>43800</v>
      </c>
      <c r="C633" s="5" t="s">
        <v>19</v>
      </c>
      <c r="D633" s="4" t="s">
        <v>13</v>
      </c>
      <c r="E633" s="4" t="s">
        <v>14</v>
      </c>
      <c r="F633" s="4" t="s">
        <v>16</v>
      </c>
      <c r="G633" s="6">
        <v>819</v>
      </c>
      <c r="H633" s="6">
        <v>614.25</v>
      </c>
    </row>
    <row r="634" spans="1:8" x14ac:dyDescent="0.25">
      <c r="A634" s="10" t="str">
        <f>TEXT([1]BaseData!$C634,"mmm")</f>
        <v>Dec</v>
      </c>
      <c r="B634" s="5">
        <v>43800</v>
      </c>
      <c r="C634" s="5" t="s">
        <v>19</v>
      </c>
      <c r="D634" s="4" t="s">
        <v>9</v>
      </c>
      <c r="E634" s="4" t="s">
        <v>14</v>
      </c>
      <c r="F634" s="4" t="s">
        <v>16</v>
      </c>
      <c r="G634" s="6">
        <v>442</v>
      </c>
      <c r="H634" s="6">
        <v>335.92</v>
      </c>
    </row>
    <row r="635" spans="1:8" x14ac:dyDescent="0.25">
      <c r="A635" s="10" t="str">
        <f>TEXT([1]BaseData!$C635,"mmm")</f>
        <v>Dec</v>
      </c>
      <c r="B635" s="5">
        <v>43800</v>
      </c>
      <c r="C635" s="5" t="s">
        <v>19</v>
      </c>
      <c r="D635" s="4" t="s">
        <v>15</v>
      </c>
      <c r="E635" s="4" t="s">
        <v>14</v>
      </c>
      <c r="F635" s="4" t="s">
        <v>16</v>
      </c>
      <c r="G635" s="6">
        <v>134</v>
      </c>
      <c r="H635" s="6">
        <v>80.400000000000006</v>
      </c>
    </row>
    <row r="636" spans="1:8" x14ac:dyDescent="0.25">
      <c r="A636" s="10" t="str">
        <f>TEXT([1]BaseData!$C636,"mmm")</f>
        <v>Dec</v>
      </c>
      <c r="B636" s="5">
        <v>43800</v>
      </c>
      <c r="C636" s="5" t="s">
        <v>19</v>
      </c>
      <c r="D636" s="4" t="s">
        <v>13</v>
      </c>
      <c r="E636" s="4" t="s">
        <v>10</v>
      </c>
      <c r="F636" s="4" t="s">
        <v>17</v>
      </c>
      <c r="G636" s="6">
        <v>830</v>
      </c>
      <c r="H636" s="6">
        <v>381.8</v>
      </c>
    </row>
    <row r="637" spans="1:8" x14ac:dyDescent="0.25">
      <c r="A637" s="10" t="str">
        <f>TEXT([1]BaseData!$C637,"mmm")</f>
        <v>Dec</v>
      </c>
      <c r="B637" s="5">
        <v>43800</v>
      </c>
      <c r="C637" s="5" t="s">
        <v>19</v>
      </c>
      <c r="D637" s="4" t="s">
        <v>9</v>
      </c>
      <c r="E637" s="4" t="s">
        <v>10</v>
      </c>
      <c r="F637" s="4" t="s">
        <v>17</v>
      </c>
      <c r="G637" s="6">
        <v>244</v>
      </c>
      <c r="H637" s="6">
        <v>175.68</v>
      </c>
    </row>
    <row r="638" spans="1:8" x14ac:dyDescent="0.25">
      <c r="A638" s="10" t="str">
        <f>TEXT([1]BaseData!$C638,"mmm")</f>
        <v>Dec</v>
      </c>
      <c r="B638" s="5">
        <v>43800</v>
      </c>
      <c r="C638" s="5" t="s">
        <v>19</v>
      </c>
      <c r="D638" s="4" t="s">
        <v>12</v>
      </c>
      <c r="E638" s="4" t="s">
        <v>10</v>
      </c>
      <c r="F638" s="4" t="s">
        <v>17</v>
      </c>
      <c r="G638" s="6">
        <v>984</v>
      </c>
      <c r="H638" s="6">
        <v>177.12</v>
      </c>
    </row>
    <row r="639" spans="1:8" x14ac:dyDescent="0.25">
      <c r="A639" s="10" t="str">
        <f>TEXT([1]BaseData!$C639,"mmm")</f>
        <v>Dec</v>
      </c>
      <c r="B639" s="5">
        <v>43800</v>
      </c>
      <c r="C639" s="5" t="s">
        <v>19</v>
      </c>
      <c r="D639" s="4" t="s">
        <v>15</v>
      </c>
      <c r="E639" s="4" t="s">
        <v>14</v>
      </c>
      <c r="F639" s="4" t="s">
        <v>17</v>
      </c>
      <c r="G639" s="6">
        <v>604</v>
      </c>
      <c r="H639" s="6">
        <v>513.4</v>
      </c>
    </row>
    <row r="640" spans="1:8" x14ac:dyDescent="0.25">
      <c r="A640" s="10" t="str">
        <f>TEXT([1]BaseData!$C640,"mmm")</f>
        <v>Dec</v>
      </c>
      <c r="B640" s="5">
        <v>43800</v>
      </c>
      <c r="C640" s="5" t="s">
        <v>19</v>
      </c>
      <c r="D640" s="4" t="s">
        <v>15</v>
      </c>
      <c r="E640" s="4" t="s">
        <v>14</v>
      </c>
      <c r="F640" s="4" t="s">
        <v>17</v>
      </c>
      <c r="G640" s="6">
        <v>270</v>
      </c>
      <c r="H640" s="6">
        <v>0</v>
      </c>
    </row>
    <row r="641" spans="1:8" x14ac:dyDescent="0.25">
      <c r="A641" s="10" t="str">
        <f>TEXT([1]BaseData!$C641,"mmm")</f>
        <v>Dec</v>
      </c>
      <c r="B641" s="5">
        <v>43800</v>
      </c>
      <c r="C641" s="5" t="s">
        <v>19</v>
      </c>
      <c r="D641" s="4" t="s">
        <v>9</v>
      </c>
      <c r="E641" s="4" t="s">
        <v>14</v>
      </c>
      <c r="F641" s="4" t="s">
        <v>17</v>
      </c>
      <c r="G641" s="6">
        <v>438</v>
      </c>
      <c r="H641" s="6">
        <v>0</v>
      </c>
    </row>
    <row r="642" spans="1:8" x14ac:dyDescent="0.25">
      <c r="A642" s="10" t="str">
        <f>TEXT([1]BaseData!$C642,"mmm")</f>
        <v>Dec</v>
      </c>
      <c r="B642" s="5">
        <v>43800</v>
      </c>
      <c r="C642" s="5" t="s">
        <v>19</v>
      </c>
      <c r="D642" s="4" t="s">
        <v>12</v>
      </c>
      <c r="E642" s="4" t="s">
        <v>10</v>
      </c>
      <c r="F642" s="4" t="s">
        <v>18</v>
      </c>
      <c r="G642" s="6">
        <v>604</v>
      </c>
      <c r="H642" s="6">
        <v>428.84</v>
      </c>
    </row>
    <row r="643" spans="1:8" x14ac:dyDescent="0.25">
      <c r="A643" s="10" t="str">
        <f>TEXT([1]BaseData!$C643,"mmm")</f>
        <v>Dec</v>
      </c>
      <c r="B643" s="5">
        <v>43800</v>
      </c>
      <c r="C643" s="5" t="s">
        <v>19</v>
      </c>
      <c r="D643" s="4" t="s">
        <v>13</v>
      </c>
      <c r="E643" s="4" t="s">
        <v>10</v>
      </c>
      <c r="F643" s="4" t="s">
        <v>18</v>
      </c>
      <c r="G643" s="6">
        <v>309</v>
      </c>
      <c r="H643" s="6">
        <v>160.68</v>
      </c>
    </row>
    <row r="644" spans="1:8" x14ac:dyDescent="0.25">
      <c r="A644" s="10" t="str">
        <f>TEXT([1]BaseData!$C644,"mmm")</f>
        <v>Dec</v>
      </c>
      <c r="B644" s="5">
        <v>43800</v>
      </c>
      <c r="C644" s="5" t="s">
        <v>19</v>
      </c>
      <c r="D644" s="4" t="s">
        <v>15</v>
      </c>
      <c r="E644" s="4" t="s">
        <v>10</v>
      </c>
      <c r="F644" s="4" t="s">
        <v>11</v>
      </c>
      <c r="G644" s="6">
        <v>986</v>
      </c>
      <c r="H644" s="6">
        <v>562.02</v>
      </c>
    </row>
    <row r="645" spans="1:8" x14ac:dyDescent="0.25">
      <c r="A645" s="10" t="str">
        <f>TEXT([1]BaseData!$C645,"mmm")</f>
        <v>Dec</v>
      </c>
      <c r="B645" s="5">
        <v>43800</v>
      </c>
      <c r="C645" s="5" t="s">
        <v>19</v>
      </c>
      <c r="D645" s="4" t="s">
        <v>12</v>
      </c>
      <c r="E645" s="4" t="s">
        <v>10</v>
      </c>
      <c r="F645" s="4" t="s">
        <v>11</v>
      </c>
      <c r="G645" s="6">
        <v>621</v>
      </c>
      <c r="H645" s="6">
        <v>478.1699999999999</v>
      </c>
    </row>
    <row r="646" spans="1:8" x14ac:dyDescent="0.25">
      <c r="A646" s="10" t="str">
        <f>TEXT([1]BaseData!$C646,"mmm")</f>
        <v>Dec</v>
      </c>
      <c r="B646" s="5">
        <v>43800</v>
      </c>
      <c r="C646" s="5" t="s">
        <v>19</v>
      </c>
      <c r="D646" s="4" t="s">
        <v>9</v>
      </c>
      <c r="E646" s="4" t="s">
        <v>10</v>
      </c>
      <c r="F646" s="4" t="s">
        <v>11</v>
      </c>
      <c r="G646" s="6">
        <v>490</v>
      </c>
      <c r="H646" s="6">
        <v>245</v>
      </c>
    </row>
    <row r="647" spans="1:8" x14ac:dyDescent="0.25">
      <c r="A647" s="10" t="str">
        <f>TEXT([1]BaseData!$C647,"mmm")</f>
        <v>Dec</v>
      </c>
      <c r="B647" s="5">
        <v>43800</v>
      </c>
      <c r="C647" s="5" t="s">
        <v>19</v>
      </c>
      <c r="D647" s="4" t="s">
        <v>15</v>
      </c>
      <c r="E647" s="4" t="s">
        <v>14</v>
      </c>
      <c r="F647" s="4" t="s">
        <v>11</v>
      </c>
      <c r="G647" s="6">
        <v>187</v>
      </c>
      <c r="H647" s="6">
        <v>173.91</v>
      </c>
    </row>
    <row r="648" spans="1:8" x14ac:dyDescent="0.25">
      <c r="A648" s="10" t="str">
        <f>TEXT([1]BaseData!$C648,"mmm")</f>
        <v>Dec</v>
      </c>
      <c r="B648" s="5">
        <v>43800</v>
      </c>
      <c r="C648" s="5" t="s">
        <v>19</v>
      </c>
      <c r="D648" s="4" t="s">
        <v>13</v>
      </c>
      <c r="E648" s="4" t="s">
        <v>14</v>
      </c>
      <c r="F648" s="4" t="s">
        <v>11</v>
      </c>
      <c r="G648" s="6">
        <v>604</v>
      </c>
      <c r="H648" s="6">
        <v>0</v>
      </c>
    </row>
    <row r="649" spans="1:8" x14ac:dyDescent="0.25">
      <c r="A649" s="10" t="str">
        <f>TEXT([1]BaseData!$C649,"mmm")</f>
        <v>Dec</v>
      </c>
      <c r="B649" s="5">
        <v>43800</v>
      </c>
      <c r="C649" s="5" t="s">
        <v>19</v>
      </c>
      <c r="D649" s="4" t="s">
        <v>15</v>
      </c>
      <c r="E649" s="4" t="s">
        <v>14</v>
      </c>
      <c r="F649" s="4" t="s">
        <v>11</v>
      </c>
      <c r="G649" s="6">
        <v>246</v>
      </c>
      <c r="H649" s="6">
        <v>132.84</v>
      </c>
    </row>
    <row r="650" spans="1:8" x14ac:dyDescent="0.25">
      <c r="A650" s="10" t="str">
        <f>TEXT([1]BaseData!$C650,"mmm")</f>
        <v>Dec</v>
      </c>
      <c r="B650" s="5">
        <v>43800</v>
      </c>
      <c r="C650" s="5" t="s">
        <v>19</v>
      </c>
      <c r="D650" s="4" t="s">
        <v>12</v>
      </c>
      <c r="E650" s="4" t="s">
        <v>10</v>
      </c>
      <c r="F650" s="4" t="s">
        <v>16</v>
      </c>
      <c r="G650" s="6">
        <v>591</v>
      </c>
      <c r="H650" s="6">
        <v>567.36</v>
      </c>
    </row>
    <row r="651" spans="1:8" x14ac:dyDescent="0.25">
      <c r="A651" s="10" t="str">
        <f>TEXT([1]BaseData!$C651,"mmm")</f>
        <v>Dec</v>
      </c>
      <c r="B651" s="5">
        <v>43800</v>
      </c>
      <c r="C651" s="5" t="s">
        <v>19</v>
      </c>
      <c r="D651" s="4" t="s">
        <v>9</v>
      </c>
      <c r="E651" s="4" t="s">
        <v>10</v>
      </c>
      <c r="F651" s="4" t="s">
        <v>16</v>
      </c>
      <c r="G651" s="6">
        <v>443</v>
      </c>
      <c r="H651" s="6">
        <v>354.4</v>
      </c>
    </row>
    <row r="652" spans="1:8" x14ac:dyDescent="0.25">
      <c r="A652" s="10" t="str">
        <f>TEXT([1]BaseData!$C652,"mmm")</f>
        <v>Dec</v>
      </c>
      <c r="B652" s="5">
        <v>43800</v>
      </c>
      <c r="C652" s="5" t="s">
        <v>19</v>
      </c>
      <c r="D652" s="4" t="s">
        <v>15</v>
      </c>
      <c r="E652" s="4" t="s">
        <v>10</v>
      </c>
      <c r="F652" s="4" t="s">
        <v>16</v>
      </c>
      <c r="G652" s="6">
        <v>831</v>
      </c>
      <c r="H652" s="6">
        <v>149.58000000000001</v>
      </c>
    </row>
    <row r="653" spans="1:8" x14ac:dyDescent="0.25">
      <c r="A653" s="10" t="str">
        <f>TEXT([1]BaseData!$C653,"mmm")</f>
        <v>Dec</v>
      </c>
      <c r="B653" s="5">
        <v>43800</v>
      </c>
      <c r="C653" s="5" t="s">
        <v>19</v>
      </c>
      <c r="D653" s="4" t="s">
        <v>13</v>
      </c>
      <c r="E653" s="4" t="s">
        <v>14</v>
      </c>
      <c r="F653" s="4" t="s">
        <v>16</v>
      </c>
      <c r="G653" s="6">
        <v>836</v>
      </c>
      <c r="H653" s="6">
        <v>769.12</v>
      </c>
    </row>
    <row r="654" spans="1:8" x14ac:dyDescent="0.25">
      <c r="A654" s="10" t="str">
        <f>TEXT([1]BaseData!$C654,"mmm")</f>
        <v>Dec</v>
      </c>
      <c r="B654" s="5">
        <v>43800</v>
      </c>
      <c r="C654" s="5" t="s">
        <v>19</v>
      </c>
      <c r="D654" s="4" t="s">
        <v>12</v>
      </c>
      <c r="E654" s="4" t="s">
        <v>14</v>
      </c>
      <c r="F654" s="4" t="s">
        <v>16</v>
      </c>
      <c r="G654" s="6">
        <v>776</v>
      </c>
      <c r="H654" s="6">
        <v>294.88</v>
      </c>
    </row>
    <row r="655" spans="1:8" x14ac:dyDescent="0.25">
      <c r="A655" s="10" t="str">
        <f>TEXT([1]BaseData!$C655,"mmm")</f>
        <v>Dec</v>
      </c>
      <c r="B655" s="5">
        <v>43800</v>
      </c>
      <c r="C655" s="5" t="s">
        <v>19</v>
      </c>
      <c r="D655" s="4" t="s">
        <v>9</v>
      </c>
      <c r="E655" s="4" t="s">
        <v>14</v>
      </c>
      <c r="F655" s="4" t="s">
        <v>16</v>
      </c>
      <c r="G655" s="6">
        <v>336</v>
      </c>
      <c r="H655" s="6">
        <v>114.24</v>
      </c>
    </row>
    <row r="656" spans="1:8" x14ac:dyDescent="0.25">
      <c r="A656" s="10" t="str">
        <f>TEXT([1]BaseData!$C656,"mmm")</f>
        <v>Dec</v>
      </c>
      <c r="B656" s="5">
        <v>43800</v>
      </c>
      <c r="C656" s="5" t="s">
        <v>19</v>
      </c>
      <c r="D656" s="4" t="s">
        <v>15</v>
      </c>
      <c r="E656" s="4" t="s">
        <v>10</v>
      </c>
      <c r="F656" s="4" t="s">
        <v>17</v>
      </c>
      <c r="G656" s="6">
        <v>317</v>
      </c>
      <c r="H656" s="6">
        <v>91.93</v>
      </c>
    </row>
    <row r="657" spans="1:8" x14ac:dyDescent="0.25">
      <c r="A657" s="10" t="str">
        <f>TEXT([1]BaseData!$C657,"mmm")</f>
        <v>Dec</v>
      </c>
      <c r="B657" s="5">
        <v>43800</v>
      </c>
      <c r="C657" s="5" t="s">
        <v>19</v>
      </c>
      <c r="D657" s="4" t="s">
        <v>12</v>
      </c>
      <c r="E657" s="4" t="s">
        <v>10</v>
      </c>
      <c r="F657" s="4" t="s">
        <v>17</v>
      </c>
      <c r="G657" s="6">
        <v>340</v>
      </c>
      <c r="H657" s="6">
        <v>47.599999999999994</v>
      </c>
    </row>
    <row r="658" spans="1:8" x14ac:dyDescent="0.25">
      <c r="A658" s="10" t="str">
        <f>TEXT([1]BaseData!$C658,"mmm")</f>
        <v>Dec</v>
      </c>
      <c r="B658" s="5">
        <v>43800</v>
      </c>
      <c r="C658" s="5" t="s">
        <v>19</v>
      </c>
      <c r="D658" s="4" t="s">
        <v>15</v>
      </c>
      <c r="E658" s="4" t="s">
        <v>10</v>
      </c>
      <c r="F658" s="4" t="s">
        <v>17</v>
      </c>
      <c r="G658" s="6">
        <v>185</v>
      </c>
      <c r="H658" s="6">
        <v>133.19999999999999</v>
      </c>
    </row>
    <row r="659" spans="1:8" x14ac:dyDescent="0.25">
      <c r="A659" s="10" t="str">
        <f>TEXT([1]BaseData!$C659,"mmm")</f>
        <v>Dec</v>
      </c>
      <c r="B659" s="5">
        <v>43800</v>
      </c>
      <c r="C659" s="5" t="s">
        <v>19</v>
      </c>
      <c r="D659" s="4" t="s">
        <v>12</v>
      </c>
      <c r="E659" s="4" t="s">
        <v>14</v>
      </c>
      <c r="F659" s="4" t="s">
        <v>17</v>
      </c>
      <c r="G659" s="6">
        <v>715</v>
      </c>
      <c r="H659" s="6">
        <v>57.2</v>
      </c>
    </row>
    <row r="660" spans="1:8" x14ac:dyDescent="0.25">
      <c r="A660" s="10" t="str">
        <f>TEXT([1]BaseData!$C660,"mmm")</f>
        <v>Dec</v>
      </c>
      <c r="B660" s="5">
        <v>43800</v>
      </c>
      <c r="C660" s="5" t="s">
        <v>19</v>
      </c>
      <c r="D660" s="4" t="s">
        <v>9</v>
      </c>
      <c r="E660" s="4" t="s">
        <v>14</v>
      </c>
      <c r="F660" s="4" t="s">
        <v>17</v>
      </c>
      <c r="G660" s="6">
        <v>635</v>
      </c>
      <c r="H660" s="6">
        <v>152.4</v>
      </c>
    </row>
    <row r="661" spans="1:8" x14ac:dyDescent="0.25">
      <c r="A661" s="10" t="str">
        <f>TEXT([1]BaseData!$C661,"mmm")</f>
        <v>Dec</v>
      </c>
      <c r="B661" s="5">
        <v>43800</v>
      </c>
      <c r="C661" s="5" t="s">
        <v>19</v>
      </c>
      <c r="D661" s="4" t="s">
        <v>13</v>
      </c>
      <c r="E661" s="4" t="s">
        <v>14</v>
      </c>
      <c r="F661" s="4" t="s">
        <v>17</v>
      </c>
      <c r="G661" s="6">
        <v>806</v>
      </c>
      <c r="H661" s="6">
        <v>80.599999999999994</v>
      </c>
    </row>
    <row r="662" spans="1:8" x14ac:dyDescent="0.25">
      <c r="A662" s="10" t="str">
        <f>TEXT([1]BaseData!$C662,"mmm")</f>
        <v>Dec</v>
      </c>
      <c r="B662" s="5">
        <v>43800</v>
      </c>
      <c r="C662" s="5" t="s">
        <v>19</v>
      </c>
      <c r="D662" s="4" t="s">
        <v>15</v>
      </c>
      <c r="E662" s="4" t="s">
        <v>10</v>
      </c>
      <c r="F662" s="4" t="s">
        <v>18</v>
      </c>
      <c r="G662" s="6">
        <v>677</v>
      </c>
      <c r="H662" s="6">
        <v>304.64999999999998</v>
      </c>
    </row>
    <row r="663" spans="1:8" x14ac:dyDescent="0.25">
      <c r="A663" s="10" t="str">
        <f>TEXT([1]BaseData!$C663,"mmm")</f>
        <v>Dec</v>
      </c>
      <c r="B663" s="5">
        <v>43800</v>
      </c>
      <c r="C663" s="5" t="s">
        <v>19</v>
      </c>
      <c r="D663" s="4" t="s">
        <v>9</v>
      </c>
      <c r="E663" s="4" t="s">
        <v>10</v>
      </c>
      <c r="F663" s="4" t="s">
        <v>18</v>
      </c>
      <c r="G663" s="6">
        <v>197</v>
      </c>
      <c r="H663" s="6">
        <v>110.32000000000002</v>
      </c>
    </row>
    <row r="664" spans="1:8" x14ac:dyDescent="0.25">
      <c r="A664" s="10" t="str">
        <f>TEXT([1]BaseData!$C664,"mmm")</f>
        <v>Jan</v>
      </c>
      <c r="B664" s="5">
        <v>43831</v>
      </c>
      <c r="C664" s="5" t="s">
        <v>19</v>
      </c>
      <c r="D664" s="4" t="s">
        <v>9</v>
      </c>
      <c r="E664" s="4" t="s">
        <v>10</v>
      </c>
      <c r="F664" s="4" t="s">
        <v>11</v>
      </c>
      <c r="G664" s="6">
        <v>340</v>
      </c>
      <c r="H664" s="6">
        <v>153</v>
      </c>
    </row>
    <row r="665" spans="1:8" x14ac:dyDescent="0.25">
      <c r="A665" s="10" t="str">
        <f>TEXT([1]BaseData!$C665,"mmm")</f>
        <v>Jan</v>
      </c>
      <c r="B665" s="5">
        <v>43831</v>
      </c>
      <c r="C665" s="5" t="s">
        <v>19</v>
      </c>
      <c r="D665" s="4" t="s">
        <v>12</v>
      </c>
      <c r="E665" s="4" t="s">
        <v>10</v>
      </c>
      <c r="F665" s="4" t="s">
        <v>11</v>
      </c>
      <c r="G665" s="6">
        <v>950</v>
      </c>
      <c r="H665" s="6">
        <v>531.99999999999989</v>
      </c>
    </row>
    <row r="666" spans="1:8" x14ac:dyDescent="0.25">
      <c r="A666" s="10" t="str">
        <f>TEXT([1]BaseData!$C666,"mmm")</f>
        <v>Jan</v>
      </c>
      <c r="B666" s="5">
        <v>43831</v>
      </c>
      <c r="C666" s="5" t="s">
        <v>19</v>
      </c>
      <c r="D666" s="4" t="s">
        <v>13</v>
      </c>
      <c r="E666" s="4" t="s">
        <v>10</v>
      </c>
      <c r="F666" s="4" t="s">
        <v>11</v>
      </c>
      <c r="G666" s="6">
        <v>253</v>
      </c>
      <c r="H666" s="6">
        <v>174.57</v>
      </c>
    </row>
    <row r="667" spans="1:8" x14ac:dyDescent="0.25">
      <c r="A667" s="10" t="str">
        <f>TEXT([1]BaseData!$C667,"mmm")</f>
        <v>Jan</v>
      </c>
      <c r="B667" s="5">
        <v>43831</v>
      </c>
      <c r="C667" s="5" t="s">
        <v>19</v>
      </c>
      <c r="D667" s="4" t="s">
        <v>12</v>
      </c>
      <c r="E667" s="4" t="s">
        <v>14</v>
      </c>
      <c r="F667" s="4" t="s">
        <v>11</v>
      </c>
      <c r="G667" s="6">
        <v>531</v>
      </c>
      <c r="H667" s="6">
        <v>185.85</v>
      </c>
    </row>
    <row r="668" spans="1:8" x14ac:dyDescent="0.25">
      <c r="A668" s="10" t="str">
        <f>TEXT([1]BaseData!$C668,"mmm")</f>
        <v>Jan</v>
      </c>
      <c r="B668" s="5">
        <v>43831</v>
      </c>
      <c r="C668" s="5" t="s">
        <v>19</v>
      </c>
      <c r="D668" s="4" t="s">
        <v>9</v>
      </c>
      <c r="E668" s="4" t="s">
        <v>14</v>
      </c>
      <c r="F668" s="4" t="s">
        <v>11</v>
      </c>
      <c r="G668" s="6">
        <v>367</v>
      </c>
      <c r="H668" s="6">
        <v>146.80000000000001</v>
      </c>
    </row>
    <row r="669" spans="1:8" x14ac:dyDescent="0.25">
      <c r="A669" s="10" t="str">
        <f>TEXT([1]BaseData!$C669,"mmm")</f>
        <v>Jan</v>
      </c>
      <c r="B669" s="5">
        <v>43831</v>
      </c>
      <c r="C669" s="5" t="s">
        <v>19</v>
      </c>
      <c r="D669" s="4" t="s">
        <v>15</v>
      </c>
      <c r="E669" s="4" t="s">
        <v>14</v>
      </c>
      <c r="F669" s="4" t="s">
        <v>11</v>
      </c>
      <c r="G669" s="6">
        <v>122</v>
      </c>
      <c r="H669" s="6">
        <v>4.88</v>
      </c>
    </row>
    <row r="670" spans="1:8" x14ac:dyDescent="0.25">
      <c r="A670" s="10" t="str">
        <f>TEXT([1]BaseData!$C670,"mmm")</f>
        <v>Jan</v>
      </c>
      <c r="B670" s="5">
        <v>43831</v>
      </c>
      <c r="C670" s="5" t="s">
        <v>19</v>
      </c>
      <c r="D670" s="4" t="s">
        <v>15</v>
      </c>
      <c r="E670" s="4" t="s">
        <v>10</v>
      </c>
      <c r="F670" s="4" t="s">
        <v>16</v>
      </c>
      <c r="G670" s="6">
        <v>400</v>
      </c>
      <c r="H670" s="6">
        <v>40</v>
      </c>
    </row>
    <row r="671" spans="1:8" x14ac:dyDescent="0.25">
      <c r="A671" s="10" t="str">
        <f>TEXT([1]BaseData!$C671,"mmm")</f>
        <v>Jan</v>
      </c>
      <c r="B671" s="5">
        <v>43831</v>
      </c>
      <c r="C671" s="5" t="s">
        <v>19</v>
      </c>
      <c r="D671" s="4" t="s">
        <v>9</v>
      </c>
      <c r="E671" s="4" t="s">
        <v>10</v>
      </c>
      <c r="F671" s="4" t="s">
        <v>16</v>
      </c>
      <c r="G671" s="6">
        <v>733</v>
      </c>
      <c r="H671" s="6">
        <v>21.99</v>
      </c>
    </row>
    <row r="672" spans="1:8" x14ac:dyDescent="0.25">
      <c r="A672" s="10" t="str">
        <f>TEXT([1]BaseData!$C672,"mmm")</f>
        <v>Jan</v>
      </c>
      <c r="B672" s="5">
        <v>43831</v>
      </c>
      <c r="C672" s="5" t="s">
        <v>19</v>
      </c>
      <c r="D672" s="4" t="s">
        <v>12</v>
      </c>
      <c r="E672" s="4" t="s">
        <v>10</v>
      </c>
      <c r="F672" s="4" t="s">
        <v>16</v>
      </c>
      <c r="G672" s="6">
        <v>292</v>
      </c>
      <c r="H672" s="6">
        <v>116.8</v>
      </c>
    </row>
    <row r="673" spans="1:8" x14ac:dyDescent="0.25">
      <c r="A673" s="10" t="str">
        <f>TEXT([1]BaseData!$C673,"mmm")</f>
        <v>Jan</v>
      </c>
      <c r="B673" s="5">
        <v>43831</v>
      </c>
      <c r="C673" s="5" t="s">
        <v>19</v>
      </c>
      <c r="D673" s="4" t="s">
        <v>13</v>
      </c>
      <c r="E673" s="4" t="s">
        <v>14</v>
      </c>
      <c r="F673" s="4" t="s">
        <v>16</v>
      </c>
      <c r="G673" s="6">
        <v>617</v>
      </c>
      <c r="H673" s="6">
        <v>462.75</v>
      </c>
    </row>
    <row r="674" spans="1:8" x14ac:dyDescent="0.25">
      <c r="A674" s="10" t="str">
        <f>TEXT([1]BaseData!$C674,"mmm")</f>
        <v>Jan</v>
      </c>
      <c r="B674" s="5">
        <v>43831</v>
      </c>
      <c r="C674" s="5" t="s">
        <v>19</v>
      </c>
      <c r="D674" s="4" t="s">
        <v>9</v>
      </c>
      <c r="E674" s="4" t="s">
        <v>14</v>
      </c>
      <c r="F674" s="4" t="s">
        <v>16</v>
      </c>
      <c r="G674" s="6">
        <v>175</v>
      </c>
      <c r="H674" s="6">
        <v>133</v>
      </c>
    </row>
    <row r="675" spans="1:8" x14ac:dyDescent="0.25">
      <c r="A675" s="10" t="str">
        <f>TEXT([1]BaseData!$C675,"mmm")</f>
        <v>Jan</v>
      </c>
      <c r="B675" s="5">
        <v>43831</v>
      </c>
      <c r="C675" s="5" t="s">
        <v>19</v>
      </c>
      <c r="D675" s="4" t="s">
        <v>15</v>
      </c>
      <c r="E675" s="4" t="s">
        <v>14</v>
      </c>
      <c r="F675" s="4" t="s">
        <v>16</v>
      </c>
      <c r="G675" s="6">
        <v>521</v>
      </c>
      <c r="H675" s="6">
        <v>208.4</v>
      </c>
    </row>
    <row r="676" spans="1:8" x14ac:dyDescent="0.25">
      <c r="A676" s="10" t="str">
        <f>TEXT([1]BaseData!$C676,"mmm")</f>
        <v>Jan</v>
      </c>
      <c r="B676" s="5">
        <v>43831</v>
      </c>
      <c r="C676" s="5" t="s">
        <v>19</v>
      </c>
      <c r="D676" s="4" t="s">
        <v>13</v>
      </c>
      <c r="E676" s="4" t="s">
        <v>10</v>
      </c>
      <c r="F676" s="4" t="s">
        <v>17</v>
      </c>
      <c r="G676" s="6">
        <v>784</v>
      </c>
      <c r="H676" s="6">
        <v>360.64</v>
      </c>
    </row>
    <row r="677" spans="1:8" x14ac:dyDescent="0.25">
      <c r="A677" s="10" t="str">
        <f>TEXT([1]BaseData!$C677,"mmm")</f>
        <v>Jan</v>
      </c>
      <c r="B677" s="5">
        <v>43831</v>
      </c>
      <c r="C677" s="5" t="s">
        <v>19</v>
      </c>
      <c r="D677" s="4" t="s">
        <v>9</v>
      </c>
      <c r="E677" s="4" t="s">
        <v>10</v>
      </c>
      <c r="F677" s="4" t="s">
        <v>17</v>
      </c>
      <c r="G677" s="6">
        <v>530</v>
      </c>
      <c r="H677" s="6">
        <v>424</v>
      </c>
    </row>
    <row r="678" spans="1:8" x14ac:dyDescent="0.25">
      <c r="A678" s="10" t="str">
        <f>TEXT([1]BaseData!$C678,"mmm")</f>
        <v>Jan</v>
      </c>
      <c r="B678" s="5">
        <v>43831</v>
      </c>
      <c r="C678" s="5" t="s">
        <v>19</v>
      </c>
      <c r="D678" s="4" t="s">
        <v>12</v>
      </c>
      <c r="E678" s="4" t="s">
        <v>10</v>
      </c>
      <c r="F678" s="4" t="s">
        <v>17</v>
      </c>
      <c r="G678" s="6">
        <v>179</v>
      </c>
      <c r="H678" s="6">
        <v>105.61</v>
      </c>
    </row>
    <row r="679" spans="1:8" x14ac:dyDescent="0.25">
      <c r="A679" s="10" t="str">
        <f>TEXT([1]BaseData!$C679,"mmm")</f>
        <v>Jan</v>
      </c>
      <c r="B679" s="5">
        <v>43831</v>
      </c>
      <c r="C679" s="5" t="s">
        <v>19</v>
      </c>
      <c r="D679" s="4" t="s">
        <v>15</v>
      </c>
      <c r="E679" s="4" t="s">
        <v>14</v>
      </c>
      <c r="F679" s="4" t="s">
        <v>17</v>
      </c>
      <c r="G679" s="6">
        <v>837</v>
      </c>
      <c r="H679" s="6">
        <v>477.09000000000009</v>
      </c>
    </row>
    <row r="680" spans="1:8" x14ac:dyDescent="0.25">
      <c r="A680" s="10" t="str">
        <f>TEXT([1]BaseData!$C680,"mmm")</f>
        <v>Jan</v>
      </c>
      <c r="B680" s="5">
        <v>43831</v>
      </c>
      <c r="C680" s="5" t="s">
        <v>19</v>
      </c>
      <c r="D680" s="4" t="s">
        <v>15</v>
      </c>
      <c r="E680" s="4" t="s">
        <v>14</v>
      </c>
      <c r="F680" s="4" t="s">
        <v>17</v>
      </c>
      <c r="G680" s="6">
        <v>456</v>
      </c>
      <c r="H680" s="6">
        <v>228</v>
      </c>
    </row>
    <row r="681" spans="1:8" x14ac:dyDescent="0.25">
      <c r="A681" s="10" t="str">
        <f>TEXT([1]BaseData!$C681,"mmm")</f>
        <v>Jan</v>
      </c>
      <c r="B681" s="5">
        <v>43831</v>
      </c>
      <c r="C681" s="5" t="s">
        <v>19</v>
      </c>
      <c r="D681" s="4" t="s">
        <v>9</v>
      </c>
      <c r="E681" s="4" t="s">
        <v>14</v>
      </c>
      <c r="F681" s="4" t="s">
        <v>17</v>
      </c>
      <c r="G681" s="6">
        <v>176</v>
      </c>
      <c r="H681" s="6">
        <v>44</v>
      </c>
    </row>
    <row r="682" spans="1:8" x14ac:dyDescent="0.25">
      <c r="A682" s="10" t="str">
        <f>TEXT([1]BaseData!$C682,"mmm")</f>
        <v>Jan</v>
      </c>
      <c r="B682" s="5">
        <v>43831</v>
      </c>
      <c r="C682" s="5" t="s">
        <v>19</v>
      </c>
      <c r="D682" s="4" t="s">
        <v>12</v>
      </c>
      <c r="E682" s="4" t="s">
        <v>10</v>
      </c>
      <c r="F682" s="4" t="s">
        <v>18</v>
      </c>
      <c r="G682" s="6">
        <v>846</v>
      </c>
      <c r="H682" s="6">
        <v>482.21999999999991</v>
      </c>
    </row>
    <row r="683" spans="1:8" x14ac:dyDescent="0.25">
      <c r="A683" s="10" t="str">
        <f>TEXT([1]BaseData!$C683,"mmm")</f>
        <v>Jan</v>
      </c>
      <c r="B683" s="5">
        <v>43831</v>
      </c>
      <c r="C683" s="5" t="s">
        <v>19</v>
      </c>
      <c r="D683" s="4" t="s">
        <v>13</v>
      </c>
      <c r="E683" s="4" t="s">
        <v>10</v>
      </c>
      <c r="F683" s="4" t="s">
        <v>18</v>
      </c>
      <c r="G683" s="6">
        <v>349</v>
      </c>
      <c r="H683" s="6">
        <v>13.96</v>
      </c>
    </row>
    <row r="684" spans="1:8" x14ac:dyDescent="0.25">
      <c r="A684" s="10" t="str">
        <f>TEXT([1]BaseData!$C684,"mmm")</f>
        <v>Jan</v>
      </c>
      <c r="B684" s="5">
        <v>43831</v>
      </c>
      <c r="C684" s="5" t="s">
        <v>19</v>
      </c>
      <c r="D684" s="4" t="s">
        <v>15</v>
      </c>
      <c r="E684" s="4" t="s">
        <v>10</v>
      </c>
      <c r="F684" s="4" t="s">
        <v>11</v>
      </c>
      <c r="G684" s="6">
        <v>940</v>
      </c>
      <c r="H684" s="6">
        <v>178.60000000000002</v>
      </c>
    </row>
    <row r="685" spans="1:8" x14ac:dyDescent="0.25">
      <c r="A685" s="10" t="str">
        <f>TEXT([1]BaseData!$C685,"mmm")</f>
        <v>Jan</v>
      </c>
      <c r="B685" s="5">
        <v>43831</v>
      </c>
      <c r="C685" s="5" t="s">
        <v>19</v>
      </c>
      <c r="D685" s="4" t="s">
        <v>12</v>
      </c>
      <c r="E685" s="4" t="s">
        <v>10</v>
      </c>
      <c r="F685" s="4" t="s">
        <v>11</v>
      </c>
      <c r="G685" s="6">
        <v>614</v>
      </c>
      <c r="H685" s="6">
        <v>583.29999999999995</v>
      </c>
    </row>
    <row r="686" spans="1:8" x14ac:dyDescent="0.25">
      <c r="A686" s="10" t="str">
        <f>TEXT([1]BaseData!$C686,"mmm")</f>
        <v>Jan</v>
      </c>
      <c r="B686" s="5">
        <v>43831</v>
      </c>
      <c r="C686" s="5" t="s">
        <v>19</v>
      </c>
      <c r="D686" s="4" t="s">
        <v>9</v>
      </c>
      <c r="E686" s="4" t="s">
        <v>10</v>
      </c>
      <c r="F686" s="4" t="s">
        <v>11</v>
      </c>
      <c r="G686" s="6">
        <v>342</v>
      </c>
      <c r="H686" s="6">
        <v>34.200000000000003</v>
      </c>
    </row>
    <row r="687" spans="1:8" x14ac:dyDescent="0.25">
      <c r="A687" s="10" t="str">
        <f>TEXT([1]BaseData!$C687,"mmm")</f>
        <v>Jan</v>
      </c>
      <c r="B687" s="5">
        <v>43831</v>
      </c>
      <c r="C687" s="5" t="s">
        <v>19</v>
      </c>
      <c r="D687" s="4" t="s">
        <v>15</v>
      </c>
      <c r="E687" s="4" t="s">
        <v>14</v>
      </c>
      <c r="F687" s="4" t="s">
        <v>11</v>
      </c>
      <c r="G687" s="6">
        <v>383</v>
      </c>
      <c r="H687" s="6">
        <v>356.19</v>
      </c>
    </row>
    <row r="688" spans="1:8" x14ac:dyDescent="0.25">
      <c r="A688" s="10" t="str">
        <f>TEXT([1]BaseData!$C688,"mmm")</f>
        <v>Jan</v>
      </c>
      <c r="B688" s="5">
        <v>43831</v>
      </c>
      <c r="C688" s="5" t="s">
        <v>19</v>
      </c>
      <c r="D688" s="4" t="s">
        <v>13</v>
      </c>
      <c r="E688" s="4" t="s">
        <v>14</v>
      </c>
      <c r="F688" s="4" t="s">
        <v>11</v>
      </c>
      <c r="G688" s="6">
        <v>624</v>
      </c>
      <c r="H688" s="6">
        <v>0</v>
      </c>
    </row>
    <row r="689" spans="1:8" x14ac:dyDescent="0.25">
      <c r="A689" s="10" t="str">
        <f>TEXT([1]BaseData!$C689,"mmm")</f>
        <v>Jan</v>
      </c>
      <c r="B689" s="5">
        <v>43831</v>
      </c>
      <c r="C689" s="5" t="s">
        <v>19</v>
      </c>
      <c r="D689" s="4" t="s">
        <v>15</v>
      </c>
      <c r="E689" s="4" t="s">
        <v>14</v>
      </c>
      <c r="F689" s="4" t="s">
        <v>11</v>
      </c>
      <c r="G689" s="6">
        <v>115</v>
      </c>
      <c r="H689" s="6">
        <v>62.1</v>
      </c>
    </row>
    <row r="690" spans="1:8" x14ac:dyDescent="0.25">
      <c r="A690" s="10" t="str">
        <f>TEXT([1]BaseData!$C690,"mmm")</f>
        <v>Jan</v>
      </c>
      <c r="B690" s="5">
        <v>43831</v>
      </c>
      <c r="C690" s="5" t="s">
        <v>19</v>
      </c>
      <c r="D690" s="4" t="s">
        <v>12</v>
      </c>
      <c r="E690" s="4" t="s">
        <v>10</v>
      </c>
      <c r="F690" s="4" t="s">
        <v>16</v>
      </c>
      <c r="G690" s="6">
        <v>416</v>
      </c>
      <c r="H690" s="6">
        <v>99.84</v>
      </c>
    </row>
    <row r="691" spans="1:8" x14ac:dyDescent="0.25">
      <c r="A691" s="10" t="str">
        <f>TEXT([1]BaseData!$C691,"mmm")</f>
        <v>Jan</v>
      </c>
      <c r="B691" s="5">
        <v>43831</v>
      </c>
      <c r="C691" s="5" t="s">
        <v>19</v>
      </c>
      <c r="D691" s="4" t="s">
        <v>9</v>
      </c>
      <c r="E691" s="4" t="s">
        <v>10</v>
      </c>
      <c r="F691" s="4" t="s">
        <v>16</v>
      </c>
      <c r="G691" s="6">
        <v>701</v>
      </c>
      <c r="H691" s="6">
        <v>252.36</v>
      </c>
    </row>
    <row r="692" spans="1:8" x14ac:dyDescent="0.25">
      <c r="A692" s="10" t="str">
        <f>TEXT([1]BaseData!$C692,"mmm")</f>
        <v>Jan</v>
      </c>
      <c r="B692" s="5">
        <v>43831</v>
      </c>
      <c r="C692" s="5" t="s">
        <v>19</v>
      </c>
      <c r="D692" s="4" t="s">
        <v>15</v>
      </c>
      <c r="E692" s="4" t="s">
        <v>10</v>
      </c>
      <c r="F692" s="4" t="s">
        <v>16</v>
      </c>
      <c r="G692" s="6">
        <v>518</v>
      </c>
      <c r="H692" s="6">
        <v>186.48</v>
      </c>
    </row>
    <row r="693" spans="1:8" x14ac:dyDescent="0.25">
      <c r="A693" s="10" t="str">
        <f>TEXT([1]BaseData!$C693,"mmm")</f>
        <v>Jan</v>
      </c>
      <c r="B693" s="5">
        <v>43831</v>
      </c>
      <c r="C693" s="5" t="s">
        <v>19</v>
      </c>
      <c r="D693" s="4" t="s">
        <v>13</v>
      </c>
      <c r="E693" s="4" t="s">
        <v>14</v>
      </c>
      <c r="F693" s="4" t="s">
        <v>16</v>
      </c>
      <c r="G693" s="6">
        <v>135</v>
      </c>
      <c r="H693" s="6">
        <v>113.4</v>
      </c>
    </row>
    <row r="694" spans="1:8" x14ac:dyDescent="0.25">
      <c r="A694" s="10" t="str">
        <f>TEXT([1]BaseData!$C694,"mmm")</f>
        <v>Jan</v>
      </c>
      <c r="B694" s="5">
        <v>43831</v>
      </c>
      <c r="C694" s="5" t="s">
        <v>19</v>
      </c>
      <c r="D694" s="4" t="s">
        <v>12</v>
      </c>
      <c r="E694" s="4" t="s">
        <v>14</v>
      </c>
      <c r="F694" s="4" t="s">
        <v>16</v>
      </c>
      <c r="G694" s="6">
        <v>389</v>
      </c>
      <c r="H694" s="6">
        <v>268.41000000000003</v>
      </c>
    </row>
    <row r="695" spans="1:8" x14ac:dyDescent="0.25">
      <c r="A695" s="10" t="str">
        <f>TEXT([1]BaseData!$C695,"mmm")</f>
        <v>Jan</v>
      </c>
      <c r="B695" s="5">
        <v>43831</v>
      </c>
      <c r="C695" s="5" t="s">
        <v>19</v>
      </c>
      <c r="D695" s="4" t="s">
        <v>9</v>
      </c>
      <c r="E695" s="4" t="s">
        <v>14</v>
      </c>
      <c r="F695" s="4" t="s">
        <v>16</v>
      </c>
      <c r="G695" s="6">
        <v>755</v>
      </c>
      <c r="H695" s="6">
        <v>15.1</v>
      </c>
    </row>
    <row r="696" spans="1:8" x14ac:dyDescent="0.25">
      <c r="A696" s="10" t="str">
        <f>TEXT([1]BaseData!$C696,"mmm")</f>
        <v>Jan</v>
      </c>
      <c r="B696" s="5">
        <v>43831</v>
      </c>
      <c r="C696" s="5" t="s">
        <v>19</v>
      </c>
      <c r="D696" s="4" t="s">
        <v>15</v>
      </c>
      <c r="E696" s="4" t="s">
        <v>10</v>
      </c>
      <c r="F696" s="4" t="s">
        <v>17</v>
      </c>
      <c r="G696" s="6">
        <v>107</v>
      </c>
      <c r="H696" s="6">
        <v>62.06</v>
      </c>
    </row>
    <row r="697" spans="1:8" x14ac:dyDescent="0.25">
      <c r="A697" s="10" t="str">
        <f>TEXT([1]BaseData!$C697,"mmm")</f>
        <v>Jan</v>
      </c>
      <c r="B697" s="5">
        <v>43831</v>
      </c>
      <c r="C697" s="5" t="s">
        <v>19</v>
      </c>
      <c r="D697" s="4" t="s">
        <v>9</v>
      </c>
      <c r="E697" s="4" t="s">
        <v>10</v>
      </c>
      <c r="F697" s="4" t="s">
        <v>18</v>
      </c>
      <c r="G697" s="6">
        <v>108</v>
      </c>
      <c r="H697" s="6">
        <v>60.480000000000011</v>
      </c>
    </row>
    <row r="698" spans="1:8" x14ac:dyDescent="0.25">
      <c r="A698" s="10" t="str">
        <f>TEXT([1]BaseData!$C698,"mmm")</f>
        <v>Feb</v>
      </c>
      <c r="B698" s="5">
        <v>43862</v>
      </c>
      <c r="C698" s="5" t="s">
        <v>19</v>
      </c>
      <c r="D698" s="4" t="s">
        <v>9</v>
      </c>
      <c r="E698" s="4" t="s">
        <v>10</v>
      </c>
      <c r="F698" s="4" t="s">
        <v>11</v>
      </c>
      <c r="G698" s="6">
        <v>636</v>
      </c>
      <c r="H698" s="6">
        <v>286.2</v>
      </c>
    </row>
    <row r="699" spans="1:8" x14ac:dyDescent="0.25">
      <c r="A699" s="10" t="str">
        <f>TEXT([1]BaseData!$C699,"mmm")</f>
        <v>Feb</v>
      </c>
      <c r="B699" s="5">
        <v>43862</v>
      </c>
      <c r="C699" s="5" t="s">
        <v>19</v>
      </c>
      <c r="D699" s="4" t="s">
        <v>12</v>
      </c>
      <c r="E699" s="4" t="s">
        <v>10</v>
      </c>
      <c r="F699" s="4" t="s">
        <v>11</v>
      </c>
      <c r="G699" s="6">
        <v>239</v>
      </c>
      <c r="H699" s="6">
        <v>93.21</v>
      </c>
    </row>
    <row r="700" spans="1:8" x14ac:dyDescent="0.25">
      <c r="A700" s="10" t="str">
        <f>TEXT([1]BaseData!$C700,"mmm")</f>
        <v>Feb</v>
      </c>
      <c r="B700" s="5">
        <v>43862</v>
      </c>
      <c r="C700" s="5" t="s">
        <v>19</v>
      </c>
      <c r="D700" s="4" t="s">
        <v>13</v>
      </c>
      <c r="E700" s="4" t="s">
        <v>10</v>
      </c>
      <c r="F700" s="4" t="s">
        <v>11</v>
      </c>
      <c r="G700" s="6">
        <v>419</v>
      </c>
      <c r="H700" s="6">
        <v>159.22</v>
      </c>
    </row>
    <row r="701" spans="1:8" x14ac:dyDescent="0.25">
      <c r="A701" s="10" t="str">
        <f>TEXT([1]BaseData!$C701,"mmm")</f>
        <v>Feb</v>
      </c>
      <c r="B701" s="5">
        <v>43862</v>
      </c>
      <c r="C701" s="5" t="s">
        <v>19</v>
      </c>
      <c r="D701" s="4" t="s">
        <v>12</v>
      </c>
      <c r="E701" s="4" t="s">
        <v>14</v>
      </c>
      <c r="F701" s="4" t="s">
        <v>11</v>
      </c>
      <c r="G701" s="6">
        <v>768</v>
      </c>
      <c r="H701" s="6">
        <v>261.12</v>
      </c>
    </row>
    <row r="702" spans="1:8" x14ac:dyDescent="0.25">
      <c r="A702" s="10" t="str">
        <f>TEXT([1]BaseData!$C702,"mmm")</f>
        <v>Feb</v>
      </c>
      <c r="B702" s="5">
        <v>43862</v>
      </c>
      <c r="C702" s="5" t="s">
        <v>19</v>
      </c>
      <c r="D702" s="4" t="s">
        <v>9</v>
      </c>
      <c r="E702" s="4" t="s">
        <v>14</v>
      </c>
      <c r="F702" s="4" t="s">
        <v>11</v>
      </c>
      <c r="G702" s="6">
        <v>360</v>
      </c>
      <c r="H702" s="6">
        <v>0</v>
      </c>
    </row>
    <row r="703" spans="1:8" x14ac:dyDescent="0.25">
      <c r="A703" s="10" t="str">
        <f>TEXT([1]BaseData!$C703,"mmm")</f>
        <v>Feb</v>
      </c>
      <c r="B703" s="5">
        <v>43862</v>
      </c>
      <c r="C703" s="5" t="s">
        <v>19</v>
      </c>
      <c r="D703" s="4" t="s">
        <v>15</v>
      </c>
      <c r="E703" s="4" t="s">
        <v>14</v>
      </c>
      <c r="F703" s="4" t="s">
        <v>11</v>
      </c>
      <c r="G703" s="6">
        <v>482</v>
      </c>
      <c r="H703" s="6">
        <v>250.64</v>
      </c>
    </row>
    <row r="704" spans="1:8" x14ac:dyDescent="0.25">
      <c r="A704" s="10" t="str">
        <f>TEXT([1]BaseData!$C704,"mmm")</f>
        <v>Feb</v>
      </c>
      <c r="B704" s="5">
        <v>43862</v>
      </c>
      <c r="C704" s="5" t="s">
        <v>19</v>
      </c>
      <c r="D704" s="4" t="s">
        <v>15</v>
      </c>
      <c r="E704" s="4" t="s">
        <v>10</v>
      </c>
      <c r="F704" s="4" t="s">
        <v>16</v>
      </c>
      <c r="G704" s="6">
        <v>119</v>
      </c>
      <c r="H704" s="6">
        <v>5.95</v>
      </c>
    </row>
    <row r="705" spans="1:8" x14ac:dyDescent="0.25">
      <c r="A705" s="10" t="str">
        <f>TEXT([1]BaseData!$C705,"mmm")</f>
        <v>Feb</v>
      </c>
      <c r="B705" s="5">
        <v>43862</v>
      </c>
      <c r="C705" s="5" t="s">
        <v>19</v>
      </c>
      <c r="D705" s="4" t="s">
        <v>9</v>
      </c>
      <c r="E705" s="4" t="s">
        <v>10</v>
      </c>
      <c r="F705" s="4" t="s">
        <v>16</v>
      </c>
      <c r="G705" s="6">
        <v>367</v>
      </c>
      <c r="H705" s="6">
        <v>14.68</v>
      </c>
    </row>
    <row r="706" spans="1:8" x14ac:dyDescent="0.25">
      <c r="A706" s="10" t="str">
        <f>TEXT([1]BaseData!$C706,"mmm")</f>
        <v>Feb</v>
      </c>
      <c r="B706" s="5">
        <v>43862</v>
      </c>
      <c r="C706" s="5" t="s">
        <v>19</v>
      </c>
      <c r="D706" s="4" t="s">
        <v>12</v>
      </c>
      <c r="E706" s="4" t="s">
        <v>10</v>
      </c>
      <c r="F706" s="4" t="s">
        <v>16</v>
      </c>
      <c r="G706" s="6">
        <v>777</v>
      </c>
      <c r="H706" s="6">
        <v>621.6</v>
      </c>
    </row>
    <row r="707" spans="1:8" x14ac:dyDescent="0.25">
      <c r="A707" s="10" t="str">
        <f>TEXT([1]BaseData!$C707,"mmm")</f>
        <v>Feb</v>
      </c>
      <c r="B707" s="5">
        <v>43862</v>
      </c>
      <c r="C707" s="5" t="s">
        <v>19</v>
      </c>
      <c r="D707" s="4" t="s">
        <v>13</v>
      </c>
      <c r="E707" s="4" t="s">
        <v>14</v>
      </c>
      <c r="F707" s="4" t="s">
        <v>16</v>
      </c>
      <c r="G707" s="6">
        <v>385</v>
      </c>
      <c r="H707" s="6">
        <v>327.25</v>
      </c>
    </row>
    <row r="708" spans="1:8" x14ac:dyDescent="0.25">
      <c r="A708" s="10" t="str">
        <f>TEXT([1]BaseData!$C708,"mmm")</f>
        <v>Feb</v>
      </c>
      <c r="B708" s="5">
        <v>43862</v>
      </c>
      <c r="C708" s="5" t="s">
        <v>19</v>
      </c>
      <c r="D708" s="4" t="s">
        <v>9</v>
      </c>
      <c r="E708" s="4" t="s">
        <v>14</v>
      </c>
      <c r="F708" s="4" t="s">
        <v>16</v>
      </c>
      <c r="G708" s="6">
        <v>106</v>
      </c>
      <c r="H708" s="6">
        <v>63.6</v>
      </c>
    </row>
    <row r="709" spans="1:8" x14ac:dyDescent="0.25">
      <c r="A709" s="10" t="str">
        <f>TEXT([1]BaseData!$C709,"mmm")</f>
        <v>Feb</v>
      </c>
      <c r="B709" s="5">
        <v>43862</v>
      </c>
      <c r="C709" s="5" t="s">
        <v>19</v>
      </c>
      <c r="D709" s="4" t="s">
        <v>15</v>
      </c>
      <c r="E709" s="4" t="s">
        <v>14</v>
      </c>
      <c r="F709" s="4" t="s">
        <v>16</v>
      </c>
      <c r="G709" s="6">
        <v>395</v>
      </c>
      <c r="H709" s="6">
        <v>79</v>
      </c>
    </row>
    <row r="710" spans="1:8" x14ac:dyDescent="0.25">
      <c r="A710" s="10" t="str">
        <f>TEXT([1]BaseData!$C710,"mmm")</f>
        <v>Feb</v>
      </c>
      <c r="B710" s="5">
        <v>43862</v>
      </c>
      <c r="C710" s="5" t="s">
        <v>19</v>
      </c>
      <c r="D710" s="4" t="s">
        <v>13</v>
      </c>
      <c r="E710" s="4" t="s">
        <v>10</v>
      </c>
      <c r="F710" s="4" t="s">
        <v>17</v>
      </c>
      <c r="G710" s="6">
        <v>657</v>
      </c>
      <c r="H710" s="6">
        <v>65.7</v>
      </c>
    </row>
    <row r="711" spans="1:8" x14ac:dyDescent="0.25">
      <c r="A711" s="10" t="str">
        <f>TEXT([1]BaseData!$C711,"mmm")</f>
        <v>Feb</v>
      </c>
      <c r="B711" s="5">
        <v>43862</v>
      </c>
      <c r="C711" s="5" t="s">
        <v>19</v>
      </c>
      <c r="D711" s="4" t="s">
        <v>9</v>
      </c>
      <c r="E711" s="4" t="s">
        <v>10</v>
      </c>
      <c r="F711" s="4" t="s">
        <v>17</v>
      </c>
      <c r="G711" s="6">
        <v>939</v>
      </c>
      <c r="H711" s="6">
        <v>413.16</v>
      </c>
    </row>
    <row r="712" spans="1:8" x14ac:dyDescent="0.25">
      <c r="A712" s="10" t="str">
        <f>TEXT([1]BaseData!$C712,"mmm")</f>
        <v>Feb</v>
      </c>
      <c r="B712" s="5">
        <v>43862</v>
      </c>
      <c r="C712" s="5" t="s">
        <v>19</v>
      </c>
      <c r="D712" s="4" t="s">
        <v>12</v>
      </c>
      <c r="E712" s="4" t="s">
        <v>10</v>
      </c>
      <c r="F712" s="4" t="s">
        <v>17</v>
      </c>
      <c r="G712" s="6">
        <v>218</v>
      </c>
      <c r="H712" s="6">
        <v>39.24</v>
      </c>
    </row>
    <row r="713" spans="1:8" x14ac:dyDescent="0.25">
      <c r="A713" s="10" t="str">
        <f>TEXT([1]BaseData!$C713,"mmm")</f>
        <v>Feb</v>
      </c>
      <c r="B713" s="5">
        <v>43862</v>
      </c>
      <c r="C713" s="5" t="s">
        <v>19</v>
      </c>
      <c r="D713" s="4" t="s">
        <v>15</v>
      </c>
      <c r="E713" s="4" t="s">
        <v>14</v>
      </c>
      <c r="F713" s="4" t="s">
        <v>17</v>
      </c>
      <c r="G713" s="6">
        <v>279</v>
      </c>
      <c r="H713" s="6">
        <v>159.03000000000003</v>
      </c>
    </row>
    <row r="714" spans="1:8" x14ac:dyDescent="0.25">
      <c r="A714" s="10" t="str">
        <f>TEXT([1]BaseData!$C714,"mmm")</f>
        <v>Feb</v>
      </c>
      <c r="B714" s="5">
        <v>43862</v>
      </c>
      <c r="C714" s="5" t="s">
        <v>19</v>
      </c>
      <c r="D714" s="4" t="s">
        <v>15</v>
      </c>
      <c r="E714" s="4" t="s">
        <v>14</v>
      </c>
      <c r="F714" s="4" t="s">
        <v>17</v>
      </c>
      <c r="G714" s="6">
        <v>912</v>
      </c>
      <c r="H714" s="6">
        <v>456</v>
      </c>
    </row>
    <row r="715" spans="1:8" x14ac:dyDescent="0.25">
      <c r="A715" s="10" t="str">
        <f>TEXT([1]BaseData!$C715,"mmm")</f>
        <v>Feb</v>
      </c>
      <c r="B715" s="5">
        <v>43862</v>
      </c>
      <c r="C715" s="5" t="s">
        <v>19</v>
      </c>
      <c r="D715" s="4" t="s">
        <v>9</v>
      </c>
      <c r="E715" s="4" t="s">
        <v>14</v>
      </c>
      <c r="F715" s="4" t="s">
        <v>17</v>
      </c>
      <c r="G715" s="6">
        <v>170</v>
      </c>
      <c r="H715" s="6">
        <v>0</v>
      </c>
    </row>
    <row r="716" spans="1:8" x14ac:dyDescent="0.25">
      <c r="A716" s="10" t="str">
        <f>TEXT([1]BaseData!$C716,"mmm")</f>
        <v>Feb</v>
      </c>
      <c r="B716" s="5">
        <v>43862</v>
      </c>
      <c r="C716" s="5" t="s">
        <v>19</v>
      </c>
      <c r="D716" s="4" t="s">
        <v>12</v>
      </c>
      <c r="E716" s="4" t="s">
        <v>10</v>
      </c>
      <c r="F716" s="4" t="s">
        <v>18</v>
      </c>
      <c r="G716" s="6">
        <v>788</v>
      </c>
      <c r="H716" s="6">
        <v>559.48</v>
      </c>
    </row>
    <row r="717" spans="1:8" x14ac:dyDescent="0.25">
      <c r="A717" s="10" t="str">
        <f>TEXT([1]BaseData!$C717,"mmm")</f>
        <v>Feb</v>
      </c>
      <c r="B717" s="5">
        <v>43862</v>
      </c>
      <c r="C717" s="5" t="s">
        <v>19</v>
      </c>
      <c r="D717" s="4" t="s">
        <v>13</v>
      </c>
      <c r="E717" s="4" t="s">
        <v>10</v>
      </c>
      <c r="F717" s="4" t="s">
        <v>18</v>
      </c>
      <c r="G717" s="6">
        <v>112</v>
      </c>
      <c r="H717" s="6">
        <v>31.359999999999996</v>
      </c>
    </row>
    <row r="718" spans="1:8" x14ac:dyDescent="0.25">
      <c r="A718" s="10" t="str">
        <f>TEXT([1]BaseData!$C718,"mmm")</f>
        <v>Feb</v>
      </c>
      <c r="B718" s="5">
        <v>43862</v>
      </c>
      <c r="C718" s="5" t="s">
        <v>19</v>
      </c>
      <c r="D718" s="4" t="s">
        <v>15</v>
      </c>
      <c r="E718" s="4" t="s">
        <v>10</v>
      </c>
      <c r="F718" s="4" t="s">
        <v>11</v>
      </c>
      <c r="G718" s="6">
        <v>892</v>
      </c>
      <c r="H718" s="6">
        <v>508.44</v>
      </c>
    </row>
    <row r="719" spans="1:8" x14ac:dyDescent="0.25">
      <c r="A719" s="10" t="str">
        <f>TEXT([1]BaseData!$C719,"mmm")</f>
        <v>Feb</v>
      </c>
      <c r="B719" s="5">
        <v>43862</v>
      </c>
      <c r="C719" s="5" t="s">
        <v>19</v>
      </c>
      <c r="D719" s="4" t="s">
        <v>12</v>
      </c>
      <c r="E719" s="4" t="s">
        <v>10</v>
      </c>
      <c r="F719" s="4" t="s">
        <v>11</v>
      </c>
      <c r="G719" s="6">
        <v>365</v>
      </c>
      <c r="H719" s="6">
        <v>346.75</v>
      </c>
    </row>
    <row r="720" spans="1:8" x14ac:dyDescent="0.25">
      <c r="A720" s="10" t="str">
        <f>TEXT([1]BaseData!$C720,"mmm")</f>
        <v>Feb</v>
      </c>
      <c r="B720" s="5">
        <v>43862</v>
      </c>
      <c r="C720" s="5" t="s">
        <v>19</v>
      </c>
      <c r="D720" s="4" t="s">
        <v>9</v>
      </c>
      <c r="E720" s="4" t="s">
        <v>10</v>
      </c>
      <c r="F720" s="4" t="s">
        <v>11</v>
      </c>
      <c r="G720" s="6">
        <v>119</v>
      </c>
      <c r="H720" s="6">
        <v>23.8</v>
      </c>
    </row>
    <row r="721" spans="1:8" x14ac:dyDescent="0.25">
      <c r="A721" s="10" t="str">
        <f>TEXT([1]BaseData!$C721,"mmm")</f>
        <v>Feb</v>
      </c>
      <c r="B721" s="5">
        <v>43862</v>
      </c>
      <c r="C721" s="5" t="s">
        <v>19</v>
      </c>
      <c r="D721" s="4" t="s">
        <v>15</v>
      </c>
      <c r="E721" s="4" t="s">
        <v>14</v>
      </c>
      <c r="F721" s="4" t="s">
        <v>11</v>
      </c>
      <c r="G721" s="6">
        <v>627</v>
      </c>
      <c r="H721" s="6">
        <v>451.43999999999994</v>
      </c>
    </row>
    <row r="722" spans="1:8" x14ac:dyDescent="0.25">
      <c r="A722" s="10" t="str">
        <f>TEXT([1]BaseData!$C722,"mmm")</f>
        <v>Feb</v>
      </c>
      <c r="B722" s="5">
        <v>43862</v>
      </c>
      <c r="C722" s="5" t="s">
        <v>19</v>
      </c>
      <c r="D722" s="4" t="s">
        <v>13</v>
      </c>
      <c r="E722" s="4" t="s">
        <v>14</v>
      </c>
      <c r="F722" s="4" t="s">
        <v>11</v>
      </c>
      <c r="G722" s="6">
        <v>344</v>
      </c>
      <c r="H722" s="6">
        <v>0</v>
      </c>
    </row>
    <row r="723" spans="1:8" x14ac:dyDescent="0.25">
      <c r="A723" s="10" t="str">
        <f>TEXT([1]BaseData!$C723,"mmm")</f>
        <v>Feb</v>
      </c>
      <c r="B723" s="5">
        <v>43862</v>
      </c>
      <c r="C723" s="5" t="s">
        <v>19</v>
      </c>
      <c r="D723" s="4" t="s">
        <v>15</v>
      </c>
      <c r="E723" s="4" t="s">
        <v>14</v>
      </c>
      <c r="F723" s="4" t="s">
        <v>11</v>
      </c>
      <c r="G723" s="6">
        <v>538</v>
      </c>
      <c r="H723" s="6">
        <v>290.52</v>
      </c>
    </row>
    <row r="724" spans="1:8" x14ac:dyDescent="0.25">
      <c r="A724" s="10" t="str">
        <f>TEXT([1]BaseData!$C724,"mmm")</f>
        <v>Feb</v>
      </c>
      <c r="B724" s="5">
        <v>43862</v>
      </c>
      <c r="C724" s="5" t="s">
        <v>19</v>
      </c>
      <c r="D724" s="4" t="s">
        <v>12</v>
      </c>
      <c r="E724" s="4" t="s">
        <v>10</v>
      </c>
      <c r="F724" s="4" t="s">
        <v>16</v>
      </c>
      <c r="G724" s="6">
        <v>924</v>
      </c>
      <c r="H724" s="6">
        <v>221.76</v>
      </c>
    </row>
    <row r="725" spans="1:8" x14ac:dyDescent="0.25">
      <c r="A725" s="10" t="str">
        <f>TEXT([1]BaseData!$C725,"mmm")</f>
        <v>Feb</v>
      </c>
      <c r="B725" s="5">
        <v>43862</v>
      </c>
      <c r="C725" s="5" t="s">
        <v>19</v>
      </c>
      <c r="D725" s="4" t="s">
        <v>9</v>
      </c>
      <c r="E725" s="4" t="s">
        <v>10</v>
      </c>
      <c r="F725" s="4" t="s">
        <v>16</v>
      </c>
      <c r="G725" s="6">
        <v>452</v>
      </c>
      <c r="H725" s="6">
        <v>162.72</v>
      </c>
    </row>
    <row r="726" spans="1:8" x14ac:dyDescent="0.25">
      <c r="A726" s="10" t="str">
        <f>TEXT([1]BaseData!$C726,"mmm")</f>
        <v>Feb</v>
      </c>
      <c r="B726" s="5">
        <v>43862</v>
      </c>
      <c r="C726" s="5" t="s">
        <v>19</v>
      </c>
      <c r="D726" s="4" t="s">
        <v>15</v>
      </c>
      <c r="E726" s="4" t="s">
        <v>10</v>
      </c>
      <c r="F726" s="4" t="s">
        <v>16</v>
      </c>
      <c r="G726" s="6">
        <v>887</v>
      </c>
      <c r="H726" s="6">
        <v>79.83</v>
      </c>
    </row>
    <row r="727" spans="1:8" x14ac:dyDescent="0.25">
      <c r="A727" s="10" t="str">
        <f>TEXT([1]BaseData!$C727,"mmm")</f>
        <v>Feb</v>
      </c>
      <c r="B727" s="5">
        <v>43862</v>
      </c>
      <c r="C727" s="5" t="s">
        <v>19</v>
      </c>
      <c r="D727" s="4" t="s">
        <v>13</v>
      </c>
      <c r="E727" s="4" t="s">
        <v>14</v>
      </c>
      <c r="F727" s="4" t="s">
        <v>16</v>
      </c>
      <c r="G727" s="6">
        <v>440</v>
      </c>
      <c r="H727" s="6">
        <v>334.4</v>
      </c>
    </row>
    <row r="728" spans="1:8" x14ac:dyDescent="0.25">
      <c r="A728" s="10" t="str">
        <f>TEXT([1]BaseData!$C728,"mmm")</f>
        <v>Feb</v>
      </c>
      <c r="B728" s="5">
        <v>43862</v>
      </c>
      <c r="C728" s="5" t="s">
        <v>19</v>
      </c>
      <c r="D728" s="4" t="s">
        <v>9</v>
      </c>
      <c r="E728" s="4" t="s">
        <v>10</v>
      </c>
      <c r="F728" s="4" t="s">
        <v>18</v>
      </c>
      <c r="G728" s="6">
        <v>747</v>
      </c>
      <c r="H728" s="6">
        <v>582.66</v>
      </c>
    </row>
    <row r="729" spans="1:8" x14ac:dyDescent="0.25">
      <c r="A729" s="10" t="str">
        <f>TEXT([1]BaseData!$C729,"mmm")</f>
        <v>Mar</v>
      </c>
      <c r="B729" s="5">
        <v>43891</v>
      </c>
      <c r="C729" s="5" t="s">
        <v>19</v>
      </c>
      <c r="D729" s="4" t="s">
        <v>9</v>
      </c>
      <c r="E729" s="4" t="s">
        <v>10</v>
      </c>
      <c r="F729" s="4" t="s">
        <v>11</v>
      </c>
      <c r="G729" s="6">
        <v>364</v>
      </c>
      <c r="H729" s="6">
        <v>91</v>
      </c>
    </row>
    <row r="730" spans="1:8" x14ac:dyDescent="0.25">
      <c r="A730" s="10" t="str">
        <f>TEXT([1]BaseData!$C730,"mmm")</f>
        <v>Mar</v>
      </c>
      <c r="B730" s="5">
        <v>43891</v>
      </c>
      <c r="C730" s="5" t="s">
        <v>19</v>
      </c>
      <c r="D730" s="4" t="s">
        <v>12</v>
      </c>
      <c r="E730" s="4" t="s">
        <v>10</v>
      </c>
      <c r="F730" s="4" t="s">
        <v>11</v>
      </c>
      <c r="G730" s="6">
        <v>677</v>
      </c>
      <c r="H730" s="6">
        <v>528.05999999999995</v>
      </c>
    </row>
    <row r="731" spans="1:8" x14ac:dyDescent="0.25">
      <c r="A731" s="10" t="str">
        <f>TEXT([1]BaseData!$C731,"mmm")</f>
        <v>Mar</v>
      </c>
      <c r="B731" s="5">
        <v>43891</v>
      </c>
      <c r="C731" s="5" t="s">
        <v>19</v>
      </c>
      <c r="D731" s="4" t="s">
        <v>13</v>
      </c>
      <c r="E731" s="4" t="s">
        <v>10</v>
      </c>
      <c r="F731" s="4" t="s">
        <v>11</v>
      </c>
      <c r="G731" s="6">
        <v>642</v>
      </c>
      <c r="H731" s="6">
        <v>243.96</v>
      </c>
    </row>
    <row r="732" spans="1:8" x14ac:dyDescent="0.25">
      <c r="A732" s="10" t="str">
        <f>TEXT([1]BaseData!$C732,"mmm")</f>
        <v>Mar</v>
      </c>
      <c r="B732" s="5">
        <v>43891</v>
      </c>
      <c r="C732" s="5" t="s">
        <v>19</v>
      </c>
      <c r="D732" s="4" t="s">
        <v>12</v>
      </c>
      <c r="E732" s="4" t="s">
        <v>14</v>
      </c>
      <c r="F732" s="4" t="s">
        <v>11</v>
      </c>
      <c r="G732" s="6">
        <v>286</v>
      </c>
      <c r="H732" s="6">
        <v>97.24</v>
      </c>
    </row>
    <row r="733" spans="1:8" x14ac:dyDescent="0.25">
      <c r="A733" s="10" t="str">
        <f>TEXT([1]BaseData!$C733,"mmm")</f>
        <v>Mar</v>
      </c>
      <c r="B733" s="5">
        <v>43891</v>
      </c>
      <c r="C733" s="5" t="s">
        <v>19</v>
      </c>
      <c r="D733" s="4" t="s">
        <v>9</v>
      </c>
      <c r="E733" s="4" t="s">
        <v>14</v>
      </c>
      <c r="F733" s="4" t="s">
        <v>11</v>
      </c>
      <c r="G733" s="6">
        <v>931</v>
      </c>
      <c r="H733" s="6">
        <v>186.2</v>
      </c>
    </row>
    <row r="734" spans="1:8" x14ac:dyDescent="0.25">
      <c r="A734" s="10" t="str">
        <f>TEXT([1]BaseData!$C734,"mmm")</f>
        <v>Mar</v>
      </c>
      <c r="B734" s="5">
        <v>43891</v>
      </c>
      <c r="C734" s="5" t="s">
        <v>19</v>
      </c>
      <c r="D734" s="4" t="s">
        <v>15</v>
      </c>
      <c r="E734" s="4" t="s">
        <v>14</v>
      </c>
      <c r="F734" s="4" t="s">
        <v>11</v>
      </c>
      <c r="G734" s="6">
        <v>388</v>
      </c>
      <c r="H734" s="6">
        <v>294.88</v>
      </c>
    </row>
    <row r="735" spans="1:8" x14ac:dyDescent="0.25">
      <c r="A735" s="10" t="str">
        <f>TEXT([1]BaseData!$C735,"mmm")</f>
        <v>Mar</v>
      </c>
      <c r="B735" s="5">
        <v>43891</v>
      </c>
      <c r="C735" s="5" t="s">
        <v>19</v>
      </c>
      <c r="D735" s="4" t="s">
        <v>15</v>
      </c>
      <c r="E735" s="4" t="s">
        <v>10</v>
      </c>
      <c r="F735" s="4" t="s">
        <v>16</v>
      </c>
      <c r="G735" s="6">
        <v>965</v>
      </c>
      <c r="H735" s="6">
        <v>193</v>
      </c>
    </row>
    <row r="736" spans="1:8" x14ac:dyDescent="0.25">
      <c r="A736" s="10" t="str">
        <f>TEXT([1]BaseData!$C736,"mmm")</f>
        <v>Mar</v>
      </c>
      <c r="B736" s="5">
        <v>43891</v>
      </c>
      <c r="C736" s="5" t="s">
        <v>19</v>
      </c>
      <c r="D736" s="4" t="s">
        <v>9</v>
      </c>
      <c r="E736" s="4" t="s">
        <v>10</v>
      </c>
      <c r="F736" s="4" t="s">
        <v>16</v>
      </c>
      <c r="G736" s="6">
        <v>732</v>
      </c>
      <c r="H736" s="6">
        <v>36.6</v>
      </c>
    </row>
    <row r="737" spans="1:8" x14ac:dyDescent="0.25">
      <c r="A737" s="10" t="str">
        <f>TEXT([1]BaseData!$C737,"mmm")</f>
        <v>Mar</v>
      </c>
      <c r="B737" s="5">
        <v>43891</v>
      </c>
      <c r="C737" s="5" t="s">
        <v>19</v>
      </c>
      <c r="D737" s="4" t="s">
        <v>12</v>
      </c>
      <c r="E737" s="4" t="s">
        <v>10</v>
      </c>
      <c r="F737" s="4" t="s">
        <v>16</v>
      </c>
      <c r="G737" s="6">
        <v>811</v>
      </c>
      <c r="H737" s="6">
        <v>486.6</v>
      </c>
    </row>
    <row r="738" spans="1:8" x14ac:dyDescent="0.25">
      <c r="A738" s="10" t="str">
        <f>TEXT([1]BaseData!$C738,"mmm")</f>
        <v>Mar</v>
      </c>
      <c r="B738" s="5">
        <v>43891</v>
      </c>
      <c r="C738" s="5" t="s">
        <v>19</v>
      </c>
      <c r="D738" s="4" t="s">
        <v>13</v>
      </c>
      <c r="E738" s="4" t="s">
        <v>14</v>
      </c>
      <c r="F738" s="4" t="s">
        <v>16</v>
      </c>
      <c r="G738" s="6">
        <v>140</v>
      </c>
      <c r="H738" s="6">
        <v>133</v>
      </c>
    </row>
    <row r="739" spans="1:8" x14ac:dyDescent="0.25">
      <c r="A739" s="10" t="str">
        <f>TEXT([1]BaseData!$C739,"mmm")</f>
        <v>Mar</v>
      </c>
      <c r="B739" s="5">
        <v>43891</v>
      </c>
      <c r="C739" s="5" t="s">
        <v>19</v>
      </c>
      <c r="D739" s="4" t="s">
        <v>9</v>
      </c>
      <c r="E739" s="4" t="s">
        <v>14</v>
      </c>
      <c r="F739" s="4" t="s">
        <v>16</v>
      </c>
      <c r="G739" s="6">
        <v>280</v>
      </c>
      <c r="H739" s="6">
        <v>190.4</v>
      </c>
    </row>
    <row r="740" spans="1:8" x14ac:dyDescent="0.25">
      <c r="A740" s="10" t="str">
        <f>TEXT([1]BaseData!$C740,"mmm")</f>
        <v>Mar</v>
      </c>
      <c r="B740" s="5">
        <v>43891</v>
      </c>
      <c r="C740" s="5" t="s">
        <v>19</v>
      </c>
      <c r="D740" s="4" t="s">
        <v>15</v>
      </c>
      <c r="E740" s="4" t="s">
        <v>14</v>
      </c>
      <c r="F740" s="4" t="s">
        <v>16</v>
      </c>
      <c r="G740" s="6">
        <v>500</v>
      </c>
      <c r="H740" s="6">
        <v>0</v>
      </c>
    </row>
    <row r="741" spans="1:8" x14ac:dyDescent="0.25">
      <c r="A741" s="10" t="str">
        <f>TEXT([1]BaseData!$C741,"mmm")</f>
        <v>Mar</v>
      </c>
      <c r="B741" s="5">
        <v>43891</v>
      </c>
      <c r="C741" s="5" t="s">
        <v>19</v>
      </c>
      <c r="D741" s="4" t="s">
        <v>13</v>
      </c>
      <c r="E741" s="4" t="s">
        <v>10</v>
      </c>
      <c r="F741" s="4" t="s">
        <v>17</v>
      </c>
      <c r="G741" s="6">
        <v>170</v>
      </c>
      <c r="H741" s="6">
        <v>139.4</v>
      </c>
    </row>
    <row r="742" spans="1:8" x14ac:dyDescent="0.25">
      <c r="A742" s="10" t="str">
        <f>TEXT([1]BaseData!$C742,"mmm")</f>
        <v>Mar</v>
      </c>
      <c r="B742" s="5">
        <v>43891</v>
      </c>
      <c r="C742" s="5" t="s">
        <v>19</v>
      </c>
      <c r="D742" s="4" t="s">
        <v>9</v>
      </c>
      <c r="E742" s="4" t="s">
        <v>10</v>
      </c>
      <c r="F742" s="4" t="s">
        <v>17</v>
      </c>
      <c r="G742" s="6">
        <v>259</v>
      </c>
      <c r="H742" s="6">
        <v>20.72</v>
      </c>
    </row>
    <row r="743" spans="1:8" x14ac:dyDescent="0.25">
      <c r="A743" s="10" t="str">
        <f>TEXT([1]BaseData!$C743,"mmm")</f>
        <v>Mar</v>
      </c>
      <c r="B743" s="5">
        <v>43891</v>
      </c>
      <c r="C743" s="5" t="s">
        <v>19</v>
      </c>
      <c r="D743" s="4" t="s">
        <v>12</v>
      </c>
      <c r="E743" s="4" t="s">
        <v>10</v>
      </c>
      <c r="F743" s="4" t="s">
        <v>17</v>
      </c>
      <c r="G743" s="6">
        <v>593</v>
      </c>
      <c r="H743" s="6">
        <v>563.35</v>
      </c>
    </row>
    <row r="744" spans="1:8" x14ac:dyDescent="0.25">
      <c r="A744" s="10" t="str">
        <f>TEXT([1]BaseData!$C744,"mmm")</f>
        <v>Mar</v>
      </c>
      <c r="B744" s="5">
        <v>43891</v>
      </c>
      <c r="C744" s="5" t="s">
        <v>19</v>
      </c>
      <c r="D744" s="4" t="s">
        <v>15</v>
      </c>
      <c r="E744" s="4" t="s">
        <v>14</v>
      </c>
      <c r="F744" s="4" t="s">
        <v>17</v>
      </c>
      <c r="G744" s="6">
        <v>759</v>
      </c>
      <c r="H744" s="6">
        <v>645.15</v>
      </c>
    </row>
    <row r="745" spans="1:8" x14ac:dyDescent="0.25">
      <c r="A745" s="10" t="str">
        <f>TEXT([1]BaseData!$C745,"mmm")</f>
        <v>Mar</v>
      </c>
      <c r="B745" s="5">
        <v>43891</v>
      </c>
      <c r="C745" s="5" t="s">
        <v>19</v>
      </c>
      <c r="D745" s="4" t="s">
        <v>15</v>
      </c>
      <c r="E745" s="4" t="s">
        <v>14</v>
      </c>
      <c r="F745" s="4" t="s">
        <v>17</v>
      </c>
      <c r="G745" s="6">
        <v>418</v>
      </c>
      <c r="H745" s="6">
        <v>209</v>
      </c>
    </row>
    <row r="746" spans="1:8" x14ac:dyDescent="0.25">
      <c r="A746" s="10" t="str">
        <f>TEXT([1]BaseData!$C746,"mmm")</f>
        <v>Mar</v>
      </c>
      <c r="B746" s="5">
        <v>43891</v>
      </c>
      <c r="C746" s="5" t="s">
        <v>19</v>
      </c>
      <c r="D746" s="4" t="s">
        <v>9</v>
      </c>
      <c r="E746" s="4" t="s">
        <v>14</v>
      </c>
      <c r="F746" s="4" t="s">
        <v>17</v>
      </c>
      <c r="G746" s="6">
        <v>756</v>
      </c>
      <c r="H746" s="6">
        <v>189</v>
      </c>
    </row>
    <row r="747" spans="1:8" x14ac:dyDescent="0.25">
      <c r="A747" s="10" t="str">
        <f>TEXT([1]BaseData!$C747,"mmm")</f>
        <v>Mar</v>
      </c>
      <c r="B747" s="5">
        <v>43891</v>
      </c>
      <c r="C747" s="5" t="s">
        <v>19</v>
      </c>
      <c r="D747" s="4" t="s">
        <v>13</v>
      </c>
      <c r="E747" s="4" t="s">
        <v>14</v>
      </c>
      <c r="F747" s="4" t="s">
        <v>16</v>
      </c>
      <c r="G747" s="6">
        <v>757</v>
      </c>
      <c r="H747" s="6">
        <v>635.88</v>
      </c>
    </row>
    <row r="748" spans="1:8" x14ac:dyDescent="0.25">
      <c r="A748" s="10" t="str">
        <f>TEXT([1]BaseData!$C748,"mmm")</f>
        <v>Mar</v>
      </c>
      <c r="B748" s="5">
        <v>43891</v>
      </c>
      <c r="C748" s="5" t="s">
        <v>19</v>
      </c>
      <c r="D748" s="4" t="s">
        <v>12</v>
      </c>
      <c r="E748" s="4" t="s">
        <v>14</v>
      </c>
      <c r="F748" s="4" t="s">
        <v>16</v>
      </c>
      <c r="G748" s="6">
        <v>563</v>
      </c>
      <c r="H748" s="6">
        <v>213.94</v>
      </c>
    </row>
    <row r="749" spans="1:8" x14ac:dyDescent="0.25">
      <c r="A749" s="10" t="str">
        <f>TEXT([1]BaseData!$C749,"mmm")</f>
        <v>Mar</v>
      </c>
      <c r="B749" s="5">
        <v>43891</v>
      </c>
      <c r="C749" s="5" t="s">
        <v>19</v>
      </c>
      <c r="D749" s="4" t="s">
        <v>9</v>
      </c>
      <c r="E749" s="4" t="s">
        <v>14</v>
      </c>
      <c r="F749" s="4" t="s">
        <v>16</v>
      </c>
      <c r="G749" s="6">
        <v>907</v>
      </c>
      <c r="H749" s="6">
        <v>616.76</v>
      </c>
    </row>
    <row r="750" spans="1:8" x14ac:dyDescent="0.25">
      <c r="A750" s="10" t="str">
        <f>TEXT([1]BaseData!$C750,"mmm")</f>
        <v>Mar</v>
      </c>
      <c r="B750" s="5">
        <v>43891</v>
      </c>
      <c r="C750" s="5" t="s">
        <v>19</v>
      </c>
      <c r="D750" s="4" t="s">
        <v>15</v>
      </c>
      <c r="E750" s="4" t="s">
        <v>10</v>
      </c>
      <c r="F750" s="4" t="s">
        <v>17</v>
      </c>
      <c r="G750" s="6">
        <v>267</v>
      </c>
      <c r="H750" s="6">
        <v>120.15</v>
      </c>
    </row>
    <row r="751" spans="1:8" x14ac:dyDescent="0.25">
      <c r="A751" s="10" t="str">
        <f>TEXT([1]BaseData!$C751,"mmm")</f>
        <v>Mar</v>
      </c>
      <c r="B751" s="5">
        <v>43891</v>
      </c>
      <c r="C751" s="5" t="s">
        <v>19</v>
      </c>
      <c r="D751" s="4" t="s">
        <v>12</v>
      </c>
      <c r="E751" s="4" t="s">
        <v>10</v>
      </c>
      <c r="F751" s="4" t="s">
        <v>17</v>
      </c>
      <c r="G751" s="6">
        <v>508</v>
      </c>
      <c r="H751" s="6">
        <v>284.47999999999996</v>
      </c>
    </row>
    <row r="752" spans="1:8" x14ac:dyDescent="0.25">
      <c r="A752" s="10" t="str">
        <f>TEXT([1]BaseData!$C752,"mmm")</f>
        <v>Mar</v>
      </c>
      <c r="B752" s="5">
        <v>43891</v>
      </c>
      <c r="C752" s="5" t="s">
        <v>19</v>
      </c>
      <c r="D752" s="4" t="s">
        <v>15</v>
      </c>
      <c r="E752" s="4" t="s">
        <v>10</v>
      </c>
      <c r="F752" s="4" t="s">
        <v>17</v>
      </c>
      <c r="G752" s="6">
        <v>969</v>
      </c>
      <c r="H752" s="6">
        <v>697.68</v>
      </c>
    </row>
    <row r="753" spans="1:8" x14ac:dyDescent="0.25">
      <c r="A753" s="10" t="str">
        <f>TEXT([1]BaseData!$C753,"mmm")</f>
        <v>Mar</v>
      </c>
      <c r="B753" s="5">
        <v>43891</v>
      </c>
      <c r="C753" s="5" t="s">
        <v>19</v>
      </c>
      <c r="D753" s="4" t="s">
        <v>12</v>
      </c>
      <c r="E753" s="4" t="s">
        <v>14</v>
      </c>
      <c r="F753" s="4" t="s">
        <v>17</v>
      </c>
      <c r="G753" s="6">
        <v>751</v>
      </c>
      <c r="H753" s="6">
        <v>150.19999999999999</v>
      </c>
    </row>
    <row r="754" spans="1:8" x14ac:dyDescent="0.25">
      <c r="A754" s="10" t="str">
        <f>TEXT([1]BaseData!$C754,"mmm")</f>
        <v>Mar</v>
      </c>
      <c r="B754" s="5">
        <v>43891</v>
      </c>
      <c r="C754" s="5" t="s">
        <v>19</v>
      </c>
      <c r="D754" s="4" t="s">
        <v>9</v>
      </c>
      <c r="E754" s="4" t="s">
        <v>14</v>
      </c>
      <c r="F754" s="4" t="s">
        <v>17</v>
      </c>
      <c r="G754" s="6">
        <v>174</v>
      </c>
      <c r="H754" s="6">
        <v>41.76</v>
      </c>
    </row>
    <row r="755" spans="1:8" x14ac:dyDescent="0.25">
      <c r="A755" s="10" t="str">
        <f>TEXT([1]BaseData!$C755,"mmm")</f>
        <v>Mar</v>
      </c>
      <c r="B755" s="5">
        <v>43891</v>
      </c>
      <c r="C755" s="5" t="s">
        <v>19</v>
      </c>
      <c r="D755" s="4" t="s">
        <v>13</v>
      </c>
      <c r="E755" s="4" t="s">
        <v>14</v>
      </c>
      <c r="F755" s="4" t="s">
        <v>17</v>
      </c>
      <c r="G755" s="6">
        <v>753</v>
      </c>
      <c r="H755" s="6">
        <v>512.04</v>
      </c>
    </row>
    <row r="756" spans="1:8" x14ac:dyDescent="0.25">
      <c r="A756" s="10" t="str">
        <f>TEXT([1]BaseData!$C756,"mmm")</f>
        <v>Mar</v>
      </c>
      <c r="B756" s="5">
        <v>43891</v>
      </c>
      <c r="C756" s="5" t="s">
        <v>19</v>
      </c>
      <c r="D756" s="4" t="s">
        <v>15</v>
      </c>
      <c r="E756" s="4" t="s">
        <v>10</v>
      </c>
      <c r="F756" s="4" t="s">
        <v>18</v>
      </c>
      <c r="G756" s="6">
        <v>102</v>
      </c>
      <c r="H756" s="6">
        <v>49.980000000000011</v>
      </c>
    </row>
    <row r="757" spans="1:8" x14ac:dyDescent="0.25">
      <c r="A757" s="11" t="str">
        <f>TEXT([1]BaseData!$C757,"mmm")</f>
        <v>Mar</v>
      </c>
      <c r="B757" s="8">
        <v>43891</v>
      </c>
      <c r="C757" s="8" t="s">
        <v>19</v>
      </c>
      <c r="D757" s="7" t="s">
        <v>9</v>
      </c>
      <c r="E757" s="7" t="s">
        <v>10</v>
      </c>
      <c r="F757" s="7" t="s">
        <v>18</v>
      </c>
      <c r="G757" s="6">
        <v>869</v>
      </c>
      <c r="H757" s="6">
        <v>295.45999999999998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27D34E-8558-4849-8A33-35B6ADF49C24}">
  <dimension ref="A1:E24"/>
  <sheetViews>
    <sheetView workbookViewId="0">
      <selection activeCell="C13" sqref="A4:C13"/>
    </sheetView>
  </sheetViews>
  <sheetFormatPr defaultRowHeight="15" x14ac:dyDescent="0.25"/>
  <cols>
    <col min="3" max="3" width="16.85546875" bestFit="1" customWidth="1"/>
  </cols>
  <sheetData>
    <row r="1" spans="1:5" x14ac:dyDescent="0.25">
      <c r="A1" s="17" t="s">
        <v>3</v>
      </c>
      <c r="B1" t="s">
        <v>20</v>
      </c>
      <c r="D1" t="str">
        <f>""</f>
        <v/>
      </c>
      <c r="E1" t="str">
        <f>$B$1 &amp; " " &amp; $B$2 &amp; " " &amp;$A$6 &amp;" employee percentages"</f>
        <v>(All) Cuttack Admin employee percentages</v>
      </c>
    </row>
    <row r="2" spans="1:5" x14ac:dyDescent="0.25">
      <c r="A2" s="17" t="s">
        <v>27</v>
      </c>
      <c r="B2" t="s">
        <v>34</v>
      </c>
    </row>
    <row r="4" spans="1:5" x14ac:dyDescent="0.25">
      <c r="B4" s="17" t="s">
        <v>249</v>
      </c>
    </row>
    <row r="5" spans="1:5" x14ac:dyDescent="0.25">
      <c r="A5" s="17" t="s">
        <v>26</v>
      </c>
      <c r="B5" t="s">
        <v>248</v>
      </c>
      <c r="C5" t="s">
        <v>250</v>
      </c>
    </row>
    <row r="6" spans="1:5" x14ac:dyDescent="0.25">
      <c r="A6" s="27" t="s">
        <v>45</v>
      </c>
      <c r="B6" s="28">
        <v>1</v>
      </c>
      <c r="C6" s="29">
        <v>9.9415204678362568E-2</v>
      </c>
    </row>
    <row r="7" spans="1:5" x14ac:dyDescent="0.25">
      <c r="A7" s="27" t="s">
        <v>53</v>
      </c>
      <c r="B7" s="28">
        <v>1</v>
      </c>
      <c r="C7" s="29">
        <v>0.25730994152046782</v>
      </c>
    </row>
    <row r="8" spans="1:5" x14ac:dyDescent="0.25">
      <c r="A8" s="27" t="s">
        <v>58</v>
      </c>
      <c r="B8" s="28">
        <v>1</v>
      </c>
      <c r="C8" s="29">
        <v>0.47953216374269003</v>
      </c>
    </row>
    <row r="9" spans="1:5" x14ac:dyDescent="0.25">
      <c r="A9" s="27" t="s">
        <v>32</v>
      </c>
      <c r="B9" s="28">
        <v>2</v>
      </c>
      <c r="C9" s="29">
        <v>0.16374269005847952</v>
      </c>
    </row>
    <row r="19" spans="2:5" x14ac:dyDescent="0.25">
      <c r="B19" t="s">
        <v>246</v>
      </c>
    </row>
    <row r="24" spans="2:5" x14ac:dyDescent="0.25">
      <c r="E24" s="25"/>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6E23FF-5BD0-43A3-92B7-99E741079BF9}">
  <dimension ref="A1:G15"/>
  <sheetViews>
    <sheetView workbookViewId="0">
      <selection activeCell="E12" sqref="A3:E12"/>
    </sheetView>
  </sheetViews>
  <sheetFormatPr defaultRowHeight="15" x14ac:dyDescent="0.25"/>
  <sheetData>
    <row r="1" spans="1:7" x14ac:dyDescent="0.25">
      <c r="A1" s="17" t="s">
        <v>27</v>
      </c>
      <c r="B1" t="s">
        <v>34</v>
      </c>
      <c r="G1" s="26" t="str">
        <f xml:space="preserve"> "Max salary for Emp based on" &amp; " " &amp;$B$1</f>
        <v>Max salary for Emp based on Cuttack</v>
      </c>
    </row>
    <row r="3" spans="1:7" x14ac:dyDescent="0.25">
      <c r="A3" s="17" t="s">
        <v>251</v>
      </c>
      <c r="B3" s="17" t="s">
        <v>3</v>
      </c>
    </row>
    <row r="4" spans="1:7" x14ac:dyDescent="0.25">
      <c r="A4" s="17" t="s">
        <v>26</v>
      </c>
      <c r="B4" t="s">
        <v>33</v>
      </c>
    </row>
    <row r="5" spans="1:7" x14ac:dyDescent="0.25">
      <c r="A5" s="27" t="s">
        <v>45</v>
      </c>
      <c r="B5" s="28">
        <v>15750</v>
      </c>
    </row>
    <row r="6" spans="1:7" x14ac:dyDescent="0.25">
      <c r="A6" s="27" t="s">
        <v>53</v>
      </c>
      <c r="B6" s="28">
        <v>13825</v>
      </c>
    </row>
    <row r="7" spans="1:7" x14ac:dyDescent="0.25">
      <c r="A7" s="27" t="s">
        <v>58</v>
      </c>
      <c r="B7" s="28">
        <v>17500</v>
      </c>
    </row>
    <row r="8" spans="1:7" x14ac:dyDescent="0.25">
      <c r="A8" s="27" t="s">
        <v>32</v>
      </c>
      <c r="B8" s="28">
        <v>19250</v>
      </c>
    </row>
    <row r="15" spans="1:7" x14ac:dyDescent="0.25">
      <c r="D15" t="s">
        <v>258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915E8-DA3A-4211-8B55-E3F64498315D}">
  <dimension ref="A1:G25"/>
  <sheetViews>
    <sheetView workbookViewId="0">
      <selection activeCell="Y28" sqref="Y28"/>
    </sheetView>
  </sheetViews>
  <sheetFormatPr defaultRowHeight="15" x14ac:dyDescent="0.25"/>
  <sheetData>
    <row r="1" spans="1:7" x14ac:dyDescent="0.25">
      <c r="A1" s="30" t="s">
        <v>26</v>
      </c>
      <c r="B1" s="27" t="s">
        <v>20</v>
      </c>
      <c r="G1" t="str">
        <f>"No. of Max Employees hired based on " &amp; " "&amp; $B$1&amp;" "&amp; "Timelines"</f>
        <v>No. of Max Employees hired based on  (All) Timelines</v>
      </c>
    </row>
    <row r="3" spans="1:7" x14ac:dyDescent="0.25">
      <c r="A3" s="30" t="s">
        <v>259</v>
      </c>
      <c r="B3" s="30" t="s">
        <v>3</v>
      </c>
    </row>
    <row r="4" spans="1:7" x14ac:dyDescent="0.25">
      <c r="A4" s="30" t="s">
        <v>252</v>
      </c>
      <c r="B4" s="27" t="s">
        <v>33</v>
      </c>
    </row>
    <row r="5" spans="1:7" x14ac:dyDescent="0.25">
      <c r="A5" s="27" t="s">
        <v>256</v>
      </c>
      <c r="B5" s="28">
        <v>2</v>
      </c>
    </row>
    <row r="6" spans="1:7" x14ac:dyDescent="0.25">
      <c r="A6" s="27" t="s">
        <v>255</v>
      </c>
      <c r="B6" s="28">
        <v>26</v>
      </c>
    </row>
    <row r="7" spans="1:7" x14ac:dyDescent="0.25">
      <c r="A7" s="27" t="s">
        <v>253</v>
      </c>
      <c r="B7" s="28">
        <v>17</v>
      </c>
    </row>
    <row r="8" spans="1:7" x14ac:dyDescent="0.25">
      <c r="A8" s="27" t="s">
        <v>254</v>
      </c>
      <c r="B8" s="28">
        <v>82</v>
      </c>
    </row>
    <row r="9" spans="1:7" x14ac:dyDescent="0.25">
      <c r="A9" s="27" t="s">
        <v>257</v>
      </c>
      <c r="B9" s="28">
        <v>44</v>
      </c>
    </row>
    <row r="25" spans="7:7" x14ac:dyDescent="0.25">
      <c r="G25" t="s">
        <v>247</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F6AE-6C0C-4E85-A0E7-97D8BB8FB995}">
  <sheetPr>
    <tabColor theme="7" tint="0.39997558519241921"/>
  </sheetPr>
  <dimension ref="A1"/>
  <sheetViews>
    <sheetView showGridLines="0" tabSelected="1" zoomScale="80" zoomScaleNormal="80" workbookViewId="0">
      <selection activeCell="Q37" sqref="Q37"/>
    </sheetView>
  </sheetViews>
  <sheetFormatPr defaultRowHeight="15.7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ADDD9-D808-431D-8FB7-5552725364A1}">
  <dimension ref="A1:H101"/>
  <sheetViews>
    <sheetView workbookViewId="0">
      <selection activeCell="I14" sqref="I14"/>
    </sheetView>
  </sheetViews>
  <sheetFormatPr defaultRowHeight="15" x14ac:dyDescent="0.25"/>
  <cols>
    <col min="1" max="1" width="12.5703125" customWidth="1"/>
    <col min="2" max="2" width="14" customWidth="1"/>
    <col min="3" max="3" width="13.7109375" customWidth="1"/>
    <col min="5" max="6" width="10.42578125" customWidth="1"/>
    <col min="7" max="7" width="11.85546875" customWidth="1"/>
    <col min="8" max="8" width="9.28515625" customWidth="1"/>
    <col min="9" max="9" width="74.85546875" bestFit="1" customWidth="1"/>
  </cols>
  <sheetData>
    <row r="1" spans="1:8" ht="15.75" thickBot="1" x14ac:dyDescent="0.3">
      <c r="A1" s="20" t="s">
        <v>23</v>
      </c>
      <c r="B1" s="20" t="s">
        <v>24</v>
      </c>
      <c r="C1" s="20" t="s">
        <v>25</v>
      </c>
      <c r="D1" s="20" t="s">
        <v>26</v>
      </c>
      <c r="E1" s="20" t="s">
        <v>3</v>
      </c>
      <c r="F1" s="20" t="s">
        <v>27</v>
      </c>
      <c r="G1" s="20" t="s">
        <v>28</v>
      </c>
      <c r="H1" s="20" t="s">
        <v>29</v>
      </c>
    </row>
    <row r="2" spans="1:8" x14ac:dyDescent="0.25">
      <c r="A2" s="21">
        <v>2</v>
      </c>
      <c r="B2" s="22" t="s">
        <v>30</v>
      </c>
      <c r="C2" s="22" t="s">
        <v>31</v>
      </c>
      <c r="D2" s="22" t="s">
        <v>32</v>
      </c>
      <c r="E2" s="22" t="s">
        <v>33</v>
      </c>
      <c r="F2" s="22" t="s">
        <v>34</v>
      </c>
      <c r="G2" s="23">
        <v>28126</v>
      </c>
      <c r="H2" s="24">
        <v>17500</v>
      </c>
    </row>
    <row r="3" spans="1:8" x14ac:dyDescent="0.25">
      <c r="A3" s="21">
        <v>10</v>
      </c>
      <c r="B3" s="22" t="s">
        <v>35</v>
      </c>
      <c r="C3" s="22" t="s">
        <v>36</v>
      </c>
      <c r="D3" s="22" t="s">
        <v>37</v>
      </c>
      <c r="E3" s="22" t="s">
        <v>33</v>
      </c>
      <c r="F3" s="22" t="s">
        <v>38</v>
      </c>
      <c r="G3" s="23">
        <v>28326</v>
      </c>
      <c r="H3" s="24">
        <v>15750</v>
      </c>
    </row>
    <row r="4" spans="1:8" x14ac:dyDescent="0.25">
      <c r="A4" s="21">
        <v>13</v>
      </c>
      <c r="B4" s="22" t="s">
        <v>39</v>
      </c>
      <c r="C4" s="22" t="s">
        <v>40</v>
      </c>
      <c r="D4" s="22" t="s">
        <v>41</v>
      </c>
      <c r="E4" s="22" t="s">
        <v>33</v>
      </c>
      <c r="F4" s="22" t="s">
        <v>42</v>
      </c>
      <c r="G4" s="23">
        <v>31027</v>
      </c>
      <c r="H4" s="24">
        <v>19250</v>
      </c>
    </row>
    <row r="5" spans="1:8" x14ac:dyDescent="0.25">
      <c r="A5" s="21">
        <v>17</v>
      </c>
      <c r="B5" s="22" t="s">
        <v>43</v>
      </c>
      <c r="C5" s="22" t="s">
        <v>44</v>
      </c>
      <c r="D5" s="22" t="s">
        <v>45</v>
      </c>
      <c r="E5" s="22" t="s">
        <v>33</v>
      </c>
      <c r="F5" s="22" t="s">
        <v>34</v>
      </c>
      <c r="G5" s="23">
        <v>30376</v>
      </c>
      <c r="H5" s="24">
        <v>15750</v>
      </c>
    </row>
    <row r="6" spans="1:8" x14ac:dyDescent="0.25">
      <c r="A6" s="21">
        <v>21</v>
      </c>
      <c r="B6" s="22" t="s">
        <v>46</v>
      </c>
      <c r="C6" s="22" t="s">
        <v>47</v>
      </c>
      <c r="D6" s="22" t="s">
        <v>37</v>
      </c>
      <c r="E6" s="22" t="s">
        <v>33</v>
      </c>
      <c r="F6" s="22" t="s">
        <v>48</v>
      </c>
      <c r="G6" s="23">
        <v>36317</v>
      </c>
      <c r="H6" s="24">
        <v>7875</v>
      </c>
    </row>
    <row r="7" spans="1:8" x14ac:dyDescent="0.25">
      <c r="A7" s="21">
        <v>26</v>
      </c>
      <c r="B7" s="22" t="s">
        <v>49</v>
      </c>
      <c r="C7" s="22" t="s">
        <v>50</v>
      </c>
      <c r="D7" s="22" t="s">
        <v>32</v>
      </c>
      <c r="E7" s="22" t="s">
        <v>33</v>
      </c>
      <c r="F7" s="22" t="s">
        <v>34</v>
      </c>
      <c r="G7" s="23">
        <v>30225</v>
      </c>
      <c r="H7" s="24">
        <v>19250</v>
      </c>
    </row>
    <row r="8" spans="1:8" x14ac:dyDescent="0.25">
      <c r="A8" s="21">
        <v>30</v>
      </c>
      <c r="B8" s="22" t="s">
        <v>51</v>
      </c>
      <c r="C8" s="22" t="s">
        <v>52</v>
      </c>
      <c r="D8" s="22" t="s">
        <v>53</v>
      </c>
      <c r="E8" s="22" t="s">
        <v>33</v>
      </c>
      <c r="F8" s="22" t="s">
        <v>48</v>
      </c>
      <c r="G8" s="23">
        <v>32435</v>
      </c>
      <c r="H8" s="24">
        <v>14175</v>
      </c>
    </row>
    <row r="9" spans="1:8" x14ac:dyDescent="0.25">
      <c r="A9" s="21">
        <v>41</v>
      </c>
      <c r="B9" s="22" t="s">
        <v>54</v>
      </c>
      <c r="C9" s="22" t="s">
        <v>55</v>
      </c>
      <c r="D9" s="22" t="s">
        <v>45</v>
      </c>
      <c r="E9" s="22" t="s">
        <v>33</v>
      </c>
      <c r="F9" s="22" t="s">
        <v>38</v>
      </c>
      <c r="G9" s="23">
        <v>35595</v>
      </c>
      <c r="H9" s="24">
        <v>7875</v>
      </c>
    </row>
    <row r="10" spans="1:8" x14ac:dyDescent="0.25">
      <c r="A10" s="21">
        <v>42</v>
      </c>
      <c r="B10" s="22" t="s">
        <v>56</v>
      </c>
      <c r="C10" s="22" t="s">
        <v>57</v>
      </c>
      <c r="D10" s="22" t="s">
        <v>58</v>
      </c>
      <c r="E10" s="22" t="s">
        <v>33</v>
      </c>
      <c r="F10" s="22" t="s">
        <v>42</v>
      </c>
      <c r="G10" s="23">
        <v>33510</v>
      </c>
      <c r="H10" s="24">
        <v>13300</v>
      </c>
    </row>
    <row r="11" spans="1:8" x14ac:dyDescent="0.25">
      <c r="A11" s="21">
        <v>44</v>
      </c>
      <c r="B11" s="22" t="s">
        <v>59</v>
      </c>
      <c r="C11" s="22" t="s">
        <v>60</v>
      </c>
      <c r="D11" s="22" t="s">
        <v>53</v>
      </c>
      <c r="E11" s="22" t="s">
        <v>33</v>
      </c>
      <c r="F11" s="22" t="s">
        <v>34</v>
      </c>
      <c r="G11" s="23">
        <v>33194</v>
      </c>
      <c r="H11" s="24">
        <v>13825</v>
      </c>
    </row>
    <row r="12" spans="1:8" x14ac:dyDescent="0.25">
      <c r="A12" s="21">
        <v>54</v>
      </c>
      <c r="B12" s="22" t="s">
        <v>61</v>
      </c>
      <c r="C12" s="22" t="s">
        <v>62</v>
      </c>
      <c r="D12" s="22" t="s">
        <v>63</v>
      </c>
      <c r="E12" s="22" t="s">
        <v>33</v>
      </c>
      <c r="F12" s="22" t="s">
        <v>64</v>
      </c>
      <c r="G12" s="23">
        <v>34761</v>
      </c>
      <c r="H12" s="24">
        <v>15750</v>
      </c>
    </row>
    <row r="13" spans="1:8" x14ac:dyDescent="0.25">
      <c r="A13" s="21">
        <v>55</v>
      </c>
      <c r="B13" s="22" t="s">
        <v>65</v>
      </c>
      <c r="C13" s="22" t="s">
        <v>66</v>
      </c>
      <c r="D13" s="22" t="s">
        <v>63</v>
      </c>
      <c r="E13" s="22" t="s">
        <v>33</v>
      </c>
      <c r="F13" s="22" t="s">
        <v>67</v>
      </c>
      <c r="G13" s="23">
        <v>31717</v>
      </c>
      <c r="H13" s="24">
        <v>15750</v>
      </c>
    </row>
    <row r="14" spans="1:8" x14ac:dyDescent="0.25">
      <c r="A14" s="21">
        <v>65</v>
      </c>
      <c r="B14" s="22" t="s">
        <v>68</v>
      </c>
      <c r="C14" s="22" t="s">
        <v>69</v>
      </c>
      <c r="D14" s="22" t="s">
        <v>63</v>
      </c>
      <c r="E14" s="22" t="s">
        <v>33</v>
      </c>
      <c r="F14" s="22" t="s">
        <v>42</v>
      </c>
      <c r="G14" s="23">
        <v>32442</v>
      </c>
      <c r="H14" s="24">
        <v>17500</v>
      </c>
    </row>
    <row r="15" spans="1:8" x14ac:dyDescent="0.25">
      <c r="A15" s="21">
        <v>70</v>
      </c>
      <c r="B15" s="22" t="s">
        <v>70</v>
      </c>
      <c r="C15" s="22" t="s">
        <v>71</v>
      </c>
      <c r="D15" s="22" t="s">
        <v>37</v>
      </c>
      <c r="E15" s="22" t="s">
        <v>33</v>
      </c>
      <c r="F15" s="22" t="s">
        <v>42</v>
      </c>
      <c r="G15" s="23">
        <v>34762</v>
      </c>
      <c r="H15" s="24">
        <v>14000</v>
      </c>
    </row>
    <row r="16" spans="1:8" x14ac:dyDescent="0.25">
      <c r="A16" s="21">
        <v>74</v>
      </c>
      <c r="B16" s="22" t="s">
        <v>72</v>
      </c>
      <c r="C16" s="22" t="s">
        <v>73</v>
      </c>
      <c r="D16" s="22" t="s">
        <v>32</v>
      </c>
      <c r="E16" s="22" t="s">
        <v>33</v>
      </c>
      <c r="F16" s="22" t="s">
        <v>38</v>
      </c>
      <c r="G16" s="23">
        <v>32440</v>
      </c>
      <c r="H16" s="24">
        <v>17500</v>
      </c>
    </row>
    <row r="17" spans="1:8" x14ac:dyDescent="0.25">
      <c r="A17" s="21">
        <v>75</v>
      </c>
      <c r="B17" s="22" t="s">
        <v>74</v>
      </c>
      <c r="C17" s="22" t="s">
        <v>75</v>
      </c>
      <c r="D17" s="22" t="s">
        <v>45</v>
      </c>
      <c r="E17" s="22" t="s">
        <v>33</v>
      </c>
      <c r="F17" s="22" t="s">
        <v>42</v>
      </c>
      <c r="G17" s="23">
        <v>32441</v>
      </c>
      <c r="H17" s="24">
        <v>17500</v>
      </c>
    </row>
    <row r="18" spans="1:8" x14ac:dyDescent="0.25">
      <c r="A18" s="21">
        <v>82</v>
      </c>
      <c r="B18" s="22" t="s">
        <v>76</v>
      </c>
      <c r="C18" s="22" t="s">
        <v>77</v>
      </c>
      <c r="D18" s="22" t="s">
        <v>58</v>
      </c>
      <c r="E18" s="22" t="s">
        <v>33</v>
      </c>
      <c r="F18" s="22" t="s">
        <v>34</v>
      </c>
      <c r="G18" s="23">
        <v>32448</v>
      </c>
      <c r="H18" s="24">
        <v>17500</v>
      </c>
    </row>
    <row r="19" spans="1:8" x14ac:dyDescent="0.25">
      <c r="A19" s="21">
        <v>84</v>
      </c>
      <c r="B19" s="22" t="s">
        <v>78</v>
      </c>
      <c r="C19" s="22" t="s">
        <v>79</v>
      </c>
      <c r="D19" s="22" t="s">
        <v>58</v>
      </c>
      <c r="E19" s="22" t="s">
        <v>33</v>
      </c>
      <c r="F19" s="22" t="s">
        <v>42</v>
      </c>
      <c r="G19" s="23">
        <v>36222</v>
      </c>
      <c r="H19" s="24">
        <v>7000</v>
      </c>
    </row>
    <row r="20" spans="1:8" x14ac:dyDescent="0.25">
      <c r="A20" s="21">
        <v>91</v>
      </c>
      <c r="B20" s="22" t="s">
        <v>80</v>
      </c>
      <c r="C20" s="22" t="s">
        <v>81</v>
      </c>
      <c r="D20" s="22" t="s">
        <v>32</v>
      </c>
      <c r="E20" s="22" t="s">
        <v>33</v>
      </c>
      <c r="F20" s="22" t="s">
        <v>42</v>
      </c>
      <c r="G20" s="23">
        <v>29172</v>
      </c>
      <c r="H20" s="24">
        <v>22750</v>
      </c>
    </row>
    <row r="21" spans="1:8" x14ac:dyDescent="0.25">
      <c r="A21" s="21">
        <v>92</v>
      </c>
      <c r="B21" s="22" t="s">
        <v>82</v>
      </c>
      <c r="C21" s="22" t="s">
        <v>83</v>
      </c>
      <c r="D21" s="22" t="s">
        <v>37</v>
      </c>
      <c r="E21" s="22" t="s">
        <v>33</v>
      </c>
      <c r="F21" s="22" t="s">
        <v>64</v>
      </c>
      <c r="G21" s="23">
        <v>32603</v>
      </c>
      <c r="H21" s="24">
        <v>17325</v>
      </c>
    </row>
    <row r="22" spans="1:8" x14ac:dyDescent="0.25">
      <c r="A22" s="21">
        <v>1</v>
      </c>
      <c r="B22" s="22" t="s">
        <v>84</v>
      </c>
      <c r="C22" s="22" t="s">
        <v>85</v>
      </c>
      <c r="D22" s="22" t="s">
        <v>32</v>
      </c>
      <c r="E22" s="22" t="s">
        <v>86</v>
      </c>
      <c r="F22" s="22" t="s">
        <v>87</v>
      </c>
      <c r="G22" s="23">
        <v>28126</v>
      </c>
      <c r="H22" s="24">
        <v>21875</v>
      </c>
    </row>
    <row r="23" spans="1:8" x14ac:dyDescent="0.25">
      <c r="A23" s="21">
        <v>4</v>
      </c>
      <c r="B23" s="22" t="s">
        <v>88</v>
      </c>
      <c r="C23" s="22" t="s">
        <v>89</v>
      </c>
      <c r="D23" s="22" t="s">
        <v>37</v>
      </c>
      <c r="E23" s="22" t="s">
        <v>86</v>
      </c>
      <c r="F23" s="22" t="s">
        <v>90</v>
      </c>
      <c r="G23" s="23">
        <v>29183</v>
      </c>
      <c r="H23" s="24">
        <v>12250</v>
      </c>
    </row>
    <row r="24" spans="1:8" x14ac:dyDescent="0.25">
      <c r="A24" s="21">
        <v>5</v>
      </c>
      <c r="B24" s="22" t="s">
        <v>91</v>
      </c>
      <c r="C24" s="22" t="s">
        <v>92</v>
      </c>
      <c r="D24" s="22" t="s">
        <v>58</v>
      </c>
      <c r="E24" s="22" t="s">
        <v>86</v>
      </c>
      <c r="F24" s="22" t="s">
        <v>93</v>
      </c>
      <c r="G24" s="23">
        <v>32755</v>
      </c>
      <c r="H24" s="24">
        <v>21000</v>
      </c>
    </row>
    <row r="25" spans="1:8" x14ac:dyDescent="0.25">
      <c r="A25" s="21">
        <v>6</v>
      </c>
      <c r="B25" s="22" t="s">
        <v>94</v>
      </c>
      <c r="C25" s="22" t="s">
        <v>95</v>
      </c>
      <c r="D25" s="22" t="s">
        <v>58</v>
      </c>
      <c r="E25" s="22" t="s">
        <v>86</v>
      </c>
      <c r="F25" s="22" t="s">
        <v>96</v>
      </c>
      <c r="G25" s="23">
        <v>32390</v>
      </c>
      <c r="H25" s="24">
        <v>12425</v>
      </c>
    </row>
    <row r="26" spans="1:8" x14ac:dyDescent="0.25">
      <c r="A26" s="21">
        <v>8</v>
      </c>
      <c r="B26" s="22" t="s">
        <v>97</v>
      </c>
      <c r="C26" s="22" t="s">
        <v>98</v>
      </c>
      <c r="D26" s="22" t="s">
        <v>58</v>
      </c>
      <c r="E26" s="22" t="s">
        <v>86</v>
      </c>
      <c r="F26" s="22" t="s">
        <v>99</v>
      </c>
      <c r="G26" s="23">
        <v>32755</v>
      </c>
      <c r="H26" s="24">
        <v>12425</v>
      </c>
    </row>
    <row r="27" spans="1:8" x14ac:dyDescent="0.25">
      <c r="A27" s="21">
        <v>9</v>
      </c>
      <c r="B27" s="22" t="s">
        <v>100</v>
      </c>
      <c r="C27" s="22" t="s">
        <v>101</v>
      </c>
      <c r="D27" s="22" t="s">
        <v>32</v>
      </c>
      <c r="E27" s="22" t="s">
        <v>86</v>
      </c>
      <c r="F27" s="22" t="s">
        <v>102</v>
      </c>
      <c r="G27" s="23">
        <v>36506</v>
      </c>
      <c r="H27" s="24">
        <v>14875</v>
      </c>
    </row>
    <row r="28" spans="1:8" x14ac:dyDescent="0.25">
      <c r="A28" s="21">
        <v>12</v>
      </c>
      <c r="B28" s="22" t="s">
        <v>103</v>
      </c>
      <c r="C28" s="22" t="s">
        <v>104</v>
      </c>
      <c r="D28" s="22" t="s">
        <v>45</v>
      </c>
      <c r="E28" s="22" t="s">
        <v>86</v>
      </c>
      <c r="F28" s="22" t="s">
        <v>105</v>
      </c>
      <c r="G28" s="23">
        <v>30376</v>
      </c>
      <c r="H28" s="24">
        <v>21000</v>
      </c>
    </row>
    <row r="29" spans="1:8" x14ac:dyDescent="0.25">
      <c r="A29" s="21">
        <v>15</v>
      </c>
      <c r="B29" s="22" t="s">
        <v>106</v>
      </c>
      <c r="C29" s="22" t="s">
        <v>107</v>
      </c>
      <c r="D29" s="22" t="s">
        <v>53</v>
      </c>
      <c r="E29" s="22" t="s">
        <v>86</v>
      </c>
      <c r="F29" s="22" t="s">
        <v>105</v>
      </c>
      <c r="G29" s="23">
        <v>31029</v>
      </c>
      <c r="H29" s="24">
        <v>14875</v>
      </c>
    </row>
    <row r="30" spans="1:8" x14ac:dyDescent="0.25">
      <c r="A30" s="21">
        <v>16</v>
      </c>
      <c r="B30" s="22" t="s">
        <v>108</v>
      </c>
      <c r="C30" s="22" t="s">
        <v>109</v>
      </c>
      <c r="D30" s="22" t="s">
        <v>53</v>
      </c>
      <c r="E30" s="22" t="s">
        <v>86</v>
      </c>
      <c r="F30" s="22" t="s">
        <v>110</v>
      </c>
      <c r="G30" s="23">
        <v>31030</v>
      </c>
      <c r="H30" s="24">
        <v>14875</v>
      </c>
    </row>
    <row r="31" spans="1:8" x14ac:dyDescent="0.25">
      <c r="A31" s="21">
        <v>19</v>
      </c>
      <c r="B31" s="22" t="s">
        <v>111</v>
      </c>
      <c r="C31" s="22" t="s">
        <v>112</v>
      </c>
      <c r="D31" s="22" t="s">
        <v>37</v>
      </c>
      <c r="E31" s="22" t="s">
        <v>86</v>
      </c>
      <c r="F31" s="22" t="s">
        <v>96</v>
      </c>
      <c r="G31" s="23">
        <v>31637</v>
      </c>
      <c r="H31" s="24">
        <v>10500</v>
      </c>
    </row>
    <row r="32" spans="1:8" x14ac:dyDescent="0.25">
      <c r="A32" s="21">
        <v>20</v>
      </c>
      <c r="B32" s="22" t="s">
        <v>113</v>
      </c>
      <c r="C32" s="22" t="s">
        <v>114</v>
      </c>
      <c r="D32" s="22" t="s">
        <v>37</v>
      </c>
      <c r="E32" s="22" t="s">
        <v>86</v>
      </c>
      <c r="F32" s="22" t="s">
        <v>110</v>
      </c>
      <c r="G32" s="23">
        <v>36316</v>
      </c>
      <c r="H32" s="24">
        <v>5950</v>
      </c>
    </row>
    <row r="33" spans="1:8" x14ac:dyDescent="0.25">
      <c r="A33" s="21">
        <v>29</v>
      </c>
      <c r="B33" s="22" t="s">
        <v>115</v>
      </c>
      <c r="C33" s="22" t="s">
        <v>116</v>
      </c>
      <c r="D33" s="22" t="s">
        <v>45</v>
      </c>
      <c r="E33" s="22" t="s">
        <v>86</v>
      </c>
      <c r="F33" s="22" t="s">
        <v>110</v>
      </c>
      <c r="G33" s="23">
        <v>35189</v>
      </c>
      <c r="H33" s="24">
        <v>9625</v>
      </c>
    </row>
    <row r="34" spans="1:8" x14ac:dyDescent="0.25">
      <c r="A34" s="21">
        <v>31</v>
      </c>
      <c r="B34" s="22" t="s">
        <v>117</v>
      </c>
      <c r="C34" s="22" t="s">
        <v>118</v>
      </c>
      <c r="D34" s="22" t="s">
        <v>58</v>
      </c>
      <c r="E34" s="22" t="s">
        <v>86</v>
      </c>
      <c r="F34" s="22" t="s">
        <v>99</v>
      </c>
      <c r="G34" s="23">
        <v>30225</v>
      </c>
      <c r="H34" s="24">
        <v>15750</v>
      </c>
    </row>
    <row r="35" spans="1:8" x14ac:dyDescent="0.25">
      <c r="A35" s="21">
        <v>33</v>
      </c>
      <c r="B35" s="22" t="s">
        <v>119</v>
      </c>
      <c r="C35" s="22" t="s">
        <v>120</v>
      </c>
      <c r="D35" s="22" t="s">
        <v>63</v>
      </c>
      <c r="E35" s="22" t="s">
        <v>86</v>
      </c>
      <c r="F35" s="22" t="s">
        <v>102</v>
      </c>
      <c r="G35" s="23">
        <v>35618</v>
      </c>
      <c r="H35" s="24">
        <v>7000</v>
      </c>
    </row>
    <row r="36" spans="1:8" x14ac:dyDescent="0.25">
      <c r="A36" s="21">
        <v>34</v>
      </c>
      <c r="B36" s="22" t="s">
        <v>121</v>
      </c>
      <c r="C36" s="22" t="s">
        <v>122</v>
      </c>
      <c r="D36" s="22" t="s">
        <v>63</v>
      </c>
      <c r="E36" s="22" t="s">
        <v>86</v>
      </c>
      <c r="F36" s="22" t="s">
        <v>123</v>
      </c>
      <c r="G36" s="23">
        <v>33510</v>
      </c>
      <c r="H36" s="24">
        <v>8750</v>
      </c>
    </row>
    <row r="37" spans="1:8" x14ac:dyDescent="0.25">
      <c r="A37" s="21">
        <v>38</v>
      </c>
      <c r="B37" s="22" t="s">
        <v>124</v>
      </c>
      <c r="C37" s="22" t="s">
        <v>125</v>
      </c>
      <c r="D37" s="22" t="s">
        <v>41</v>
      </c>
      <c r="E37" s="22" t="s">
        <v>86</v>
      </c>
      <c r="F37" s="22" t="s">
        <v>126</v>
      </c>
      <c r="G37" s="23">
        <v>30225</v>
      </c>
      <c r="H37" s="24">
        <v>24500</v>
      </c>
    </row>
    <row r="38" spans="1:8" x14ac:dyDescent="0.25">
      <c r="A38" s="21">
        <v>39</v>
      </c>
      <c r="B38" s="22" t="s">
        <v>127</v>
      </c>
      <c r="C38" s="22" t="s">
        <v>128</v>
      </c>
      <c r="D38" s="22" t="s">
        <v>41</v>
      </c>
      <c r="E38" s="22" t="s">
        <v>86</v>
      </c>
      <c r="F38" s="22" t="s">
        <v>129</v>
      </c>
      <c r="G38" s="23">
        <v>30225</v>
      </c>
      <c r="H38" s="24">
        <v>24500</v>
      </c>
    </row>
    <row r="39" spans="1:8" x14ac:dyDescent="0.25">
      <c r="A39" s="21">
        <v>45</v>
      </c>
      <c r="B39" s="22" t="s">
        <v>130</v>
      </c>
      <c r="C39" s="22" t="s">
        <v>131</v>
      </c>
      <c r="D39" s="22" t="s">
        <v>58</v>
      </c>
      <c r="E39" s="22" t="s">
        <v>86</v>
      </c>
      <c r="F39" s="22" t="s">
        <v>87</v>
      </c>
      <c r="G39" s="23">
        <v>35618</v>
      </c>
      <c r="H39" s="24">
        <v>11375</v>
      </c>
    </row>
    <row r="40" spans="1:8" x14ac:dyDescent="0.25">
      <c r="A40" s="21">
        <v>46</v>
      </c>
      <c r="B40" s="22" t="s">
        <v>132</v>
      </c>
      <c r="C40" s="22" t="s">
        <v>133</v>
      </c>
      <c r="D40" s="22" t="s">
        <v>32</v>
      </c>
      <c r="E40" s="22" t="s">
        <v>86</v>
      </c>
      <c r="F40" s="22" t="s">
        <v>123</v>
      </c>
      <c r="G40" s="23">
        <v>33510</v>
      </c>
      <c r="H40" s="24">
        <v>15750</v>
      </c>
    </row>
    <row r="41" spans="1:8" x14ac:dyDescent="0.25">
      <c r="A41" s="21">
        <v>47</v>
      </c>
      <c r="B41" s="22" t="s">
        <v>134</v>
      </c>
      <c r="C41" s="22" t="s">
        <v>135</v>
      </c>
      <c r="D41" s="22" t="s">
        <v>45</v>
      </c>
      <c r="E41" s="22" t="s">
        <v>86</v>
      </c>
      <c r="F41" s="22" t="s">
        <v>93</v>
      </c>
      <c r="G41" s="23">
        <v>32180</v>
      </c>
      <c r="H41" s="24">
        <v>15750</v>
      </c>
    </row>
    <row r="42" spans="1:8" x14ac:dyDescent="0.25">
      <c r="A42" s="21">
        <v>51</v>
      </c>
      <c r="B42" s="22" t="s">
        <v>136</v>
      </c>
      <c r="C42" s="22" t="s">
        <v>137</v>
      </c>
      <c r="D42" s="22" t="s">
        <v>32</v>
      </c>
      <c r="E42" s="22" t="s">
        <v>86</v>
      </c>
      <c r="F42" s="22" t="s">
        <v>105</v>
      </c>
      <c r="G42" s="23">
        <v>32436</v>
      </c>
      <c r="H42" s="24">
        <v>15750</v>
      </c>
    </row>
    <row r="43" spans="1:8" x14ac:dyDescent="0.25">
      <c r="A43" s="21">
        <v>52</v>
      </c>
      <c r="B43" s="22" t="s">
        <v>138</v>
      </c>
      <c r="C43" s="22" t="s">
        <v>139</v>
      </c>
      <c r="D43" s="22" t="s">
        <v>63</v>
      </c>
      <c r="E43" s="22" t="s">
        <v>86</v>
      </c>
      <c r="F43" s="22" t="s">
        <v>123</v>
      </c>
      <c r="G43" s="23">
        <v>32437</v>
      </c>
      <c r="H43" s="24">
        <v>19250</v>
      </c>
    </row>
    <row r="44" spans="1:8" x14ac:dyDescent="0.25">
      <c r="A44" s="21">
        <v>58</v>
      </c>
      <c r="B44" s="22" t="s">
        <v>140</v>
      </c>
      <c r="C44" s="22" t="s">
        <v>141</v>
      </c>
      <c r="D44" s="22" t="s">
        <v>37</v>
      </c>
      <c r="E44" s="22" t="s">
        <v>86</v>
      </c>
      <c r="F44" s="22" t="s">
        <v>99</v>
      </c>
      <c r="G44" s="23">
        <v>33182</v>
      </c>
      <c r="H44" s="24">
        <v>17500</v>
      </c>
    </row>
    <row r="45" spans="1:8" x14ac:dyDescent="0.25">
      <c r="A45" s="21">
        <v>61</v>
      </c>
      <c r="B45" s="22" t="s">
        <v>142</v>
      </c>
      <c r="C45" s="22" t="s">
        <v>143</v>
      </c>
      <c r="D45" s="22" t="s">
        <v>45</v>
      </c>
      <c r="E45" s="22" t="s">
        <v>86</v>
      </c>
      <c r="F45" s="22" t="s">
        <v>99</v>
      </c>
      <c r="G45" s="23">
        <v>32106</v>
      </c>
      <c r="H45" s="24">
        <v>19250</v>
      </c>
    </row>
    <row r="46" spans="1:8" x14ac:dyDescent="0.25">
      <c r="A46" s="21">
        <v>62</v>
      </c>
      <c r="B46" s="22" t="s">
        <v>144</v>
      </c>
      <c r="C46" s="22" t="s">
        <v>44</v>
      </c>
      <c r="D46" s="22" t="s">
        <v>32</v>
      </c>
      <c r="E46" s="22" t="s">
        <v>86</v>
      </c>
      <c r="F46" s="22" t="s">
        <v>93</v>
      </c>
      <c r="G46" s="23">
        <v>32107</v>
      </c>
      <c r="H46" s="24">
        <v>19251</v>
      </c>
    </row>
    <row r="47" spans="1:8" x14ac:dyDescent="0.25">
      <c r="A47" s="21">
        <v>63</v>
      </c>
      <c r="B47" s="22" t="s">
        <v>145</v>
      </c>
      <c r="C47" s="22" t="s">
        <v>146</v>
      </c>
      <c r="D47" s="22" t="s">
        <v>58</v>
      </c>
      <c r="E47" s="22" t="s">
        <v>86</v>
      </c>
      <c r="F47" s="22" t="s">
        <v>105</v>
      </c>
      <c r="G47" s="23">
        <v>32440</v>
      </c>
      <c r="H47" s="24">
        <v>17500</v>
      </c>
    </row>
    <row r="48" spans="1:8" x14ac:dyDescent="0.25">
      <c r="A48" s="21">
        <v>66</v>
      </c>
      <c r="B48" s="22" t="s">
        <v>147</v>
      </c>
      <c r="C48" s="22" t="s">
        <v>148</v>
      </c>
      <c r="D48" s="22" t="s">
        <v>53</v>
      </c>
      <c r="E48" s="22" t="s">
        <v>86</v>
      </c>
      <c r="F48" s="22" t="s">
        <v>99</v>
      </c>
      <c r="G48" s="23">
        <v>32443</v>
      </c>
      <c r="H48" s="24">
        <v>17500</v>
      </c>
    </row>
    <row r="49" spans="1:8" x14ac:dyDescent="0.25">
      <c r="A49" s="21">
        <v>67</v>
      </c>
      <c r="B49" s="22" t="s">
        <v>149</v>
      </c>
      <c r="C49" s="22" t="s">
        <v>71</v>
      </c>
      <c r="D49" s="22" t="s">
        <v>53</v>
      </c>
      <c r="E49" s="22" t="s">
        <v>86</v>
      </c>
      <c r="F49" s="22" t="s">
        <v>123</v>
      </c>
      <c r="G49" s="23">
        <v>32444</v>
      </c>
      <c r="H49" s="24">
        <v>20125</v>
      </c>
    </row>
    <row r="50" spans="1:8" x14ac:dyDescent="0.25">
      <c r="A50" s="21">
        <v>68</v>
      </c>
      <c r="B50" s="22" t="s">
        <v>150</v>
      </c>
      <c r="C50" s="22" t="s">
        <v>69</v>
      </c>
      <c r="D50" s="22" t="s">
        <v>32</v>
      </c>
      <c r="E50" s="22" t="s">
        <v>86</v>
      </c>
      <c r="F50" s="22" t="s">
        <v>129</v>
      </c>
      <c r="G50" s="23">
        <v>35034</v>
      </c>
      <c r="H50" s="24">
        <v>14000</v>
      </c>
    </row>
    <row r="51" spans="1:8" x14ac:dyDescent="0.25">
      <c r="A51" s="21">
        <v>69</v>
      </c>
      <c r="B51" s="22" t="s">
        <v>151</v>
      </c>
      <c r="C51" s="22" t="s">
        <v>135</v>
      </c>
      <c r="D51" s="22" t="s">
        <v>53</v>
      </c>
      <c r="E51" s="22" t="s">
        <v>86</v>
      </c>
      <c r="F51" s="22" t="s">
        <v>129</v>
      </c>
      <c r="G51" s="23">
        <v>34761</v>
      </c>
      <c r="H51" s="24">
        <v>14000</v>
      </c>
    </row>
    <row r="52" spans="1:8" x14ac:dyDescent="0.25">
      <c r="A52" s="21">
        <v>73</v>
      </c>
      <c r="B52" s="22" t="s">
        <v>152</v>
      </c>
      <c r="C52" s="22" t="s">
        <v>153</v>
      </c>
      <c r="D52" s="22" t="s">
        <v>63</v>
      </c>
      <c r="E52" s="22" t="s">
        <v>86</v>
      </c>
      <c r="F52" s="22" t="s">
        <v>110</v>
      </c>
      <c r="G52" s="23">
        <v>32439</v>
      </c>
      <c r="H52" s="24">
        <v>17500</v>
      </c>
    </row>
    <row r="53" spans="1:8" x14ac:dyDescent="0.25">
      <c r="A53" s="21">
        <v>77</v>
      </c>
      <c r="B53" s="22" t="s">
        <v>154</v>
      </c>
      <c r="C53" s="22" t="s">
        <v>148</v>
      </c>
      <c r="D53" s="22" t="s">
        <v>58</v>
      </c>
      <c r="E53" s="22" t="s">
        <v>86</v>
      </c>
      <c r="F53" s="22" t="s">
        <v>90</v>
      </c>
      <c r="G53" s="23">
        <v>32443</v>
      </c>
      <c r="H53" s="24">
        <v>17500</v>
      </c>
    </row>
    <row r="54" spans="1:8" x14ac:dyDescent="0.25">
      <c r="A54" s="21">
        <v>79</v>
      </c>
      <c r="B54" s="22" t="s">
        <v>155</v>
      </c>
      <c r="C54" s="22" t="s">
        <v>156</v>
      </c>
      <c r="D54" s="22" t="s">
        <v>37</v>
      </c>
      <c r="E54" s="22" t="s">
        <v>86</v>
      </c>
      <c r="F54" s="22" t="s">
        <v>90</v>
      </c>
      <c r="G54" s="23">
        <v>32445</v>
      </c>
      <c r="H54" s="24">
        <v>17500</v>
      </c>
    </row>
    <row r="55" spans="1:8" x14ac:dyDescent="0.25">
      <c r="A55" s="21">
        <v>80</v>
      </c>
      <c r="B55" s="22" t="s">
        <v>157</v>
      </c>
      <c r="C55" s="22" t="s">
        <v>158</v>
      </c>
      <c r="D55" s="22" t="s">
        <v>37</v>
      </c>
      <c r="E55" s="22" t="s">
        <v>86</v>
      </c>
      <c r="F55" s="22" t="s">
        <v>87</v>
      </c>
      <c r="G55" s="23">
        <v>32446</v>
      </c>
      <c r="H55" s="24">
        <v>17500</v>
      </c>
    </row>
    <row r="56" spans="1:8" x14ac:dyDescent="0.25">
      <c r="A56" s="21">
        <v>83</v>
      </c>
      <c r="B56" s="22" t="s">
        <v>159</v>
      </c>
      <c r="C56" s="22" t="s">
        <v>148</v>
      </c>
      <c r="D56" s="22" t="s">
        <v>63</v>
      </c>
      <c r="E56" s="22" t="s">
        <v>86</v>
      </c>
      <c r="F56" s="22" t="s">
        <v>126</v>
      </c>
      <c r="G56" s="23">
        <v>36221</v>
      </c>
      <c r="H56" s="24">
        <v>7000</v>
      </c>
    </row>
    <row r="57" spans="1:8" x14ac:dyDescent="0.25">
      <c r="A57" s="21">
        <v>85</v>
      </c>
      <c r="B57" s="22" t="s">
        <v>160</v>
      </c>
      <c r="C57" s="22" t="s">
        <v>161</v>
      </c>
      <c r="D57" s="22" t="s">
        <v>58</v>
      </c>
      <c r="E57" s="22" t="s">
        <v>86</v>
      </c>
      <c r="F57" s="22" t="s">
        <v>99</v>
      </c>
      <c r="G57" s="23">
        <v>35809</v>
      </c>
      <c r="H57" s="24">
        <v>7000</v>
      </c>
    </row>
    <row r="58" spans="1:8" x14ac:dyDescent="0.25">
      <c r="A58" s="21">
        <v>86</v>
      </c>
      <c r="B58" s="22" t="s">
        <v>162</v>
      </c>
      <c r="C58" s="22" t="s">
        <v>47</v>
      </c>
      <c r="D58" s="22" t="s">
        <v>63</v>
      </c>
      <c r="E58" s="22" t="s">
        <v>86</v>
      </c>
      <c r="F58" s="22" t="s">
        <v>105</v>
      </c>
      <c r="G58" s="23">
        <v>35810</v>
      </c>
      <c r="H58" s="24">
        <v>17500</v>
      </c>
    </row>
    <row r="59" spans="1:8" x14ac:dyDescent="0.25">
      <c r="A59" s="21">
        <v>89</v>
      </c>
      <c r="B59" s="22" t="s">
        <v>163</v>
      </c>
      <c r="C59" s="22" t="s">
        <v>164</v>
      </c>
      <c r="D59" s="22" t="s">
        <v>32</v>
      </c>
      <c r="E59" s="22" t="s">
        <v>86</v>
      </c>
      <c r="F59" s="22" t="s">
        <v>126</v>
      </c>
      <c r="G59" s="23">
        <v>28907</v>
      </c>
      <c r="H59" s="24">
        <v>22750</v>
      </c>
    </row>
    <row r="60" spans="1:8" x14ac:dyDescent="0.25">
      <c r="A60" s="21">
        <v>90</v>
      </c>
      <c r="B60" s="22" t="s">
        <v>165</v>
      </c>
      <c r="C60" s="22" t="s">
        <v>131</v>
      </c>
      <c r="D60" s="22" t="s">
        <v>58</v>
      </c>
      <c r="E60" s="22" t="s">
        <v>86</v>
      </c>
      <c r="F60" s="22" t="s">
        <v>110</v>
      </c>
      <c r="G60" s="23">
        <v>29226</v>
      </c>
      <c r="H60" s="24">
        <v>22750</v>
      </c>
    </row>
    <row r="61" spans="1:8" x14ac:dyDescent="0.25">
      <c r="A61" s="21">
        <v>98</v>
      </c>
      <c r="B61" s="22" t="s">
        <v>166</v>
      </c>
      <c r="C61" s="22" t="s">
        <v>167</v>
      </c>
      <c r="D61" s="22" t="s">
        <v>63</v>
      </c>
      <c r="E61" s="22" t="s">
        <v>86</v>
      </c>
      <c r="F61" s="22" t="s">
        <v>90</v>
      </c>
      <c r="G61" s="23">
        <v>32609</v>
      </c>
      <c r="H61" s="24">
        <v>17325</v>
      </c>
    </row>
    <row r="62" spans="1:8" x14ac:dyDescent="0.25">
      <c r="A62" s="21">
        <v>3</v>
      </c>
      <c r="B62" s="22" t="s">
        <v>168</v>
      </c>
      <c r="C62" s="22" t="s">
        <v>169</v>
      </c>
      <c r="D62" s="22" t="s">
        <v>45</v>
      </c>
      <c r="E62" s="22" t="s">
        <v>170</v>
      </c>
      <c r="F62" s="22" t="s">
        <v>171</v>
      </c>
      <c r="G62" s="23">
        <v>36220</v>
      </c>
      <c r="H62" s="24">
        <v>7000</v>
      </c>
    </row>
    <row r="63" spans="1:8" x14ac:dyDescent="0.25">
      <c r="A63" s="21">
        <v>14</v>
      </c>
      <c r="B63" s="22" t="s">
        <v>127</v>
      </c>
      <c r="C63" s="22" t="s">
        <v>69</v>
      </c>
      <c r="D63" s="22" t="s">
        <v>172</v>
      </c>
      <c r="E63" s="22" t="s">
        <v>170</v>
      </c>
      <c r="F63" s="22" t="s">
        <v>173</v>
      </c>
      <c r="G63" s="23">
        <v>31028</v>
      </c>
      <c r="H63" s="24">
        <v>49000</v>
      </c>
    </row>
    <row r="64" spans="1:8" x14ac:dyDescent="0.25">
      <c r="A64" s="21">
        <v>25</v>
      </c>
      <c r="B64" s="22" t="s">
        <v>174</v>
      </c>
      <c r="C64" s="22" t="s">
        <v>175</v>
      </c>
      <c r="D64" s="22" t="s">
        <v>58</v>
      </c>
      <c r="E64" s="22" t="s">
        <v>170</v>
      </c>
      <c r="F64" s="22" t="s">
        <v>176</v>
      </c>
      <c r="G64" s="23">
        <v>36274</v>
      </c>
      <c r="H64" s="24">
        <v>7875</v>
      </c>
    </row>
    <row r="65" spans="1:8" x14ac:dyDescent="0.25">
      <c r="A65" s="21">
        <v>27</v>
      </c>
      <c r="B65" s="22" t="s">
        <v>177</v>
      </c>
      <c r="C65" s="22" t="s">
        <v>178</v>
      </c>
      <c r="D65" s="22" t="s">
        <v>32</v>
      </c>
      <c r="E65" s="22" t="s">
        <v>170</v>
      </c>
      <c r="F65" s="22" t="s">
        <v>179</v>
      </c>
      <c r="G65" s="23">
        <v>33787</v>
      </c>
      <c r="H65" s="24">
        <v>13125</v>
      </c>
    </row>
    <row r="66" spans="1:8" x14ac:dyDescent="0.25">
      <c r="A66" s="21">
        <v>32</v>
      </c>
      <c r="B66" s="22" t="s">
        <v>180</v>
      </c>
      <c r="C66" s="22" t="s">
        <v>135</v>
      </c>
      <c r="D66" s="22" t="s">
        <v>63</v>
      </c>
      <c r="E66" s="22" t="s">
        <v>170</v>
      </c>
      <c r="F66" s="22" t="s">
        <v>176</v>
      </c>
      <c r="G66" s="23">
        <v>30225</v>
      </c>
      <c r="H66" s="24">
        <v>15750</v>
      </c>
    </row>
    <row r="67" spans="1:8" x14ac:dyDescent="0.25">
      <c r="A67" s="21">
        <v>35</v>
      </c>
      <c r="B67" s="22" t="s">
        <v>181</v>
      </c>
      <c r="C67" s="22" t="s">
        <v>135</v>
      </c>
      <c r="D67" s="22" t="s">
        <v>37</v>
      </c>
      <c r="E67" s="22" t="s">
        <v>170</v>
      </c>
      <c r="F67" s="22" t="s">
        <v>176</v>
      </c>
      <c r="G67" s="23">
        <v>33729</v>
      </c>
      <c r="H67" s="24">
        <v>9275</v>
      </c>
    </row>
    <row r="68" spans="1:8" x14ac:dyDescent="0.25">
      <c r="A68" s="21">
        <v>37</v>
      </c>
      <c r="B68" s="22" t="s">
        <v>103</v>
      </c>
      <c r="C68" s="22" t="s">
        <v>182</v>
      </c>
      <c r="D68" s="22" t="s">
        <v>41</v>
      </c>
      <c r="E68" s="22" t="s">
        <v>170</v>
      </c>
      <c r="F68" s="22" t="s">
        <v>183</v>
      </c>
      <c r="G68" s="23">
        <v>30225</v>
      </c>
      <c r="H68" s="24">
        <v>24500</v>
      </c>
    </row>
    <row r="69" spans="1:8" x14ac:dyDescent="0.25">
      <c r="A69" s="21">
        <v>40</v>
      </c>
      <c r="B69" s="22" t="s">
        <v>184</v>
      </c>
      <c r="C69" s="22" t="s">
        <v>185</v>
      </c>
      <c r="D69" s="22" t="s">
        <v>32</v>
      </c>
      <c r="E69" s="22" t="s">
        <v>170</v>
      </c>
      <c r="F69" s="22" t="s">
        <v>176</v>
      </c>
      <c r="G69" s="23">
        <v>33510</v>
      </c>
      <c r="H69" s="24">
        <v>10500</v>
      </c>
    </row>
    <row r="70" spans="1:8" x14ac:dyDescent="0.25">
      <c r="A70" s="21">
        <v>49</v>
      </c>
      <c r="B70" s="22" t="s">
        <v>186</v>
      </c>
      <c r="C70" s="22" t="s">
        <v>187</v>
      </c>
      <c r="D70" s="22" t="s">
        <v>63</v>
      </c>
      <c r="E70" s="22" t="s">
        <v>170</v>
      </c>
      <c r="F70" s="22" t="s">
        <v>173</v>
      </c>
      <c r="G70" s="23">
        <v>32435</v>
      </c>
      <c r="H70" s="24">
        <v>15750</v>
      </c>
    </row>
    <row r="71" spans="1:8" x14ac:dyDescent="0.25">
      <c r="A71" s="21">
        <v>57</v>
      </c>
      <c r="B71" s="22" t="s">
        <v>188</v>
      </c>
      <c r="C71" s="22" t="s">
        <v>189</v>
      </c>
      <c r="D71" s="22" t="s">
        <v>32</v>
      </c>
      <c r="E71" s="22" t="s">
        <v>170</v>
      </c>
      <c r="F71" s="22" t="s">
        <v>190</v>
      </c>
      <c r="G71" s="23">
        <v>34098</v>
      </c>
      <c r="H71" s="24">
        <v>14875</v>
      </c>
    </row>
    <row r="72" spans="1:8" x14ac:dyDescent="0.25">
      <c r="A72" s="21">
        <v>59</v>
      </c>
      <c r="B72" s="22" t="s">
        <v>191</v>
      </c>
      <c r="C72" s="22" t="s">
        <v>192</v>
      </c>
      <c r="D72" s="22" t="s">
        <v>45</v>
      </c>
      <c r="E72" s="22" t="s">
        <v>170</v>
      </c>
      <c r="F72" s="22" t="s">
        <v>179</v>
      </c>
      <c r="G72" s="23">
        <v>31791</v>
      </c>
      <c r="H72" s="24">
        <v>19250</v>
      </c>
    </row>
    <row r="73" spans="1:8" x14ac:dyDescent="0.25">
      <c r="A73" s="21">
        <v>60</v>
      </c>
      <c r="B73" s="22" t="s">
        <v>193</v>
      </c>
      <c r="C73" s="22" t="s">
        <v>194</v>
      </c>
      <c r="D73" s="22" t="s">
        <v>37</v>
      </c>
      <c r="E73" s="22" t="s">
        <v>170</v>
      </c>
      <c r="F73" s="22" t="s">
        <v>195</v>
      </c>
      <c r="G73" s="23">
        <v>32105</v>
      </c>
      <c r="H73" s="24">
        <v>19250</v>
      </c>
    </row>
    <row r="74" spans="1:8" x14ac:dyDescent="0.25">
      <c r="A74" s="21">
        <v>64</v>
      </c>
      <c r="B74" s="22" t="s">
        <v>196</v>
      </c>
      <c r="C74" s="22" t="s">
        <v>197</v>
      </c>
      <c r="D74" s="22" t="s">
        <v>53</v>
      </c>
      <c r="E74" s="22" t="s">
        <v>170</v>
      </c>
      <c r="F74" s="22" t="s">
        <v>171</v>
      </c>
      <c r="G74" s="23">
        <v>32441</v>
      </c>
      <c r="H74" s="24">
        <v>17500</v>
      </c>
    </row>
    <row r="75" spans="1:8" x14ac:dyDescent="0.25">
      <c r="A75" s="21">
        <v>72</v>
      </c>
      <c r="B75" s="22" t="s">
        <v>198</v>
      </c>
      <c r="C75" s="22" t="s">
        <v>118</v>
      </c>
      <c r="D75" s="22" t="s">
        <v>58</v>
      </c>
      <c r="E75" s="22" t="s">
        <v>170</v>
      </c>
      <c r="F75" s="22" t="s">
        <v>183</v>
      </c>
      <c r="G75" s="23">
        <v>32438</v>
      </c>
      <c r="H75" s="24">
        <v>17500</v>
      </c>
    </row>
    <row r="76" spans="1:8" x14ac:dyDescent="0.25">
      <c r="A76" s="21">
        <v>81</v>
      </c>
      <c r="B76" s="22" t="s">
        <v>199</v>
      </c>
      <c r="C76" s="22" t="s">
        <v>200</v>
      </c>
      <c r="D76" s="22" t="s">
        <v>63</v>
      </c>
      <c r="E76" s="22" t="s">
        <v>170</v>
      </c>
      <c r="F76" s="22" t="s">
        <v>190</v>
      </c>
      <c r="G76" s="23">
        <v>32447</v>
      </c>
      <c r="H76" s="24">
        <v>17500</v>
      </c>
    </row>
    <row r="77" spans="1:8" x14ac:dyDescent="0.25">
      <c r="A77" s="21">
        <v>87</v>
      </c>
      <c r="B77" s="22" t="s">
        <v>201</v>
      </c>
      <c r="C77" s="22" t="s">
        <v>202</v>
      </c>
      <c r="D77" s="22" t="s">
        <v>37</v>
      </c>
      <c r="E77" s="22" t="s">
        <v>170</v>
      </c>
      <c r="F77" s="22" t="s">
        <v>171</v>
      </c>
      <c r="G77" s="23">
        <v>35811</v>
      </c>
      <c r="H77" s="24">
        <v>17500</v>
      </c>
    </row>
    <row r="78" spans="1:8" x14ac:dyDescent="0.25">
      <c r="A78" s="21">
        <v>93</v>
      </c>
      <c r="B78" s="22" t="s">
        <v>203</v>
      </c>
      <c r="C78" s="22" t="s">
        <v>44</v>
      </c>
      <c r="D78" s="22" t="s">
        <v>32</v>
      </c>
      <c r="E78" s="22" t="s">
        <v>170</v>
      </c>
      <c r="F78" s="22" t="s">
        <v>179</v>
      </c>
      <c r="G78" s="23">
        <v>32604</v>
      </c>
      <c r="H78" s="24">
        <v>17325</v>
      </c>
    </row>
    <row r="79" spans="1:8" x14ac:dyDescent="0.25">
      <c r="A79" s="21">
        <v>95</v>
      </c>
      <c r="B79" s="22" t="s">
        <v>204</v>
      </c>
      <c r="C79" s="22" t="s">
        <v>122</v>
      </c>
      <c r="D79" s="22" t="s">
        <v>37</v>
      </c>
      <c r="E79" s="22" t="s">
        <v>170</v>
      </c>
      <c r="F79" s="22" t="s">
        <v>179</v>
      </c>
      <c r="G79" s="23">
        <v>32606</v>
      </c>
      <c r="H79" s="24">
        <v>17325</v>
      </c>
    </row>
    <row r="80" spans="1:8" x14ac:dyDescent="0.25">
      <c r="A80" s="21">
        <v>97</v>
      </c>
      <c r="B80" s="22" t="s">
        <v>205</v>
      </c>
      <c r="C80" s="22" t="s">
        <v>206</v>
      </c>
      <c r="D80" s="22" t="s">
        <v>58</v>
      </c>
      <c r="E80" s="22" t="s">
        <v>170</v>
      </c>
      <c r="F80" s="22" t="s">
        <v>195</v>
      </c>
      <c r="G80" s="23">
        <v>32608</v>
      </c>
      <c r="H80" s="24">
        <v>17325</v>
      </c>
    </row>
    <row r="81" spans="1:8" x14ac:dyDescent="0.25">
      <c r="A81" s="21">
        <v>100</v>
      </c>
      <c r="B81" s="22" t="s">
        <v>207</v>
      </c>
      <c r="C81" s="22" t="s">
        <v>208</v>
      </c>
      <c r="D81" s="22" t="s">
        <v>41</v>
      </c>
      <c r="E81" s="22" t="s">
        <v>170</v>
      </c>
      <c r="F81" s="22" t="s">
        <v>171</v>
      </c>
      <c r="G81" s="23">
        <v>36193</v>
      </c>
      <c r="H81" s="24">
        <v>7875</v>
      </c>
    </row>
    <row r="82" spans="1:8" x14ac:dyDescent="0.25">
      <c r="A82" s="21">
        <v>7</v>
      </c>
      <c r="B82" s="22" t="s">
        <v>209</v>
      </c>
      <c r="C82" s="22" t="s">
        <v>210</v>
      </c>
      <c r="D82" s="22" t="s">
        <v>53</v>
      </c>
      <c r="E82" s="22" t="s">
        <v>211</v>
      </c>
      <c r="F82" s="22" t="s">
        <v>212</v>
      </c>
      <c r="G82" s="23">
        <v>33102</v>
      </c>
      <c r="H82" s="24">
        <v>12425</v>
      </c>
    </row>
    <row r="83" spans="1:8" x14ac:dyDescent="0.25">
      <c r="A83" s="21">
        <v>11</v>
      </c>
      <c r="B83" s="22" t="s">
        <v>213</v>
      </c>
      <c r="C83" s="22" t="s">
        <v>214</v>
      </c>
      <c r="D83" s="22" t="s">
        <v>41</v>
      </c>
      <c r="E83" s="22" t="s">
        <v>211</v>
      </c>
      <c r="F83" s="22" t="s">
        <v>212</v>
      </c>
      <c r="G83" s="23">
        <v>31402</v>
      </c>
      <c r="H83" s="24">
        <v>14875</v>
      </c>
    </row>
    <row r="84" spans="1:8" x14ac:dyDescent="0.25">
      <c r="A84" s="21">
        <v>18</v>
      </c>
      <c r="B84" s="22" t="s">
        <v>215</v>
      </c>
      <c r="C84" s="22" t="s">
        <v>216</v>
      </c>
      <c r="D84" s="22" t="s">
        <v>45</v>
      </c>
      <c r="E84" s="22" t="s">
        <v>211</v>
      </c>
      <c r="F84" s="22" t="s">
        <v>217</v>
      </c>
      <c r="G84" s="23">
        <v>30376</v>
      </c>
      <c r="H84" s="24">
        <v>15750</v>
      </c>
    </row>
    <row r="85" spans="1:8" x14ac:dyDescent="0.25">
      <c r="A85" s="21">
        <v>22</v>
      </c>
      <c r="B85" s="22" t="s">
        <v>218</v>
      </c>
      <c r="C85" s="22" t="s">
        <v>141</v>
      </c>
      <c r="D85" s="22" t="s">
        <v>37</v>
      </c>
      <c r="E85" s="22" t="s">
        <v>211</v>
      </c>
      <c r="F85" s="22" t="s">
        <v>217</v>
      </c>
      <c r="G85" s="23">
        <v>36318</v>
      </c>
      <c r="H85" s="24">
        <v>7875</v>
      </c>
    </row>
    <row r="86" spans="1:8" x14ac:dyDescent="0.25">
      <c r="A86" s="21">
        <v>23</v>
      </c>
      <c r="B86" s="22" t="s">
        <v>219</v>
      </c>
      <c r="C86" s="22" t="s">
        <v>146</v>
      </c>
      <c r="D86" s="22" t="s">
        <v>37</v>
      </c>
      <c r="E86" s="22" t="s">
        <v>211</v>
      </c>
      <c r="F86" s="22" t="s">
        <v>212</v>
      </c>
      <c r="G86" s="23">
        <v>36319</v>
      </c>
      <c r="H86" s="24">
        <v>7875</v>
      </c>
    </row>
    <row r="87" spans="1:8" x14ac:dyDescent="0.25">
      <c r="A87" s="21">
        <v>24</v>
      </c>
      <c r="B87" s="22" t="s">
        <v>56</v>
      </c>
      <c r="C87" s="22" t="s">
        <v>220</v>
      </c>
      <c r="D87" s="22" t="s">
        <v>32</v>
      </c>
      <c r="E87" s="22" t="s">
        <v>211</v>
      </c>
      <c r="F87" s="22" t="s">
        <v>217</v>
      </c>
      <c r="G87" s="23">
        <v>29362</v>
      </c>
      <c r="H87" s="24">
        <v>14875</v>
      </c>
    </row>
    <row r="88" spans="1:8" x14ac:dyDescent="0.25">
      <c r="A88" s="21">
        <v>28</v>
      </c>
      <c r="B88" s="22" t="s">
        <v>221</v>
      </c>
      <c r="C88" s="22" t="s">
        <v>222</v>
      </c>
      <c r="D88" s="22" t="s">
        <v>58</v>
      </c>
      <c r="E88" s="22" t="s">
        <v>211</v>
      </c>
      <c r="F88" s="22" t="s">
        <v>223</v>
      </c>
      <c r="G88" s="23">
        <v>34777</v>
      </c>
      <c r="H88" s="24">
        <v>10500</v>
      </c>
    </row>
    <row r="89" spans="1:8" x14ac:dyDescent="0.25">
      <c r="A89" s="21">
        <v>36</v>
      </c>
      <c r="B89" s="22" t="s">
        <v>56</v>
      </c>
      <c r="C89" s="22" t="s">
        <v>224</v>
      </c>
      <c r="D89" s="22" t="s">
        <v>53</v>
      </c>
      <c r="E89" s="22" t="s">
        <v>211</v>
      </c>
      <c r="F89" s="22" t="s">
        <v>225</v>
      </c>
      <c r="G89" s="23">
        <v>34580</v>
      </c>
      <c r="H89" s="24">
        <v>11725</v>
      </c>
    </row>
    <row r="90" spans="1:8" x14ac:dyDescent="0.25">
      <c r="A90" s="21">
        <v>43</v>
      </c>
      <c r="B90" s="22" t="s">
        <v>226</v>
      </c>
      <c r="C90" s="22" t="s">
        <v>189</v>
      </c>
      <c r="D90" s="22" t="s">
        <v>53</v>
      </c>
      <c r="E90" s="22" t="s">
        <v>211</v>
      </c>
      <c r="F90" s="22" t="s">
        <v>223</v>
      </c>
      <c r="G90" s="23">
        <v>32435</v>
      </c>
      <c r="H90" s="24">
        <v>15750</v>
      </c>
    </row>
    <row r="91" spans="1:8" x14ac:dyDescent="0.25">
      <c r="A91" s="21">
        <v>48</v>
      </c>
      <c r="B91" s="22" t="s">
        <v>227</v>
      </c>
      <c r="C91" s="22" t="s">
        <v>135</v>
      </c>
      <c r="D91" s="22" t="s">
        <v>63</v>
      </c>
      <c r="E91" s="22" t="s">
        <v>211</v>
      </c>
      <c r="F91" s="22" t="s">
        <v>228</v>
      </c>
      <c r="G91" s="23">
        <v>32435</v>
      </c>
      <c r="H91" s="24">
        <v>15750</v>
      </c>
    </row>
    <row r="92" spans="1:8" x14ac:dyDescent="0.25">
      <c r="A92" s="21">
        <v>50</v>
      </c>
      <c r="B92" s="22" t="s">
        <v>229</v>
      </c>
      <c r="C92" s="22" t="s">
        <v>133</v>
      </c>
      <c r="D92" s="22" t="s">
        <v>53</v>
      </c>
      <c r="E92" s="22" t="s">
        <v>211</v>
      </c>
      <c r="F92" s="22" t="s">
        <v>228</v>
      </c>
      <c r="G92" s="23">
        <v>32435</v>
      </c>
      <c r="H92" s="24">
        <v>15750</v>
      </c>
    </row>
    <row r="93" spans="1:8" x14ac:dyDescent="0.25">
      <c r="A93" s="21">
        <v>53</v>
      </c>
      <c r="B93" s="22" t="s">
        <v>230</v>
      </c>
      <c r="C93" s="22" t="s">
        <v>231</v>
      </c>
      <c r="D93" s="22" t="s">
        <v>63</v>
      </c>
      <c r="E93" s="22" t="s">
        <v>211</v>
      </c>
      <c r="F93" s="22" t="s">
        <v>232</v>
      </c>
      <c r="G93" s="23">
        <v>35034</v>
      </c>
      <c r="H93" s="24">
        <v>15750</v>
      </c>
    </row>
    <row r="94" spans="1:8" x14ac:dyDescent="0.25">
      <c r="A94" s="21">
        <v>56</v>
      </c>
      <c r="B94" s="22" t="s">
        <v>233</v>
      </c>
      <c r="C94" s="22" t="s">
        <v>234</v>
      </c>
      <c r="D94" s="22" t="s">
        <v>32</v>
      </c>
      <c r="E94" s="22" t="s">
        <v>211</v>
      </c>
      <c r="F94" s="22" t="s">
        <v>232</v>
      </c>
      <c r="G94" s="23">
        <v>33878</v>
      </c>
      <c r="H94" s="24">
        <v>14875</v>
      </c>
    </row>
    <row r="95" spans="1:8" x14ac:dyDescent="0.25">
      <c r="A95" s="21">
        <v>71</v>
      </c>
      <c r="B95" s="22" t="s">
        <v>235</v>
      </c>
      <c r="C95" s="22" t="s">
        <v>236</v>
      </c>
      <c r="D95" s="22" t="s">
        <v>58</v>
      </c>
      <c r="E95" s="22" t="s">
        <v>211</v>
      </c>
      <c r="F95" s="22" t="s">
        <v>237</v>
      </c>
      <c r="G95" s="23">
        <v>34763</v>
      </c>
      <c r="H95" s="24">
        <v>14000</v>
      </c>
    </row>
    <row r="96" spans="1:8" x14ac:dyDescent="0.25">
      <c r="A96" s="21">
        <v>76</v>
      </c>
      <c r="B96" s="22" t="s">
        <v>238</v>
      </c>
      <c r="C96" s="22" t="s">
        <v>60</v>
      </c>
      <c r="D96" s="22" t="s">
        <v>63</v>
      </c>
      <c r="E96" s="22" t="s">
        <v>211</v>
      </c>
      <c r="F96" s="22" t="s">
        <v>237</v>
      </c>
      <c r="G96" s="23">
        <v>32442</v>
      </c>
      <c r="H96" s="24">
        <v>17500</v>
      </c>
    </row>
    <row r="97" spans="1:8" x14ac:dyDescent="0.25">
      <c r="A97" s="21">
        <v>78</v>
      </c>
      <c r="B97" s="22" t="s">
        <v>239</v>
      </c>
      <c r="C97" s="22" t="s">
        <v>240</v>
      </c>
      <c r="D97" s="22" t="s">
        <v>32</v>
      </c>
      <c r="E97" s="22" t="s">
        <v>211</v>
      </c>
      <c r="F97" s="22" t="s">
        <v>223</v>
      </c>
      <c r="G97" s="23">
        <v>32444</v>
      </c>
      <c r="H97" s="24">
        <v>17500</v>
      </c>
    </row>
    <row r="98" spans="1:8" x14ac:dyDescent="0.25">
      <c r="A98" s="21">
        <v>88</v>
      </c>
      <c r="B98" s="22" t="s">
        <v>241</v>
      </c>
      <c r="C98" s="22" t="s">
        <v>242</v>
      </c>
      <c r="D98" s="22" t="s">
        <v>37</v>
      </c>
      <c r="E98" s="22" t="s">
        <v>211</v>
      </c>
      <c r="F98" s="22" t="s">
        <v>212</v>
      </c>
      <c r="G98" s="23">
        <v>35794</v>
      </c>
      <c r="H98" s="24">
        <v>7875</v>
      </c>
    </row>
    <row r="99" spans="1:8" x14ac:dyDescent="0.25">
      <c r="A99" s="21">
        <v>94</v>
      </c>
      <c r="B99" s="22" t="s">
        <v>243</v>
      </c>
      <c r="C99" s="22" t="s">
        <v>244</v>
      </c>
      <c r="D99" s="22" t="s">
        <v>37</v>
      </c>
      <c r="E99" s="22" t="s">
        <v>211</v>
      </c>
      <c r="F99" s="22" t="s">
        <v>225</v>
      </c>
      <c r="G99" s="23">
        <v>32605</v>
      </c>
      <c r="H99" s="24">
        <v>17325</v>
      </c>
    </row>
    <row r="100" spans="1:8" x14ac:dyDescent="0.25">
      <c r="A100" s="21">
        <v>96</v>
      </c>
      <c r="B100" s="22" t="s">
        <v>88</v>
      </c>
      <c r="C100" s="22" t="s">
        <v>169</v>
      </c>
      <c r="D100" s="22" t="s">
        <v>58</v>
      </c>
      <c r="E100" s="22" t="s">
        <v>211</v>
      </c>
      <c r="F100" s="22" t="s">
        <v>232</v>
      </c>
      <c r="G100" s="23">
        <v>32607</v>
      </c>
      <c r="H100" s="24">
        <v>17325</v>
      </c>
    </row>
    <row r="101" spans="1:8" x14ac:dyDescent="0.25">
      <c r="A101" s="21">
        <v>99</v>
      </c>
      <c r="B101" s="22" t="s">
        <v>245</v>
      </c>
      <c r="C101" s="22" t="s">
        <v>148</v>
      </c>
      <c r="D101" s="22" t="s">
        <v>41</v>
      </c>
      <c r="E101" s="22" t="s">
        <v>211</v>
      </c>
      <c r="F101" s="22" t="s">
        <v>223</v>
      </c>
      <c r="G101" s="23">
        <v>35794</v>
      </c>
      <c r="H101" s="24">
        <v>10500</v>
      </c>
    </row>
  </sheetData>
  <pageMargins left="0.7" right="0.7" top="0.75" bottom="0.75" header="0.3" footer="0.3"/>
  <tableParts count="1">
    <tablePart r:id="rId1"/>
  </tableParts>
</worksheet>
</file>

<file path=docMetadata/LabelInfo.xml><?xml version="1.0" encoding="utf-8"?>
<clbl:labelList xmlns:clbl="http://schemas.microsoft.com/office/2020/mipLabelMetadata">
  <clbl:label id="{c8eca3ca-1276-46d5-9d9d-a0f2a028920f}" enabled="0" method="" siteId="{c8eca3ca-1276-46d5-9d9d-a0f2a028920f}"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Sheet2</vt:lpstr>
      <vt:lpstr>Sheet3</vt:lpstr>
      <vt:lpstr>Sheet5</vt:lpstr>
      <vt:lpstr>Main Data</vt:lpstr>
      <vt:lpstr>Emp_regions</vt:lpstr>
      <vt:lpstr>Emp_salary</vt:lpstr>
      <vt:lpstr>Emp_Dept</vt:lpstr>
      <vt:lpstr>DashBoard_MainData</vt:lpstr>
      <vt:lpstr>Main Data2</vt:lpstr>
      <vt:lpstr>DashBoard_MainData2 (2)</vt:lpstr>
      <vt:lpstr>DashBoard_MainData2</vt:lpstr>
      <vt:lpstr>DashBoard_MainData2!Empcode</vt:lpstr>
      <vt:lpstr>'DashBoard_MainData2 (2)'!Empcode</vt:lpstr>
      <vt:lpstr>Empcode</vt:lpstr>
      <vt:lpstr>DashBoard_MainData2!EmpTable</vt:lpstr>
      <vt:lpstr>'DashBoard_MainData2 (2)'!EmpTable</vt:lpstr>
      <vt:lpstr>EmpTable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Harshika Gupta</dc:creator>
  <cp:lastModifiedBy>Harshika Gupta</cp:lastModifiedBy>
  <dcterms:created xsi:type="dcterms:W3CDTF">2024-09-30T06:21:29Z</dcterms:created>
  <dcterms:modified xsi:type="dcterms:W3CDTF">2025-01-29T09:39:08Z</dcterms:modified>
</cp:coreProperties>
</file>