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rshil Patel\OneDrive - The Ohio State University\ISE 4120\regression practice\"/>
    </mc:Choice>
  </mc:AlternateContent>
  <xr:revisionPtr revIDLastSave="621" documentId="11_03DA474CBF526D05B17AB09AC0E387323962D333" xr6:coauthVersionLast="45" xr6:coauthVersionMax="45" xr10:uidLastSave="{3ACBE026-69C5-4389-B1C4-6D1C924F1559}"/>
  <bookViews>
    <workbookView xWindow="-108" yWindow="-108" windowWidth="23256" windowHeight="12576" tabRatio="500" firstSheet="1" activeTab="4" xr2:uid="{00000000-000D-0000-FFFF-FFFF00000000}"/>
  </bookViews>
  <sheets>
    <sheet name="Orginal Data" sheetId="1" r:id="rId1"/>
    <sheet name="Data Filtering" sheetId="2" r:id="rId2"/>
    <sheet name="Feature Engineering 1" sheetId="3" r:id="rId3"/>
    <sheet name="fe2" sheetId="7" r:id="rId4"/>
    <sheet name="Regression" sheetId="4" r:id="rId5"/>
    <sheet name="Residual Testing" sheetId="5" r:id="rId6"/>
    <sheet name="Analysis" sheetId="6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2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2" i="3"/>
  <c r="M10" i="1"/>
  <c r="M11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<sst xmlns="http://schemas.openxmlformats.org/spreadsheetml/2006/main" count="144" uniqueCount="54">
  <si>
    <t>Type</t>
  </si>
  <si>
    <t>Year Built</t>
  </si>
  <si>
    <t>Square Feet</t>
  </si>
  <si>
    <t>Rooms</t>
  </si>
  <si>
    <t>Bedrooms</t>
  </si>
  <si>
    <t>Bathrooms</t>
  </si>
  <si>
    <t>Half Baths</t>
  </si>
  <si>
    <t>Taxes</t>
  </si>
  <si>
    <t>Transfer Price</t>
  </si>
  <si>
    <t>Most Recent Transfer Price</t>
  </si>
  <si>
    <t>A</t>
  </si>
  <si>
    <t>Correlation Analysis</t>
  </si>
  <si>
    <t>B</t>
  </si>
  <si>
    <t>Correlation</t>
  </si>
  <si>
    <t>Year Build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</si>
  <si>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</si>
  <si>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</si>
  <si>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</si>
  <si>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</si>
  <si>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</si>
  <si>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</si>
  <si>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</si>
  <si>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</si>
  <si>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</si>
  <si>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</si>
  <si>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</si>
  <si>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</si>
  <si>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</si>
  <si>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</si>
  <si>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</si>
  <si>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</si>
  <si>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</si>
  <si>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</si>
  <si>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</si>
  <si>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</si>
  <si>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</si>
  <si>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</si>
  <si>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</si>
  <si>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</si>
  <si>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taxes^3</t>
  </si>
  <si>
    <t>Taxes^2</t>
  </si>
  <si>
    <t>taxes^1</t>
  </si>
  <si>
    <t>square feet</t>
  </si>
  <si>
    <t>squarefeet^2</t>
  </si>
  <si>
    <t>squarefeet^3</t>
  </si>
  <si>
    <t>Transfer Price^2</t>
  </si>
  <si>
    <t>RESIDUAL OUTPUT</t>
  </si>
  <si>
    <t>Observation</t>
  </si>
  <si>
    <t>Predicted Transfer Price^2</t>
  </si>
  <si>
    <t>Residuals</t>
  </si>
  <si>
    <t>PROBABILITY OUTPUT</t>
  </si>
  <si>
    <t>Percentile</t>
  </si>
  <si>
    <t>Model</t>
  </si>
  <si>
    <t>x1^2+x2^2=y1^2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</si>
</sst>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8" fontId="5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15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Continuous"/>
    </xf>
    <xf numFmtId="6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0" borderId="0" xfId="0" applyFont="1" applyFill="1"/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Filtering'!$C$1</c:f>
              <c:strCache>
                <c:ptCount val="1"/>
                <c:pt idx="0">
                  <c:v>Most Recent Transfer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Filtering'!$A$2:$A$104</c:f>
              <c:numCache>
                <c:formatCode>#,##0</c:formatCode>
                <c:ptCount val="103"/>
                <c:pt idx="0">
                  <c:v>1312</c:v>
                </c:pt>
                <c:pt idx="1">
                  <c:v>1344</c:v>
                </c:pt>
                <c:pt idx="2">
                  <c:v>1412</c:v>
                </c:pt>
                <c:pt idx="3">
                  <c:v>1458</c:v>
                </c:pt>
                <c:pt idx="4">
                  <c:v>1545</c:v>
                </c:pt>
                <c:pt idx="5">
                  <c:v>1622</c:v>
                </c:pt>
                <c:pt idx="6">
                  <c:v>1706</c:v>
                </c:pt>
                <c:pt idx="7">
                  <c:v>1792</c:v>
                </c:pt>
                <c:pt idx="8">
                  <c:v>1806</c:v>
                </c:pt>
                <c:pt idx="9">
                  <c:v>1862</c:v>
                </c:pt>
                <c:pt idx="10">
                  <c:v>1876</c:v>
                </c:pt>
                <c:pt idx="11">
                  <c:v>1876</c:v>
                </c:pt>
                <c:pt idx="12">
                  <c:v>1900</c:v>
                </c:pt>
                <c:pt idx="13">
                  <c:v>1902</c:v>
                </c:pt>
                <c:pt idx="14">
                  <c:v>1904</c:v>
                </c:pt>
                <c:pt idx="15">
                  <c:v>1964</c:v>
                </c:pt>
                <c:pt idx="16">
                  <c:v>1968</c:v>
                </c:pt>
                <c:pt idx="17">
                  <c:v>1974</c:v>
                </c:pt>
                <c:pt idx="18">
                  <c:v>2008</c:v>
                </c:pt>
                <c:pt idx="19">
                  <c:v>2032</c:v>
                </c:pt>
                <c:pt idx="20">
                  <c:v>2044</c:v>
                </c:pt>
                <c:pt idx="21">
                  <c:v>2048</c:v>
                </c:pt>
                <c:pt idx="22">
                  <c:v>2077</c:v>
                </c:pt>
                <c:pt idx="23">
                  <c:v>2088</c:v>
                </c:pt>
                <c:pt idx="24">
                  <c:v>2106</c:v>
                </c:pt>
                <c:pt idx="25">
                  <c:v>2148</c:v>
                </c:pt>
                <c:pt idx="26">
                  <c:v>2176</c:v>
                </c:pt>
                <c:pt idx="27">
                  <c:v>2182</c:v>
                </c:pt>
                <c:pt idx="28">
                  <c:v>2184</c:v>
                </c:pt>
                <c:pt idx="29">
                  <c:v>2195</c:v>
                </c:pt>
                <c:pt idx="30">
                  <c:v>2196</c:v>
                </c:pt>
                <c:pt idx="31">
                  <c:v>2208</c:v>
                </c:pt>
                <c:pt idx="32">
                  <c:v>2240</c:v>
                </c:pt>
                <c:pt idx="33">
                  <c:v>2244</c:v>
                </c:pt>
                <c:pt idx="34">
                  <c:v>2247</c:v>
                </c:pt>
                <c:pt idx="35">
                  <c:v>2257</c:v>
                </c:pt>
                <c:pt idx="36">
                  <c:v>2258</c:v>
                </c:pt>
                <c:pt idx="37">
                  <c:v>2330</c:v>
                </c:pt>
                <c:pt idx="38">
                  <c:v>2349</c:v>
                </c:pt>
                <c:pt idx="39">
                  <c:v>2400</c:v>
                </c:pt>
                <c:pt idx="40">
                  <c:v>2420</c:v>
                </c:pt>
                <c:pt idx="41">
                  <c:v>2464</c:v>
                </c:pt>
                <c:pt idx="42">
                  <c:v>2464</c:v>
                </c:pt>
                <c:pt idx="43">
                  <c:v>2488</c:v>
                </c:pt>
                <c:pt idx="44">
                  <c:v>2492</c:v>
                </c:pt>
                <c:pt idx="45">
                  <c:v>2509</c:v>
                </c:pt>
                <c:pt idx="46">
                  <c:v>2510</c:v>
                </c:pt>
                <c:pt idx="47">
                  <c:v>2534</c:v>
                </c:pt>
                <c:pt idx="48">
                  <c:v>2546</c:v>
                </c:pt>
                <c:pt idx="49">
                  <c:v>2550</c:v>
                </c:pt>
                <c:pt idx="50">
                  <c:v>2554</c:v>
                </c:pt>
                <c:pt idx="51">
                  <c:v>2569</c:v>
                </c:pt>
                <c:pt idx="52">
                  <c:v>2570</c:v>
                </c:pt>
                <c:pt idx="53">
                  <c:v>2576</c:v>
                </c:pt>
                <c:pt idx="54">
                  <c:v>2604</c:v>
                </c:pt>
                <c:pt idx="55">
                  <c:v>2614</c:v>
                </c:pt>
                <c:pt idx="56">
                  <c:v>2614</c:v>
                </c:pt>
                <c:pt idx="57">
                  <c:v>2636</c:v>
                </c:pt>
                <c:pt idx="58">
                  <c:v>2654</c:v>
                </c:pt>
                <c:pt idx="59">
                  <c:v>2658</c:v>
                </c:pt>
                <c:pt idx="60">
                  <c:v>2661</c:v>
                </c:pt>
                <c:pt idx="61">
                  <c:v>2668</c:v>
                </c:pt>
                <c:pt idx="62">
                  <c:v>2710</c:v>
                </c:pt>
                <c:pt idx="63">
                  <c:v>2716</c:v>
                </c:pt>
                <c:pt idx="64">
                  <c:v>2720</c:v>
                </c:pt>
                <c:pt idx="65">
                  <c:v>2791</c:v>
                </c:pt>
                <c:pt idx="66">
                  <c:v>2793</c:v>
                </c:pt>
                <c:pt idx="67">
                  <c:v>2822</c:v>
                </c:pt>
                <c:pt idx="68">
                  <c:v>2827</c:v>
                </c:pt>
                <c:pt idx="69">
                  <c:v>2842</c:v>
                </c:pt>
                <c:pt idx="70">
                  <c:v>2856</c:v>
                </c:pt>
                <c:pt idx="71">
                  <c:v>2902</c:v>
                </c:pt>
                <c:pt idx="72">
                  <c:v>2912</c:v>
                </c:pt>
                <c:pt idx="73">
                  <c:v>2968</c:v>
                </c:pt>
                <c:pt idx="74">
                  <c:v>2970</c:v>
                </c:pt>
                <c:pt idx="75">
                  <c:v>2981</c:v>
                </c:pt>
                <c:pt idx="76">
                  <c:v>3072</c:v>
                </c:pt>
                <c:pt idx="77">
                  <c:v>3072</c:v>
                </c:pt>
                <c:pt idx="78">
                  <c:v>3100</c:v>
                </c:pt>
                <c:pt idx="79">
                  <c:v>3188</c:v>
                </c:pt>
                <c:pt idx="80">
                  <c:v>3191</c:v>
                </c:pt>
                <c:pt idx="81">
                  <c:v>3214</c:v>
                </c:pt>
                <c:pt idx="82">
                  <c:v>3246</c:v>
                </c:pt>
                <c:pt idx="83">
                  <c:v>3360</c:v>
                </c:pt>
                <c:pt idx="84">
                  <c:v>3402</c:v>
                </c:pt>
                <c:pt idx="85">
                  <c:v>3437</c:v>
                </c:pt>
                <c:pt idx="86">
                  <c:v>3440</c:v>
                </c:pt>
                <c:pt idx="87">
                  <c:v>3541</c:v>
                </c:pt>
                <c:pt idx="88">
                  <c:v>3548</c:v>
                </c:pt>
                <c:pt idx="89">
                  <c:v>3560</c:v>
                </c:pt>
                <c:pt idx="90">
                  <c:v>3621</c:v>
                </c:pt>
                <c:pt idx="91">
                  <c:v>3646</c:v>
                </c:pt>
                <c:pt idx="92">
                  <c:v>3720</c:v>
                </c:pt>
                <c:pt idx="93">
                  <c:v>3750</c:v>
                </c:pt>
                <c:pt idx="94">
                  <c:v>3803</c:v>
                </c:pt>
                <c:pt idx="95">
                  <c:v>3809</c:v>
                </c:pt>
                <c:pt idx="96">
                  <c:v>3869</c:v>
                </c:pt>
                <c:pt idx="97">
                  <c:v>4125</c:v>
                </c:pt>
                <c:pt idx="98">
                  <c:v>4154</c:v>
                </c:pt>
                <c:pt idx="99">
                  <c:v>4213</c:v>
                </c:pt>
                <c:pt idx="100">
                  <c:v>4287</c:v>
                </c:pt>
                <c:pt idx="101">
                  <c:v>4330</c:v>
                </c:pt>
                <c:pt idx="102">
                  <c:v>5581</c:v>
                </c:pt>
              </c:numCache>
            </c:numRef>
          </c:xVal>
          <c:yVal>
            <c:numRef>
              <c:f>'Data Filtering'!$C$2:$C$104</c:f>
              <c:numCache>
                <c:formatCode>"$"#,##0_);[Red]\("$"#,##0\)</c:formatCode>
                <c:ptCount val="103"/>
                <c:pt idx="0">
                  <c:v>350000</c:v>
                </c:pt>
                <c:pt idx="1">
                  <c:v>89400</c:v>
                </c:pt>
                <c:pt idx="2">
                  <c:v>32550</c:v>
                </c:pt>
                <c:pt idx="3">
                  <c:v>162500</c:v>
                </c:pt>
                <c:pt idx="4">
                  <c:v>30000</c:v>
                </c:pt>
                <c:pt idx="5">
                  <c:v>305000</c:v>
                </c:pt>
                <c:pt idx="6">
                  <c:v>277000</c:v>
                </c:pt>
                <c:pt idx="7">
                  <c:v>140000</c:v>
                </c:pt>
                <c:pt idx="8">
                  <c:v>57300</c:v>
                </c:pt>
                <c:pt idx="9">
                  <c:v>130000</c:v>
                </c:pt>
                <c:pt idx="10">
                  <c:v>211500</c:v>
                </c:pt>
                <c:pt idx="11">
                  <c:v>302000</c:v>
                </c:pt>
                <c:pt idx="12">
                  <c:v>68350</c:v>
                </c:pt>
                <c:pt idx="13">
                  <c:v>268400</c:v>
                </c:pt>
                <c:pt idx="14">
                  <c:v>179000</c:v>
                </c:pt>
                <c:pt idx="15">
                  <c:v>453000</c:v>
                </c:pt>
                <c:pt idx="16">
                  <c:v>169500</c:v>
                </c:pt>
                <c:pt idx="17">
                  <c:v>85750</c:v>
                </c:pt>
                <c:pt idx="18">
                  <c:v>277500</c:v>
                </c:pt>
                <c:pt idx="19">
                  <c:v>30000</c:v>
                </c:pt>
                <c:pt idx="20">
                  <c:v>255000</c:v>
                </c:pt>
                <c:pt idx="21">
                  <c:v>381500</c:v>
                </c:pt>
                <c:pt idx="22">
                  <c:v>137000</c:v>
                </c:pt>
                <c:pt idx="23">
                  <c:v>50000</c:v>
                </c:pt>
                <c:pt idx="24">
                  <c:v>207000</c:v>
                </c:pt>
                <c:pt idx="25">
                  <c:v>48000</c:v>
                </c:pt>
                <c:pt idx="26">
                  <c:v>33800</c:v>
                </c:pt>
                <c:pt idx="27">
                  <c:v>42900</c:v>
                </c:pt>
                <c:pt idx="28">
                  <c:v>45000</c:v>
                </c:pt>
                <c:pt idx="29">
                  <c:v>92300</c:v>
                </c:pt>
                <c:pt idx="30">
                  <c:v>57500</c:v>
                </c:pt>
                <c:pt idx="31">
                  <c:v>80000</c:v>
                </c:pt>
                <c:pt idx="32">
                  <c:v>157500</c:v>
                </c:pt>
                <c:pt idx="33">
                  <c:v>89000</c:v>
                </c:pt>
                <c:pt idx="34">
                  <c:v>502000</c:v>
                </c:pt>
                <c:pt idx="35" formatCode="#,##0">
                  <c:v>29450</c:v>
                </c:pt>
                <c:pt idx="36">
                  <c:v>65000</c:v>
                </c:pt>
                <c:pt idx="37">
                  <c:v>116000</c:v>
                </c:pt>
                <c:pt idx="38">
                  <c:v>33500</c:v>
                </c:pt>
                <c:pt idx="39">
                  <c:v>150000</c:v>
                </c:pt>
                <c:pt idx="40">
                  <c:v>95000</c:v>
                </c:pt>
                <c:pt idx="41">
                  <c:v>567500</c:v>
                </c:pt>
                <c:pt idx="42">
                  <c:v>171080</c:v>
                </c:pt>
                <c:pt idx="43">
                  <c:v>55000</c:v>
                </c:pt>
                <c:pt idx="44">
                  <c:v>295000</c:v>
                </c:pt>
                <c:pt idx="45">
                  <c:v>60000</c:v>
                </c:pt>
                <c:pt idx="46">
                  <c:v>85000</c:v>
                </c:pt>
                <c:pt idx="47">
                  <c:v>233000</c:v>
                </c:pt>
                <c:pt idx="48">
                  <c:v>178000</c:v>
                </c:pt>
                <c:pt idx="49">
                  <c:v>340000</c:v>
                </c:pt>
                <c:pt idx="50">
                  <c:v>83000</c:v>
                </c:pt>
                <c:pt idx="51">
                  <c:v>282000</c:v>
                </c:pt>
                <c:pt idx="52">
                  <c:v>25000</c:v>
                </c:pt>
                <c:pt idx="53">
                  <c:v>245000</c:v>
                </c:pt>
                <c:pt idx="54">
                  <c:v>77500</c:v>
                </c:pt>
                <c:pt idx="55">
                  <c:v>97000</c:v>
                </c:pt>
                <c:pt idx="56">
                  <c:v>342500</c:v>
                </c:pt>
                <c:pt idx="57">
                  <c:v>81000</c:v>
                </c:pt>
                <c:pt idx="58">
                  <c:v>40000</c:v>
                </c:pt>
                <c:pt idx="59">
                  <c:v>225000</c:v>
                </c:pt>
                <c:pt idx="60">
                  <c:v>122000</c:v>
                </c:pt>
                <c:pt idx="61">
                  <c:v>118000</c:v>
                </c:pt>
                <c:pt idx="62">
                  <c:v>84000</c:v>
                </c:pt>
                <c:pt idx="63">
                  <c:v>90000</c:v>
                </c:pt>
                <c:pt idx="64">
                  <c:v>115000</c:v>
                </c:pt>
                <c:pt idx="65">
                  <c:v>95000</c:v>
                </c:pt>
                <c:pt idx="66">
                  <c:v>95000</c:v>
                </c:pt>
                <c:pt idx="67">
                  <c:v>73500</c:v>
                </c:pt>
                <c:pt idx="68">
                  <c:v>175000</c:v>
                </c:pt>
                <c:pt idx="69">
                  <c:v>349900</c:v>
                </c:pt>
                <c:pt idx="70">
                  <c:v>177000</c:v>
                </c:pt>
                <c:pt idx="71">
                  <c:v>225000</c:v>
                </c:pt>
                <c:pt idx="72">
                  <c:v>399900</c:v>
                </c:pt>
                <c:pt idx="73">
                  <c:v>70000</c:v>
                </c:pt>
                <c:pt idx="74">
                  <c:v>126000</c:v>
                </c:pt>
                <c:pt idx="75">
                  <c:v>302928</c:v>
                </c:pt>
                <c:pt idx="76">
                  <c:v>75700</c:v>
                </c:pt>
                <c:pt idx="77">
                  <c:v>165000</c:v>
                </c:pt>
                <c:pt idx="78">
                  <c:v>225000</c:v>
                </c:pt>
                <c:pt idx="79">
                  <c:v>350000</c:v>
                </c:pt>
                <c:pt idx="80">
                  <c:v>150000</c:v>
                </c:pt>
                <c:pt idx="81">
                  <c:v>265000</c:v>
                </c:pt>
                <c:pt idx="82">
                  <c:v>53000</c:v>
                </c:pt>
                <c:pt idx="83">
                  <c:v>114000</c:v>
                </c:pt>
                <c:pt idx="84">
                  <c:v>177900</c:v>
                </c:pt>
                <c:pt idx="85">
                  <c:v>79500</c:v>
                </c:pt>
                <c:pt idx="86">
                  <c:v>500000</c:v>
                </c:pt>
                <c:pt idx="87">
                  <c:v>130000</c:v>
                </c:pt>
                <c:pt idx="88">
                  <c:v>199500</c:v>
                </c:pt>
                <c:pt idx="89">
                  <c:v>169900</c:v>
                </c:pt>
                <c:pt idx="90">
                  <c:v>125000</c:v>
                </c:pt>
                <c:pt idx="91">
                  <c:v>200000</c:v>
                </c:pt>
                <c:pt idx="92">
                  <c:v>314000</c:v>
                </c:pt>
                <c:pt idx="93">
                  <c:v>166200</c:v>
                </c:pt>
                <c:pt idx="94">
                  <c:v>99500</c:v>
                </c:pt>
                <c:pt idx="95">
                  <c:v>139900</c:v>
                </c:pt>
                <c:pt idx="96">
                  <c:v>68000</c:v>
                </c:pt>
                <c:pt idx="97">
                  <c:v>115000</c:v>
                </c:pt>
                <c:pt idx="98">
                  <c:v>38000</c:v>
                </c:pt>
                <c:pt idx="99">
                  <c:v>303000</c:v>
                </c:pt>
                <c:pt idx="100">
                  <c:v>120000</c:v>
                </c:pt>
                <c:pt idx="101">
                  <c:v>151200</c:v>
                </c:pt>
                <c:pt idx="102">
                  <c:v>555000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6-465A-BE82-DCCDCFF3B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89864"/>
        <c:axId val="688191832"/>
      </c:scatterChart>
      <c:valAx>
        <c:axId val="6881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1832"/>
        <c:crosses val="autoZero"/>
        <c:crossBetween val="midCat"/>
      </c:valAx>
      <c:valAx>
        <c:axId val="6881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Filtering'!$C$1</c:f>
              <c:strCache>
                <c:ptCount val="1"/>
                <c:pt idx="0">
                  <c:v>Most Recent Transfer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Filtering'!$B$2:$B$104</c:f>
              <c:numCache>
                <c:formatCode>#,##0.00</c:formatCode>
                <c:ptCount val="103"/>
                <c:pt idx="0">
                  <c:v>3845.1</c:v>
                </c:pt>
                <c:pt idx="1">
                  <c:v>4635.4399999999996</c:v>
                </c:pt>
                <c:pt idx="2">
                  <c:v>5409.24</c:v>
                </c:pt>
                <c:pt idx="3" formatCode="&quot;$&quot;#,##0.00_);[Red]\(&quot;$&quot;#,##0.00\)">
                  <c:v>4559.9799999999996</c:v>
                </c:pt>
                <c:pt idx="4">
                  <c:v>4865.8999999999996</c:v>
                </c:pt>
                <c:pt idx="5" formatCode="&quot;$&quot;#,##0.00_);[Red]\(&quot;$&quot;#,##0.00\)">
                  <c:v>5555.18</c:v>
                </c:pt>
                <c:pt idx="6" formatCode="&quot;$&quot;#,##0.00_);[Red]\(&quot;$&quot;#,##0.00\)">
                  <c:v>5707.48</c:v>
                </c:pt>
                <c:pt idx="7">
                  <c:v>4859.0600000000004</c:v>
                </c:pt>
                <c:pt idx="8" formatCode="&quot;$&quot;#,##0.00_);[Red]\(&quot;$&quot;#,##0.00\)">
                  <c:v>6856.52</c:v>
                </c:pt>
                <c:pt idx="9">
                  <c:v>5946.28</c:v>
                </c:pt>
                <c:pt idx="10" formatCode="&quot;$&quot;#,##0.00_);[Red]\(&quot;$&quot;#,##0.00\)">
                  <c:v>6658.8</c:v>
                </c:pt>
                <c:pt idx="11" formatCode="&quot;$&quot;#,##0.00_);[Red]\(&quot;$&quot;#,##0.00\)">
                  <c:v>5961.06</c:v>
                </c:pt>
                <c:pt idx="12" formatCode="&quot;$&quot;#,##0.00_);[Red]\(&quot;$&quot;#,##0.00\)">
                  <c:v>5564.04</c:v>
                </c:pt>
                <c:pt idx="13">
                  <c:v>6493.46</c:v>
                </c:pt>
                <c:pt idx="14">
                  <c:v>5403.02</c:v>
                </c:pt>
                <c:pt idx="15">
                  <c:v>11067.98</c:v>
                </c:pt>
                <c:pt idx="16">
                  <c:v>5254.36</c:v>
                </c:pt>
                <c:pt idx="17" formatCode="&quot;$&quot;#,##0.00_);[Red]\(&quot;$&quot;#,##0.00\)">
                  <c:v>5925.24</c:v>
                </c:pt>
                <c:pt idx="18">
                  <c:v>6118.2</c:v>
                </c:pt>
                <c:pt idx="19">
                  <c:v>6244.78</c:v>
                </c:pt>
                <c:pt idx="20">
                  <c:v>7500.24</c:v>
                </c:pt>
                <c:pt idx="21">
                  <c:v>7826.32</c:v>
                </c:pt>
                <c:pt idx="22">
                  <c:v>5692.72</c:v>
                </c:pt>
                <c:pt idx="23">
                  <c:v>6937.22</c:v>
                </c:pt>
                <c:pt idx="24">
                  <c:v>6563.08</c:v>
                </c:pt>
                <c:pt idx="25">
                  <c:v>4153.66</c:v>
                </c:pt>
                <c:pt idx="26">
                  <c:v>4699.8999999999996</c:v>
                </c:pt>
                <c:pt idx="27">
                  <c:v>6479.78</c:v>
                </c:pt>
                <c:pt idx="28">
                  <c:v>5805.86</c:v>
                </c:pt>
                <c:pt idx="29" formatCode="&quot;$&quot;#,##0.00_);[Red]\(&quot;$&quot;#,##0.00\)">
                  <c:v>6765.12</c:v>
                </c:pt>
                <c:pt idx="30">
                  <c:v>6900.04</c:v>
                </c:pt>
                <c:pt idx="31">
                  <c:v>7698.28</c:v>
                </c:pt>
                <c:pt idx="32">
                  <c:v>6509.88</c:v>
                </c:pt>
                <c:pt idx="33">
                  <c:v>8107.96</c:v>
                </c:pt>
                <c:pt idx="34">
                  <c:v>10221.299999999999</c:v>
                </c:pt>
                <c:pt idx="35">
                  <c:v>6757.04</c:v>
                </c:pt>
                <c:pt idx="36">
                  <c:v>7228.28</c:v>
                </c:pt>
                <c:pt idx="37">
                  <c:v>6928.04</c:v>
                </c:pt>
                <c:pt idx="38">
                  <c:v>7361.32</c:v>
                </c:pt>
                <c:pt idx="39" formatCode="&quot;$&quot;#,##0.00_);[Red]\(&quot;$&quot;#,##0.00\)">
                  <c:v>7835.68</c:v>
                </c:pt>
                <c:pt idx="40">
                  <c:v>8475.3799999999992</c:v>
                </c:pt>
                <c:pt idx="41" formatCode="&quot;$&quot;#,##0.00_);[Red]\(&quot;$&quot;#,##0.00\)">
                  <c:v>13578.14</c:v>
                </c:pt>
                <c:pt idx="42">
                  <c:v>6025.94</c:v>
                </c:pt>
                <c:pt idx="43" formatCode="&quot;$&quot;#,##0.00_);[Red]\(&quot;$&quot;#,##0.00\)">
                  <c:v>6827.32</c:v>
                </c:pt>
                <c:pt idx="44">
                  <c:v>8891.2800000000007</c:v>
                </c:pt>
                <c:pt idx="45">
                  <c:v>6645.14</c:v>
                </c:pt>
                <c:pt idx="46">
                  <c:v>6706.06</c:v>
                </c:pt>
                <c:pt idx="47">
                  <c:v>7072.24</c:v>
                </c:pt>
                <c:pt idx="48" formatCode="&quot;$&quot;#,##0.00_);[Red]\(&quot;$&quot;#,##0.00\)">
                  <c:v>6019.1</c:v>
                </c:pt>
                <c:pt idx="49" formatCode="&quot;$&quot;#,##0.00_);[Red]\(&quot;$&quot;#,##0.00\)">
                  <c:v>7235.12</c:v>
                </c:pt>
                <c:pt idx="50" formatCode="&quot;$&quot;#,##0.00_);[Red]\(&quot;$&quot;#,##0.00\)">
                  <c:v>9321.94</c:v>
                </c:pt>
                <c:pt idx="51">
                  <c:v>7317.3</c:v>
                </c:pt>
                <c:pt idx="52">
                  <c:v>7549.08</c:v>
                </c:pt>
                <c:pt idx="53">
                  <c:v>7624.3</c:v>
                </c:pt>
                <c:pt idx="54" formatCode="&quot;$&quot;#,##0.00_);[Red]\(&quot;$&quot;#,##0.00\)">
                  <c:v>7424.12</c:v>
                </c:pt>
                <c:pt idx="55" formatCode="&quot;$&quot;#,##0.00_);[Red]\(&quot;$&quot;#,##0.00\)">
                  <c:v>8554.34</c:v>
                </c:pt>
                <c:pt idx="56">
                  <c:v>9199.64</c:v>
                </c:pt>
                <c:pt idx="57" formatCode="&quot;$&quot;#,##0.00_);[Red]\(&quot;$&quot;#,##0.00\)">
                  <c:v>8949.7199999999993</c:v>
                </c:pt>
                <c:pt idx="58">
                  <c:v>8714.7199999999993</c:v>
                </c:pt>
                <c:pt idx="59" formatCode="&quot;$&quot;#,##0.00_);[Red]\(&quot;$&quot;#,##0.00\)">
                  <c:v>7235.12</c:v>
                </c:pt>
                <c:pt idx="60" formatCode="&quot;$&quot;#,##0.00_);[Red]\(&quot;$&quot;#,##0.00\)">
                  <c:v>7498.1</c:v>
                </c:pt>
                <c:pt idx="61">
                  <c:v>7420.46</c:v>
                </c:pt>
                <c:pt idx="62">
                  <c:v>7672.8</c:v>
                </c:pt>
                <c:pt idx="63" formatCode="&quot;$&quot;#,##0.00_);[Red]\(&quot;$&quot;#,##0.00\)">
                  <c:v>6337.38</c:v>
                </c:pt>
                <c:pt idx="64" formatCode="&quot;$&quot;#,##0.00_);[Red]\(&quot;$&quot;#,##0.00\)">
                  <c:v>6476.06</c:v>
                </c:pt>
                <c:pt idx="65" formatCode="&quot;$&quot;#,##0.00_);[Red]\(&quot;$&quot;#,##0.00\)">
                  <c:v>8055.74</c:v>
                </c:pt>
                <c:pt idx="66">
                  <c:v>8064.44</c:v>
                </c:pt>
                <c:pt idx="67">
                  <c:v>8901.32</c:v>
                </c:pt>
                <c:pt idx="68">
                  <c:v>7686.9</c:v>
                </c:pt>
                <c:pt idx="69" formatCode="&quot;$&quot;#,##0.00_);[Red]\(&quot;$&quot;#,##0.00\)">
                  <c:v>11268.78</c:v>
                </c:pt>
                <c:pt idx="70" formatCode="&quot;$&quot;#,##0.00_);[Red]\(&quot;$&quot;#,##0.00\)">
                  <c:v>7657.26</c:v>
                </c:pt>
                <c:pt idx="71" formatCode="&quot;$&quot;#,##0.00_);[Red]\(&quot;$&quot;#,##0.00\)">
                  <c:v>8151.48</c:v>
                </c:pt>
                <c:pt idx="72">
                  <c:v>9049.82</c:v>
                </c:pt>
                <c:pt idx="73">
                  <c:v>8566.76</c:v>
                </c:pt>
                <c:pt idx="74">
                  <c:v>8316.7999999999993</c:v>
                </c:pt>
                <c:pt idx="75">
                  <c:v>7931.4</c:v>
                </c:pt>
                <c:pt idx="76">
                  <c:v>8405.74</c:v>
                </c:pt>
                <c:pt idx="77">
                  <c:v>9798.98</c:v>
                </c:pt>
                <c:pt idx="78">
                  <c:v>8070.66</c:v>
                </c:pt>
                <c:pt idx="79" formatCode="&quot;$&quot;#,##0.00_);[Red]\(&quot;$&quot;#,##0.00\)">
                  <c:v>7542.24</c:v>
                </c:pt>
                <c:pt idx="80">
                  <c:v>9998.5</c:v>
                </c:pt>
                <c:pt idx="81">
                  <c:v>9936.52</c:v>
                </c:pt>
                <c:pt idx="82">
                  <c:v>7570.2</c:v>
                </c:pt>
                <c:pt idx="83" formatCode="&quot;$&quot;#,##0.00_);[Red]\(&quot;$&quot;#,##0.00\)">
                  <c:v>10498.94</c:v>
                </c:pt>
                <c:pt idx="84">
                  <c:v>10851.9</c:v>
                </c:pt>
                <c:pt idx="85" formatCode="&quot;$&quot;#,##0.00_);[Red]\(&quot;$&quot;#,##0.00\)">
                  <c:v>7998.54</c:v>
                </c:pt>
                <c:pt idx="86">
                  <c:v>12743.58</c:v>
                </c:pt>
                <c:pt idx="87" formatCode="&quot;$&quot;#,##0.00_);[Red]\(&quot;$&quot;#,##0.00\)">
                  <c:v>9846.84</c:v>
                </c:pt>
                <c:pt idx="88">
                  <c:v>8662.5</c:v>
                </c:pt>
                <c:pt idx="89">
                  <c:v>10414.379999999999</c:v>
                </c:pt>
                <c:pt idx="90">
                  <c:v>9870.44</c:v>
                </c:pt>
                <c:pt idx="91">
                  <c:v>9547.84</c:v>
                </c:pt>
                <c:pt idx="92" formatCode="&quot;$&quot;#,##0.00_);[Red]\(&quot;$&quot;#,##0.00\)">
                  <c:v>10048.86</c:v>
                </c:pt>
                <c:pt idx="93" formatCode="&quot;$&quot;#,##0.00_);[Red]\(&quot;$&quot;#,##0.00\)">
                  <c:v>8945.36</c:v>
                </c:pt>
                <c:pt idx="94">
                  <c:v>6077.56</c:v>
                </c:pt>
                <c:pt idx="95">
                  <c:v>10507.64</c:v>
                </c:pt>
                <c:pt idx="96">
                  <c:v>6996.82</c:v>
                </c:pt>
                <c:pt idx="97">
                  <c:v>9913.32</c:v>
                </c:pt>
                <c:pt idx="98" formatCode="&quot;$&quot;#,##0.00_);[Red]\(&quot;$&quot;#,##0.00\)">
                  <c:v>11497.36</c:v>
                </c:pt>
                <c:pt idx="99">
                  <c:v>11851.46</c:v>
                </c:pt>
                <c:pt idx="100">
                  <c:v>11099.5</c:v>
                </c:pt>
                <c:pt idx="101">
                  <c:v>8405.74</c:v>
                </c:pt>
                <c:pt idx="102">
                  <c:v>16965.68</c:v>
                </c:pt>
              </c:numCache>
            </c:numRef>
          </c:xVal>
          <c:yVal>
            <c:numRef>
              <c:f>'Data Filtering'!$C$2:$C$104</c:f>
              <c:numCache>
                <c:formatCode>"$"#,##0_);[Red]\("$"#,##0\)</c:formatCode>
                <c:ptCount val="103"/>
                <c:pt idx="0">
                  <c:v>350000</c:v>
                </c:pt>
                <c:pt idx="1">
                  <c:v>89400</c:v>
                </c:pt>
                <c:pt idx="2">
                  <c:v>32550</c:v>
                </c:pt>
                <c:pt idx="3">
                  <c:v>162500</c:v>
                </c:pt>
                <c:pt idx="4">
                  <c:v>30000</c:v>
                </c:pt>
                <c:pt idx="5">
                  <c:v>305000</c:v>
                </c:pt>
                <c:pt idx="6">
                  <c:v>277000</c:v>
                </c:pt>
                <c:pt idx="7">
                  <c:v>140000</c:v>
                </c:pt>
                <c:pt idx="8">
                  <c:v>57300</c:v>
                </c:pt>
                <c:pt idx="9">
                  <c:v>130000</c:v>
                </c:pt>
                <c:pt idx="10">
                  <c:v>211500</c:v>
                </c:pt>
                <c:pt idx="11">
                  <c:v>302000</c:v>
                </c:pt>
                <c:pt idx="12">
                  <c:v>68350</c:v>
                </c:pt>
                <c:pt idx="13">
                  <c:v>268400</c:v>
                </c:pt>
                <c:pt idx="14">
                  <c:v>179000</c:v>
                </c:pt>
                <c:pt idx="15">
                  <c:v>453000</c:v>
                </c:pt>
                <c:pt idx="16">
                  <c:v>169500</c:v>
                </c:pt>
                <c:pt idx="17">
                  <c:v>85750</c:v>
                </c:pt>
                <c:pt idx="18">
                  <c:v>277500</c:v>
                </c:pt>
                <c:pt idx="19">
                  <c:v>30000</c:v>
                </c:pt>
                <c:pt idx="20">
                  <c:v>255000</c:v>
                </c:pt>
                <c:pt idx="21">
                  <c:v>381500</c:v>
                </c:pt>
                <c:pt idx="22">
                  <c:v>137000</c:v>
                </c:pt>
                <c:pt idx="23">
                  <c:v>50000</c:v>
                </c:pt>
                <c:pt idx="24">
                  <c:v>207000</c:v>
                </c:pt>
                <c:pt idx="25">
                  <c:v>48000</c:v>
                </c:pt>
                <c:pt idx="26">
                  <c:v>33800</c:v>
                </c:pt>
                <c:pt idx="27">
                  <c:v>42900</c:v>
                </c:pt>
                <c:pt idx="28">
                  <c:v>45000</c:v>
                </c:pt>
                <c:pt idx="29">
                  <c:v>92300</c:v>
                </c:pt>
                <c:pt idx="30">
                  <c:v>57500</c:v>
                </c:pt>
                <c:pt idx="31">
                  <c:v>80000</c:v>
                </c:pt>
                <c:pt idx="32">
                  <c:v>157500</c:v>
                </c:pt>
                <c:pt idx="33">
                  <c:v>89000</c:v>
                </c:pt>
                <c:pt idx="34">
                  <c:v>502000</c:v>
                </c:pt>
                <c:pt idx="35" formatCode="#,##0">
                  <c:v>29450</c:v>
                </c:pt>
                <c:pt idx="36">
                  <c:v>65000</c:v>
                </c:pt>
                <c:pt idx="37">
                  <c:v>116000</c:v>
                </c:pt>
                <c:pt idx="38">
                  <c:v>33500</c:v>
                </c:pt>
                <c:pt idx="39">
                  <c:v>150000</c:v>
                </c:pt>
                <c:pt idx="40">
                  <c:v>95000</c:v>
                </c:pt>
                <c:pt idx="41">
                  <c:v>567500</c:v>
                </c:pt>
                <c:pt idx="42">
                  <c:v>171080</c:v>
                </c:pt>
                <c:pt idx="43">
                  <c:v>55000</c:v>
                </c:pt>
                <c:pt idx="44">
                  <c:v>295000</c:v>
                </c:pt>
                <c:pt idx="45">
                  <c:v>60000</c:v>
                </c:pt>
                <c:pt idx="46">
                  <c:v>85000</c:v>
                </c:pt>
                <c:pt idx="47">
                  <c:v>233000</c:v>
                </c:pt>
                <c:pt idx="48">
                  <c:v>178000</c:v>
                </c:pt>
                <c:pt idx="49">
                  <c:v>340000</c:v>
                </c:pt>
                <c:pt idx="50">
                  <c:v>83000</c:v>
                </c:pt>
                <c:pt idx="51">
                  <c:v>282000</c:v>
                </c:pt>
                <c:pt idx="52">
                  <c:v>25000</c:v>
                </c:pt>
                <c:pt idx="53">
                  <c:v>245000</c:v>
                </c:pt>
                <c:pt idx="54">
                  <c:v>77500</c:v>
                </c:pt>
                <c:pt idx="55">
                  <c:v>97000</c:v>
                </c:pt>
                <c:pt idx="56">
                  <c:v>342500</c:v>
                </c:pt>
                <c:pt idx="57">
                  <c:v>81000</c:v>
                </c:pt>
                <c:pt idx="58">
                  <c:v>40000</c:v>
                </c:pt>
                <c:pt idx="59">
                  <c:v>225000</c:v>
                </c:pt>
                <c:pt idx="60">
                  <c:v>122000</c:v>
                </c:pt>
                <c:pt idx="61">
                  <c:v>118000</c:v>
                </c:pt>
                <c:pt idx="62">
                  <c:v>84000</c:v>
                </c:pt>
                <c:pt idx="63">
                  <c:v>90000</c:v>
                </c:pt>
                <c:pt idx="64">
                  <c:v>115000</c:v>
                </c:pt>
                <c:pt idx="65">
                  <c:v>95000</c:v>
                </c:pt>
                <c:pt idx="66">
                  <c:v>95000</c:v>
                </c:pt>
                <c:pt idx="67">
                  <c:v>73500</c:v>
                </c:pt>
                <c:pt idx="68">
                  <c:v>175000</c:v>
                </c:pt>
                <c:pt idx="69">
                  <c:v>349900</c:v>
                </c:pt>
                <c:pt idx="70">
                  <c:v>177000</c:v>
                </c:pt>
                <c:pt idx="71">
                  <c:v>225000</c:v>
                </c:pt>
                <c:pt idx="72">
                  <c:v>399900</c:v>
                </c:pt>
                <c:pt idx="73">
                  <c:v>70000</c:v>
                </c:pt>
                <c:pt idx="74">
                  <c:v>126000</c:v>
                </c:pt>
                <c:pt idx="75">
                  <c:v>302928</c:v>
                </c:pt>
                <c:pt idx="76">
                  <c:v>75700</c:v>
                </c:pt>
                <c:pt idx="77">
                  <c:v>165000</c:v>
                </c:pt>
                <c:pt idx="78">
                  <c:v>225000</c:v>
                </c:pt>
                <c:pt idx="79">
                  <c:v>350000</c:v>
                </c:pt>
                <c:pt idx="80">
                  <c:v>150000</c:v>
                </c:pt>
                <c:pt idx="81">
                  <c:v>265000</c:v>
                </c:pt>
                <c:pt idx="82">
                  <c:v>53000</c:v>
                </c:pt>
                <c:pt idx="83">
                  <c:v>114000</c:v>
                </c:pt>
                <c:pt idx="84">
                  <c:v>177900</c:v>
                </c:pt>
                <c:pt idx="85">
                  <c:v>79500</c:v>
                </c:pt>
                <c:pt idx="86">
                  <c:v>500000</c:v>
                </c:pt>
                <c:pt idx="87">
                  <c:v>130000</c:v>
                </c:pt>
                <c:pt idx="88">
                  <c:v>199500</c:v>
                </c:pt>
                <c:pt idx="89">
                  <c:v>169900</c:v>
                </c:pt>
                <c:pt idx="90">
                  <c:v>125000</c:v>
                </c:pt>
                <c:pt idx="91">
                  <c:v>200000</c:v>
                </c:pt>
                <c:pt idx="92">
                  <c:v>314000</c:v>
                </c:pt>
                <c:pt idx="93">
                  <c:v>166200</c:v>
                </c:pt>
                <c:pt idx="94">
                  <c:v>99500</c:v>
                </c:pt>
                <c:pt idx="95">
                  <c:v>139900</c:v>
                </c:pt>
                <c:pt idx="96">
                  <c:v>68000</c:v>
                </c:pt>
                <c:pt idx="97">
                  <c:v>115000</c:v>
                </c:pt>
                <c:pt idx="98">
                  <c:v>38000</c:v>
                </c:pt>
                <c:pt idx="99">
                  <c:v>303000</c:v>
                </c:pt>
                <c:pt idx="100">
                  <c:v>120000</c:v>
                </c:pt>
                <c:pt idx="101">
                  <c:v>151200</c:v>
                </c:pt>
                <c:pt idx="102">
                  <c:v>555000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D-4D7D-828A-4BEACEB12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92160"/>
        <c:axId val="688192488"/>
      </c:scatterChart>
      <c:valAx>
        <c:axId val="6881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2488"/>
        <c:crosses val="autoZero"/>
        <c:crossBetween val="midCat"/>
      </c:valAx>
      <c:valAx>
        <c:axId val="6881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1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squarefeet^2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'fe2'!$A$2:$A$104</c:f>
              <c:numCache>
                <c:formatCode>"$"#,##0.00000</c:formatCode>
                <c:ptCount val="103"/>
                <c:pt idx="0">
                  <c:v>1721344</c:v>
                </c:pt>
                <c:pt idx="1">
                  <c:v>1806336</c:v>
                </c:pt>
                <c:pt idx="2">
                  <c:v>1993744</c:v>
                </c:pt>
                <c:pt idx="3">
                  <c:v>2125764</c:v>
                </c:pt>
                <c:pt idx="4">
                  <c:v>2387025</c:v>
                </c:pt>
                <c:pt idx="5">
                  <c:v>2630884</c:v>
                </c:pt>
                <c:pt idx="6">
                  <c:v>2910436</c:v>
                </c:pt>
                <c:pt idx="7">
                  <c:v>3211264</c:v>
                </c:pt>
                <c:pt idx="8">
                  <c:v>3261636</c:v>
                </c:pt>
                <c:pt idx="9">
                  <c:v>3467044</c:v>
                </c:pt>
                <c:pt idx="10">
                  <c:v>3519376</c:v>
                </c:pt>
                <c:pt idx="11">
                  <c:v>3519376</c:v>
                </c:pt>
                <c:pt idx="12">
                  <c:v>3610000</c:v>
                </c:pt>
                <c:pt idx="13">
                  <c:v>3617604</c:v>
                </c:pt>
                <c:pt idx="14">
                  <c:v>3625216</c:v>
                </c:pt>
                <c:pt idx="15">
                  <c:v>3857296</c:v>
                </c:pt>
                <c:pt idx="16">
                  <c:v>3873024</c:v>
                </c:pt>
                <c:pt idx="17">
                  <c:v>3896676</c:v>
                </c:pt>
                <c:pt idx="18">
                  <c:v>4032064</c:v>
                </c:pt>
                <c:pt idx="19">
                  <c:v>4129024</c:v>
                </c:pt>
                <c:pt idx="20">
                  <c:v>4177936</c:v>
                </c:pt>
                <c:pt idx="21">
                  <c:v>4194304</c:v>
                </c:pt>
                <c:pt idx="22">
                  <c:v>4313929</c:v>
                </c:pt>
                <c:pt idx="23">
                  <c:v>4359744</c:v>
                </c:pt>
                <c:pt idx="24">
                  <c:v>4435236</c:v>
                </c:pt>
                <c:pt idx="25">
                  <c:v>4613904</c:v>
                </c:pt>
                <c:pt idx="26">
                  <c:v>4734976</c:v>
                </c:pt>
                <c:pt idx="27">
                  <c:v>4761124</c:v>
                </c:pt>
                <c:pt idx="28">
                  <c:v>4769856</c:v>
                </c:pt>
                <c:pt idx="29">
                  <c:v>4818025</c:v>
                </c:pt>
                <c:pt idx="30">
                  <c:v>4822416</c:v>
                </c:pt>
                <c:pt idx="31">
                  <c:v>4875264</c:v>
                </c:pt>
                <c:pt idx="32">
                  <c:v>5017600</c:v>
                </c:pt>
                <c:pt idx="33">
                  <c:v>5035536</c:v>
                </c:pt>
                <c:pt idx="34">
                  <c:v>5049009</c:v>
                </c:pt>
                <c:pt idx="35">
                  <c:v>5094049</c:v>
                </c:pt>
                <c:pt idx="36">
                  <c:v>5098564</c:v>
                </c:pt>
                <c:pt idx="37">
                  <c:v>5428900</c:v>
                </c:pt>
                <c:pt idx="38">
                  <c:v>5517801</c:v>
                </c:pt>
                <c:pt idx="39">
                  <c:v>5760000</c:v>
                </c:pt>
                <c:pt idx="40">
                  <c:v>5856400</c:v>
                </c:pt>
                <c:pt idx="41">
                  <c:v>6071296</c:v>
                </c:pt>
                <c:pt idx="42">
                  <c:v>6071296</c:v>
                </c:pt>
                <c:pt idx="43">
                  <c:v>6190144</c:v>
                </c:pt>
                <c:pt idx="44">
                  <c:v>6210064</c:v>
                </c:pt>
                <c:pt idx="45">
                  <c:v>6295081</c:v>
                </c:pt>
                <c:pt idx="46">
                  <c:v>6300100</c:v>
                </c:pt>
                <c:pt idx="47">
                  <c:v>6421156</c:v>
                </c:pt>
                <c:pt idx="48">
                  <c:v>6482116</c:v>
                </c:pt>
                <c:pt idx="49">
                  <c:v>6502500</c:v>
                </c:pt>
                <c:pt idx="50">
                  <c:v>6522916</c:v>
                </c:pt>
                <c:pt idx="51">
                  <c:v>6599761</c:v>
                </c:pt>
                <c:pt idx="52">
                  <c:v>6604900</c:v>
                </c:pt>
                <c:pt idx="53">
                  <c:v>6635776</c:v>
                </c:pt>
                <c:pt idx="54">
                  <c:v>6780816</c:v>
                </c:pt>
                <c:pt idx="55">
                  <c:v>6832996</c:v>
                </c:pt>
                <c:pt idx="56">
                  <c:v>6832996</c:v>
                </c:pt>
                <c:pt idx="57">
                  <c:v>6948496</c:v>
                </c:pt>
                <c:pt idx="58">
                  <c:v>7043716</c:v>
                </c:pt>
                <c:pt idx="59">
                  <c:v>7064964</c:v>
                </c:pt>
                <c:pt idx="60">
                  <c:v>7080921</c:v>
                </c:pt>
                <c:pt idx="61">
                  <c:v>7118224</c:v>
                </c:pt>
                <c:pt idx="62">
                  <c:v>7344100</c:v>
                </c:pt>
                <c:pt idx="63">
                  <c:v>7376656</c:v>
                </c:pt>
                <c:pt idx="64">
                  <c:v>7398400</c:v>
                </c:pt>
                <c:pt idx="65">
                  <c:v>7789681</c:v>
                </c:pt>
                <c:pt idx="66">
                  <c:v>7800849</c:v>
                </c:pt>
                <c:pt idx="67">
                  <c:v>7963684</c:v>
                </c:pt>
                <c:pt idx="68">
                  <c:v>7991929</c:v>
                </c:pt>
                <c:pt idx="69">
                  <c:v>8076964</c:v>
                </c:pt>
                <c:pt idx="70">
                  <c:v>8156736</c:v>
                </c:pt>
                <c:pt idx="71">
                  <c:v>8421604</c:v>
                </c:pt>
                <c:pt idx="72">
                  <c:v>8479744</c:v>
                </c:pt>
                <c:pt idx="73">
                  <c:v>8809024</c:v>
                </c:pt>
                <c:pt idx="74">
                  <c:v>8820900</c:v>
                </c:pt>
                <c:pt idx="75">
                  <c:v>8886361</c:v>
                </c:pt>
                <c:pt idx="76">
                  <c:v>9437184</c:v>
                </c:pt>
                <c:pt idx="77">
                  <c:v>9437184</c:v>
                </c:pt>
                <c:pt idx="78">
                  <c:v>9610000</c:v>
                </c:pt>
                <c:pt idx="79">
                  <c:v>10163344</c:v>
                </c:pt>
                <c:pt idx="80">
                  <c:v>10182481</c:v>
                </c:pt>
                <c:pt idx="81">
                  <c:v>10329796</c:v>
                </c:pt>
                <c:pt idx="82">
                  <c:v>10536516</c:v>
                </c:pt>
                <c:pt idx="83">
                  <c:v>11289600</c:v>
                </c:pt>
                <c:pt idx="84">
                  <c:v>11573604</c:v>
                </c:pt>
                <c:pt idx="85">
                  <c:v>11812969</c:v>
                </c:pt>
                <c:pt idx="86">
                  <c:v>11833600</c:v>
                </c:pt>
                <c:pt idx="87">
                  <c:v>12538681</c:v>
                </c:pt>
                <c:pt idx="88">
                  <c:v>12588304</c:v>
                </c:pt>
                <c:pt idx="89">
                  <c:v>12673600</c:v>
                </c:pt>
                <c:pt idx="90">
                  <c:v>13111641</c:v>
                </c:pt>
                <c:pt idx="91">
                  <c:v>13293316</c:v>
                </c:pt>
                <c:pt idx="92">
                  <c:v>13838400</c:v>
                </c:pt>
                <c:pt idx="93">
                  <c:v>14062500</c:v>
                </c:pt>
                <c:pt idx="94">
                  <c:v>14462809</c:v>
                </c:pt>
                <c:pt idx="95">
                  <c:v>14508481</c:v>
                </c:pt>
                <c:pt idx="96">
                  <c:v>14969161</c:v>
                </c:pt>
                <c:pt idx="97">
                  <c:v>17015625</c:v>
                </c:pt>
                <c:pt idx="98">
                  <c:v>17255716</c:v>
                </c:pt>
                <c:pt idx="99">
                  <c:v>17749369</c:v>
                </c:pt>
                <c:pt idx="100">
                  <c:v>18378369</c:v>
                </c:pt>
                <c:pt idx="101">
                  <c:v>18748900</c:v>
                </c:pt>
                <c:pt idx="102">
                  <c:v>31147561</c:v>
                </c:pt>
              </c:numCache>
            </c:numRef>
          </c:xVal>
          <c:yVal>
            <c:numRef>
              <c:f>'fe2'!$L$28:$L$130</c:f>
              <c:numCache>
                <c:formatCode>General</c:formatCode>
                <c:ptCount val="103"/>
                <c:pt idx="0">
                  <c:v>116760297047.64508</c:v>
                </c:pt>
                <c:pt idx="1">
                  <c:v>-8016547561.2343292</c:v>
                </c:pt>
                <c:pt idx="2">
                  <c:v>-26182956918.239197</c:v>
                </c:pt>
                <c:pt idx="3">
                  <c:v>13954654339.62447</c:v>
                </c:pt>
                <c:pt idx="4">
                  <c:v>-14262180527.998375</c:v>
                </c:pt>
                <c:pt idx="5">
                  <c:v>68018289019.424828</c:v>
                </c:pt>
                <c:pt idx="6">
                  <c:v>51053214209.046585</c:v>
                </c:pt>
                <c:pt idx="7">
                  <c:v>10809493176.196522</c:v>
                </c:pt>
                <c:pt idx="8">
                  <c:v>-43233684983.237381</c:v>
                </c:pt>
                <c:pt idx="9">
                  <c:v>-9078140289.6155663</c:v>
                </c:pt>
                <c:pt idx="10">
                  <c:v>4525591685.2827759</c:v>
                </c:pt>
                <c:pt idx="11">
                  <c:v>65336926816.82534</c:v>
                </c:pt>
                <c:pt idx="12">
                  <c:v>-13055172725.345753</c:v>
                </c:pt>
                <c:pt idx="13">
                  <c:v>36119663816.240868</c:v>
                </c:pt>
                <c:pt idx="14">
                  <c:v>17305528956.310566</c:v>
                </c:pt>
                <c:pt idx="15">
                  <c:v>40285504225.541107</c:v>
                </c:pt>
                <c:pt idx="16">
                  <c:v>18457937635.657249</c:v>
                </c:pt>
                <c:pt idx="17">
                  <c:v>-14953565237.598412</c:v>
                </c:pt>
                <c:pt idx="18">
                  <c:v>51943947880.575356</c:v>
                </c:pt>
                <c:pt idx="19">
                  <c:v>-25973961640.403801</c:v>
                </c:pt>
                <c:pt idx="20">
                  <c:v>10420753237.801056</c:v>
                </c:pt>
                <c:pt idx="21">
                  <c:v>82923640802.311234</c:v>
                </c:pt>
                <c:pt idx="22">
                  <c:v>4032305117.389679</c:v>
                </c:pt>
                <c:pt idx="23">
                  <c:v>-37485286802.645996</c:v>
                </c:pt>
                <c:pt idx="24">
                  <c:v>11662942603.029037</c:v>
                </c:pt>
                <c:pt idx="25">
                  <c:v>14525402026.732735</c:v>
                </c:pt>
                <c:pt idx="26">
                  <c:v>6408148974.9093475</c:v>
                </c:pt>
                <c:pt idx="27">
                  <c:v>-25099922532.473885</c:v>
                </c:pt>
                <c:pt idx="28">
                  <c:v>-11365729402.26873</c:v>
                </c:pt>
                <c:pt idx="29">
                  <c:v>-24143254000.775169</c:v>
                </c:pt>
                <c:pt idx="30">
                  <c:v>-32325402597.181808</c:v>
                </c:pt>
                <c:pt idx="31">
                  <c:v>-47806942757.88903</c:v>
                </c:pt>
                <c:pt idx="32">
                  <c:v>-821861396.1593399</c:v>
                </c:pt>
                <c:pt idx="33">
                  <c:v>-55613413030.661064</c:v>
                </c:pt>
                <c:pt idx="34">
                  <c:v>125490362725.2229</c:v>
                </c:pt>
                <c:pt idx="35">
                  <c:v>-29519821342.8974</c:v>
                </c:pt>
                <c:pt idx="36">
                  <c:v>-36860366172.104851</c:v>
                </c:pt>
                <c:pt idx="37">
                  <c:v>-18197547086.727348</c:v>
                </c:pt>
                <c:pt idx="38">
                  <c:v>-39938280747.888222</c:v>
                </c:pt>
                <c:pt idx="39">
                  <c:v>-28459702048.278168</c:v>
                </c:pt>
                <c:pt idx="40">
                  <c:v>-58194260093.482674</c:v>
                </c:pt>
                <c:pt idx="41">
                  <c:v>73208366684.894501</c:v>
                </c:pt>
                <c:pt idx="42">
                  <c:v>21526682567.266403</c:v>
                </c:pt>
                <c:pt idx="43">
                  <c:v>-20587702638.930199</c:v>
                </c:pt>
                <c:pt idx="44">
                  <c:v>10730875715.988037</c:v>
                </c:pt>
                <c:pt idx="45">
                  <c:v>-15218274712.79454</c:v>
                </c:pt>
                <c:pt idx="46">
                  <c:v>-12879686419.451149</c:v>
                </c:pt>
                <c:pt idx="47">
                  <c:v>26887866251.546829</c:v>
                </c:pt>
                <c:pt idx="48">
                  <c:v>27198284416.356956</c:v>
                </c:pt>
                <c:pt idx="49">
                  <c:v>85021960726.181366</c:v>
                </c:pt>
                <c:pt idx="50">
                  <c:v>-79801272481.504303</c:v>
                </c:pt>
                <c:pt idx="51">
                  <c:v>47737486583.478699</c:v>
                </c:pt>
                <c:pt idx="52">
                  <c:v>-36733841617.348206</c:v>
                </c:pt>
                <c:pt idx="53">
                  <c:v>21042105728.523148</c:v>
                </c:pt>
                <c:pt idx="54">
                  <c:v>-26968804060.90155</c:v>
                </c:pt>
                <c:pt idx="55">
                  <c:v>-52578952723.393524</c:v>
                </c:pt>
                <c:pt idx="56">
                  <c:v>36661125069.710007</c:v>
                </c:pt>
                <c:pt idx="57">
                  <c:v>-65819741631.997345</c:v>
                </c:pt>
                <c:pt idx="58">
                  <c:v>-63297022587.062935</c:v>
                </c:pt>
                <c:pt idx="59">
                  <c:v>24321094384.722031</c:v>
                </c:pt>
                <c:pt idx="60">
                  <c:v>-17608350869.947662</c:v>
                </c:pt>
                <c:pt idx="61">
                  <c:v>-16398630397.324722</c:v>
                </c:pt>
                <c:pt idx="62">
                  <c:v>-27752579553.309158</c:v>
                </c:pt>
                <c:pt idx="63">
                  <c:v>4007237794.5765915</c:v>
                </c:pt>
                <c:pt idx="64">
                  <c:v>6403672685.0169601</c:v>
                </c:pt>
                <c:pt idx="65">
                  <c:v>-32206245911.897789</c:v>
                </c:pt>
                <c:pt idx="66">
                  <c:v>-32349771135.43927</c:v>
                </c:pt>
                <c:pt idx="67">
                  <c:v>-57857122248.396095</c:v>
                </c:pt>
                <c:pt idx="68">
                  <c:v>386550476.89284515</c:v>
                </c:pt>
                <c:pt idx="69">
                  <c:v>-17732650048.070831</c:v>
                </c:pt>
                <c:pt idx="70">
                  <c:v>3083554403.3383255</c:v>
                </c:pt>
                <c:pt idx="71">
                  <c:v>11668789427.845154</c:v>
                </c:pt>
                <c:pt idx="72">
                  <c:v>96240978680.520416</c:v>
                </c:pt>
                <c:pt idx="73">
                  <c:v>-42418513706.912262</c:v>
                </c:pt>
                <c:pt idx="74">
                  <c:v>-24479638516.12233</c:v>
                </c:pt>
                <c:pt idx="75">
                  <c:v>62104943568.918304</c:v>
                </c:pt>
                <c:pt idx="76">
                  <c:v>-32364115747.235962</c:v>
                </c:pt>
                <c:pt idx="77">
                  <c:v>-52174200624.900467</c:v>
                </c:pt>
                <c:pt idx="78">
                  <c:v>22834432891.954712</c:v>
                </c:pt>
                <c:pt idx="79">
                  <c:v>112349684353.18182</c:v>
                </c:pt>
                <c:pt idx="80">
                  <c:v>-57668302644.640915</c:v>
                </c:pt>
                <c:pt idx="81">
                  <c:v>-6811730924.1483154</c:v>
                </c:pt>
                <c:pt idx="82">
                  <c:v>-5193715376.3815765</c:v>
                </c:pt>
                <c:pt idx="83">
                  <c:v>-75464118324.994705</c:v>
                </c:pt>
                <c:pt idx="84">
                  <c:v>-66925959795.37738</c:v>
                </c:pt>
                <c:pt idx="85">
                  <c:v>-2842785288.1569672</c:v>
                </c:pt>
                <c:pt idx="86">
                  <c:v>80712957925.16925</c:v>
                </c:pt>
                <c:pt idx="87">
                  <c:v>-40462289630.287064</c:v>
                </c:pt>
                <c:pt idx="88">
                  <c:v>18514018905.703217</c:v>
                </c:pt>
                <c:pt idx="89">
                  <c:v>-46197273603.324844</c:v>
                </c:pt>
                <c:pt idx="90">
                  <c:v>-38141184929.810364</c:v>
                </c:pt>
                <c:pt idx="91">
                  <c:v>-2184157731.9115753</c:v>
                </c:pt>
                <c:pt idx="92">
                  <c:v>44564717264.294662</c:v>
                </c:pt>
                <c:pt idx="93">
                  <c:v>9427691732.397995</c:v>
                </c:pt>
                <c:pt idx="94">
                  <c:v>64907761600.864876</c:v>
                </c:pt>
                <c:pt idx="95">
                  <c:v>-44725625509.868164</c:v>
                </c:pt>
                <c:pt idx="96">
                  <c:v>43906681386.928345</c:v>
                </c:pt>
                <c:pt idx="97">
                  <c:v>-12256524326.855972</c:v>
                </c:pt>
                <c:pt idx="98">
                  <c:v>-77444356236.587814</c:v>
                </c:pt>
                <c:pt idx="99">
                  <c:v>3207725447.3299255</c:v>
                </c:pt>
                <c:pt idx="100">
                  <c:v>-41316509303.804993</c:v>
                </c:pt>
                <c:pt idx="101">
                  <c:v>55526062886.724014</c:v>
                </c:pt>
                <c:pt idx="102">
                  <c:v>81231737298.106689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E-4749-AF99-E01B1CAF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56752"/>
        <c:axId val="689758720"/>
      </c:scatterChart>
      <c:valAx>
        <c:axId val="6897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squarefeet^2</a:t>
                </a:r>
              </a:p>
            </c:rich>
          </c:tx>
          <c:overlay val="0"/>
        </c:title>
        <c:numFmt formatCode="&quot;$&quot;#,##0.00000" sourceLinked="1"/>
        <c:majorTickMark val="out"/>
        <c:minorTickMark val="none"/>
        <c:tickLblPos val="nextTo"/>
        <c:crossAx val="689758720"/>
        <c:crosses val="autoZero"/>
        <c:crossBetween val="midCat"/>
      </c:valAx>
      <c:valAx>
        <c:axId val="6897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756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Taxes^2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'fe2'!$B$2:$B$104</c:f>
              <c:numCache>
                <c:formatCode>"$"#,##0.00000</c:formatCode>
                <c:ptCount val="103"/>
                <c:pt idx="0">
                  <c:v>14784794.01</c:v>
                </c:pt>
                <c:pt idx="1">
                  <c:v>21487303.993599996</c:v>
                </c:pt>
                <c:pt idx="2">
                  <c:v>29259877.377599999</c:v>
                </c:pt>
                <c:pt idx="3">
                  <c:v>20793417.600399997</c:v>
                </c:pt>
                <c:pt idx="4">
                  <c:v>23676982.809999995</c:v>
                </c:pt>
                <c:pt idx="5">
                  <c:v>30860024.832400002</c:v>
                </c:pt>
                <c:pt idx="6">
                  <c:v>32575327.950399995</c:v>
                </c:pt>
                <c:pt idx="7">
                  <c:v>23610464.083600003</c:v>
                </c:pt>
                <c:pt idx="8">
                  <c:v>47011866.510400005</c:v>
                </c:pt>
                <c:pt idx="9">
                  <c:v>35358245.838399999</c:v>
                </c:pt>
                <c:pt idx="10">
                  <c:v>44339617.440000005</c:v>
                </c:pt>
                <c:pt idx="11">
                  <c:v>35534236.323600002</c:v>
                </c:pt>
                <c:pt idx="12">
                  <c:v>30958541.121599998</c:v>
                </c:pt>
                <c:pt idx="13">
                  <c:v>42165022.771600001</c:v>
                </c:pt>
                <c:pt idx="14">
                  <c:v>29192625.120400004</c:v>
                </c:pt>
                <c:pt idx="15">
                  <c:v>122500181.28039999</c:v>
                </c:pt>
                <c:pt idx="16">
                  <c:v>27608299.009599995</c:v>
                </c:pt>
                <c:pt idx="17">
                  <c:v>35108469.057599999</c:v>
                </c:pt>
                <c:pt idx="18">
                  <c:v>37432371.239999995</c:v>
                </c:pt>
                <c:pt idx="19">
                  <c:v>38997277.248399995</c:v>
                </c:pt>
                <c:pt idx="20">
                  <c:v>56253600.057599999</c:v>
                </c:pt>
                <c:pt idx="21">
                  <c:v>61251284.742399998</c:v>
                </c:pt>
                <c:pt idx="22">
                  <c:v>32407060.998400003</c:v>
                </c:pt>
                <c:pt idx="23">
                  <c:v>48125021.328400001</c:v>
                </c:pt>
                <c:pt idx="24">
                  <c:v>43074019.086400002</c:v>
                </c:pt>
                <c:pt idx="25">
                  <c:v>17252891.395599999</c:v>
                </c:pt>
                <c:pt idx="26">
                  <c:v>22089060.009999998</c:v>
                </c:pt>
                <c:pt idx="27">
                  <c:v>41987548.848399997</c:v>
                </c:pt>
                <c:pt idx="28">
                  <c:v>33708010.339599997</c:v>
                </c:pt>
                <c:pt idx="29">
                  <c:v>45766848.614399999</c:v>
                </c:pt>
                <c:pt idx="30">
                  <c:v>47610552.001599997</c:v>
                </c:pt>
                <c:pt idx="31">
                  <c:v>59263514.958399996</c:v>
                </c:pt>
                <c:pt idx="32">
                  <c:v>42378537.614399999</c:v>
                </c:pt>
                <c:pt idx="33">
                  <c:v>65739015.361600004</c:v>
                </c:pt>
                <c:pt idx="34">
                  <c:v>104474973.68999998</c:v>
                </c:pt>
                <c:pt idx="35">
                  <c:v>45657589.5616</c:v>
                </c:pt>
                <c:pt idx="36">
                  <c:v>52248031.758399993</c:v>
                </c:pt>
                <c:pt idx="37">
                  <c:v>47997738.241599999</c:v>
                </c:pt>
                <c:pt idx="38">
                  <c:v>54189032.142399997</c:v>
                </c:pt>
                <c:pt idx="39">
                  <c:v>61397881.062400006</c:v>
                </c:pt>
                <c:pt idx="40">
                  <c:v>71832066.144399986</c:v>
                </c:pt>
                <c:pt idx="41">
                  <c:v>184365885.85959998</c:v>
                </c:pt>
                <c:pt idx="42">
                  <c:v>36311952.883599997</c:v>
                </c:pt>
                <c:pt idx="43">
                  <c:v>46612298.382399999</c:v>
                </c:pt>
                <c:pt idx="44">
                  <c:v>79054860.038400009</c:v>
                </c:pt>
                <c:pt idx="45">
                  <c:v>44157885.619600005</c:v>
                </c:pt>
                <c:pt idx="46">
                  <c:v>44971240.723600008</c:v>
                </c:pt>
                <c:pt idx="47">
                  <c:v>50016578.617599994</c:v>
                </c:pt>
                <c:pt idx="48">
                  <c:v>36229564.810000002</c:v>
                </c:pt>
                <c:pt idx="49">
                  <c:v>52346961.414399996</c:v>
                </c:pt>
                <c:pt idx="50">
                  <c:v>86898565.363600016</c:v>
                </c:pt>
                <c:pt idx="51">
                  <c:v>53542879.289999999</c:v>
                </c:pt>
                <c:pt idx="52">
                  <c:v>56988608.8464</c:v>
                </c:pt>
                <c:pt idx="53">
                  <c:v>58129950.490000002</c:v>
                </c:pt>
                <c:pt idx="54">
                  <c:v>55117557.774399996</c:v>
                </c:pt>
                <c:pt idx="55">
                  <c:v>73176732.835600004</c:v>
                </c:pt>
                <c:pt idx="56">
                  <c:v>84633376.129599988</c:v>
                </c:pt>
                <c:pt idx="57">
                  <c:v>80097488.078399986</c:v>
                </c:pt>
                <c:pt idx="58">
                  <c:v>75946344.678399995</c:v>
                </c:pt>
                <c:pt idx="59">
                  <c:v>52346961.414399996</c:v>
                </c:pt>
                <c:pt idx="60">
                  <c:v>56221503.610000007</c:v>
                </c:pt>
                <c:pt idx="61">
                  <c:v>55063226.611600004</c:v>
                </c:pt>
                <c:pt idx="62">
                  <c:v>58871859.840000004</c:v>
                </c:pt>
                <c:pt idx="63">
                  <c:v>40162385.264399998</c:v>
                </c:pt>
                <c:pt idx="64">
                  <c:v>41939353.123600006</c:v>
                </c:pt>
                <c:pt idx="65">
                  <c:v>64894946.9476</c:v>
                </c:pt>
                <c:pt idx="66">
                  <c:v>65035192.513599992</c:v>
                </c:pt>
                <c:pt idx="67">
                  <c:v>79233497.742399991</c:v>
                </c:pt>
                <c:pt idx="68">
                  <c:v>59088431.609999992</c:v>
                </c:pt>
                <c:pt idx="69">
                  <c:v>126985402.68840002</c:v>
                </c:pt>
                <c:pt idx="70">
                  <c:v>58633630.707600005</c:v>
                </c:pt>
                <c:pt idx="71">
                  <c:v>66446626.190399989</c:v>
                </c:pt>
                <c:pt idx="72">
                  <c:v>81899242.032399997</c:v>
                </c:pt>
                <c:pt idx="73">
                  <c:v>73389376.89760001</c:v>
                </c:pt>
                <c:pt idx="74">
                  <c:v>69169162.239999995</c:v>
                </c:pt>
                <c:pt idx="75">
                  <c:v>62907105.959999993</c:v>
                </c:pt>
                <c:pt idx="76">
                  <c:v>70656464.947599992</c:v>
                </c:pt>
                <c:pt idx="77">
                  <c:v>96020009.040399998</c:v>
                </c:pt>
                <c:pt idx="78">
                  <c:v>65135552.835599996</c:v>
                </c:pt>
                <c:pt idx="79">
                  <c:v>56885384.217599995</c:v>
                </c:pt>
                <c:pt idx="80">
                  <c:v>99970002.25</c:v>
                </c:pt>
                <c:pt idx="81">
                  <c:v>98734429.710400015</c:v>
                </c:pt>
                <c:pt idx="82">
                  <c:v>57307928.039999999</c:v>
                </c:pt>
                <c:pt idx="83">
                  <c:v>110227741.12360001</c:v>
                </c:pt>
                <c:pt idx="84">
                  <c:v>117763733.61</c:v>
                </c:pt>
                <c:pt idx="85">
                  <c:v>63976642.1316</c:v>
                </c:pt>
                <c:pt idx="86">
                  <c:v>162398831.2164</c:v>
                </c:pt>
                <c:pt idx="87">
                  <c:v>96960257.98560001</c:v>
                </c:pt>
                <c:pt idx="88">
                  <c:v>75038906.25</c:v>
                </c:pt>
                <c:pt idx="89">
                  <c:v>108459310.78439999</c:v>
                </c:pt>
                <c:pt idx="90">
                  <c:v>97425585.793600008</c:v>
                </c:pt>
                <c:pt idx="91">
                  <c:v>91161248.665600002</c:v>
                </c:pt>
                <c:pt idx="92">
                  <c:v>100979587.29960001</c:v>
                </c:pt>
                <c:pt idx="93">
                  <c:v>80019465.529600009</c:v>
                </c:pt>
                <c:pt idx="94">
                  <c:v>36936735.553600006</c:v>
                </c:pt>
                <c:pt idx="95">
                  <c:v>110410498.36959998</c:v>
                </c:pt>
                <c:pt idx="96">
                  <c:v>48955490.112399995</c:v>
                </c:pt>
                <c:pt idx="97">
                  <c:v>98273913.422399998</c:v>
                </c:pt>
                <c:pt idx="98">
                  <c:v>132189286.96960001</c:v>
                </c:pt>
                <c:pt idx="99">
                  <c:v>140457104.13159999</c:v>
                </c:pt>
                <c:pt idx="100">
                  <c:v>123198900.25</c:v>
                </c:pt>
                <c:pt idx="101">
                  <c:v>70656464.947599992</c:v>
                </c:pt>
                <c:pt idx="102">
                  <c:v>287834297.8624</c:v>
                </c:pt>
              </c:numCache>
            </c:numRef>
          </c:xVal>
          <c:yVal>
            <c:numRef>
              <c:f>'fe2'!$L$28:$L$130</c:f>
              <c:numCache>
                <c:formatCode>General</c:formatCode>
                <c:ptCount val="103"/>
                <c:pt idx="0">
                  <c:v>116760297047.64508</c:v>
                </c:pt>
                <c:pt idx="1">
                  <c:v>-8016547561.2343292</c:v>
                </c:pt>
                <c:pt idx="2">
                  <c:v>-26182956918.239197</c:v>
                </c:pt>
                <c:pt idx="3">
                  <c:v>13954654339.62447</c:v>
                </c:pt>
                <c:pt idx="4">
                  <c:v>-14262180527.998375</c:v>
                </c:pt>
                <c:pt idx="5">
                  <c:v>68018289019.424828</c:v>
                </c:pt>
                <c:pt idx="6">
                  <c:v>51053214209.046585</c:v>
                </c:pt>
                <c:pt idx="7">
                  <c:v>10809493176.196522</c:v>
                </c:pt>
                <c:pt idx="8">
                  <c:v>-43233684983.237381</c:v>
                </c:pt>
                <c:pt idx="9">
                  <c:v>-9078140289.6155663</c:v>
                </c:pt>
                <c:pt idx="10">
                  <c:v>4525591685.2827759</c:v>
                </c:pt>
                <c:pt idx="11">
                  <c:v>65336926816.82534</c:v>
                </c:pt>
                <c:pt idx="12">
                  <c:v>-13055172725.345753</c:v>
                </c:pt>
                <c:pt idx="13">
                  <c:v>36119663816.240868</c:v>
                </c:pt>
                <c:pt idx="14">
                  <c:v>17305528956.310566</c:v>
                </c:pt>
                <c:pt idx="15">
                  <c:v>40285504225.541107</c:v>
                </c:pt>
                <c:pt idx="16">
                  <c:v>18457937635.657249</c:v>
                </c:pt>
                <c:pt idx="17">
                  <c:v>-14953565237.598412</c:v>
                </c:pt>
                <c:pt idx="18">
                  <c:v>51943947880.575356</c:v>
                </c:pt>
                <c:pt idx="19">
                  <c:v>-25973961640.403801</c:v>
                </c:pt>
                <c:pt idx="20">
                  <c:v>10420753237.801056</c:v>
                </c:pt>
                <c:pt idx="21">
                  <c:v>82923640802.311234</c:v>
                </c:pt>
                <c:pt idx="22">
                  <c:v>4032305117.389679</c:v>
                </c:pt>
                <c:pt idx="23">
                  <c:v>-37485286802.645996</c:v>
                </c:pt>
                <c:pt idx="24">
                  <c:v>11662942603.029037</c:v>
                </c:pt>
                <c:pt idx="25">
                  <c:v>14525402026.732735</c:v>
                </c:pt>
                <c:pt idx="26">
                  <c:v>6408148974.9093475</c:v>
                </c:pt>
                <c:pt idx="27">
                  <c:v>-25099922532.473885</c:v>
                </c:pt>
                <c:pt idx="28">
                  <c:v>-11365729402.26873</c:v>
                </c:pt>
                <c:pt idx="29">
                  <c:v>-24143254000.775169</c:v>
                </c:pt>
                <c:pt idx="30">
                  <c:v>-32325402597.181808</c:v>
                </c:pt>
                <c:pt idx="31">
                  <c:v>-47806942757.88903</c:v>
                </c:pt>
                <c:pt idx="32">
                  <c:v>-821861396.1593399</c:v>
                </c:pt>
                <c:pt idx="33">
                  <c:v>-55613413030.661064</c:v>
                </c:pt>
                <c:pt idx="34">
                  <c:v>125490362725.2229</c:v>
                </c:pt>
                <c:pt idx="35">
                  <c:v>-29519821342.8974</c:v>
                </c:pt>
                <c:pt idx="36">
                  <c:v>-36860366172.104851</c:v>
                </c:pt>
                <c:pt idx="37">
                  <c:v>-18197547086.727348</c:v>
                </c:pt>
                <c:pt idx="38">
                  <c:v>-39938280747.888222</c:v>
                </c:pt>
                <c:pt idx="39">
                  <c:v>-28459702048.278168</c:v>
                </c:pt>
                <c:pt idx="40">
                  <c:v>-58194260093.482674</c:v>
                </c:pt>
                <c:pt idx="41">
                  <c:v>73208366684.894501</c:v>
                </c:pt>
                <c:pt idx="42">
                  <c:v>21526682567.266403</c:v>
                </c:pt>
                <c:pt idx="43">
                  <c:v>-20587702638.930199</c:v>
                </c:pt>
                <c:pt idx="44">
                  <c:v>10730875715.988037</c:v>
                </c:pt>
                <c:pt idx="45">
                  <c:v>-15218274712.79454</c:v>
                </c:pt>
                <c:pt idx="46">
                  <c:v>-12879686419.451149</c:v>
                </c:pt>
                <c:pt idx="47">
                  <c:v>26887866251.546829</c:v>
                </c:pt>
                <c:pt idx="48">
                  <c:v>27198284416.356956</c:v>
                </c:pt>
                <c:pt idx="49">
                  <c:v>85021960726.181366</c:v>
                </c:pt>
                <c:pt idx="50">
                  <c:v>-79801272481.504303</c:v>
                </c:pt>
                <c:pt idx="51">
                  <c:v>47737486583.478699</c:v>
                </c:pt>
                <c:pt idx="52">
                  <c:v>-36733841617.348206</c:v>
                </c:pt>
                <c:pt idx="53">
                  <c:v>21042105728.523148</c:v>
                </c:pt>
                <c:pt idx="54">
                  <c:v>-26968804060.90155</c:v>
                </c:pt>
                <c:pt idx="55">
                  <c:v>-52578952723.393524</c:v>
                </c:pt>
                <c:pt idx="56">
                  <c:v>36661125069.710007</c:v>
                </c:pt>
                <c:pt idx="57">
                  <c:v>-65819741631.997345</c:v>
                </c:pt>
                <c:pt idx="58">
                  <c:v>-63297022587.062935</c:v>
                </c:pt>
                <c:pt idx="59">
                  <c:v>24321094384.722031</c:v>
                </c:pt>
                <c:pt idx="60">
                  <c:v>-17608350869.947662</c:v>
                </c:pt>
                <c:pt idx="61">
                  <c:v>-16398630397.324722</c:v>
                </c:pt>
                <c:pt idx="62">
                  <c:v>-27752579553.309158</c:v>
                </c:pt>
                <c:pt idx="63">
                  <c:v>4007237794.5765915</c:v>
                </c:pt>
                <c:pt idx="64">
                  <c:v>6403672685.0169601</c:v>
                </c:pt>
                <c:pt idx="65">
                  <c:v>-32206245911.897789</c:v>
                </c:pt>
                <c:pt idx="66">
                  <c:v>-32349771135.43927</c:v>
                </c:pt>
                <c:pt idx="67">
                  <c:v>-57857122248.396095</c:v>
                </c:pt>
                <c:pt idx="68">
                  <c:v>386550476.89284515</c:v>
                </c:pt>
                <c:pt idx="69">
                  <c:v>-17732650048.070831</c:v>
                </c:pt>
                <c:pt idx="70">
                  <c:v>3083554403.3383255</c:v>
                </c:pt>
                <c:pt idx="71">
                  <c:v>11668789427.845154</c:v>
                </c:pt>
                <c:pt idx="72">
                  <c:v>96240978680.520416</c:v>
                </c:pt>
                <c:pt idx="73">
                  <c:v>-42418513706.912262</c:v>
                </c:pt>
                <c:pt idx="74">
                  <c:v>-24479638516.12233</c:v>
                </c:pt>
                <c:pt idx="75">
                  <c:v>62104943568.918304</c:v>
                </c:pt>
                <c:pt idx="76">
                  <c:v>-32364115747.235962</c:v>
                </c:pt>
                <c:pt idx="77">
                  <c:v>-52174200624.900467</c:v>
                </c:pt>
                <c:pt idx="78">
                  <c:v>22834432891.954712</c:v>
                </c:pt>
                <c:pt idx="79">
                  <c:v>112349684353.18182</c:v>
                </c:pt>
                <c:pt idx="80">
                  <c:v>-57668302644.640915</c:v>
                </c:pt>
                <c:pt idx="81">
                  <c:v>-6811730924.1483154</c:v>
                </c:pt>
                <c:pt idx="82">
                  <c:v>-5193715376.3815765</c:v>
                </c:pt>
                <c:pt idx="83">
                  <c:v>-75464118324.994705</c:v>
                </c:pt>
                <c:pt idx="84">
                  <c:v>-66925959795.37738</c:v>
                </c:pt>
                <c:pt idx="85">
                  <c:v>-2842785288.1569672</c:v>
                </c:pt>
                <c:pt idx="86">
                  <c:v>80712957925.16925</c:v>
                </c:pt>
                <c:pt idx="87">
                  <c:v>-40462289630.287064</c:v>
                </c:pt>
                <c:pt idx="88">
                  <c:v>18514018905.703217</c:v>
                </c:pt>
                <c:pt idx="89">
                  <c:v>-46197273603.324844</c:v>
                </c:pt>
                <c:pt idx="90">
                  <c:v>-38141184929.810364</c:v>
                </c:pt>
                <c:pt idx="91">
                  <c:v>-2184157731.9115753</c:v>
                </c:pt>
                <c:pt idx="92">
                  <c:v>44564717264.294662</c:v>
                </c:pt>
                <c:pt idx="93">
                  <c:v>9427691732.397995</c:v>
                </c:pt>
                <c:pt idx="94">
                  <c:v>64907761600.864876</c:v>
                </c:pt>
                <c:pt idx="95">
                  <c:v>-44725625509.868164</c:v>
                </c:pt>
                <c:pt idx="96">
                  <c:v>43906681386.928345</c:v>
                </c:pt>
                <c:pt idx="97">
                  <c:v>-12256524326.855972</c:v>
                </c:pt>
                <c:pt idx="98">
                  <c:v>-77444356236.587814</c:v>
                </c:pt>
                <c:pt idx="99">
                  <c:v>3207725447.3299255</c:v>
                </c:pt>
                <c:pt idx="100">
                  <c:v>-41316509303.804993</c:v>
                </c:pt>
                <c:pt idx="101">
                  <c:v>55526062886.724014</c:v>
                </c:pt>
                <c:pt idx="102">
                  <c:v>81231737298.106689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F-4FCF-AC85-B49791178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1136"/>
        <c:axId val="717907648"/>
      </c:scatterChart>
      <c:valAx>
        <c:axId val="4802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Taxes^2</a:t>
                </a:r>
              </a:p>
            </c:rich>
          </c:tx>
          <c:overlay val="0"/>
        </c:title>
        <c:numFmt formatCode="&quot;$&quot;#,##0.00000" sourceLinked="1"/>
        <c:majorTickMark val="out"/>
        <c:minorTickMark val="none"/>
        <c:tickLblPos val="nextTo"/>
        <c:crossAx val="717907648"/>
        <c:crosses val="autoZero"/>
        <c:crossBetween val="midCat"/>
      </c:valAx>
      <c:valAx>
        <c:axId val="7179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26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'fe2'!$N$28:$N$130</c:f>
              <c:numCache>
                <c:formatCode>General</c:formatCode>
                <c:ptCount val="103"/>
                <c:pt idx="0">
                  <c:v>0.4854368932038835</c:v>
                </c:pt>
                <c:pt idx="1">
                  <c:v>1.4563106796116505</c:v>
                </c:pt>
                <c:pt idx="2">
                  <c:v>2.4271844660194173</c:v>
                </c:pt>
                <c:pt idx="3">
                  <c:v>3.3980582524271847</c:v>
                </c:pt>
                <c:pt idx="4">
                  <c:v>4.3689320388349513</c:v>
                </c:pt>
                <c:pt idx="5">
                  <c:v>5.3398058252427179</c:v>
                </c:pt>
                <c:pt idx="6">
                  <c:v>6.3106796116504853</c:v>
                </c:pt>
                <c:pt idx="7">
                  <c:v>7.2815533980582527</c:v>
                </c:pt>
                <c:pt idx="8">
                  <c:v>8.2524271844660202</c:v>
                </c:pt>
                <c:pt idx="9">
                  <c:v>9.2233009708737868</c:v>
                </c:pt>
                <c:pt idx="10">
                  <c:v>10.194174757281553</c:v>
                </c:pt>
                <c:pt idx="11">
                  <c:v>11.165048543689322</c:v>
                </c:pt>
                <c:pt idx="12">
                  <c:v>12.135922330097088</c:v>
                </c:pt>
                <c:pt idx="13">
                  <c:v>13.106796116504855</c:v>
                </c:pt>
                <c:pt idx="14">
                  <c:v>14.077669902912623</c:v>
                </c:pt>
                <c:pt idx="15">
                  <c:v>15.04854368932039</c:v>
                </c:pt>
                <c:pt idx="16">
                  <c:v>16.019417475728154</c:v>
                </c:pt>
                <c:pt idx="17">
                  <c:v>16.990291262135923</c:v>
                </c:pt>
                <c:pt idx="18">
                  <c:v>17.961165048543688</c:v>
                </c:pt>
                <c:pt idx="19">
                  <c:v>18.932038834951456</c:v>
                </c:pt>
                <c:pt idx="20">
                  <c:v>19.902912621359221</c:v>
                </c:pt>
                <c:pt idx="21">
                  <c:v>20.873786407766989</c:v>
                </c:pt>
                <c:pt idx="22">
                  <c:v>21.844660194174757</c:v>
                </c:pt>
                <c:pt idx="23">
                  <c:v>22.815533980582522</c:v>
                </c:pt>
                <c:pt idx="24">
                  <c:v>23.78640776699029</c:v>
                </c:pt>
                <c:pt idx="25">
                  <c:v>24.757281553398059</c:v>
                </c:pt>
                <c:pt idx="26">
                  <c:v>25.728155339805824</c:v>
                </c:pt>
                <c:pt idx="27">
                  <c:v>26.699029126213592</c:v>
                </c:pt>
                <c:pt idx="28">
                  <c:v>27.66990291262136</c:v>
                </c:pt>
                <c:pt idx="29">
                  <c:v>28.640776699029125</c:v>
                </c:pt>
                <c:pt idx="30">
                  <c:v>29.611650485436893</c:v>
                </c:pt>
                <c:pt idx="31">
                  <c:v>30.582524271844658</c:v>
                </c:pt>
                <c:pt idx="32">
                  <c:v>31.553398058252426</c:v>
                </c:pt>
                <c:pt idx="33">
                  <c:v>32.524271844660191</c:v>
                </c:pt>
                <c:pt idx="34">
                  <c:v>33.495145631067963</c:v>
                </c:pt>
                <c:pt idx="35">
                  <c:v>34.466019417475728</c:v>
                </c:pt>
                <c:pt idx="36">
                  <c:v>35.436893203883493</c:v>
                </c:pt>
                <c:pt idx="37">
                  <c:v>36.407766990291265</c:v>
                </c:pt>
                <c:pt idx="38">
                  <c:v>37.378640776699029</c:v>
                </c:pt>
                <c:pt idx="39">
                  <c:v>38.349514563106794</c:v>
                </c:pt>
                <c:pt idx="40">
                  <c:v>39.320388349514559</c:v>
                </c:pt>
                <c:pt idx="41">
                  <c:v>40.291262135922331</c:v>
                </c:pt>
                <c:pt idx="42">
                  <c:v>41.262135922330096</c:v>
                </c:pt>
                <c:pt idx="43">
                  <c:v>42.23300970873786</c:v>
                </c:pt>
                <c:pt idx="44">
                  <c:v>43.203883495145632</c:v>
                </c:pt>
                <c:pt idx="45">
                  <c:v>44.174757281553397</c:v>
                </c:pt>
                <c:pt idx="46">
                  <c:v>45.145631067961162</c:v>
                </c:pt>
                <c:pt idx="47">
                  <c:v>46.116504854368934</c:v>
                </c:pt>
                <c:pt idx="48">
                  <c:v>47.087378640776699</c:v>
                </c:pt>
                <c:pt idx="49">
                  <c:v>48.058252427184463</c:v>
                </c:pt>
                <c:pt idx="50">
                  <c:v>49.029126213592235</c:v>
                </c:pt>
                <c:pt idx="51">
                  <c:v>50</c:v>
                </c:pt>
                <c:pt idx="52">
                  <c:v>50.970873786407765</c:v>
                </c:pt>
                <c:pt idx="53">
                  <c:v>51.941747572815537</c:v>
                </c:pt>
                <c:pt idx="54">
                  <c:v>52.912621359223301</c:v>
                </c:pt>
                <c:pt idx="55">
                  <c:v>53.883495145631066</c:v>
                </c:pt>
                <c:pt idx="56">
                  <c:v>54.854368932038838</c:v>
                </c:pt>
                <c:pt idx="57">
                  <c:v>55.825242718446603</c:v>
                </c:pt>
                <c:pt idx="58">
                  <c:v>56.796116504854368</c:v>
                </c:pt>
                <c:pt idx="59">
                  <c:v>57.766990291262132</c:v>
                </c:pt>
                <c:pt idx="60">
                  <c:v>58.737864077669904</c:v>
                </c:pt>
                <c:pt idx="61">
                  <c:v>59.708737864077669</c:v>
                </c:pt>
                <c:pt idx="62">
                  <c:v>60.679611650485434</c:v>
                </c:pt>
                <c:pt idx="63">
                  <c:v>61.650485436893206</c:v>
                </c:pt>
                <c:pt idx="64">
                  <c:v>62.621359223300971</c:v>
                </c:pt>
                <c:pt idx="65">
                  <c:v>63.592233009708735</c:v>
                </c:pt>
                <c:pt idx="66">
                  <c:v>64.5631067961165</c:v>
                </c:pt>
                <c:pt idx="67">
                  <c:v>65.533980582524265</c:v>
                </c:pt>
                <c:pt idx="68">
                  <c:v>66.504854368932044</c:v>
                </c:pt>
                <c:pt idx="69">
                  <c:v>67.475728155339809</c:v>
                </c:pt>
                <c:pt idx="70">
                  <c:v>68.446601941747574</c:v>
                </c:pt>
                <c:pt idx="71">
                  <c:v>69.417475728155338</c:v>
                </c:pt>
                <c:pt idx="72">
                  <c:v>70.388349514563103</c:v>
                </c:pt>
                <c:pt idx="73">
                  <c:v>71.359223300970868</c:v>
                </c:pt>
                <c:pt idx="74">
                  <c:v>72.330097087378647</c:v>
                </c:pt>
                <c:pt idx="75">
                  <c:v>73.300970873786412</c:v>
                </c:pt>
                <c:pt idx="76">
                  <c:v>74.271844660194176</c:v>
                </c:pt>
                <c:pt idx="77">
                  <c:v>75.242718446601941</c:v>
                </c:pt>
                <c:pt idx="78">
                  <c:v>76.213592233009706</c:v>
                </c:pt>
                <c:pt idx="79">
                  <c:v>77.184466019417471</c:v>
                </c:pt>
                <c:pt idx="80">
                  <c:v>78.155339805825236</c:v>
                </c:pt>
                <c:pt idx="81">
                  <c:v>79.126213592233015</c:v>
                </c:pt>
                <c:pt idx="82">
                  <c:v>80.097087378640779</c:v>
                </c:pt>
                <c:pt idx="83">
                  <c:v>81.067961165048544</c:v>
                </c:pt>
                <c:pt idx="84">
                  <c:v>82.038834951456309</c:v>
                </c:pt>
                <c:pt idx="85">
                  <c:v>83.009708737864074</c:v>
                </c:pt>
                <c:pt idx="86">
                  <c:v>83.980582524271838</c:v>
                </c:pt>
                <c:pt idx="87">
                  <c:v>84.951456310679617</c:v>
                </c:pt>
                <c:pt idx="88">
                  <c:v>85.922330097087382</c:v>
                </c:pt>
                <c:pt idx="89">
                  <c:v>86.893203883495147</c:v>
                </c:pt>
                <c:pt idx="90">
                  <c:v>87.864077669902912</c:v>
                </c:pt>
                <c:pt idx="91">
                  <c:v>88.834951456310677</c:v>
                </c:pt>
                <c:pt idx="92">
                  <c:v>89.805825242718441</c:v>
                </c:pt>
                <c:pt idx="93">
                  <c:v>90.77669902912622</c:v>
                </c:pt>
                <c:pt idx="94">
                  <c:v>91.747572815533985</c:v>
                </c:pt>
                <c:pt idx="95">
                  <c:v>92.71844660194175</c:v>
                </c:pt>
                <c:pt idx="96">
                  <c:v>93.689320388349515</c:v>
                </c:pt>
                <c:pt idx="97">
                  <c:v>94.660194174757279</c:v>
                </c:pt>
                <c:pt idx="98">
                  <c:v>95.631067961165044</c:v>
                </c:pt>
                <c:pt idx="99">
                  <c:v>96.601941747572809</c:v>
                </c:pt>
                <c:pt idx="100">
                  <c:v>97.572815533980588</c:v>
                </c:pt>
                <c:pt idx="101">
                  <c:v>98.543689320388353</c:v>
                </c:pt>
                <c:pt idx="102">
                  <c:v>99.514563106796118</c:v>
                </c:pt>
              </c:numCache>
            </c:numRef>
          </c:xVal>
          <c:yVal>
            <c:numRef>
              <c:f>'fe2'!$O$28:$O$130</c:f>
              <c:numCache>
                <c:formatCode>General</c:formatCode>
                <c:ptCount val="103"/>
                <c:pt idx="0">
                  <c:v>625000000</c:v>
                </c:pt>
                <c:pt idx="1">
                  <c:v>867302500</c:v>
                </c:pt>
                <c:pt idx="2">
                  <c:v>900000000</c:v>
                </c:pt>
                <c:pt idx="3">
                  <c:v>900000000</c:v>
                </c:pt>
                <c:pt idx="4">
                  <c:v>1059502500</c:v>
                </c:pt>
                <c:pt idx="5">
                  <c:v>1122250000</c:v>
                </c:pt>
                <c:pt idx="6">
                  <c:v>1142440000</c:v>
                </c:pt>
                <c:pt idx="7">
                  <c:v>1444000000</c:v>
                </c:pt>
                <c:pt idx="8">
                  <c:v>1600000000</c:v>
                </c:pt>
                <c:pt idx="9">
                  <c:v>1840410000</c:v>
                </c:pt>
                <c:pt idx="10">
                  <c:v>2025000000</c:v>
                </c:pt>
                <c:pt idx="11">
                  <c:v>2304000000</c:v>
                </c:pt>
                <c:pt idx="12">
                  <c:v>2500000000</c:v>
                </c:pt>
                <c:pt idx="13">
                  <c:v>2809000000</c:v>
                </c:pt>
                <c:pt idx="14">
                  <c:v>3025000000</c:v>
                </c:pt>
                <c:pt idx="15">
                  <c:v>3283290000</c:v>
                </c:pt>
                <c:pt idx="16">
                  <c:v>3306250000</c:v>
                </c:pt>
                <c:pt idx="17">
                  <c:v>3600000000</c:v>
                </c:pt>
                <c:pt idx="18">
                  <c:v>4225000000</c:v>
                </c:pt>
                <c:pt idx="19">
                  <c:v>4624000000</c:v>
                </c:pt>
                <c:pt idx="20">
                  <c:v>4671722500</c:v>
                </c:pt>
                <c:pt idx="21">
                  <c:v>4900000000</c:v>
                </c:pt>
                <c:pt idx="22">
                  <c:v>5402250000</c:v>
                </c:pt>
                <c:pt idx="23">
                  <c:v>5730490000</c:v>
                </c:pt>
                <c:pt idx="24">
                  <c:v>6006250000</c:v>
                </c:pt>
                <c:pt idx="25">
                  <c:v>6320250000</c:v>
                </c:pt>
                <c:pt idx="26">
                  <c:v>6400000000</c:v>
                </c:pt>
                <c:pt idx="27">
                  <c:v>6561000000</c:v>
                </c:pt>
                <c:pt idx="28">
                  <c:v>6889000000</c:v>
                </c:pt>
                <c:pt idx="29">
                  <c:v>7056000000</c:v>
                </c:pt>
                <c:pt idx="30">
                  <c:v>7225000000</c:v>
                </c:pt>
                <c:pt idx="31">
                  <c:v>7353062500</c:v>
                </c:pt>
                <c:pt idx="32">
                  <c:v>7921000000</c:v>
                </c:pt>
                <c:pt idx="33">
                  <c:v>7992360000</c:v>
                </c:pt>
                <c:pt idx="34">
                  <c:v>8100000000</c:v>
                </c:pt>
                <c:pt idx="35">
                  <c:v>8519290000</c:v>
                </c:pt>
                <c:pt idx="36">
                  <c:v>9025000000</c:v>
                </c:pt>
                <c:pt idx="37">
                  <c:v>9025000000</c:v>
                </c:pt>
                <c:pt idx="38">
                  <c:v>9025000000</c:v>
                </c:pt>
                <c:pt idx="39">
                  <c:v>9409000000</c:v>
                </c:pt>
                <c:pt idx="40">
                  <c:v>9900250000</c:v>
                </c:pt>
                <c:pt idx="41">
                  <c:v>12996000000</c:v>
                </c:pt>
                <c:pt idx="42">
                  <c:v>13225000000</c:v>
                </c:pt>
                <c:pt idx="43">
                  <c:v>13225000000</c:v>
                </c:pt>
                <c:pt idx="44">
                  <c:v>13456000000</c:v>
                </c:pt>
                <c:pt idx="45">
                  <c:v>13924000000</c:v>
                </c:pt>
                <c:pt idx="46">
                  <c:v>14400000000</c:v>
                </c:pt>
                <c:pt idx="47">
                  <c:v>14884000000</c:v>
                </c:pt>
                <c:pt idx="48">
                  <c:v>15625000000</c:v>
                </c:pt>
                <c:pt idx="49">
                  <c:v>15876000000</c:v>
                </c:pt>
                <c:pt idx="50">
                  <c:v>16900000000</c:v>
                </c:pt>
                <c:pt idx="51">
                  <c:v>16900000000</c:v>
                </c:pt>
                <c:pt idx="52">
                  <c:v>18769000000</c:v>
                </c:pt>
                <c:pt idx="53">
                  <c:v>19572010000</c:v>
                </c:pt>
                <c:pt idx="54">
                  <c:v>19600000000</c:v>
                </c:pt>
                <c:pt idx="55">
                  <c:v>22500000000</c:v>
                </c:pt>
                <c:pt idx="56">
                  <c:v>22500000000</c:v>
                </c:pt>
                <c:pt idx="57">
                  <c:v>22861440000</c:v>
                </c:pt>
                <c:pt idx="58">
                  <c:v>24806250000</c:v>
                </c:pt>
                <c:pt idx="59">
                  <c:v>26406250000</c:v>
                </c:pt>
                <c:pt idx="60">
                  <c:v>27225000000</c:v>
                </c:pt>
                <c:pt idx="61">
                  <c:v>27622440000</c:v>
                </c:pt>
                <c:pt idx="62">
                  <c:v>28730250000</c:v>
                </c:pt>
                <c:pt idx="63">
                  <c:v>28866010000</c:v>
                </c:pt>
                <c:pt idx="64">
                  <c:v>29268366400</c:v>
                </c:pt>
                <c:pt idx="65">
                  <c:v>30625000000</c:v>
                </c:pt>
                <c:pt idx="66">
                  <c:v>31329000000</c:v>
                </c:pt>
                <c:pt idx="67">
                  <c:v>31648410000</c:v>
                </c:pt>
                <c:pt idx="68">
                  <c:v>31684000000</c:v>
                </c:pt>
                <c:pt idx="69">
                  <c:v>32041000000</c:v>
                </c:pt>
                <c:pt idx="70">
                  <c:v>39800250000</c:v>
                </c:pt>
                <c:pt idx="71">
                  <c:v>40000000000</c:v>
                </c:pt>
                <c:pt idx="72">
                  <c:v>42849000000</c:v>
                </c:pt>
                <c:pt idx="73">
                  <c:v>44732250000</c:v>
                </c:pt>
                <c:pt idx="74">
                  <c:v>50625000000</c:v>
                </c:pt>
                <c:pt idx="75">
                  <c:v>50625000000</c:v>
                </c:pt>
                <c:pt idx="76">
                  <c:v>50625000000</c:v>
                </c:pt>
                <c:pt idx="77">
                  <c:v>54289000000</c:v>
                </c:pt>
                <c:pt idx="78">
                  <c:v>60025000000</c:v>
                </c:pt>
                <c:pt idx="79">
                  <c:v>65025000000</c:v>
                </c:pt>
                <c:pt idx="80">
                  <c:v>70225000000</c:v>
                </c:pt>
                <c:pt idx="81">
                  <c:v>72038560000</c:v>
                </c:pt>
                <c:pt idx="82">
                  <c:v>76729000000</c:v>
                </c:pt>
                <c:pt idx="83">
                  <c:v>77006250000</c:v>
                </c:pt>
                <c:pt idx="84">
                  <c:v>79524000000</c:v>
                </c:pt>
                <c:pt idx="85">
                  <c:v>87025000000</c:v>
                </c:pt>
                <c:pt idx="86">
                  <c:v>91204000000</c:v>
                </c:pt>
                <c:pt idx="87">
                  <c:v>91765373184</c:v>
                </c:pt>
                <c:pt idx="88">
                  <c:v>91809000000</c:v>
                </c:pt>
                <c:pt idx="89">
                  <c:v>93025000000</c:v>
                </c:pt>
                <c:pt idx="90">
                  <c:v>98596000000</c:v>
                </c:pt>
                <c:pt idx="91">
                  <c:v>115600000000</c:v>
                </c:pt>
                <c:pt idx="92">
                  <c:v>117306250000</c:v>
                </c:pt>
                <c:pt idx="93">
                  <c:v>122430010000</c:v>
                </c:pt>
                <c:pt idx="94">
                  <c:v>122500000000</c:v>
                </c:pt>
                <c:pt idx="95">
                  <c:v>122500000000</c:v>
                </c:pt>
                <c:pt idx="96">
                  <c:v>145542250000</c:v>
                </c:pt>
                <c:pt idx="97">
                  <c:v>159920010000</c:v>
                </c:pt>
                <c:pt idx="98">
                  <c:v>205209000000</c:v>
                </c:pt>
                <c:pt idx="99">
                  <c:v>250000000000</c:v>
                </c:pt>
                <c:pt idx="100">
                  <c:v>252004000000</c:v>
                </c:pt>
                <c:pt idx="101">
                  <c:v>308025000000</c:v>
                </c:pt>
                <c:pt idx="102">
                  <c:v>322056250000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1-4139-9984-3CA75C979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06008"/>
        <c:axId val="717906336"/>
      </c:scatterChart>
      <c:valAx>
        <c:axId val="71790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906336"/>
        <c:crosses val="autoZero"/>
        <c:crossBetween val="midCat"/>
      </c:valAx>
      <c:valAx>
        <c:axId val="7179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Transfer Price^2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906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squarefeet^2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'fe2'!$A$2:$A$104</c:f>
              <c:numCache>
                <c:formatCode>"$"#,##0.00000</c:formatCode>
                <c:ptCount val="103"/>
                <c:pt idx="0">
                  <c:v>1721344</c:v>
                </c:pt>
                <c:pt idx="1">
                  <c:v>1806336</c:v>
                </c:pt>
                <c:pt idx="2">
                  <c:v>1993744</c:v>
                </c:pt>
                <c:pt idx="3">
                  <c:v>2125764</c:v>
                </c:pt>
                <c:pt idx="4">
                  <c:v>2387025</c:v>
                </c:pt>
                <c:pt idx="5">
                  <c:v>2630884</c:v>
                </c:pt>
                <c:pt idx="6">
                  <c:v>2910436</c:v>
                </c:pt>
                <c:pt idx="7">
                  <c:v>3211264</c:v>
                </c:pt>
                <c:pt idx="8">
                  <c:v>3261636</c:v>
                </c:pt>
                <c:pt idx="9">
                  <c:v>3467044</c:v>
                </c:pt>
                <c:pt idx="10">
                  <c:v>3519376</c:v>
                </c:pt>
                <c:pt idx="11">
                  <c:v>3519376</c:v>
                </c:pt>
                <c:pt idx="12">
                  <c:v>3610000</c:v>
                </c:pt>
                <c:pt idx="13">
                  <c:v>3617604</c:v>
                </c:pt>
                <c:pt idx="14">
                  <c:v>3625216</c:v>
                </c:pt>
                <c:pt idx="15">
                  <c:v>3857296</c:v>
                </c:pt>
                <c:pt idx="16">
                  <c:v>3873024</c:v>
                </c:pt>
                <c:pt idx="17">
                  <c:v>3896676</c:v>
                </c:pt>
                <c:pt idx="18">
                  <c:v>4032064</c:v>
                </c:pt>
                <c:pt idx="19">
                  <c:v>4129024</c:v>
                </c:pt>
                <c:pt idx="20">
                  <c:v>4177936</c:v>
                </c:pt>
                <c:pt idx="21">
                  <c:v>4194304</c:v>
                </c:pt>
                <c:pt idx="22">
                  <c:v>4313929</c:v>
                </c:pt>
                <c:pt idx="23">
                  <c:v>4359744</c:v>
                </c:pt>
                <c:pt idx="24">
                  <c:v>4435236</c:v>
                </c:pt>
                <c:pt idx="25">
                  <c:v>4613904</c:v>
                </c:pt>
                <c:pt idx="26">
                  <c:v>4734976</c:v>
                </c:pt>
                <c:pt idx="27">
                  <c:v>4761124</c:v>
                </c:pt>
                <c:pt idx="28">
                  <c:v>4769856</c:v>
                </c:pt>
                <c:pt idx="29">
                  <c:v>4818025</c:v>
                </c:pt>
                <c:pt idx="30">
                  <c:v>4822416</c:v>
                </c:pt>
                <c:pt idx="31">
                  <c:v>4875264</c:v>
                </c:pt>
                <c:pt idx="32">
                  <c:v>5017600</c:v>
                </c:pt>
                <c:pt idx="33">
                  <c:v>5035536</c:v>
                </c:pt>
                <c:pt idx="34">
                  <c:v>5049009</c:v>
                </c:pt>
                <c:pt idx="35">
                  <c:v>5094049</c:v>
                </c:pt>
                <c:pt idx="36">
                  <c:v>5098564</c:v>
                </c:pt>
                <c:pt idx="37">
                  <c:v>5428900</c:v>
                </c:pt>
                <c:pt idx="38">
                  <c:v>5517801</c:v>
                </c:pt>
                <c:pt idx="39">
                  <c:v>5760000</c:v>
                </c:pt>
                <c:pt idx="40">
                  <c:v>5856400</c:v>
                </c:pt>
                <c:pt idx="41">
                  <c:v>6071296</c:v>
                </c:pt>
                <c:pt idx="42">
                  <c:v>6071296</c:v>
                </c:pt>
                <c:pt idx="43">
                  <c:v>6190144</c:v>
                </c:pt>
                <c:pt idx="44">
                  <c:v>6210064</c:v>
                </c:pt>
                <c:pt idx="45">
                  <c:v>6295081</c:v>
                </c:pt>
                <c:pt idx="46">
                  <c:v>6300100</c:v>
                </c:pt>
                <c:pt idx="47">
                  <c:v>6421156</c:v>
                </c:pt>
                <c:pt idx="48">
                  <c:v>6482116</c:v>
                </c:pt>
                <c:pt idx="49">
                  <c:v>6502500</c:v>
                </c:pt>
                <c:pt idx="50">
                  <c:v>6522916</c:v>
                </c:pt>
                <c:pt idx="51">
                  <c:v>6599761</c:v>
                </c:pt>
                <c:pt idx="52">
                  <c:v>6604900</c:v>
                </c:pt>
                <c:pt idx="53">
                  <c:v>6635776</c:v>
                </c:pt>
                <c:pt idx="54">
                  <c:v>6780816</c:v>
                </c:pt>
                <c:pt idx="55">
                  <c:v>6832996</c:v>
                </c:pt>
                <c:pt idx="56">
                  <c:v>6832996</c:v>
                </c:pt>
                <c:pt idx="57">
                  <c:v>6948496</c:v>
                </c:pt>
                <c:pt idx="58">
                  <c:v>7043716</c:v>
                </c:pt>
                <c:pt idx="59">
                  <c:v>7064964</c:v>
                </c:pt>
                <c:pt idx="60">
                  <c:v>7080921</c:v>
                </c:pt>
                <c:pt idx="61">
                  <c:v>7118224</c:v>
                </c:pt>
                <c:pt idx="62">
                  <c:v>7344100</c:v>
                </c:pt>
                <c:pt idx="63">
                  <c:v>7376656</c:v>
                </c:pt>
                <c:pt idx="64">
                  <c:v>7398400</c:v>
                </c:pt>
                <c:pt idx="65">
                  <c:v>7789681</c:v>
                </c:pt>
                <c:pt idx="66">
                  <c:v>7800849</c:v>
                </c:pt>
                <c:pt idx="67">
                  <c:v>7963684</c:v>
                </c:pt>
                <c:pt idx="68">
                  <c:v>7991929</c:v>
                </c:pt>
                <c:pt idx="69">
                  <c:v>8076964</c:v>
                </c:pt>
                <c:pt idx="70">
                  <c:v>8156736</c:v>
                </c:pt>
                <c:pt idx="71">
                  <c:v>8421604</c:v>
                </c:pt>
                <c:pt idx="72">
                  <c:v>8479744</c:v>
                </c:pt>
                <c:pt idx="73">
                  <c:v>8809024</c:v>
                </c:pt>
                <c:pt idx="74">
                  <c:v>8820900</c:v>
                </c:pt>
                <c:pt idx="75">
                  <c:v>8886361</c:v>
                </c:pt>
                <c:pt idx="76">
                  <c:v>9437184</c:v>
                </c:pt>
                <c:pt idx="77">
                  <c:v>9437184</c:v>
                </c:pt>
                <c:pt idx="78">
                  <c:v>9610000</c:v>
                </c:pt>
                <c:pt idx="79">
                  <c:v>10163344</c:v>
                </c:pt>
                <c:pt idx="80">
                  <c:v>10182481</c:v>
                </c:pt>
                <c:pt idx="81">
                  <c:v>10329796</c:v>
                </c:pt>
                <c:pt idx="82">
                  <c:v>10536516</c:v>
                </c:pt>
                <c:pt idx="83">
                  <c:v>11289600</c:v>
                </c:pt>
                <c:pt idx="84">
                  <c:v>11573604</c:v>
                </c:pt>
                <c:pt idx="85">
                  <c:v>11812969</c:v>
                </c:pt>
                <c:pt idx="86">
                  <c:v>11833600</c:v>
                </c:pt>
                <c:pt idx="87">
                  <c:v>12538681</c:v>
                </c:pt>
                <c:pt idx="88">
                  <c:v>12588304</c:v>
                </c:pt>
                <c:pt idx="89">
                  <c:v>12673600</c:v>
                </c:pt>
                <c:pt idx="90">
                  <c:v>13111641</c:v>
                </c:pt>
                <c:pt idx="91">
                  <c:v>13293316</c:v>
                </c:pt>
                <c:pt idx="92">
                  <c:v>13838400</c:v>
                </c:pt>
                <c:pt idx="93">
                  <c:v>14062500</c:v>
                </c:pt>
                <c:pt idx="94">
                  <c:v>14462809</c:v>
                </c:pt>
                <c:pt idx="95">
                  <c:v>14508481</c:v>
                </c:pt>
                <c:pt idx="96">
                  <c:v>14969161</c:v>
                </c:pt>
                <c:pt idx="97">
                  <c:v>17015625</c:v>
                </c:pt>
                <c:pt idx="98">
                  <c:v>17255716</c:v>
                </c:pt>
                <c:pt idx="99">
                  <c:v>17749369</c:v>
                </c:pt>
                <c:pt idx="100">
                  <c:v>18378369</c:v>
                </c:pt>
                <c:pt idx="101">
                  <c:v>18748900</c:v>
                </c:pt>
                <c:pt idx="102">
                  <c:v>31147561</c:v>
                </c:pt>
              </c:numCache>
            </c:numRef>
          </c:xVal>
          <c:yVal>
            <c:numRef>
              <c:f>'fe2'!$L$28:$L$130</c:f>
              <c:numCache>
                <c:formatCode>General</c:formatCode>
                <c:ptCount val="103"/>
                <c:pt idx="0">
                  <c:v>116760297047.64508</c:v>
                </c:pt>
                <c:pt idx="1">
                  <c:v>-8016547561.2343292</c:v>
                </c:pt>
                <c:pt idx="2">
                  <c:v>-26182956918.239197</c:v>
                </c:pt>
                <c:pt idx="3">
                  <c:v>13954654339.62447</c:v>
                </c:pt>
                <c:pt idx="4">
                  <c:v>-14262180527.998375</c:v>
                </c:pt>
                <c:pt idx="5">
                  <c:v>68018289019.424828</c:v>
                </c:pt>
                <c:pt idx="6">
                  <c:v>51053214209.046585</c:v>
                </c:pt>
                <c:pt idx="7">
                  <c:v>10809493176.196522</c:v>
                </c:pt>
                <c:pt idx="8">
                  <c:v>-43233684983.237381</c:v>
                </c:pt>
                <c:pt idx="9">
                  <c:v>-9078140289.6155663</c:v>
                </c:pt>
                <c:pt idx="10">
                  <c:v>4525591685.2827759</c:v>
                </c:pt>
                <c:pt idx="11">
                  <c:v>65336926816.82534</c:v>
                </c:pt>
                <c:pt idx="12">
                  <c:v>-13055172725.345753</c:v>
                </c:pt>
                <c:pt idx="13">
                  <c:v>36119663816.240868</c:v>
                </c:pt>
                <c:pt idx="14">
                  <c:v>17305528956.310566</c:v>
                </c:pt>
                <c:pt idx="15">
                  <c:v>40285504225.541107</c:v>
                </c:pt>
                <c:pt idx="16">
                  <c:v>18457937635.657249</c:v>
                </c:pt>
                <c:pt idx="17">
                  <c:v>-14953565237.598412</c:v>
                </c:pt>
                <c:pt idx="18">
                  <c:v>51943947880.575356</c:v>
                </c:pt>
                <c:pt idx="19">
                  <c:v>-25973961640.403801</c:v>
                </c:pt>
                <c:pt idx="20">
                  <c:v>10420753237.801056</c:v>
                </c:pt>
                <c:pt idx="21">
                  <c:v>82923640802.311234</c:v>
                </c:pt>
                <c:pt idx="22">
                  <c:v>4032305117.389679</c:v>
                </c:pt>
                <c:pt idx="23">
                  <c:v>-37485286802.645996</c:v>
                </c:pt>
                <c:pt idx="24">
                  <c:v>11662942603.029037</c:v>
                </c:pt>
                <c:pt idx="25">
                  <c:v>14525402026.732735</c:v>
                </c:pt>
                <c:pt idx="26">
                  <c:v>6408148974.9093475</c:v>
                </c:pt>
                <c:pt idx="27">
                  <c:v>-25099922532.473885</c:v>
                </c:pt>
                <c:pt idx="28">
                  <c:v>-11365729402.26873</c:v>
                </c:pt>
                <c:pt idx="29">
                  <c:v>-24143254000.775169</c:v>
                </c:pt>
                <c:pt idx="30">
                  <c:v>-32325402597.181808</c:v>
                </c:pt>
                <c:pt idx="31">
                  <c:v>-47806942757.88903</c:v>
                </c:pt>
                <c:pt idx="32">
                  <c:v>-821861396.1593399</c:v>
                </c:pt>
                <c:pt idx="33">
                  <c:v>-55613413030.661064</c:v>
                </c:pt>
                <c:pt idx="34">
                  <c:v>125490362725.2229</c:v>
                </c:pt>
                <c:pt idx="35">
                  <c:v>-29519821342.8974</c:v>
                </c:pt>
                <c:pt idx="36">
                  <c:v>-36860366172.104851</c:v>
                </c:pt>
                <c:pt idx="37">
                  <c:v>-18197547086.727348</c:v>
                </c:pt>
                <c:pt idx="38">
                  <c:v>-39938280747.888222</c:v>
                </c:pt>
                <c:pt idx="39">
                  <c:v>-28459702048.278168</c:v>
                </c:pt>
                <c:pt idx="40">
                  <c:v>-58194260093.482674</c:v>
                </c:pt>
                <c:pt idx="41">
                  <c:v>73208366684.894501</c:v>
                </c:pt>
                <c:pt idx="42">
                  <c:v>21526682567.266403</c:v>
                </c:pt>
                <c:pt idx="43">
                  <c:v>-20587702638.930199</c:v>
                </c:pt>
                <c:pt idx="44">
                  <c:v>10730875715.988037</c:v>
                </c:pt>
                <c:pt idx="45">
                  <c:v>-15218274712.79454</c:v>
                </c:pt>
                <c:pt idx="46">
                  <c:v>-12879686419.451149</c:v>
                </c:pt>
                <c:pt idx="47">
                  <c:v>26887866251.546829</c:v>
                </c:pt>
                <c:pt idx="48">
                  <c:v>27198284416.356956</c:v>
                </c:pt>
                <c:pt idx="49">
                  <c:v>85021960726.181366</c:v>
                </c:pt>
                <c:pt idx="50">
                  <c:v>-79801272481.504303</c:v>
                </c:pt>
                <c:pt idx="51">
                  <c:v>47737486583.478699</c:v>
                </c:pt>
                <c:pt idx="52">
                  <c:v>-36733841617.348206</c:v>
                </c:pt>
                <c:pt idx="53">
                  <c:v>21042105728.523148</c:v>
                </c:pt>
                <c:pt idx="54">
                  <c:v>-26968804060.90155</c:v>
                </c:pt>
                <c:pt idx="55">
                  <c:v>-52578952723.393524</c:v>
                </c:pt>
                <c:pt idx="56">
                  <c:v>36661125069.710007</c:v>
                </c:pt>
                <c:pt idx="57">
                  <c:v>-65819741631.997345</c:v>
                </c:pt>
                <c:pt idx="58">
                  <c:v>-63297022587.062935</c:v>
                </c:pt>
                <c:pt idx="59">
                  <c:v>24321094384.722031</c:v>
                </c:pt>
                <c:pt idx="60">
                  <c:v>-17608350869.947662</c:v>
                </c:pt>
                <c:pt idx="61">
                  <c:v>-16398630397.324722</c:v>
                </c:pt>
                <c:pt idx="62">
                  <c:v>-27752579553.309158</c:v>
                </c:pt>
                <c:pt idx="63">
                  <c:v>4007237794.5765915</c:v>
                </c:pt>
                <c:pt idx="64">
                  <c:v>6403672685.0169601</c:v>
                </c:pt>
                <c:pt idx="65">
                  <c:v>-32206245911.897789</c:v>
                </c:pt>
                <c:pt idx="66">
                  <c:v>-32349771135.43927</c:v>
                </c:pt>
                <c:pt idx="67">
                  <c:v>-57857122248.396095</c:v>
                </c:pt>
                <c:pt idx="68">
                  <c:v>386550476.89284515</c:v>
                </c:pt>
                <c:pt idx="69">
                  <c:v>-17732650048.070831</c:v>
                </c:pt>
                <c:pt idx="70">
                  <c:v>3083554403.3383255</c:v>
                </c:pt>
                <c:pt idx="71">
                  <c:v>11668789427.845154</c:v>
                </c:pt>
                <c:pt idx="72">
                  <c:v>96240978680.520416</c:v>
                </c:pt>
                <c:pt idx="73">
                  <c:v>-42418513706.912262</c:v>
                </c:pt>
                <c:pt idx="74">
                  <c:v>-24479638516.12233</c:v>
                </c:pt>
                <c:pt idx="75">
                  <c:v>62104943568.918304</c:v>
                </c:pt>
                <c:pt idx="76">
                  <c:v>-32364115747.235962</c:v>
                </c:pt>
                <c:pt idx="77">
                  <c:v>-52174200624.900467</c:v>
                </c:pt>
                <c:pt idx="78">
                  <c:v>22834432891.954712</c:v>
                </c:pt>
                <c:pt idx="79">
                  <c:v>112349684353.18182</c:v>
                </c:pt>
                <c:pt idx="80">
                  <c:v>-57668302644.640915</c:v>
                </c:pt>
                <c:pt idx="81">
                  <c:v>-6811730924.1483154</c:v>
                </c:pt>
                <c:pt idx="82">
                  <c:v>-5193715376.3815765</c:v>
                </c:pt>
                <c:pt idx="83">
                  <c:v>-75464118324.994705</c:v>
                </c:pt>
                <c:pt idx="84">
                  <c:v>-66925959795.37738</c:v>
                </c:pt>
                <c:pt idx="85">
                  <c:v>-2842785288.1569672</c:v>
                </c:pt>
                <c:pt idx="86">
                  <c:v>80712957925.16925</c:v>
                </c:pt>
                <c:pt idx="87">
                  <c:v>-40462289630.287064</c:v>
                </c:pt>
                <c:pt idx="88">
                  <c:v>18514018905.703217</c:v>
                </c:pt>
                <c:pt idx="89">
                  <c:v>-46197273603.324844</c:v>
                </c:pt>
                <c:pt idx="90">
                  <c:v>-38141184929.810364</c:v>
                </c:pt>
                <c:pt idx="91">
                  <c:v>-2184157731.9115753</c:v>
                </c:pt>
                <c:pt idx="92">
                  <c:v>44564717264.294662</c:v>
                </c:pt>
                <c:pt idx="93">
                  <c:v>9427691732.397995</c:v>
                </c:pt>
                <c:pt idx="94">
                  <c:v>64907761600.864876</c:v>
                </c:pt>
                <c:pt idx="95">
                  <c:v>-44725625509.868164</c:v>
                </c:pt>
                <c:pt idx="96">
                  <c:v>43906681386.928345</c:v>
                </c:pt>
                <c:pt idx="97">
                  <c:v>-12256524326.855972</c:v>
                </c:pt>
                <c:pt idx="98">
                  <c:v>-77444356236.587814</c:v>
                </c:pt>
                <c:pt idx="99">
                  <c:v>3207725447.3299255</c:v>
                </c:pt>
                <c:pt idx="100">
                  <c:v>-41316509303.804993</c:v>
                </c:pt>
                <c:pt idx="101">
                  <c:v>55526062886.724014</c:v>
                </c:pt>
                <c:pt idx="102">
                  <c:v>81231737298.106689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8-4730-B055-5A723CCE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56752"/>
        <c:axId val="689758720"/>
      </c:scatterChart>
      <c:valAx>
        <c:axId val="68975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squarefeet^2</a:t>
                </a:r>
              </a:p>
            </c:rich>
          </c:tx>
          <c:overlay val="0"/>
        </c:title>
        <c:numFmt formatCode="&quot;$&quot;#,##0.00000" sourceLinked="1"/>
        <c:majorTickMark val="out"/>
        <c:minorTickMark val="none"/>
        <c:tickLblPos val="nextTo"/>
        <c:crossAx val="689758720"/>
        <c:crosses val="autoZero"/>
        <c:crossBetween val="midCat"/>
      </c:valAx>
      <c:valAx>
        <c:axId val="6897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756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Taxes^2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'fe2'!$B$2:$B$104</c:f>
              <c:numCache>
                <c:formatCode>"$"#,##0.00000</c:formatCode>
                <c:ptCount val="103"/>
                <c:pt idx="0">
                  <c:v>14784794.01</c:v>
                </c:pt>
                <c:pt idx="1">
                  <c:v>21487303.993599996</c:v>
                </c:pt>
                <c:pt idx="2">
                  <c:v>29259877.377599999</c:v>
                </c:pt>
                <c:pt idx="3">
                  <c:v>20793417.600399997</c:v>
                </c:pt>
                <c:pt idx="4">
                  <c:v>23676982.809999995</c:v>
                </c:pt>
                <c:pt idx="5">
                  <c:v>30860024.832400002</c:v>
                </c:pt>
                <c:pt idx="6">
                  <c:v>32575327.950399995</c:v>
                </c:pt>
                <c:pt idx="7">
                  <c:v>23610464.083600003</c:v>
                </c:pt>
                <c:pt idx="8">
                  <c:v>47011866.510400005</c:v>
                </c:pt>
                <c:pt idx="9">
                  <c:v>35358245.838399999</c:v>
                </c:pt>
                <c:pt idx="10">
                  <c:v>44339617.440000005</c:v>
                </c:pt>
                <c:pt idx="11">
                  <c:v>35534236.323600002</c:v>
                </c:pt>
                <c:pt idx="12">
                  <c:v>30958541.121599998</c:v>
                </c:pt>
                <c:pt idx="13">
                  <c:v>42165022.771600001</c:v>
                </c:pt>
                <c:pt idx="14">
                  <c:v>29192625.120400004</c:v>
                </c:pt>
                <c:pt idx="15">
                  <c:v>122500181.28039999</c:v>
                </c:pt>
                <c:pt idx="16">
                  <c:v>27608299.009599995</c:v>
                </c:pt>
                <c:pt idx="17">
                  <c:v>35108469.057599999</c:v>
                </c:pt>
                <c:pt idx="18">
                  <c:v>37432371.239999995</c:v>
                </c:pt>
                <c:pt idx="19">
                  <c:v>38997277.248399995</c:v>
                </c:pt>
                <c:pt idx="20">
                  <c:v>56253600.057599999</c:v>
                </c:pt>
                <c:pt idx="21">
                  <c:v>61251284.742399998</c:v>
                </c:pt>
                <c:pt idx="22">
                  <c:v>32407060.998400003</c:v>
                </c:pt>
                <c:pt idx="23">
                  <c:v>48125021.328400001</c:v>
                </c:pt>
                <c:pt idx="24">
                  <c:v>43074019.086400002</c:v>
                </c:pt>
                <c:pt idx="25">
                  <c:v>17252891.395599999</c:v>
                </c:pt>
                <c:pt idx="26">
                  <c:v>22089060.009999998</c:v>
                </c:pt>
                <c:pt idx="27">
                  <c:v>41987548.848399997</c:v>
                </c:pt>
                <c:pt idx="28">
                  <c:v>33708010.339599997</c:v>
                </c:pt>
                <c:pt idx="29">
                  <c:v>45766848.614399999</c:v>
                </c:pt>
                <c:pt idx="30">
                  <c:v>47610552.001599997</c:v>
                </c:pt>
                <c:pt idx="31">
                  <c:v>59263514.958399996</c:v>
                </c:pt>
                <c:pt idx="32">
                  <c:v>42378537.614399999</c:v>
                </c:pt>
                <c:pt idx="33">
                  <c:v>65739015.361600004</c:v>
                </c:pt>
                <c:pt idx="34">
                  <c:v>104474973.68999998</c:v>
                </c:pt>
                <c:pt idx="35">
                  <c:v>45657589.5616</c:v>
                </c:pt>
                <c:pt idx="36">
                  <c:v>52248031.758399993</c:v>
                </c:pt>
                <c:pt idx="37">
                  <c:v>47997738.241599999</c:v>
                </c:pt>
                <c:pt idx="38">
                  <c:v>54189032.142399997</c:v>
                </c:pt>
                <c:pt idx="39">
                  <c:v>61397881.062400006</c:v>
                </c:pt>
                <c:pt idx="40">
                  <c:v>71832066.144399986</c:v>
                </c:pt>
                <c:pt idx="41">
                  <c:v>184365885.85959998</c:v>
                </c:pt>
                <c:pt idx="42">
                  <c:v>36311952.883599997</c:v>
                </c:pt>
                <c:pt idx="43">
                  <c:v>46612298.382399999</c:v>
                </c:pt>
                <c:pt idx="44">
                  <c:v>79054860.038400009</c:v>
                </c:pt>
                <c:pt idx="45">
                  <c:v>44157885.619600005</c:v>
                </c:pt>
                <c:pt idx="46">
                  <c:v>44971240.723600008</c:v>
                </c:pt>
                <c:pt idx="47">
                  <c:v>50016578.617599994</c:v>
                </c:pt>
                <c:pt idx="48">
                  <c:v>36229564.810000002</c:v>
                </c:pt>
                <c:pt idx="49">
                  <c:v>52346961.414399996</c:v>
                </c:pt>
                <c:pt idx="50">
                  <c:v>86898565.363600016</c:v>
                </c:pt>
                <c:pt idx="51">
                  <c:v>53542879.289999999</c:v>
                </c:pt>
                <c:pt idx="52">
                  <c:v>56988608.8464</c:v>
                </c:pt>
                <c:pt idx="53">
                  <c:v>58129950.490000002</c:v>
                </c:pt>
                <c:pt idx="54">
                  <c:v>55117557.774399996</c:v>
                </c:pt>
                <c:pt idx="55">
                  <c:v>73176732.835600004</c:v>
                </c:pt>
                <c:pt idx="56">
                  <c:v>84633376.129599988</c:v>
                </c:pt>
                <c:pt idx="57">
                  <c:v>80097488.078399986</c:v>
                </c:pt>
                <c:pt idx="58">
                  <c:v>75946344.678399995</c:v>
                </c:pt>
                <c:pt idx="59">
                  <c:v>52346961.414399996</c:v>
                </c:pt>
                <c:pt idx="60">
                  <c:v>56221503.610000007</c:v>
                </c:pt>
                <c:pt idx="61">
                  <c:v>55063226.611600004</c:v>
                </c:pt>
                <c:pt idx="62">
                  <c:v>58871859.840000004</c:v>
                </c:pt>
                <c:pt idx="63">
                  <c:v>40162385.264399998</c:v>
                </c:pt>
                <c:pt idx="64">
                  <c:v>41939353.123600006</c:v>
                </c:pt>
                <c:pt idx="65">
                  <c:v>64894946.9476</c:v>
                </c:pt>
                <c:pt idx="66">
                  <c:v>65035192.513599992</c:v>
                </c:pt>
                <c:pt idx="67">
                  <c:v>79233497.742399991</c:v>
                </c:pt>
                <c:pt idx="68">
                  <c:v>59088431.609999992</c:v>
                </c:pt>
                <c:pt idx="69">
                  <c:v>126985402.68840002</c:v>
                </c:pt>
                <c:pt idx="70">
                  <c:v>58633630.707600005</c:v>
                </c:pt>
                <c:pt idx="71">
                  <c:v>66446626.190399989</c:v>
                </c:pt>
                <c:pt idx="72">
                  <c:v>81899242.032399997</c:v>
                </c:pt>
                <c:pt idx="73">
                  <c:v>73389376.89760001</c:v>
                </c:pt>
                <c:pt idx="74">
                  <c:v>69169162.239999995</c:v>
                </c:pt>
                <c:pt idx="75">
                  <c:v>62907105.959999993</c:v>
                </c:pt>
                <c:pt idx="76">
                  <c:v>70656464.947599992</c:v>
                </c:pt>
                <c:pt idx="77">
                  <c:v>96020009.040399998</c:v>
                </c:pt>
                <c:pt idx="78">
                  <c:v>65135552.835599996</c:v>
                </c:pt>
                <c:pt idx="79">
                  <c:v>56885384.217599995</c:v>
                </c:pt>
                <c:pt idx="80">
                  <c:v>99970002.25</c:v>
                </c:pt>
                <c:pt idx="81">
                  <c:v>98734429.710400015</c:v>
                </c:pt>
                <c:pt idx="82">
                  <c:v>57307928.039999999</c:v>
                </c:pt>
                <c:pt idx="83">
                  <c:v>110227741.12360001</c:v>
                </c:pt>
                <c:pt idx="84">
                  <c:v>117763733.61</c:v>
                </c:pt>
                <c:pt idx="85">
                  <c:v>63976642.1316</c:v>
                </c:pt>
                <c:pt idx="86">
                  <c:v>162398831.2164</c:v>
                </c:pt>
                <c:pt idx="87">
                  <c:v>96960257.98560001</c:v>
                </c:pt>
                <c:pt idx="88">
                  <c:v>75038906.25</c:v>
                </c:pt>
                <c:pt idx="89">
                  <c:v>108459310.78439999</c:v>
                </c:pt>
                <c:pt idx="90">
                  <c:v>97425585.793600008</c:v>
                </c:pt>
                <c:pt idx="91">
                  <c:v>91161248.665600002</c:v>
                </c:pt>
                <c:pt idx="92">
                  <c:v>100979587.29960001</c:v>
                </c:pt>
                <c:pt idx="93">
                  <c:v>80019465.529600009</c:v>
                </c:pt>
                <c:pt idx="94">
                  <c:v>36936735.553600006</c:v>
                </c:pt>
                <c:pt idx="95">
                  <c:v>110410498.36959998</c:v>
                </c:pt>
                <c:pt idx="96">
                  <c:v>48955490.112399995</c:v>
                </c:pt>
                <c:pt idx="97">
                  <c:v>98273913.422399998</c:v>
                </c:pt>
                <c:pt idx="98">
                  <c:v>132189286.96960001</c:v>
                </c:pt>
                <c:pt idx="99">
                  <c:v>140457104.13159999</c:v>
                </c:pt>
                <c:pt idx="100">
                  <c:v>123198900.25</c:v>
                </c:pt>
                <c:pt idx="101">
                  <c:v>70656464.947599992</c:v>
                </c:pt>
                <c:pt idx="102">
                  <c:v>287834297.8624</c:v>
                </c:pt>
              </c:numCache>
            </c:numRef>
          </c:xVal>
          <c:yVal>
            <c:numRef>
              <c:f>'fe2'!$L$28:$L$130</c:f>
              <c:numCache>
                <c:formatCode>General</c:formatCode>
                <c:ptCount val="103"/>
                <c:pt idx="0">
                  <c:v>116760297047.64508</c:v>
                </c:pt>
                <c:pt idx="1">
                  <c:v>-8016547561.2343292</c:v>
                </c:pt>
                <c:pt idx="2">
                  <c:v>-26182956918.239197</c:v>
                </c:pt>
                <c:pt idx="3">
                  <c:v>13954654339.62447</c:v>
                </c:pt>
                <c:pt idx="4">
                  <c:v>-14262180527.998375</c:v>
                </c:pt>
                <c:pt idx="5">
                  <c:v>68018289019.424828</c:v>
                </c:pt>
                <c:pt idx="6">
                  <c:v>51053214209.046585</c:v>
                </c:pt>
                <c:pt idx="7">
                  <c:v>10809493176.196522</c:v>
                </c:pt>
                <c:pt idx="8">
                  <c:v>-43233684983.237381</c:v>
                </c:pt>
                <c:pt idx="9">
                  <c:v>-9078140289.6155663</c:v>
                </c:pt>
                <c:pt idx="10">
                  <c:v>4525591685.2827759</c:v>
                </c:pt>
                <c:pt idx="11">
                  <c:v>65336926816.82534</c:v>
                </c:pt>
                <c:pt idx="12">
                  <c:v>-13055172725.345753</c:v>
                </c:pt>
                <c:pt idx="13">
                  <c:v>36119663816.240868</c:v>
                </c:pt>
                <c:pt idx="14">
                  <c:v>17305528956.310566</c:v>
                </c:pt>
                <c:pt idx="15">
                  <c:v>40285504225.541107</c:v>
                </c:pt>
                <c:pt idx="16">
                  <c:v>18457937635.657249</c:v>
                </c:pt>
                <c:pt idx="17">
                  <c:v>-14953565237.598412</c:v>
                </c:pt>
                <c:pt idx="18">
                  <c:v>51943947880.575356</c:v>
                </c:pt>
                <c:pt idx="19">
                  <c:v>-25973961640.403801</c:v>
                </c:pt>
                <c:pt idx="20">
                  <c:v>10420753237.801056</c:v>
                </c:pt>
                <c:pt idx="21">
                  <c:v>82923640802.311234</c:v>
                </c:pt>
                <c:pt idx="22">
                  <c:v>4032305117.389679</c:v>
                </c:pt>
                <c:pt idx="23">
                  <c:v>-37485286802.645996</c:v>
                </c:pt>
                <c:pt idx="24">
                  <c:v>11662942603.029037</c:v>
                </c:pt>
                <c:pt idx="25">
                  <c:v>14525402026.732735</c:v>
                </c:pt>
                <c:pt idx="26">
                  <c:v>6408148974.9093475</c:v>
                </c:pt>
                <c:pt idx="27">
                  <c:v>-25099922532.473885</c:v>
                </c:pt>
                <c:pt idx="28">
                  <c:v>-11365729402.26873</c:v>
                </c:pt>
                <c:pt idx="29">
                  <c:v>-24143254000.775169</c:v>
                </c:pt>
                <c:pt idx="30">
                  <c:v>-32325402597.181808</c:v>
                </c:pt>
                <c:pt idx="31">
                  <c:v>-47806942757.88903</c:v>
                </c:pt>
                <c:pt idx="32">
                  <c:v>-821861396.1593399</c:v>
                </c:pt>
                <c:pt idx="33">
                  <c:v>-55613413030.661064</c:v>
                </c:pt>
                <c:pt idx="34">
                  <c:v>125490362725.2229</c:v>
                </c:pt>
                <c:pt idx="35">
                  <c:v>-29519821342.8974</c:v>
                </c:pt>
                <c:pt idx="36">
                  <c:v>-36860366172.104851</c:v>
                </c:pt>
                <c:pt idx="37">
                  <c:v>-18197547086.727348</c:v>
                </c:pt>
                <c:pt idx="38">
                  <c:v>-39938280747.888222</c:v>
                </c:pt>
                <c:pt idx="39">
                  <c:v>-28459702048.278168</c:v>
                </c:pt>
                <c:pt idx="40">
                  <c:v>-58194260093.482674</c:v>
                </c:pt>
                <c:pt idx="41">
                  <c:v>73208366684.894501</c:v>
                </c:pt>
                <c:pt idx="42">
                  <c:v>21526682567.266403</c:v>
                </c:pt>
                <c:pt idx="43">
                  <c:v>-20587702638.930199</c:v>
                </c:pt>
                <c:pt idx="44">
                  <c:v>10730875715.988037</c:v>
                </c:pt>
                <c:pt idx="45">
                  <c:v>-15218274712.79454</c:v>
                </c:pt>
                <c:pt idx="46">
                  <c:v>-12879686419.451149</c:v>
                </c:pt>
                <c:pt idx="47">
                  <c:v>26887866251.546829</c:v>
                </c:pt>
                <c:pt idx="48">
                  <c:v>27198284416.356956</c:v>
                </c:pt>
                <c:pt idx="49">
                  <c:v>85021960726.181366</c:v>
                </c:pt>
                <c:pt idx="50">
                  <c:v>-79801272481.504303</c:v>
                </c:pt>
                <c:pt idx="51">
                  <c:v>47737486583.478699</c:v>
                </c:pt>
                <c:pt idx="52">
                  <c:v>-36733841617.348206</c:v>
                </c:pt>
                <c:pt idx="53">
                  <c:v>21042105728.523148</c:v>
                </c:pt>
                <c:pt idx="54">
                  <c:v>-26968804060.90155</c:v>
                </c:pt>
                <c:pt idx="55">
                  <c:v>-52578952723.393524</c:v>
                </c:pt>
                <c:pt idx="56">
                  <c:v>36661125069.710007</c:v>
                </c:pt>
                <c:pt idx="57">
                  <c:v>-65819741631.997345</c:v>
                </c:pt>
                <c:pt idx="58">
                  <c:v>-63297022587.062935</c:v>
                </c:pt>
                <c:pt idx="59">
                  <c:v>24321094384.722031</c:v>
                </c:pt>
                <c:pt idx="60">
                  <c:v>-17608350869.947662</c:v>
                </c:pt>
                <c:pt idx="61">
                  <c:v>-16398630397.324722</c:v>
                </c:pt>
                <c:pt idx="62">
                  <c:v>-27752579553.309158</c:v>
                </c:pt>
                <c:pt idx="63">
                  <c:v>4007237794.5765915</c:v>
                </c:pt>
                <c:pt idx="64">
                  <c:v>6403672685.0169601</c:v>
                </c:pt>
                <c:pt idx="65">
                  <c:v>-32206245911.897789</c:v>
                </c:pt>
                <c:pt idx="66">
                  <c:v>-32349771135.43927</c:v>
                </c:pt>
                <c:pt idx="67">
                  <c:v>-57857122248.396095</c:v>
                </c:pt>
                <c:pt idx="68">
                  <c:v>386550476.89284515</c:v>
                </c:pt>
                <c:pt idx="69">
                  <c:v>-17732650048.070831</c:v>
                </c:pt>
                <c:pt idx="70">
                  <c:v>3083554403.3383255</c:v>
                </c:pt>
                <c:pt idx="71">
                  <c:v>11668789427.845154</c:v>
                </c:pt>
                <c:pt idx="72">
                  <c:v>96240978680.520416</c:v>
                </c:pt>
                <c:pt idx="73">
                  <c:v>-42418513706.912262</c:v>
                </c:pt>
                <c:pt idx="74">
                  <c:v>-24479638516.12233</c:v>
                </c:pt>
                <c:pt idx="75">
                  <c:v>62104943568.918304</c:v>
                </c:pt>
                <c:pt idx="76">
                  <c:v>-32364115747.235962</c:v>
                </c:pt>
                <c:pt idx="77">
                  <c:v>-52174200624.900467</c:v>
                </c:pt>
                <c:pt idx="78">
                  <c:v>22834432891.954712</c:v>
                </c:pt>
                <c:pt idx="79">
                  <c:v>112349684353.18182</c:v>
                </c:pt>
                <c:pt idx="80">
                  <c:v>-57668302644.640915</c:v>
                </c:pt>
                <c:pt idx="81">
                  <c:v>-6811730924.1483154</c:v>
                </c:pt>
                <c:pt idx="82">
                  <c:v>-5193715376.3815765</c:v>
                </c:pt>
                <c:pt idx="83">
                  <c:v>-75464118324.994705</c:v>
                </c:pt>
                <c:pt idx="84">
                  <c:v>-66925959795.37738</c:v>
                </c:pt>
                <c:pt idx="85">
                  <c:v>-2842785288.1569672</c:v>
                </c:pt>
                <c:pt idx="86">
                  <c:v>80712957925.16925</c:v>
                </c:pt>
                <c:pt idx="87">
                  <c:v>-40462289630.287064</c:v>
                </c:pt>
                <c:pt idx="88">
                  <c:v>18514018905.703217</c:v>
                </c:pt>
                <c:pt idx="89">
                  <c:v>-46197273603.324844</c:v>
                </c:pt>
                <c:pt idx="90">
                  <c:v>-38141184929.810364</c:v>
                </c:pt>
                <c:pt idx="91">
                  <c:v>-2184157731.9115753</c:v>
                </c:pt>
                <c:pt idx="92">
                  <c:v>44564717264.294662</c:v>
                </c:pt>
                <c:pt idx="93">
                  <c:v>9427691732.397995</c:v>
                </c:pt>
                <c:pt idx="94">
                  <c:v>64907761600.864876</c:v>
                </c:pt>
                <c:pt idx="95">
                  <c:v>-44725625509.868164</c:v>
                </c:pt>
                <c:pt idx="96">
                  <c:v>43906681386.928345</c:v>
                </c:pt>
                <c:pt idx="97">
                  <c:v>-12256524326.855972</c:v>
                </c:pt>
                <c:pt idx="98">
                  <c:v>-77444356236.587814</c:v>
                </c:pt>
                <c:pt idx="99">
                  <c:v>3207725447.3299255</c:v>
                </c:pt>
                <c:pt idx="100">
                  <c:v>-41316509303.804993</c:v>
                </c:pt>
                <c:pt idx="101">
                  <c:v>55526062886.724014</c:v>
                </c:pt>
                <c:pt idx="102">
                  <c:v>81231737298.106689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064-8467-A84B8C13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261136"/>
        <c:axId val="717907648"/>
      </c:scatterChart>
      <c:valAx>
        <c:axId val="48026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Taxes^2</a:t>
                </a:r>
              </a:p>
            </c:rich>
          </c:tx>
          <c:overlay val="0"/>
        </c:title>
        <c:numFmt formatCode="&quot;$&quot;#,##0.00000" sourceLinked="1"/>
        <c:majorTickMark val="out"/>
        <c:minorTickMark val="none"/>
        <c:tickLblPos val="nextTo"/>
        <c:crossAx val="717907648"/>
        <c:crosses val="autoZero"/>
        <c:crossBetween val="midCat"/>
      </c:valAx>
      <c:valAx>
        <c:axId val="7179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261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'fe2'!$N$28:$N$130</c:f>
              <c:numCache>
                <c:formatCode>General</c:formatCode>
                <c:ptCount val="103"/>
                <c:pt idx="0">
                  <c:v>0.4854368932038835</c:v>
                </c:pt>
                <c:pt idx="1">
                  <c:v>1.4563106796116505</c:v>
                </c:pt>
                <c:pt idx="2">
                  <c:v>2.4271844660194173</c:v>
                </c:pt>
                <c:pt idx="3">
                  <c:v>3.3980582524271847</c:v>
                </c:pt>
                <c:pt idx="4">
                  <c:v>4.3689320388349513</c:v>
                </c:pt>
                <c:pt idx="5">
                  <c:v>5.3398058252427179</c:v>
                </c:pt>
                <c:pt idx="6">
                  <c:v>6.3106796116504853</c:v>
                </c:pt>
                <c:pt idx="7">
                  <c:v>7.2815533980582527</c:v>
                </c:pt>
                <c:pt idx="8">
                  <c:v>8.2524271844660202</c:v>
                </c:pt>
                <c:pt idx="9">
                  <c:v>9.2233009708737868</c:v>
                </c:pt>
                <c:pt idx="10">
                  <c:v>10.194174757281553</c:v>
                </c:pt>
                <c:pt idx="11">
                  <c:v>11.165048543689322</c:v>
                </c:pt>
                <c:pt idx="12">
                  <c:v>12.135922330097088</c:v>
                </c:pt>
                <c:pt idx="13">
                  <c:v>13.106796116504855</c:v>
                </c:pt>
                <c:pt idx="14">
                  <c:v>14.077669902912623</c:v>
                </c:pt>
                <c:pt idx="15">
                  <c:v>15.04854368932039</c:v>
                </c:pt>
                <c:pt idx="16">
                  <c:v>16.019417475728154</c:v>
                </c:pt>
                <c:pt idx="17">
                  <c:v>16.990291262135923</c:v>
                </c:pt>
                <c:pt idx="18">
                  <c:v>17.961165048543688</c:v>
                </c:pt>
                <c:pt idx="19">
                  <c:v>18.932038834951456</c:v>
                </c:pt>
                <c:pt idx="20">
                  <c:v>19.902912621359221</c:v>
                </c:pt>
                <c:pt idx="21">
                  <c:v>20.873786407766989</c:v>
                </c:pt>
                <c:pt idx="22">
                  <c:v>21.844660194174757</c:v>
                </c:pt>
                <c:pt idx="23">
                  <c:v>22.815533980582522</c:v>
                </c:pt>
                <c:pt idx="24">
                  <c:v>23.78640776699029</c:v>
                </c:pt>
                <c:pt idx="25">
                  <c:v>24.757281553398059</c:v>
                </c:pt>
                <c:pt idx="26">
                  <c:v>25.728155339805824</c:v>
                </c:pt>
                <c:pt idx="27">
                  <c:v>26.699029126213592</c:v>
                </c:pt>
                <c:pt idx="28">
                  <c:v>27.66990291262136</c:v>
                </c:pt>
                <c:pt idx="29">
                  <c:v>28.640776699029125</c:v>
                </c:pt>
                <c:pt idx="30">
                  <c:v>29.611650485436893</c:v>
                </c:pt>
                <c:pt idx="31">
                  <c:v>30.582524271844658</c:v>
                </c:pt>
                <c:pt idx="32">
                  <c:v>31.553398058252426</c:v>
                </c:pt>
                <c:pt idx="33">
                  <c:v>32.524271844660191</c:v>
                </c:pt>
                <c:pt idx="34">
                  <c:v>33.495145631067963</c:v>
                </c:pt>
                <c:pt idx="35">
                  <c:v>34.466019417475728</c:v>
                </c:pt>
                <c:pt idx="36">
                  <c:v>35.436893203883493</c:v>
                </c:pt>
                <c:pt idx="37">
                  <c:v>36.407766990291265</c:v>
                </c:pt>
                <c:pt idx="38">
                  <c:v>37.378640776699029</c:v>
                </c:pt>
                <c:pt idx="39">
                  <c:v>38.349514563106794</c:v>
                </c:pt>
                <c:pt idx="40">
                  <c:v>39.320388349514559</c:v>
                </c:pt>
                <c:pt idx="41">
                  <c:v>40.291262135922331</c:v>
                </c:pt>
                <c:pt idx="42">
                  <c:v>41.262135922330096</c:v>
                </c:pt>
                <c:pt idx="43">
                  <c:v>42.23300970873786</c:v>
                </c:pt>
                <c:pt idx="44">
                  <c:v>43.203883495145632</c:v>
                </c:pt>
                <c:pt idx="45">
                  <c:v>44.174757281553397</c:v>
                </c:pt>
                <c:pt idx="46">
                  <c:v>45.145631067961162</c:v>
                </c:pt>
                <c:pt idx="47">
                  <c:v>46.116504854368934</c:v>
                </c:pt>
                <c:pt idx="48">
                  <c:v>47.087378640776699</c:v>
                </c:pt>
                <c:pt idx="49">
                  <c:v>48.058252427184463</c:v>
                </c:pt>
                <c:pt idx="50">
                  <c:v>49.029126213592235</c:v>
                </c:pt>
                <c:pt idx="51">
                  <c:v>50</c:v>
                </c:pt>
                <c:pt idx="52">
                  <c:v>50.970873786407765</c:v>
                </c:pt>
                <c:pt idx="53">
                  <c:v>51.941747572815537</c:v>
                </c:pt>
                <c:pt idx="54">
                  <c:v>52.912621359223301</c:v>
                </c:pt>
                <c:pt idx="55">
                  <c:v>53.883495145631066</c:v>
                </c:pt>
                <c:pt idx="56">
                  <c:v>54.854368932038838</c:v>
                </c:pt>
                <c:pt idx="57">
                  <c:v>55.825242718446603</c:v>
                </c:pt>
                <c:pt idx="58">
                  <c:v>56.796116504854368</c:v>
                </c:pt>
                <c:pt idx="59">
                  <c:v>57.766990291262132</c:v>
                </c:pt>
                <c:pt idx="60">
                  <c:v>58.737864077669904</c:v>
                </c:pt>
                <c:pt idx="61">
                  <c:v>59.708737864077669</c:v>
                </c:pt>
                <c:pt idx="62">
                  <c:v>60.679611650485434</c:v>
                </c:pt>
                <c:pt idx="63">
                  <c:v>61.650485436893206</c:v>
                </c:pt>
                <c:pt idx="64">
                  <c:v>62.621359223300971</c:v>
                </c:pt>
                <c:pt idx="65">
                  <c:v>63.592233009708735</c:v>
                </c:pt>
                <c:pt idx="66">
                  <c:v>64.5631067961165</c:v>
                </c:pt>
                <c:pt idx="67">
                  <c:v>65.533980582524265</c:v>
                </c:pt>
                <c:pt idx="68">
                  <c:v>66.504854368932044</c:v>
                </c:pt>
                <c:pt idx="69">
                  <c:v>67.475728155339809</c:v>
                </c:pt>
                <c:pt idx="70">
                  <c:v>68.446601941747574</c:v>
                </c:pt>
                <c:pt idx="71">
                  <c:v>69.417475728155338</c:v>
                </c:pt>
                <c:pt idx="72">
                  <c:v>70.388349514563103</c:v>
                </c:pt>
                <c:pt idx="73">
                  <c:v>71.359223300970868</c:v>
                </c:pt>
                <c:pt idx="74">
                  <c:v>72.330097087378647</c:v>
                </c:pt>
                <c:pt idx="75">
                  <c:v>73.300970873786412</c:v>
                </c:pt>
                <c:pt idx="76">
                  <c:v>74.271844660194176</c:v>
                </c:pt>
                <c:pt idx="77">
                  <c:v>75.242718446601941</c:v>
                </c:pt>
                <c:pt idx="78">
                  <c:v>76.213592233009706</c:v>
                </c:pt>
                <c:pt idx="79">
                  <c:v>77.184466019417471</c:v>
                </c:pt>
                <c:pt idx="80">
                  <c:v>78.155339805825236</c:v>
                </c:pt>
                <c:pt idx="81">
                  <c:v>79.126213592233015</c:v>
                </c:pt>
                <c:pt idx="82">
                  <c:v>80.097087378640779</c:v>
                </c:pt>
                <c:pt idx="83">
                  <c:v>81.067961165048544</c:v>
                </c:pt>
                <c:pt idx="84">
                  <c:v>82.038834951456309</c:v>
                </c:pt>
                <c:pt idx="85">
                  <c:v>83.009708737864074</c:v>
                </c:pt>
                <c:pt idx="86">
                  <c:v>83.980582524271838</c:v>
                </c:pt>
                <c:pt idx="87">
                  <c:v>84.951456310679617</c:v>
                </c:pt>
                <c:pt idx="88">
                  <c:v>85.922330097087382</c:v>
                </c:pt>
                <c:pt idx="89">
                  <c:v>86.893203883495147</c:v>
                </c:pt>
                <c:pt idx="90">
                  <c:v>87.864077669902912</c:v>
                </c:pt>
                <c:pt idx="91">
                  <c:v>88.834951456310677</c:v>
                </c:pt>
                <c:pt idx="92">
                  <c:v>89.805825242718441</c:v>
                </c:pt>
                <c:pt idx="93">
                  <c:v>90.77669902912622</c:v>
                </c:pt>
                <c:pt idx="94">
                  <c:v>91.747572815533985</c:v>
                </c:pt>
                <c:pt idx="95">
                  <c:v>92.71844660194175</c:v>
                </c:pt>
                <c:pt idx="96">
                  <c:v>93.689320388349515</c:v>
                </c:pt>
                <c:pt idx="97">
                  <c:v>94.660194174757279</c:v>
                </c:pt>
                <c:pt idx="98">
                  <c:v>95.631067961165044</c:v>
                </c:pt>
                <c:pt idx="99">
                  <c:v>96.601941747572809</c:v>
                </c:pt>
                <c:pt idx="100">
                  <c:v>97.572815533980588</c:v>
                </c:pt>
                <c:pt idx="101">
                  <c:v>98.543689320388353</c:v>
                </c:pt>
                <c:pt idx="102">
                  <c:v>99.514563106796118</c:v>
                </c:pt>
              </c:numCache>
            </c:numRef>
          </c:xVal>
          <c:yVal>
            <c:numRef>
              <c:f>'fe2'!$O$28:$O$130</c:f>
              <c:numCache>
                <c:formatCode>General</c:formatCode>
                <c:ptCount val="103"/>
                <c:pt idx="0">
                  <c:v>625000000</c:v>
                </c:pt>
                <c:pt idx="1">
                  <c:v>867302500</c:v>
                </c:pt>
                <c:pt idx="2">
                  <c:v>900000000</c:v>
                </c:pt>
                <c:pt idx="3">
                  <c:v>900000000</c:v>
                </c:pt>
                <c:pt idx="4">
                  <c:v>1059502500</c:v>
                </c:pt>
                <c:pt idx="5">
                  <c:v>1122250000</c:v>
                </c:pt>
                <c:pt idx="6">
                  <c:v>1142440000</c:v>
                </c:pt>
                <c:pt idx="7">
                  <c:v>1444000000</c:v>
                </c:pt>
                <c:pt idx="8">
                  <c:v>1600000000</c:v>
                </c:pt>
                <c:pt idx="9">
                  <c:v>1840410000</c:v>
                </c:pt>
                <c:pt idx="10">
                  <c:v>2025000000</c:v>
                </c:pt>
                <c:pt idx="11">
                  <c:v>2304000000</c:v>
                </c:pt>
                <c:pt idx="12">
                  <c:v>2500000000</c:v>
                </c:pt>
                <c:pt idx="13">
                  <c:v>2809000000</c:v>
                </c:pt>
                <c:pt idx="14">
                  <c:v>3025000000</c:v>
                </c:pt>
                <c:pt idx="15">
                  <c:v>3283290000</c:v>
                </c:pt>
                <c:pt idx="16">
                  <c:v>3306250000</c:v>
                </c:pt>
                <c:pt idx="17">
                  <c:v>3600000000</c:v>
                </c:pt>
                <c:pt idx="18">
                  <c:v>4225000000</c:v>
                </c:pt>
                <c:pt idx="19">
                  <c:v>4624000000</c:v>
                </c:pt>
                <c:pt idx="20">
                  <c:v>4671722500</c:v>
                </c:pt>
                <c:pt idx="21">
                  <c:v>4900000000</c:v>
                </c:pt>
                <c:pt idx="22">
                  <c:v>5402250000</c:v>
                </c:pt>
                <c:pt idx="23">
                  <c:v>5730490000</c:v>
                </c:pt>
                <c:pt idx="24">
                  <c:v>6006250000</c:v>
                </c:pt>
                <c:pt idx="25">
                  <c:v>6320250000</c:v>
                </c:pt>
                <c:pt idx="26">
                  <c:v>6400000000</c:v>
                </c:pt>
                <c:pt idx="27">
                  <c:v>6561000000</c:v>
                </c:pt>
                <c:pt idx="28">
                  <c:v>6889000000</c:v>
                </c:pt>
                <c:pt idx="29">
                  <c:v>7056000000</c:v>
                </c:pt>
                <c:pt idx="30">
                  <c:v>7225000000</c:v>
                </c:pt>
                <c:pt idx="31">
                  <c:v>7353062500</c:v>
                </c:pt>
                <c:pt idx="32">
                  <c:v>7921000000</c:v>
                </c:pt>
                <c:pt idx="33">
                  <c:v>7992360000</c:v>
                </c:pt>
                <c:pt idx="34">
                  <c:v>8100000000</c:v>
                </c:pt>
                <c:pt idx="35">
                  <c:v>8519290000</c:v>
                </c:pt>
                <c:pt idx="36">
                  <c:v>9025000000</c:v>
                </c:pt>
                <c:pt idx="37">
                  <c:v>9025000000</c:v>
                </c:pt>
                <c:pt idx="38">
                  <c:v>9025000000</c:v>
                </c:pt>
                <c:pt idx="39">
                  <c:v>9409000000</c:v>
                </c:pt>
                <c:pt idx="40">
                  <c:v>9900250000</c:v>
                </c:pt>
                <c:pt idx="41">
                  <c:v>12996000000</c:v>
                </c:pt>
                <c:pt idx="42">
                  <c:v>13225000000</c:v>
                </c:pt>
                <c:pt idx="43">
                  <c:v>13225000000</c:v>
                </c:pt>
                <c:pt idx="44">
                  <c:v>13456000000</c:v>
                </c:pt>
                <c:pt idx="45">
                  <c:v>13924000000</c:v>
                </c:pt>
                <c:pt idx="46">
                  <c:v>14400000000</c:v>
                </c:pt>
                <c:pt idx="47">
                  <c:v>14884000000</c:v>
                </c:pt>
                <c:pt idx="48">
                  <c:v>15625000000</c:v>
                </c:pt>
                <c:pt idx="49">
                  <c:v>15876000000</c:v>
                </c:pt>
                <c:pt idx="50">
                  <c:v>16900000000</c:v>
                </c:pt>
                <c:pt idx="51">
                  <c:v>16900000000</c:v>
                </c:pt>
                <c:pt idx="52">
                  <c:v>18769000000</c:v>
                </c:pt>
                <c:pt idx="53">
                  <c:v>19572010000</c:v>
                </c:pt>
                <c:pt idx="54">
                  <c:v>19600000000</c:v>
                </c:pt>
                <c:pt idx="55">
                  <c:v>22500000000</c:v>
                </c:pt>
                <c:pt idx="56">
                  <c:v>22500000000</c:v>
                </c:pt>
                <c:pt idx="57">
                  <c:v>22861440000</c:v>
                </c:pt>
                <c:pt idx="58">
                  <c:v>24806250000</c:v>
                </c:pt>
                <c:pt idx="59">
                  <c:v>26406250000</c:v>
                </c:pt>
                <c:pt idx="60">
                  <c:v>27225000000</c:v>
                </c:pt>
                <c:pt idx="61">
                  <c:v>27622440000</c:v>
                </c:pt>
                <c:pt idx="62">
                  <c:v>28730250000</c:v>
                </c:pt>
                <c:pt idx="63">
                  <c:v>28866010000</c:v>
                </c:pt>
                <c:pt idx="64">
                  <c:v>29268366400</c:v>
                </c:pt>
                <c:pt idx="65">
                  <c:v>30625000000</c:v>
                </c:pt>
                <c:pt idx="66">
                  <c:v>31329000000</c:v>
                </c:pt>
                <c:pt idx="67">
                  <c:v>31648410000</c:v>
                </c:pt>
                <c:pt idx="68">
                  <c:v>31684000000</c:v>
                </c:pt>
                <c:pt idx="69">
                  <c:v>32041000000</c:v>
                </c:pt>
                <c:pt idx="70">
                  <c:v>39800250000</c:v>
                </c:pt>
                <c:pt idx="71">
                  <c:v>40000000000</c:v>
                </c:pt>
                <c:pt idx="72">
                  <c:v>42849000000</c:v>
                </c:pt>
                <c:pt idx="73">
                  <c:v>44732250000</c:v>
                </c:pt>
                <c:pt idx="74">
                  <c:v>50625000000</c:v>
                </c:pt>
                <c:pt idx="75">
                  <c:v>50625000000</c:v>
                </c:pt>
                <c:pt idx="76">
                  <c:v>50625000000</c:v>
                </c:pt>
                <c:pt idx="77">
                  <c:v>54289000000</c:v>
                </c:pt>
                <c:pt idx="78">
                  <c:v>60025000000</c:v>
                </c:pt>
                <c:pt idx="79">
                  <c:v>65025000000</c:v>
                </c:pt>
                <c:pt idx="80">
                  <c:v>70225000000</c:v>
                </c:pt>
                <c:pt idx="81">
                  <c:v>72038560000</c:v>
                </c:pt>
                <c:pt idx="82">
                  <c:v>76729000000</c:v>
                </c:pt>
                <c:pt idx="83">
                  <c:v>77006250000</c:v>
                </c:pt>
                <c:pt idx="84">
                  <c:v>79524000000</c:v>
                </c:pt>
                <c:pt idx="85">
                  <c:v>87025000000</c:v>
                </c:pt>
                <c:pt idx="86">
                  <c:v>91204000000</c:v>
                </c:pt>
                <c:pt idx="87">
                  <c:v>91765373184</c:v>
                </c:pt>
                <c:pt idx="88">
                  <c:v>91809000000</c:v>
                </c:pt>
                <c:pt idx="89">
                  <c:v>93025000000</c:v>
                </c:pt>
                <c:pt idx="90">
                  <c:v>98596000000</c:v>
                </c:pt>
                <c:pt idx="91">
                  <c:v>115600000000</c:v>
                </c:pt>
                <c:pt idx="92">
                  <c:v>117306250000</c:v>
                </c:pt>
                <c:pt idx="93">
                  <c:v>122430010000</c:v>
                </c:pt>
                <c:pt idx="94">
                  <c:v>122500000000</c:v>
                </c:pt>
                <c:pt idx="95">
                  <c:v>122500000000</c:v>
                </c:pt>
                <c:pt idx="96">
                  <c:v>145542250000</c:v>
                </c:pt>
                <c:pt idx="97">
                  <c:v>159920010000</c:v>
                </c:pt>
                <c:pt idx="98">
                  <c:v>205209000000</c:v>
                </c:pt>
                <c:pt idx="99">
                  <c:v>250000000000</c:v>
                </c:pt>
                <c:pt idx="100">
                  <c:v>252004000000</c:v>
                </c:pt>
                <c:pt idx="101">
                  <c:v>308025000000</c:v>
                </c:pt>
                <c:pt idx="102">
                  <c:v>322056250000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C-4FAD-8E3D-D9161997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06008"/>
        <c:axId val="717906336"/>
      </c:scatterChart>
      <c:valAx>
        <c:axId val="71790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906336"/>
        <c:crosses val="autoZero"/>
        <c:crossBetween val="midCat"/>
      </c:valAx>
      <c:valAx>
        <c:axId val="7179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Transfer Price^2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7906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0</xdr:row>
      <xdr:rowOff>99060</xdr:rowOff>
    </xdr:from>
    <xdr:to>
      <xdr:col>15</xdr:col>
      <xdr:colOff>411480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5953-4EE9-49AE-8C65-31461BC0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18</xdr:row>
      <xdr:rowOff>87630</xdr:rowOff>
    </xdr:from>
    <xdr:to>
      <xdr:col>15</xdr:col>
      <xdr:colOff>411480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2C3A9-A341-447C-BAC4-46AB738BC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274319</xdr:colOff>
      <xdr:row>2</xdr:row>
      <xdr:rowOff>190500</xdr:rowOff>
    </xdr:from>
    <xdr:to>
      <xdr:col>24</xdr:col>
      <xdr:colOff>274320</xdr:colOff>
      <xdr:row>12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6C15C-7744-4EE7-96C6-B762A1EB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274320</xdr:colOff>
      <xdr:row>4</xdr:row>
      <xdr:rowOff>190500</xdr:rowOff>
    </xdr:from>
    <xdr:to>
      <xdr:col>25</xdr:col>
      <xdr:colOff>274321</xdr:colOff>
      <xdr:row>14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D22E1-C188-4750-A327-4F01AA487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274321</xdr:colOff>
      <xdr:row>6</xdr:row>
      <xdr:rowOff>190500</xdr:rowOff>
    </xdr:from>
    <xdr:to>
      <xdr:col>26</xdr:col>
      <xdr:colOff>274320</xdr:colOff>
      <xdr:row>16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4BF08-B219-4061-B6D6-ABA36B633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320039</xdr:colOff>
      <xdr:row>4</xdr:row>
      <xdr:rowOff>38100</xdr:rowOff>
    </xdr:from>
    <xdr:to>
      <xdr:col>23</xdr:col>
      <xdr:colOff>320040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E76F5-7575-4FEA-BA91-8773B8C1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4</xdr:row>
      <xdr:rowOff>15240</xdr:rowOff>
    </xdr:from>
    <xdr:to>
      <xdr:col>17</xdr:col>
      <xdr:colOff>220981</xdr:colOff>
      <xdr:row>14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8ED6A-E614-418B-AED8-72B9F513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16</xdr:row>
      <xdr:rowOff>60960</xdr:rowOff>
    </xdr:from>
    <xdr:to>
      <xdr:col>22</xdr:col>
      <xdr:colOff>579119</xdr:colOff>
      <xdr:row>40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DB9616-ACF8-4E12-AF00-7A2D18725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182880</xdr:rowOff>
    </xdr:from>
    <xdr:to>
      <xdr:col>18</xdr:col>
      <xdr:colOff>495300</xdr:colOff>
      <xdr:row>29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A26300-45E5-487E-BB8A-406575A092CD}"/>
            </a:ext>
          </a:extLst>
        </xdr:cNvPr>
        <xdr:cNvSpPr txBox="1"/>
      </xdr:nvSpPr>
      <xdr:spPr>
        <a:xfrm>
          <a:off x="289560" y="182880"/>
          <a:ext cx="12275820" cy="563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looking at real esate housing dataset: </a:t>
          </a:r>
        </a:p>
        <a:p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Feature Engineering: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Xs: Bathrooms^2(X1), School District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Ys: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Price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(Y1) </a:t>
          </a:r>
        </a:p>
        <a:p>
          <a:endParaRPr lang="en-US">
            <a:effectLst/>
          </a:endParaRP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Design:</a:t>
          </a:r>
          <a:endParaRPr lang="en-US">
            <a:effectLst/>
          </a:endParaRPr>
        </a:p>
        <a:p>
          <a:r>
            <a:rPr lang="en-US">
              <a:effectLst/>
            </a:rPr>
            <a:t>For</a:t>
          </a:r>
          <a:r>
            <a:rPr lang="en-US" baseline="0">
              <a:effectLst/>
            </a:rPr>
            <a:t> certain city: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log10(Y1(Price)) = B0 + B1*(X1(bathrooms)^2)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Regression Model: with Coeffcients After Running Regression Analyis in Minitab</a:t>
          </a:r>
        </a:p>
        <a:p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Adequacy: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R^2 : 0.36 (greater than 0.30 so model R^2 based off MSE passes .30 cutoff</a:t>
          </a:r>
          <a:endParaRPr lang="en-US">
            <a:effectLst/>
          </a:endParaRPr>
        </a:p>
        <a:p>
          <a:pPr eaLnBrk="1" fontAlgn="auto" latinLnBrk="0" hangingPunct="1"/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VIF: ALL UNDER 3</a:t>
          </a:r>
        </a:p>
        <a:p>
          <a:pPr eaLnBrk="1" fontAlgn="auto" latinLnBrk="0" hangingPunct="1"/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AVOVA: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statistic P value :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7.51424E-06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(pvalue is less than alpha at 0.05 which indicates significance at 95%)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would be adquate based off P-VALUE.</a:t>
          </a:r>
        </a:p>
        <a:p>
          <a:pPr eaLnBrk="1" fontAlgn="auto" latinLnBrk="0" hangingPunct="1"/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Normal Probalabilty Plotting of the Residuals: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based off model: the mean of the residuals was 0-good residuals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based off the residual plots, the data points of residual(errors) was scattered and so there was not patterns in the variance of residuals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the normal probality  plot had an visually inpected linear fitting line of the residuals-really good fit</a:t>
          </a:r>
          <a:endParaRPr lang="en-US">
            <a:effectLst/>
          </a:endParaRPr>
        </a:p>
        <a:p>
          <a:pPr eaLnBrk="1" fontAlgn="auto" latinLnBrk="0" hangingPunct="1"/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Thoughts:</a:t>
          </a:r>
          <a:endParaRPr lang="en-US" sz="1100"/>
        </a:p>
        <a:p>
          <a:r>
            <a:rPr lang="en-US" sz="1100"/>
            <a:t>This</a:t>
          </a:r>
          <a:r>
            <a:rPr lang="en-US" sz="1100" baseline="0"/>
            <a:t> model helps me as a consumer (has public school-aged childeren) evaluate the avg. price point at which a certian house costs according to my desired school discrict and desired bathroom numbers. Would give someone a good indactor to what pricepoint to sell house.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workbookViewId="0">
      <selection sqref="A1:I1048576"/>
    </sheetView>
  </sheetViews>
  <sheetFormatPr defaultColWidth="10.69921875" defaultRowHeight="15.6" x14ac:dyDescent="0.3"/>
  <cols>
    <col min="1" max="1" width="23.69921875" style="2" bestFit="1" customWidth="1"/>
    <col min="2" max="2" width="6.5" style="2" customWidth="1"/>
    <col min="3" max="3" width="9" style="2" bestFit="1" customWidth="1"/>
    <col min="4" max="4" width="12.69921875" style="2" customWidth="1"/>
    <col min="5" max="5" width="6.59765625" style="2" bestFit="1" customWidth="1"/>
    <col min="6" max="6" width="9.3984375" style="2" bestFit="1" customWidth="1"/>
    <col min="7" max="7" width="10.09765625" style="2" bestFit="1" customWidth="1"/>
    <col min="8" max="9" width="12" style="2" customWidth="1"/>
    <col min="10" max="10" width="10.69921875" style="2"/>
    <col min="11" max="11" width="19.09765625" style="2" customWidth="1"/>
    <col min="12" max="12" width="13.8984375" style="2" customWidth="1"/>
    <col min="13" max="13" width="19.8984375" style="2" customWidth="1"/>
    <col min="14" max="16384" width="10.69921875" style="2"/>
  </cols>
  <sheetData>
    <row r="1" spans="1:13" ht="16.2" thickBot="1" x14ac:dyDescent="0.3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3" s="5" customFormat="1" ht="16.2" thickBot="1" x14ac:dyDescent="0.35">
      <c r="A2" s="4">
        <v>83000</v>
      </c>
      <c r="B2" s="5">
        <v>520</v>
      </c>
      <c r="C2" s="6">
        <v>1906</v>
      </c>
      <c r="D2" s="3">
        <v>2554</v>
      </c>
      <c r="E2" s="6">
        <v>10</v>
      </c>
      <c r="F2" s="6">
        <v>4</v>
      </c>
      <c r="G2" s="6">
        <v>2</v>
      </c>
      <c r="H2" s="6">
        <v>0</v>
      </c>
      <c r="I2" s="7">
        <v>9321.94</v>
      </c>
      <c r="K2" s="10" t="s">
        <v>11</v>
      </c>
    </row>
    <row r="3" spans="1:13" s="5" customFormat="1" ht="16.2" thickBot="1" x14ac:dyDescent="0.35">
      <c r="A3" s="4">
        <v>68350</v>
      </c>
      <c r="B3" s="5">
        <v>520</v>
      </c>
      <c r="C3" s="6">
        <v>1900</v>
      </c>
      <c r="D3" s="3">
        <v>1900</v>
      </c>
      <c r="E3" s="6">
        <v>10</v>
      </c>
      <c r="F3" s="6">
        <v>4</v>
      </c>
      <c r="G3" s="6">
        <v>2</v>
      </c>
      <c r="H3" s="6">
        <v>0</v>
      </c>
      <c r="I3" s="7">
        <v>5564.04</v>
      </c>
      <c r="K3" s="20" t="s">
        <v>10</v>
      </c>
      <c r="L3" s="21" t="s">
        <v>12</v>
      </c>
      <c r="M3" s="22" t="s">
        <v>13</v>
      </c>
    </row>
    <row r="4" spans="1:13" s="5" customFormat="1" x14ac:dyDescent="0.3">
      <c r="A4" s="4">
        <v>225000</v>
      </c>
      <c r="B4" s="5">
        <v>520</v>
      </c>
      <c r="C4" s="6">
        <v>1895</v>
      </c>
      <c r="D4" s="3">
        <v>2902</v>
      </c>
      <c r="E4" s="6">
        <v>14</v>
      </c>
      <c r="F4" s="6">
        <v>6</v>
      </c>
      <c r="G4" s="6">
        <v>2</v>
      </c>
      <c r="H4" s="6">
        <v>0</v>
      </c>
      <c r="I4" s="7">
        <v>8151.48</v>
      </c>
      <c r="K4" s="12" t="s">
        <v>2</v>
      </c>
      <c r="L4" s="13" t="s">
        <v>14</v>
      </c>
      <c r="M4" s="14">
        <f>CORREL(D2:D104,C2:C104)</f>
        <v>0.16041013674395824</v>
      </c>
    </row>
    <row r="5" spans="1:13" s="5" customFormat="1" x14ac:dyDescent="0.3">
      <c r="A5" s="4">
        <v>567500</v>
      </c>
      <c r="B5" s="5">
        <v>520</v>
      </c>
      <c r="C5" s="6">
        <v>1900</v>
      </c>
      <c r="D5" s="3">
        <v>2464</v>
      </c>
      <c r="E5" s="6">
        <v>12</v>
      </c>
      <c r="F5" s="6">
        <v>6</v>
      </c>
      <c r="G5" s="6">
        <v>2</v>
      </c>
      <c r="H5" s="6">
        <v>0</v>
      </c>
      <c r="I5" s="7">
        <v>13578.14</v>
      </c>
      <c r="K5" s="29" t="s">
        <v>2</v>
      </c>
      <c r="L5" s="30" t="s">
        <v>7</v>
      </c>
      <c r="M5" s="31">
        <f>CORREL(D2:D104,I2:I104)</f>
        <v>0.73957971942006151</v>
      </c>
    </row>
    <row r="6" spans="1:13" s="5" customFormat="1" x14ac:dyDescent="0.3">
      <c r="A6" s="4">
        <v>277000</v>
      </c>
      <c r="B6" s="5">
        <v>520</v>
      </c>
      <c r="C6" s="6">
        <v>1890</v>
      </c>
      <c r="D6" s="3">
        <v>1706</v>
      </c>
      <c r="E6" s="6">
        <v>7</v>
      </c>
      <c r="F6" s="6">
        <v>3</v>
      </c>
      <c r="G6" s="6">
        <v>1</v>
      </c>
      <c r="H6" s="6">
        <v>1</v>
      </c>
      <c r="I6" s="7">
        <v>5707.48</v>
      </c>
      <c r="K6" s="29" t="s">
        <v>2</v>
      </c>
      <c r="L6" s="30" t="s">
        <v>8</v>
      </c>
      <c r="M6" s="31">
        <f>CORREL(D2:D104,A2:A104)</f>
        <v>0.12871780896202115</v>
      </c>
    </row>
    <row r="7" spans="1:13" s="5" customFormat="1" x14ac:dyDescent="0.3">
      <c r="A7" s="4">
        <v>95000</v>
      </c>
      <c r="B7" s="5">
        <v>520</v>
      </c>
      <c r="C7" s="6">
        <v>1920</v>
      </c>
      <c r="D7" s="3">
        <v>2791</v>
      </c>
      <c r="E7" s="6">
        <v>8</v>
      </c>
      <c r="F7" s="6">
        <v>4</v>
      </c>
      <c r="G7" s="6">
        <v>2</v>
      </c>
      <c r="H7" s="6">
        <v>0</v>
      </c>
      <c r="I7" s="7">
        <v>8055.74</v>
      </c>
      <c r="K7" s="29" t="s">
        <v>7</v>
      </c>
      <c r="L7" s="30" t="s">
        <v>8</v>
      </c>
      <c r="M7" s="31">
        <f>CORREL(I2:I104,A2:A104)</f>
        <v>0.45571811011627</v>
      </c>
    </row>
    <row r="8" spans="1:13" s="5" customFormat="1" x14ac:dyDescent="0.3">
      <c r="A8" s="4">
        <v>114000</v>
      </c>
      <c r="B8" s="5">
        <v>520</v>
      </c>
      <c r="C8" s="6">
        <v>1920</v>
      </c>
      <c r="D8" s="3">
        <v>3360</v>
      </c>
      <c r="E8" s="6">
        <v>14</v>
      </c>
      <c r="F8" s="6">
        <v>6</v>
      </c>
      <c r="G8" s="6">
        <v>4</v>
      </c>
      <c r="H8" s="6">
        <v>0</v>
      </c>
      <c r="I8" s="7">
        <v>10498.94</v>
      </c>
      <c r="K8" s="15" t="s">
        <v>14</v>
      </c>
      <c r="L8" s="11" t="s">
        <v>7</v>
      </c>
      <c r="M8" s="16">
        <f>CORREL(I2:I104,C2:C104)</f>
        <v>0.11616333195467392</v>
      </c>
    </row>
    <row r="9" spans="1:13" s="5" customFormat="1" x14ac:dyDescent="0.3">
      <c r="A9" s="4">
        <v>225000</v>
      </c>
      <c r="B9" s="5">
        <v>520</v>
      </c>
      <c r="C9" s="6">
        <v>1885</v>
      </c>
      <c r="D9" s="3">
        <v>2658</v>
      </c>
      <c r="E9" s="6">
        <v>12</v>
      </c>
      <c r="F9" s="6">
        <v>6</v>
      </c>
      <c r="G9" s="6">
        <v>2</v>
      </c>
      <c r="H9" s="6">
        <v>1</v>
      </c>
      <c r="I9" s="7">
        <v>7235.12</v>
      </c>
      <c r="K9" s="15" t="s">
        <v>14</v>
      </c>
      <c r="L9" s="11" t="s">
        <v>8</v>
      </c>
      <c r="M9" s="16">
        <f>CORREL(C2:C104,A2:A104)</f>
        <v>5.6428054134568514E-2</v>
      </c>
    </row>
    <row r="10" spans="1:13" s="5" customFormat="1" x14ac:dyDescent="0.3">
      <c r="A10" s="4">
        <v>77500</v>
      </c>
      <c r="B10" s="5">
        <v>520</v>
      </c>
      <c r="C10" s="6">
        <v>1915</v>
      </c>
      <c r="D10" s="3">
        <v>2604</v>
      </c>
      <c r="E10" s="6">
        <v>8</v>
      </c>
      <c r="F10" s="6">
        <v>2</v>
      </c>
      <c r="G10" s="6">
        <v>2</v>
      </c>
      <c r="H10" s="5">
        <v>0</v>
      </c>
      <c r="I10" s="7">
        <v>7424.12</v>
      </c>
      <c r="K10" s="15" t="s">
        <v>3</v>
      </c>
      <c r="L10" s="11" t="s">
        <v>7</v>
      </c>
      <c r="M10" s="16">
        <f>CORREL(I2:I104,E2:E104)</f>
        <v>0.52829652363046908</v>
      </c>
    </row>
    <row r="11" spans="1:13" s="5" customFormat="1" ht="16.2" thickBot="1" x14ac:dyDescent="0.35">
      <c r="A11" s="4">
        <v>79500</v>
      </c>
      <c r="B11" s="5">
        <v>520</v>
      </c>
      <c r="C11" s="6">
        <v>1900</v>
      </c>
      <c r="D11" s="3">
        <v>3437</v>
      </c>
      <c r="E11" s="6">
        <v>12</v>
      </c>
      <c r="F11" s="6">
        <v>6</v>
      </c>
      <c r="G11" s="6">
        <v>2</v>
      </c>
      <c r="H11" s="6">
        <v>2</v>
      </c>
      <c r="I11" s="7">
        <v>7998.54</v>
      </c>
      <c r="K11" s="17" t="s">
        <v>3</v>
      </c>
      <c r="L11" s="18" t="s">
        <v>8</v>
      </c>
      <c r="M11" s="19">
        <f>CORREL(E2:E104,A2:A104)</f>
        <v>7.7970208175807298E-2</v>
      </c>
    </row>
    <row r="12" spans="1:13" s="5" customFormat="1" x14ac:dyDescent="0.3">
      <c r="A12" s="4">
        <v>92300</v>
      </c>
      <c r="B12" s="5">
        <v>520</v>
      </c>
      <c r="C12" s="6">
        <v>1900</v>
      </c>
      <c r="D12" s="3">
        <v>2195</v>
      </c>
      <c r="E12" s="6">
        <v>10</v>
      </c>
      <c r="F12" s="6">
        <v>4</v>
      </c>
      <c r="G12" s="6">
        <v>2</v>
      </c>
      <c r="H12" s="5">
        <v>0</v>
      </c>
      <c r="I12" s="7">
        <v>6765.12</v>
      </c>
    </row>
    <row r="13" spans="1:13" s="5" customFormat="1" x14ac:dyDescent="0.3">
      <c r="A13" s="4">
        <v>178000</v>
      </c>
      <c r="B13" s="5">
        <v>520</v>
      </c>
      <c r="C13" s="6">
        <v>1880</v>
      </c>
      <c r="D13" s="3">
        <v>2546</v>
      </c>
      <c r="E13" s="6">
        <v>10</v>
      </c>
      <c r="F13" s="6">
        <v>4</v>
      </c>
      <c r="G13" s="6">
        <v>2</v>
      </c>
      <c r="H13" s="5">
        <v>0</v>
      </c>
      <c r="I13" s="7">
        <v>6019.1</v>
      </c>
    </row>
    <row r="14" spans="1:13" s="5" customFormat="1" x14ac:dyDescent="0.3">
      <c r="A14" s="4">
        <v>340000</v>
      </c>
      <c r="B14" s="5">
        <v>520</v>
      </c>
      <c r="C14" s="6">
        <v>1895</v>
      </c>
      <c r="D14" s="3">
        <v>2550</v>
      </c>
      <c r="E14" s="6">
        <v>11</v>
      </c>
      <c r="F14" s="6">
        <v>4</v>
      </c>
      <c r="G14" s="6">
        <v>2</v>
      </c>
      <c r="H14" s="5">
        <v>0</v>
      </c>
      <c r="I14" s="7">
        <v>7235.12</v>
      </c>
    </row>
    <row r="15" spans="1:13" s="5" customFormat="1" x14ac:dyDescent="0.3">
      <c r="A15" s="4">
        <v>349900</v>
      </c>
      <c r="B15" s="5">
        <v>520</v>
      </c>
      <c r="C15" s="6">
        <v>1895</v>
      </c>
      <c r="D15" s="3">
        <v>2842</v>
      </c>
      <c r="E15" s="6">
        <v>10</v>
      </c>
      <c r="F15" s="6">
        <v>3</v>
      </c>
      <c r="G15" s="6">
        <v>1</v>
      </c>
      <c r="H15" s="6">
        <v>1</v>
      </c>
      <c r="I15" s="7">
        <v>11268.78</v>
      </c>
    </row>
    <row r="16" spans="1:13" s="5" customFormat="1" x14ac:dyDescent="0.3">
      <c r="A16" s="4">
        <v>177000</v>
      </c>
      <c r="B16" s="5">
        <v>520</v>
      </c>
      <c r="C16" s="6">
        <v>1910</v>
      </c>
      <c r="D16" s="3">
        <v>2856</v>
      </c>
      <c r="E16" s="6">
        <v>14</v>
      </c>
      <c r="F16" s="6">
        <v>8</v>
      </c>
      <c r="G16" s="6">
        <v>3</v>
      </c>
      <c r="H16" s="5">
        <v>0</v>
      </c>
      <c r="I16" s="7">
        <v>7657.26</v>
      </c>
    </row>
    <row r="17" spans="1:9" s="5" customFormat="1" x14ac:dyDescent="0.3">
      <c r="A17" s="4">
        <v>90000</v>
      </c>
      <c r="B17" s="5">
        <v>520</v>
      </c>
      <c r="C17" s="6">
        <v>1900</v>
      </c>
      <c r="D17" s="3">
        <v>2716</v>
      </c>
      <c r="E17" s="6">
        <v>12</v>
      </c>
      <c r="F17" s="6">
        <v>5</v>
      </c>
      <c r="G17" s="6">
        <v>2</v>
      </c>
      <c r="H17" s="5">
        <v>0</v>
      </c>
      <c r="I17" s="7">
        <v>6337.38</v>
      </c>
    </row>
    <row r="18" spans="1:9" s="5" customFormat="1" x14ac:dyDescent="0.3">
      <c r="A18" s="4">
        <v>57300</v>
      </c>
      <c r="B18" s="5">
        <v>520</v>
      </c>
      <c r="C18" s="6">
        <v>1890</v>
      </c>
      <c r="D18" s="3">
        <v>1806</v>
      </c>
      <c r="E18" s="6">
        <v>8</v>
      </c>
      <c r="F18" s="6">
        <v>4</v>
      </c>
      <c r="G18" s="6">
        <v>2</v>
      </c>
      <c r="H18" s="5">
        <v>0</v>
      </c>
      <c r="I18" s="7">
        <v>6856.52</v>
      </c>
    </row>
    <row r="19" spans="1:9" s="5" customFormat="1" x14ac:dyDescent="0.3">
      <c r="A19" s="4">
        <v>81000</v>
      </c>
      <c r="B19" s="5">
        <v>520</v>
      </c>
      <c r="C19" s="6">
        <v>1920</v>
      </c>
      <c r="D19" s="3">
        <v>2636</v>
      </c>
      <c r="E19" s="6">
        <v>12</v>
      </c>
      <c r="F19" s="6">
        <v>6</v>
      </c>
      <c r="G19" s="6">
        <v>2</v>
      </c>
      <c r="H19" s="5">
        <v>0</v>
      </c>
      <c r="I19" s="7">
        <v>8949.7199999999993</v>
      </c>
    </row>
    <row r="20" spans="1:9" s="5" customFormat="1" x14ac:dyDescent="0.3">
      <c r="A20" s="4">
        <v>211500</v>
      </c>
      <c r="B20" s="5">
        <v>520</v>
      </c>
      <c r="C20" s="6">
        <v>1900</v>
      </c>
      <c r="D20" s="3">
        <v>1876</v>
      </c>
      <c r="E20" s="6">
        <v>7</v>
      </c>
      <c r="F20" s="6">
        <v>3</v>
      </c>
      <c r="G20" s="6">
        <v>2</v>
      </c>
      <c r="H20" s="5">
        <v>0</v>
      </c>
      <c r="I20" s="7">
        <v>6658.8</v>
      </c>
    </row>
    <row r="21" spans="1:9" s="5" customFormat="1" x14ac:dyDescent="0.3">
      <c r="A21" s="4">
        <v>55000</v>
      </c>
      <c r="B21" s="5">
        <v>520</v>
      </c>
      <c r="C21" s="6">
        <v>1925</v>
      </c>
      <c r="D21" s="3">
        <v>2488</v>
      </c>
      <c r="E21" s="6">
        <v>10</v>
      </c>
      <c r="F21" s="6">
        <v>4</v>
      </c>
      <c r="G21" s="6">
        <v>2</v>
      </c>
      <c r="H21" s="5">
        <v>0</v>
      </c>
      <c r="I21" s="7">
        <v>6827.32</v>
      </c>
    </row>
    <row r="22" spans="1:9" s="5" customFormat="1" x14ac:dyDescent="0.3">
      <c r="A22" s="4">
        <v>314000</v>
      </c>
      <c r="B22" s="5">
        <v>520</v>
      </c>
      <c r="C22" s="6">
        <v>1900</v>
      </c>
      <c r="D22" s="3">
        <v>3720</v>
      </c>
      <c r="E22" s="6">
        <v>8</v>
      </c>
      <c r="F22" s="6">
        <v>5</v>
      </c>
      <c r="G22" s="6">
        <v>4</v>
      </c>
      <c r="H22" s="5">
        <v>0</v>
      </c>
      <c r="I22" s="7">
        <v>10048.86</v>
      </c>
    </row>
    <row r="23" spans="1:9" s="5" customFormat="1" x14ac:dyDescent="0.3">
      <c r="A23" s="4">
        <v>97000</v>
      </c>
      <c r="B23" s="5">
        <v>520</v>
      </c>
      <c r="C23" s="6">
        <v>1900</v>
      </c>
      <c r="D23" s="3">
        <v>2614</v>
      </c>
      <c r="E23" s="6">
        <v>12</v>
      </c>
      <c r="F23" s="6">
        <v>6</v>
      </c>
      <c r="G23" s="6">
        <v>3</v>
      </c>
      <c r="I23" s="7">
        <v>8554.34</v>
      </c>
    </row>
    <row r="24" spans="1:9" s="5" customFormat="1" x14ac:dyDescent="0.3">
      <c r="A24" s="4">
        <v>38000</v>
      </c>
      <c r="B24" s="5">
        <v>520</v>
      </c>
      <c r="C24" s="6">
        <v>1900</v>
      </c>
      <c r="D24" s="3">
        <v>4154</v>
      </c>
      <c r="E24" s="6">
        <v>14</v>
      </c>
      <c r="F24" s="6">
        <v>6</v>
      </c>
      <c r="G24" s="6">
        <v>2</v>
      </c>
      <c r="H24" s="6">
        <v>2</v>
      </c>
      <c r="I24" s="7">
        <v>11497.36</v>
      </c>
    </row>
    <row r="25" spans="1:9" s="5" customFormat="1" x14ac:dyDescent="0.3">
      <c r="A25" s="4">
        <v>115000</v>
      </c>
      <c r="B25" s="5">
        <v>520</v>
      </c>
      <c r="C25" s="6">
        <v>1900</v>
      </c>
      <c r="D25" s="3">
        <v>2720</v>
      </c>
      <c r="E25" s="6">
        <v>12</v>
      </c>
      <c r="F25" s="6">
        <v>6</v>
      </c>
      <c r="G25" s="6">
        <v>2</v>
      </c>
      <c r="H25" s="5">
        <v>0</v>
      </c>
      <c r="I25" s="7">
        <v>6476.06</v>
      </c>
    </row>
    <row r="26" spans="1:9" s="5" customFormat="1" x14ac:dyDescent="0.3">
      <c r="A26" s="4">
        <v>166200</v>
      </c>
      <c r="B26" s="5">
        <v>520</v>
      </c>
      <c r="C26" s="6">
        <v>1900</v>
      </c>
      <c r="D26" s="3">
        <v>3750</v>
      </c>
      <c r="E26" s="6">
        <v>12</v>
      </c>
      <c r="F26" s="6">
        <v>6</v>
      </c>
      <c r="G26" s="6">
        <v>2</v>
      </c>
      <c r="H26" s="5">
        <v>0</v>
      </c>
      <c r="I26" s="7">
        <v>8945.36</v>
      </c>
    </row>
    <row r="27" spans="1:9" s="5" customFormat="1" x14ac:dyDescent="0.3">
      <c r="A27" s="4">
        <v>150000</v>
      </c>
      <c r="B27" s="5">
        <v>520</v>
      </c>
      <c r="C27" s="6">
        <v>1900</v>
      </c>
      <c r="D27" s="3">
        <v>2400</v>
      </c>
      <c r="E27" s="6">
        <v>10</v>
      </c>
      <c r="F27" s="6">
        <v>4</v>
      </c>
      <c r="G27" s="6">
        <v>3</v>
      </c>
      <c r="H27" s="5">
        <v>0</v>
      </c>
      <c r="I27" s="7">
        <v>7835.68</v>
      </c>
    </row>
    <row r="28" spans="1:9" s="5" customFormat="1" x14ac:dyDescent="0.3">
      <c r="A28" s="4">
        <v>85750</v>
      </c>
      <c r="B28" s="5">
        <v>520</v>
      </c>
      <c r="C28" s="6">
        <v>1910</v>
      </c>
      <c r="D28" s="3">
        <v>1974</v>
      </c>
      <c r="E28" s="6">
        <v>8</v>
      </c>
      <c r="F28" s="6">
        <v>2</v>
      </c>
      <c r="G28" s="6">
        <v>2</v>
      </c>
      <c r="H28" s="5">
        <v>0</v>
      </c>
      <c r="I28" s="7">
        <v>5925.24</v>
      </c>
    </row>
    <row r="29" spans="1:9" s="5" customFormat="1" x14ac:dyDescent="0.3">
      <c r="A29" s="4">
        <v>305000</v>
      </c>
      <c r="B29" s="5">
        <v>520</v>
      </c>
      <c r="C29" s="6">
        <v>1888</v>
      </c>
      <c r="D29" s="3">
        <v>1622</v>
      </c>
      <c r="E29" s="6">
        <v>6</v>
      </c>
      <c r="F29" s="6">
        <v>2</v>
      </c>
      <c r="G29" s="6">
        <v>2</v>
      </c>
      <c r="H29" s="5">
        <v>0</v>
      </c>
      <c r="I29" s="7">
        <v>5555.18</v>
      </c>
    </row>
    <row r="30" spans="1:9" s="5" customFormat="1" x14ac:dyDescent="0.3">
      <c r="A30" s="4">
        <v>350000</v>
      </c>
      <c r="B30" s="5">
        <v>520</v>
      </c>
      <c r="C30" s="6">
        <v>1904</v>
      </c>
      <c r="D30" s="3">
        <v>3188</v>
      </c>
      <c r="E30" s="6">
        <v>12</v>
      </c>
      <c r="F30" s="6">
        <v>6</v>
      </c>
      <c r="G30" s="6">
        <v>2</v>
      </c>
      <c r="H30" s="5">
        <v>0</v>
      </c>
      <c r="I30" s="7">
        <v>7542.24</v>
      </c>
    </row>
    <row r="31" spans="1:9" s="5" customFormat="1" x14ac:dyDescent="0.3">
      <c r="A31" s="4">
        <v>130000</v>
      </c>
      <c r="B31" s="5">
        <v>520</v>
      </c>
      <c r="C31" s="6">
        <v>1900</v>
      </c>
      <c r="D31" s="3">
        <v>3541</v>
      </c>
      <c r="E31" s="6">
        <v>15</v>
      </c>
      <c r="F31" s="6">
        <v>9</v>
      </c>
      <c r="G31" s="6">
        <v>2</v>
      </c>
      <c r="H31" s="5">
        <v>0</v>
      </c>
      <c r="I31" s="7">
        <v>9846.84</v>
      </c>
    </row>
    <row r="32" spans="1:9" s="5" customFormat="1" x14ac:dyDescent="0.3">
      <c r="A32" s="4">
        <v>122000</v>
      </c>
      <c r="B32" s="5">
        <v>520</v>
      </c>
      <c r="C32" s="6">
        <v>1900</v>
      </c>
      <c r="D32" s="3">
        <v>2661</v>
      </c>
      <c r="E32" s="6">
        <v>10</v>
      </c>
      <c r="F32" s="6">
        <v>4</v>
      </c>
      <c r="G32" s="6">
        <v>2</v>
      </c>
      <c r="H32" s="6">
        <v>1</v>
      </c>
      <c r="I32" s="7">
        <v>7498.1</v>
      </c>
    </row>
    <row r="33" spans="1:9" s="5" customFormat="1" x14ac:dyDescent="0.3">
      <c r="A33" s="4">
        <v>162500</v>
      </c>
      <c r="B33" s="5">
        <v>520</v>
      </c>
      <c r="C33" s="6">
        <v>1900</v>
      </c>
      <c r="D33" s="3">
        <v>1458</v>
      </c>
      <c r="E33" s="6">
        <v>6</v>
      </c>
      <c r="F33" s="6">
        <v>3</v>
      </c>
      <c r="G33" s="6">
        <v>2</v>
      </c>
      <c r="H33" s="6">
        <v>0</v>
      </c>
      <c r="I33" s="7">
        <v>4559.9799999999996</v>
      </c>
    </row>
    <row r="34" spans="1:9" s="5" customFormat="1" x14ac:dyDescent="0.3">
      <c r="A34" s="4">
        <v>302000</v>
      </c>
      <c r="B34" s="5">
        <v>520</v>
      </c>
      <c r="C34" s="6">
        <v>1895</v>
      </c>
      <c r="D34" s="3">
        <v>1876</v>
      </c>
      <c r="E34" s="6">
        <v>8</v>
      </c>
      <c r="F34" s="6">
        <v>4</v>
      </c>
      <c r="G34" s="6">
        <v>2</v>
      </c>
      <c r="H34" s="5">
        <v>0</v>
      </c>
      <c r="I34" s="7">
        <v>5961.06</v>
      </c>
    </row>
    <row r="35" spans="1:9" s="5" customFormat="1" x14ac:dyDescent="0.3">
      <c r="A35" s="4">
        <v>150000</v>
      </c>
      <c r="B35" s="5">
        <v>520</v>
      </c>
      <c r="C35" s="6">
        <v>1900</v>
      </c>
      <c r="D35" s="3">
        <v>3191</v>
      </c>
      <c r="E35" s="6">
        <v>9</v>
      </c>
      <c r="F35" s="6">
        <v>4</v>
      </c>
      <c r="G35" s="6">
        <v>2</v>
      </c>
      <c r="H35" s="6">
        <v>1</v>
      </c>
      <c r="I35" s="8">
        <v>9998.5</v>
      </c>
    </row>
    <row r="36" spans="1:9" s="5" customFormat="1" x14ac:dyDescent="0.3">
      <c r="A36" s="4">
        <v>126000</v>
      </c>
      <c r="B36" s="5">
        <v>520</v>
      </c>
      <c r="C36" s="6">
        <v>1900</v>
      </c>
      <c r="D36" s="3">
        <v>2970</v>
      </c>
      <c r="E36" s="6">
        <v>10</v>
      </c>
      <c r="F36" s="6">
        <v>4</v>
      </c>
      <c r="G36" s="6">
        <v>2</v>
      </c>
      <c r="H36" s="5">
        <v>0</v>
      </c>
      <c r="I36" s="8">
        <v>8316.7999999999993</v>
      </c>
    </row>
    <row r="37" spans="1:9" s="5" customFormat="1" x14ac:dyDescent="0.3">
      <c r="A37" s="4">
        <v>30000</v>
      </c>
      <c r="B37" s="5">
        <v>520</v>
      </c>
      <c r="C37" s="6">
        <v>1900</v>
      </c>
      <c r="D37" s="3">
        <v>2032</v>
      </c>
      <c r="E37" s="6">
        <v>12</v>
      </c>
      <c r="F37" s="6">
        <v>6</v>
      </c>
      <c r="G37" s="6">
        <v>2</v>
      </c>
      <c r="H37" s="5">
        <v>0</v>
      </c>
      <c r="I37" s="8">
        <v>6244.78</v>
      </c>
    </row>
    <row r="38" spans="1:9" s="5" customFormat="1" x14ac:dyDescent="0.3">
      <c r="A38" s="4">
        <v>95000</v>
      </c>
      <c r="B38" s="5">
        <v>520</v>
      </c>
      <c r="C38" s="6">
        <v>1890</v>
      </c>
      <c r="D38" s="3">
        <v>2420</v>
      </c>
      <c r="E38" s="6">
        <v>8</v>
      </c>
      <c r="F38" s="6">
        <v>2</v>
      </c>
      <c r="G38" s="6">
        <v>2</v>
      </c>
      <c r="H38" s="5">
        <v>0</v>
      </c>
      <c r="I38" s="8">
        <v>8475.3799999999992</v>
      </c>
    </row>
    <row r="39" spans="1:9" s="5" customFormat="1" x14ac:dyDescent="0.3">
      <c r="A39" s="4">
        <v>175000</v>
      </c>
      <c r="B39" s="5">
        <v>520</v>
      </c>
      <c r="C39" s="6">
        <v>1912</v>
      </c>
      <c r="D39" s="3">
        <v>2827</v>
      </c>
      <c r="E39" s="6">
        <v>10</v>
      </c>
      <c r="F39" s="6">
        <v>4</v>
      </c>
      <c r="G39" s="6">
        <v>2</v>
      </c>
      <c r="H39" s="5">
        <v>0</v>
      </c>
      <c r="I39" s="8">
        <v>7686.9</v>
      </c>
    </row>
    <row r="40" spans="1:9" s="5" customFormat="1" x14ac:dyDescent="0.3">
      <c r="A40" s="4">
        <v>500000</v>
      </c>
      <c r="B40" s="5">
        <v>520</v>
      </c>
      <c r="C40" s="6">
        <v>1893</v>
      </c>
      <c r="D40" s="3">
        <v>3440</v>
      </c>
      <c r="E40" s="6">
        <v>11</v>
      </c>
      <c r="F40" s="6">
        <v>5</v>
      </c>
      <c r="G40" s="6">
        <v>5</v>
      </c>
      <c r="H40" s="5">
        <v>0</v>
      </c>
      <c r="I40" s="8">
        <v>12743.58</v>
      </c>
    </row>
    <row r="41" spans="1:9" s="5" customFormat="1" x14ac:dyDescent="0.3">
      <c r="A41" s="4">
        <v>75700</v>
      </c>
      <c r="B41" s="5">
        <v>520</v>
      </c>
      <c r="C41" s="6">
        <v>1900</v>
      </c>
      <c r="D41" s="3">
        <v>3072</v>
      </c>
      <c r="E41" s="6">
        <v>12</v>
      </c>
      <c r="F41" s="6">
        <v>6</v>
      </c>
      <c r="G41" s="6">
        <v>2</v>
      </c>
      <c r="H41" s="5">
        <v>0</v>
      </c>
      <c r="I41" s="8">
        <v>8405.74</v>
      </c>
    </row>
    <row r="42" spans="1:9" s="5" customFormat="1" x14ac:dyDescent="0.3">
      <c r="A42" s="4">
        <v>151200</v>
      </c>
      <c r="B42" s="5">
        <v>520</v>
      </c>
      <c r="C42" s="6">
        <v>1895</v>
      </c>
      <c r="D42" s="3">
        <v>4330</v>
      </c>
      <c r="E42" s="6">
        <v>14</v>
      </c>
      <c r="F42" s="6">
        <v>8</v>
      </c>
      <c r="G42" s="6">
        <v>2</v>
      </c>
      <c r="H42" s="5">
        <v>0</v>
      </c>
      <c r="I42" s="8">
        <v>8405.74</v>
      </c>
    </row>
    <row r="43" spans="1:9" s="5" customFormat="1" x14ac:dyDescent="0.3">
      <c r="A43" s="4">
        <v>399900</v>
      </c>
      <c r="B43" s="5">
        <v>520</v>
      </c>
      <c r="C43" s="6">
        <v>1900</v>
      </c>
      <c r="D43" s="3">
        <v>2912</v>
      </c>
      <c r="E43" s="6">
        <v>12</v>
      </c>
      <c r="F43" s="6">
        <v>6</v>
      </c>
      <c r="G43" s="6">
        <v>2</v>
      </c>
      <c r="H43" s="5">
        <v>0</v>
      </c>
      <c r="I43" s="8">
        <v>9049.82</v>
      </c>
    </row>
    <row r="44" spans="1:9" s="5" customFormat="1" x14ac:dyDescent="0.3">
      <c r="A44" s="4">
        <v>177900</v>
      </c>
      <c r="B44" s="5">
        <v>520</v>
      </c>
      <c r="C44" s="6">
        <v>1900</v>
      </c>
      <c r="D44" s="3">
        <v>3402</v>
      </c>
      <c r="E44" s="6">
        <v>14</v>
      </c>
      <c r="F44" s="6">
        <v>8</v>
      </c>
      <c r="G44" s="6">
        <v>2</v>
      </c>
      <c r="H44" s="6">
        <v>2</v>
      </c>
      <c r="I44" s="8">
        <v>10851.9</v>
      </c>
    </row>
    <row r="45" spans="1:9" s="5" customFormat="1" x14ac:dyDescent="0.3">
      <c r="A45" s="4">
        <v>207000</v>
      </c>
      <c r="B45" s="5">
        <v>520</v>
      </c>
      <c r="C45" s="6">
        <v>1880</v>
      </c>
      <c r="D45" s="3">
        <v>2106</v>
      </c>
      <c r="E45" s="6">
        <v>10</v>
      </c>
      <c r="F45" s="6">
        <v>4</v>
      </c>
      <c r="G45" s="6">
        <v>2</v>
      </c>
      <c r="H45" s="5">
        <v>0</v>
      </c>
      <c r="I45" s="8">
        <v>6563.08</v>
      </c>
    </row>
    <row r="46" spans="1:9" s="5" customFormat="1" x14ac:dyDescent="0.3">
      <c r="A46" s="4">
        <v>381500</v>
      </c>
      <c r="B46" s="5">
        <v>520</v>
      </c>
      <c r="C46" s="6">
        <v>1885</v>
      </c>
      <c r="D46" s="3">
        <v>2048</v>
      </c>
      <c r="E46" s="6">
        <v>10</v>
      </c>
      <c r="F46" s="6">
        <v>4</v>
      </c>
      <c r="G46" s="6">
        <v>2</v>
      </c>
      <c r="H46" s="5">
        <v>0</v>
      </c>
      <c r="I46" s="8">
        <v>7826.32</v>
      </c>
    </row>
    <row r="47" spans="1:9" s="5" customFormat="1" x14ac:dyDescent="0.3">
      <c r="A47" s="4">
        <v>200000</v>
      </c>
      <c r="B47" s="5">
        <v>520</v>
      </c>
      <c r="C47" s="6">
        <v>1900</v>
      </c>
      <c r="D47" s="3">
        <v>3646</v>
      </c>
      <c r="E47" s="6">
        <v>12</v>
      </c>
      <c r="F47" s="6">
        <v>6</v>
      </c>
      <c r="G47" s="6">
        <v>2</v>
      </c>
      <c r="H47" s="5">
        <v>0</v>
      </c>
      <c r="I47" s="8">
        <v>9547.84</v>
      </c>
    </row>
    <row r="48" spans="1:9" s="5" customFormat="1" x14ac:dyDescent="0.3">
      <c r="A48" s="4">
        <v>68000</v>
      </c>
      <c r="B48" s="5">
        <v>520</v>
      </c>
      <c r="C48" s="6">
        <v>1908</v>
      </c>
      <c r="D48" s="3">
        <v>3869</v>
      </c>
      <c r="E48" s="6">
        <v>10</v>
      </c>
      <c r="F48" s="6">
        <v>4</v>
      </c>
      <c r="G48" s="6">
        <v>2</v>
      </c>
      <c r="H48" s="5">
        <v>0</v>
      </c>
      <c r="I48" s="8">
        <v>6996.82</v>
      </c>
    </row>
    <row r="49" spans="1:9" s="5" customFormat="1" x14ac:dyDescent="0.3">
      <c r="A49" s="4">
        <v>199500</v>
      </c>
      <c r="B49" s="5">
        <v>520</v>
      </c>
      <c r="C49" s="6">
        <v>1910</v>
      </c>
      <c r="D49" s="3">
        <v>3548</v>
      </c>
      <c r="E49" s="6">
        <v>12</v>
      </c>
      <c r="F49" s="6">
        <v>4</v>
      </c>
      <c r="G49" s="6">
        <v>3</v>
      </c>
      <c r="H49" s="5">
        <v>0</v>
      </c>
      <c r="I49" s="8">
        <v>8662.5</v>
      </c>
    </row>
    <row r="50" spans="1:9" s="5" customFormat="1" x14ac:dyDescent="0.3">
      <c r="A50" s="4">
        <v>45000</v>
      </c>
      <c r="B50" s="5">
        <v>520</v>
      </c>
      <c r="C50" s="6">
        <v>1870</v>
      </c>
      <c r="D50" s="3">
        <v>2184</v>
      </c>
      <c r="E50" s="6">
        <v>12</v>
      </c>
      <c r="F50" s="6">
        <v>6</v>
      </c>
      <c r="G50" s="6">
        <v>2</v>
      </c>
      <c r="H50" s="5">
        <v>0</v>
      </c>
      <c r="I50" s="8">
        <v>5805.86</v>
      </c>
    </row>
    <row r="51" spans="1:9" s="5" customFormat="1" x14ac:dyDescent="0.3">
      <c r="A51" s="4">
        <v>84000</v>
      </c>
      <c r="B51" s="5">
        <v>520</v>
      </c>
      <c r="C51" s="6">
        <v>1900</v>
      </c>
      <c r="D51" s="3">
        <v>2710</v>
      </c>
      <c r="E51" s="6">
        <v>12</v>
      </c>
      <c r="F51" s="6">
        <v>6</v>
      </c>
      <c r="G51" s="6">
        <v>2</v>
      </c>
      <c r="H51" s="5">
        <v>0</v>
      </c>
      <c r="I51" s="8">
        <v>7672.8</v>
      </c>
    </row>
    <row r="52" spans="1:9" s="5" customFormat="1" x14ac:dyDescent="0.3">
      <c r="A52" s="4">
        <v>89000</v>
      </c>
      <c r="B52" s="5">
        <v>520</v>
      </c>
      <c r="C52" s="6">
        <v>1900</v>
      </c>
      <c r="D52" s="3">
        <v>2244</v>
      </c>
      <c r="E52" s="6">
        <v>8</v>
      </c>
      <c r="F52" s="6">
        <v>4</v>
      </c>
      <c r="G52" s="6">
        <v>2</v>
      </c>
      <c r="H52" s="5">
        <v>0</v>
      </c>
      <c r="I52" s="8">
        <v>8107.96</v>
      </c>
    </row>
    <row r="53" spans="1:9" s="5" customFormat="1" x14ac:dyDescent="0.3">
      <c r="A53" s="4">
        <v>48000</v>
      </c>
      <c r="B53" s="5">
        <v>520</v>
      </c>
      <c r="C53" s="6">
        <v>1900</v>
      </c>
      <c r="D53" s="3">
        <v>2148</v>
      </c>
      <c r="E53" s="6">
        <v>7</v>
      </c>
      <c r="F53" s="6">
        <v>3</v>
      </c>
      <c r="G53" s="6">
        <v>2</v>
      </c>
      <c r="H53" s="5">
        <v>0</v>
      </c>
      <c r="I53" s="8">
        <v>4153.66</v>
      </c>
    </row>
    <row r="54" spans="1:9" s="5" customFormat="1" x14ac:dyDescent="0.3">
      <c r="A54" s="4">
        <v>139900</v>
      </c>
      <c r="B54" s="5">
        <v>520</v>
      </c>
      <c r="C54" s="6">
        <v>1880</v>
      </c>
      <c r="D54" s="3">
        <v>3809</v>
      </c>
      <c r="E54" s="6">
        <v>14</v>
      </c>
      <c r="F54" s="6">
        <v>8</v>
      </c>
      <c r="G54" s="6">
        <v>2</v>
      </c>
      <c r="H54" s="5">
        <v>0</v>
      </c>
      <c r="I54" s="8">
        <v>10507.64</v>
      </c>
    </row>
    <row r="55" spans="1:9" s="5" customFormat="1" x14ac:dyDescent="0.3">
      <c r="A55" s="4">
        <v>169500</v>
      </c>
      <c r="B55" s="5">
        <v>520</v>
      </c>
      <c r="C55" s="6">
        <v>1900</v>
      </c>
      <c r="D55" s="3">
        <v>1968</v>
      </c>
      <c r="E55" s="6">
        <v>8</v>
      </c>
      <c r="F55" s="6">
        <v>4</v>
      </c>
      <c r="G55" s="6">
        <v>2</v>
      </c>
      <c r="H55" s="6">
        <v>2</v>
      </c>
      <c r="I55" s="8">
        <v>5254.36</v>
      </c>
    </row>
    <row r="56" spans="1:9" s="5" customFormat="1" x14ac:dyDescent="0.3">
      <c r="A56" s="4">
        <v>157500</v>
      </c>
      <c r="B56" s="5">
        <v>520</v>
      </c>
      <c r="C56" s="6">
        <v>1900</v>
      </c>
      <c r="D56" s="3">
        <v>2240</v>
      </c>
      <c r="E56" s="6">
        <v>12</v>
      </c>
      <c r="F56" s="6">
        <v>6</v>
      </c>
      <c r="G56" s="6">
        <v>2</v>
      </c>
      <c r="H56" s="5">
        <v>0</v>
      </c>
      <c r="I56" s="8">
        <v>6509.88</v>
      </c>
    </row>
    <row r="57" spans="1:9" s="5" customFormat="1" x14ac:dyDescent="0.3">
      <c r="A57" s="4">
        <v>233000</v>
      </c>
      <c r="B57" s="5">
        <v>520</v>
      </c>
      <c r="C57" s="6">
        <v>1890</v>
      </c>
      <c r="D57" s="3">
        <v>2534</v>
      </c>
      <c r="E57" s="6">
        <v>12</v>
      </c>
      <c r="F57" s="6">
        <v>6</v>
      </c>
      <c r="G57" s="6">
        <v>2</v>
      </c>
      <c r="H57" s="5">
        <v>0</v>
      </c>
      <c r="I57" s="8">
        <v>7072.24</v>
      </c>
    </row>
    <row r="58" spans="1:9" s="5" customFormat="1" x14ac:dyDescent="0.3">
      <c r="A58" s="4">
        <v>99500</v>
      </c>
      <c r="B58" s="5">
        <v>520</v>
      </c>
      <c r="C58" s="6">
        <v>1980</v>
      </c>
      <c r="D58" s="3">
        <v>3803</v>
      </c>
      <c r="E58" s="6">
        <v>16</v>
      </c>
      <c r="F58" s="6">
        <v>8</v>
      </c>
      <c r="G58" s="6">
        <v>4</v>
      </c>
      <c r="H58" s="6">
        <v>2</v>
      </c>
      <c r="I58" s="8">
        <v>6077.56</v>
      </c>
    </row>
    <row r="59" spans="1:9" s="5" customFormat="1" x14ac:dyDescent="0.3">
      <c r="A59" s="4">
        <v>125000</v>
      </c>
      <c r="B59" s="5">
        <v>520</v>
      </c>
      <c r="C59" s="6">
        <v>1910</v>
      </c>
      <c r="D59" s="3">
        <v>3621</v>
      </c>
      <c r="E59" s="6">
        <v>14</v>
      </c>
      <c r="F59" s="6">
        <v>6</v>
      </c>
      <c r="G59" s="6">
        <v>2</v>
      </c>
      <c r="H59" s="5">
        <v>0</v>
      </c>
      <c r="I59" s="8">
        <v>9870.44</v>
      </c>
    </row>
    <row r="60" spans="1:9" s="5" customFormat="1" x14ac:dyDescent="0.3">
      <c r="A60" s="4">
        <v>120000</v>
      </c>
      <c r="B60" s="5">
        <v>520</v>
      </c>
      <c r="C60" s="6">
        <v>1910</v>
      </c>
      <c r="D60" s="3">
        <v>4287</v>
      </c>
      <c r="E60" s="6">
        <v>16</v>
      </c>
      <c r="F60" s="6">
        <v>8</v>
      </c>
      <c r="G60" s="6">
        <v>2</v>
      </c>
      <c r="H60" s="5">
        <v>0</v>
      </c>
      <c r="I60" s="8">
        <v>11099.5</v>
      </c>
    </row>
    <row r="61" spans="1:9" s="5" customFormat="1" x14ac:dyDescent="0.3">
      <c r="A61" s="4">
        <v>57500</v>
      </c>
      <c r="B61" s="5">
        <v>520</v>
      </c>
      <c r="C61" s="6">
        <v>1900</v>
      </c>
      <c r="D61" s="3">
        <v>2196</v>
      </c>
      <c r="E61" s="6">
        <v>11</v>
      </c>
      <c r="F61" s="6">
        <v>5</v>
      </c>
      <c r="G61" s="6">
        <v>2</v>
      </c>
      <c r="H61" s="5">
        <v>0</v>
      </c>
      <c r="I61" s="8">
        <v>6900.04</v>
      </c>
    </row>
    <row r="62" spans="1:9" s="5" customFormat="1" x14ac:dyDescent="0.3">
      <c r="A62" s="4">
        <v>30000</v>
      </c>
      <c r="B62" s="5">
        <v>520</v>
      </c>
      <c r="C62" s="6">
        <v>1900</v>
      </c>
      <c r="D62" s="3">
        <v>1545</v>
      </c>
      <c r="E62" s="6">
        <v>6</v>
      </c>
      <c r="F62" s="6">
        <v>2</v>
      </c>
      <c r="G62" s="6">
        <v>2</v>
      </c>
      <c r="H62" s="5">
        <v>0</v>
      </c>
      <c r="I62" s="8">
        <v>4865.8999999999996</v>
      </c>
    </row>
    <row r="63" spans="1:9" s="5" customFormat="1" x14ac:dyDescent="0.3">
      <c r="A63" s="4">
        <v>40000</v>
      </c>
      <c r="B63" s="5">
        <v>520</v>
      </c>
      <c r="C63" s="6">
        <v>1900</v>
      </c>
      <c r="D63" s="3">
        <v>2654</v>
      </c>
      <c r="E63" s="6">
        <v>12</v>
      </c>
      <c r="F63" s="6">
        <v>6</v>
      </c>
      <c r="G63" s="6">
        <v>2</v>
      </c>
      <c r="H63" s="5">
        <v>0</v>
      </c>
      <c r="I63" s="8">
        <v>8714.7199999999993</v>
      </c>
    </row>
    <row r="64" spans="1:9" s="5" customFormat="1" x14ac:dyDescent="0.3">
      <c r="A64" s="4">
        <v>116000</v>
      </c>
      <c r="B64" s="5">
        <v>520</v>
      </c>
      <c r="C64" s="6">
        <v>1900</v>
      </c>
      <c r="D64" s="3">
        <v>2330</v>
      </c>
      <c r="E64" s="6">
        <v>7</v>
      </c>
      <c r="F64" s="6">
        <v>3</v>
      </c>
      <c r="G64" s="6">
        <v>2</v>
      </c>
      <c r="H64" s="5">
        <v>0</v>
      </c>
      <c r="I64" s="8">
        <v>6928.04</v>
      </c>
    </row>
    <row r="65" spans="1:9" s="5" customFormat="1" x14ac:dyDescent="0.3">
      <c r="A65" s="4">
        <v>50000</v>
      </c>
      <c r="B65" s="5">
        <v>520</v>
      </c>
      <c r="C65" s="6">
        <v>1900</v>
      </c>
      <c r="D65" s="3">
        <v>2088</v>
      </c>
      <c r="E65" s="6">
        <v>8</v>
      </c>
      <c r="F65" s="6">
        <v>3</v>
      </c>
      <c r="G65" s="6">
        <v>2</v>
      </c>
      <c r="H65" s="5">
        <v>0</v>
      </c>
      <c r="I65" s="8">
        <v>6937.22</v>
      </c>
    </row>
    <row r="66" spans="1:9" s="5" customFormat="1" x14ac:dyDescent="0.3">
      <c r="A66" s="4">
        <v>89400</v>
      </c>
      <c r="B66" s="5">
        <v>520</v>
      </c>
      <c r="C66" s="6">
        <v>1870</v>
      </c>
      <c r="D66" s="3">
        <v>1344</v>
      </c>
      <c r="E66" s="6">
        <v>7</v>
      </c>
      <c r="F66" s="6">
        <v>2</v>
      </c>
      <c r="G66" s="6">
        <v>2</v>
      </c>
      <c r="H66" s="5">
        <v>0</v>
      </c>
      <c r="I66" s="8">
        <v>4635.4399999999996</v>
      </c>
    </row>
    <row r="67" spans="1:9" s="5" customFormat="1" x14ac:dyDescent="0.3">
      <c r="A67" s="4">
        <v>130000</v>
      </c>
      <c r="B67" s="5">
        <v>520</v>
      </c>
      <c r="C67" s="6">
        <v>1900</v>
      </c>
      <c r="D67" s="3">
        <v>1862</v>
      </c>
      <c r="E67" s="6">
        <v>8</v>
      </c>
      <c r="F67" s="6">
        <v>2</v>
      </c>
      <c r="G67" s="6">
        <v>3</v>
      </c>
      <c r="H67" s="5">
        <v>0</v>
      </c>
      <c r="I67" s="8">
        <v>5946.28</v>
      </c>
    </row>
    <row r="68" spans="1:9" s="5" customFormat="1" x14ac:dyDescent="0.3">
      <c r="A68" s="4">
        <v>25000</v>
      </c>
      <c r="B68" s="5">
        <v>520</v>
      </c>
      <c r="C68" s="6">
        <v>1877</v>
      </c>
      <c r="D68" s="3">
        <v>2570</v>
      </c>
      <c r="E68" s="6">
        <v>8</v>
      </c>
      <c r="F68" s="6">
        <v>4</v>
      </c>
      <c r="G68" s="6">
        <v>2</v>
      </c>
      <c r="H68" s="5">
        <v>0</v>
      </c>
      <c r="I68" s="8">
        <v>7549.08</v>
      </c>
    </row>
    <row r="69" spans="1:9" s="5" customFormat="1" x14ac:dyDescent="0.3">
      <c r="A69" s="4">
        <v>80000</v>
      </c>
      <c r="B69" s="5">
        <v>520</v>
      </c>
      <c r="C69" s="6">
        <v>1880</v>
      </c>
      <c r="D69" s="3">
        <v>2208</v>
      </c>
      <c r="E69" s="6">
        <v>10</v>
      </c>
      <c r="F69" s="6">
        <v>4</v>
      </c>
      <c r="G69" s="6">
        <v>2</v>
      </c>
      <c r="H69" s="5">
        <v>0</v>
      </c>
      <c r="I69" s="8">
        <v>7698.28</v>
      </c>
    </row>
    <row r="70" spans="1:9" s="5" customFormat="1" x14ac:dyDescent="0.3">
      <c r="A70" s="4">
        <v>33800</v>
      </c>
      <c r="B70" s="5">
        <v>520</v>
      </c>
      <c r="C70" s="6">
        <v>1900</v>
      </c>
      <c r="D70" s="3">
        <v>2176</v>
      </c>
      <c r="E70" s="6">
        <v>10</v>
      </c>
      <c r="F70" s="6">
        <v>4</v>
      </c>
      <c r="G70" s="6">
        <v>2</v>
      </c>
      <c r="H70" s="5">
        <v>0</v>
      </c>
      <c r="I70" s="8">
        <v>4699.8999999999996</v>
      </c>
    </row>
    <row r="71" spans="1:9" s="5" customFormat="1" x14ac:dyDescent="0.3">
      <c r="A71" s="4">
        <v>255000</v>
      </c>
      <c r="B71" s="5">
        <v>520</v>
      </c>
      <c r="C71" s="6">
        <v>1897</v>
      </c>
      <c r="D71" s="3">
        <v>2044</v>
      </c>
      <c r="E71" s="6">
        <v>8</v>
      </c>
      <c r="F71" s="6">
        <v>4</v>
      </c>
      <c r="G71" s="6">
        <v>2</v>
      </c>
      <c r="H71" s="5">
        <v>0</v>
      </c>
      <c r="I71" s="8">
        <v>7500.24</v>
      </c>
    </row>
    <row r="72" spans="1:9" s="5" customFormat="1" x14ac:dyDescent="0.3">
      <c r="A72" s="4">
        <v>277500</v>
      </c>
      <c r="B72" s="5">
        <v>520</v>
      </c>
      <c r="C72" s="6">
        <v>1890</v>
      </c>
      <c r="D72" s="3">
        <v>2008</v>
      </c>
      <c r="E72" s="6">
        <v>10</v>
      </c>
      <c r="F72" s="6">
        <v>4</v>
      </c>
      <c r="G72" s="6">
        <v>2</v>
      </c>
      <c r="H72" s="5">
        <v>0</v>
      </c>
      <c r="I72" s="8">
        <v>6118.2</v>
      </c>
    </row>
    <row r="73" spans="1:9" s="5" customFormat="1" x14ac:dyDescent="0.3">
      <c r="A73" s="4">
        <v>302928</v>
      </c>
      <c r="B73" s="5">
        <v>520</v>
      </c>
      <c r="C73" s="6">
        <v>1900</v>
      </c>
      <c r="D73" s="3">
        <v>2981</v>
      </c>
      <c r="E73" s="6">
        <v>11</v>
      </c>
      <c r="F73" s="6">
        <v>5</v>
      </c>
      <c r="G73" s="6">
        <v>2</v>
      </c>
      <c r="H73" s="5">
        <v>0</v>
      </c>
      <c r="I73" s="8">
        <v>7931.4</v>
      </c>
    </row>
    <row r="74" spans="1:9" s="5" customFormat="1" x14ac:dyDescent="0.3">
      <c r="A74" s="4">
        <v>33500</v>
      </c>
      <c r="B74" s="5">
        <v>520</v>
      </c>
      <c r="C74" s="6">
        <v>1900</v>
      </c>
      <c r="D74" s="3">
        <v>2349</v>
      </c>
      <c r="E74" s="6">
        <v>8</v>
      </c>
      <c r="F74" s="6">
        <v>4</v>
      </c>
      <c r="G74" s="6">
        <v>2</v>
      </c>
      <c r="H74" s="5">
        <v>0</v>
      </c>
      <c r="I74" s="8">
        <v>7361.32</v>
      </c>
    </row>
    <row r="75" spans="1:9" s="5" customFormat="1" x14ac:dyDescent="0.3">
      <c r="A75" s="4">
        <v>350000</v>
      </c>
      <c r="B75" s="5">
        <v>520</v>
      </c>
      <c r="C75" s="6">
        <v>1959</v>
      </c>
      <c r="D75" s="3">
        <v>1312</v>
      </c>
      <c r="E75" s="6">
        <v>6</v>
      </c>
      <c r="F75" s="6">
        <v>2</v>
      </c>
      <c r="G75" s="6">
        <v>2</v>
      </c>
      <c r="H75" s="5">
        <v>0</v>
      </c>
      <c r="I75" s="8">
        <v>3845.1</v>
      </c>
    </row>
    <row r="76" spans="1:9" s="5" customFormat="1" x14ac:dyDescent="0.3">
      <c r="A76" s="4">
        <v>118000</v>
      </c>
      <c r="B76" s="5">
        <v>520</v>
      </c>
      <c r="C76" s="6">
        <v>1894</v>
      </c>
      <c r="D76" s="3">
        <v>2668</v>
      </c>
      <c r="E76" s="6">
        <v>12</v>
      </c>
      <c r="F76" s="6">
        <v>6</v>
      </c>
      <c r="G76" s="6">
        <v>2</v>
      </c>
      <c r="H76" s="6">
        <v>0</v>
      </c>
      <c r="I76" s="8">
        <v>7420.46</v>
      </c>
    </row>
    <row r="77" spans="1:9" s="5" customFormat="1" x14ac:dyDescent="0.3">
      <c r="A77" s="4">
        <v>42900</v>
      </c>
      <c r="B77" s="5">
        <v>520</v>
      </c>
      <c r="C77" s="6">
        <v>1910</v>
      </c>
      <c r="D77" s="3">
        <v>2182</v>
      </c>
      <c r="E77" s="6">
        <v>10</v>
      </c>
      <c r="F77" s="6">
        <v>4</v>
      </c>
      <c r="G77" s="6">
        <v>2</v>
      </c>
      <c r="H77" s="5">
        <v>0</v>
      </c>
      <c r="I77" s="8">
        <v>6479.78</v>
      </c>
    </row>
    <row r="78" spans="1:9" s="5" customFormat="1" x14ac:dyDescent="0.3">
      <c r="A78" s="4">
        <v>53000</v>
      </c>
      <c r="B78" s="5">
        <v>520</v>
      </c>
      <c r="C78" s="6">
        <v>1900</v>
      </c>
      <c r="D78" s="3">
        <v>3246</v>
      </c>
      <c r="E78" s="6">
        <v>10</v>
      </c>
      <c r="F78" s="6">
        <v>4</v>
      </c>
      <c r="G78" s="6">
        <v>2</v>
      </c>
      <c r="H78" s="5">
        <v>0</v>
      </c>
      <c r="I78" s="8">
        <v>7570.2</v>
      </c>
    </row>
    <row r="79" spans="1:9" s="5" customFormat="1" x14ac:dyDescent="0.3">
      <c r="A79" s="4">
        <v>32550</v>
      </c>
      <c r="B79" s="5">
        <v>520</v>
      </c>
      <c r="C79" s="6">
        <v>1870</v>
      </c>
      <c r="D79" s="3">
        <v>1412</v>
      </c>
      <c r="E79" s="6">
        <v>6</v>
      </c>
      <c r="F79" s="6">
        <v>2</v>
      </c>
      <c r="G79" s="6">
        <v>2</v>
      </c>
      <c r="H79" s="5">
        <v>0</v>
      </c>
      <c r="I79" s="8">
        <v>5409.24</v>
      </c>
    </row>
    <row r="80" spans="1:9" s="5" customFormat="1" x14ac:dyDescent="0.3">
      <c r="A80" s="4">
        <v>70000</v>
      </c>
      <c r="B80" s="5">
        <v>520</v>
      </c>
      <c r="C80" s="6">
        <v>1910</v>
      </c>
      <c r="D80" s="3">
        <v>2968</v>
      </c>
      <c r="E80" s="6">
        <v>14</v>
      </c>
      <c r="F80" s="6">
        <v>6</v>
      </c>
      <c r="G80" s="6">
        <v>2</v>
      </c>
      <c r="H80" s="6">
        <v>2</v>
      </c>
      <c r="I80" s="8">
        <v>8566.76</v>
      </c>
    </row>
    <row r="81" spans="1:9" s="5" customFormat="1" x14ac:dyDescent="0.3">
      <c r="A81" s="4">
        <v>73500</v>
      </c>
      <c r="B81" s="5">
        <v>520</v>
      </c>
      <c r="C81" s="6">
        <v>1910</v>
      </c>
      <c r="D81" s="3">
        <v>2822</v>
      </c>
      <c r="E81" s="6">
        <v>12</v>
      </c>
      <c r="F81" s="6">
        <v>6</v>
      </c>
      <c r="G81" s="6">
        <v>2</v>
      </c>
      <c r="H81" s="6">
        <v>1</v>
      </c>
      <c r="I81" s="8">
        <v>8901.32</v>
      </c>
    </row>
    <row r="82" spans="1:9" s="5" customFormat="1" x14ac:dyDescent="0.3">
      <c r="A82" s="4">
        <v>555000</v>
      </c>
      <c r="B82" s="5">
        <v>520</v>
      </c>
      <c r="C82" s="6">
        <v>1904</v>
      </c>
      <c r="D82" s="3">
        <v>5581</v>
      </c>
      <c r="E82" s="6">
        <v>15</v>
      </c>
      <c r="F82" s="6">
        <v>9</v>
      </c>
      <c r="G82" s="6">
        <v>5</v>
      </c>
      <c r="H82" s="6">
        <v>1</v>
      </c>
      <c r="I82" s="8">
        <v>16965.68</v>
      </c>
    </row>
    <row r="83" spans="1:9" s="5" customFormat="1" x14ac:dyDescent="0.3">
      <c r="A83" s="9">
        <v>29450</v>
      </c>
      <c r="B83" s="5">
        <v>520</v>
      </c>
      <c r="C83" s="6">
        <v>1900</v>
      </c>
      <c r="D83" s="3">
        <v>2257</v>
      </c>
      <c r="E83" s="6">
        <v>8</v>
      </c>
      <c r="F83" s="6">
        <v>4</v>
      </c>
      <c r="G83" s="6">
        <v>2</v>
      </c>
      <c r="H83" s="5">
        <v>0</v>
      </c>
      <c r="I83" s="8">
        <v>6757.04</v>
      </c>
    </row>
    <row r="84" spans="1:9" s="5" customFormat="1" x14ac:dyDescent="0.3">
      <c r="A84" s="4">
        <v>65000</v>
      </c>
      <c r="B84" s="5">
        <v>520</v>
      </c>
      <c r="C84" s="6">
        <v>1900</v>
      </c>
      <c r="D84" s="3">
        <v>2258</v>
      </c>
      <c r="E84" s="6">
        <v>10</v>
      </c>
      <c r="F84" s="6">
        <v>4</v>
      </c>
      <c r="G84" s="6">
        <v>2</v>
      </c>
      <c r="H84" s="5">
        <v>0</v>
      </c>
      <c r="I84" s="8">
        <v>7228.28</v>
      </c>
    </row>
    <row r="85" spans="1:9" s="5" customFormat="1" x14ac:dyDescent="0.3">
      <c r="A85" s="4">
        <v>171080</v>
      </c>
      <c r="B85" s="5">
        <v>520</v>
      </c>
      <c r="C85" s="6">
        <v>1900</v>
      </c>
      <c r="D85" s="3">
        <v>2464</v>
      </c>
      <c r="E85" s="6">
        <v>12</v>
      </c>
      <c r="F85" s="6">
        <v>6</v>
      </c>
      <c r="G85" s="6">
        <v>2</v>
      </c>
      <c r="H85" s="5">
        <v>0</v>
      </c>
      <c r="I85" s="8">
        <v>6025.94</v>
      </c>
    </row>
    <row r="86" spans="1:9" s="5" customFormat="1" x14ac:dyDescent="0.3">
      <c r="A86" s="4">
        <v>60000</v>
      </c>
      <c r="B86" s="5">
        <v>520</v>
      </c>
      <c r="C86" s="6">
        <v>1920</v>
      </c>
      <c r="D86" s="3">
        <v>2509</v>
      </c>
      <c r="E86" s="6">
        <v>9</v>
      </c>
      <c r="F86" s="6">
        <v>5</v>
      </c>
      <c r="G86" s="6">
        <v>2</v>
      </c>
      <c r="H86" s="5">
        <v>0</v>
      </c>
      <c r="I86" s="8">
        <v>6645.14</v>
      </c>
    </row>
    <row r="87" spans="1:9" s="5" customFormat="1" x14ac:dyDescent="0.3">
      <c r="A87" s="4">
        <v>245000</v>
      </c>
      <c r="B87" s="5">
        <v>520</v>
      </c>
      <c r="C87" s="6">
        <v>1900</v>
      </c>
      <c r="D87" s="3">
        <v>2576</v>
      </c>
      <c r="E87" s="6">
        <v>12</v>
      </c>
      <c r="F87" s="6">
        <v>6</v>
      </c>
      <c r="G87" s="6">
        <v>2</v>
      </c>
      <c r="H87" s="5">
        <v>0</v>
      </c>
      <c r="I87" s="8">
        <v>7624.3</v>
      </c>
    </row>
    <row r="88" spans="1:9" s="5" customFormat="1" x14ac:dyDescent="0.3">
      <c r="A88" s="4">
        <v>225000</v>
      </c>
      <c r="B88" s="5">
        <v>520</v>
      </c>
      <c r="C88" s="6">
        <v>1900</v>
      </c>
      <c r="D88" s="3">
        <v>3100</v>
      </c>
      <c r="E88" s="6">
        <v>14</v>
      </c>
      <c r="F88" s="6">
        <v>6</v>
      </c>
      <c r="G88" s="6">
        <v>2</v>
      </c>
      <c r="H88" s="6">
        <v>1</v>
      </c>
      <c r="I88" s="8">
        <v>8070.66</v>
      </c>
    </row>
    <row r="89" spans="1:9" s="5" customFormat="1" x14ac:dyDescent="0.3">
      <c r="A89" s="4">
        <v>502000</v>
      </c>
      <c r="B89" s="5">
        <v>520</v>
      </c>
      <c r="C89" s="6">
        <v>1901</v>
      </c>
      <c r="D89" s="3">
        <v>2247</v>
      </c>
      <c r="E89" s="6">
        <v>9</v>
      </c>
      <c r="F89" s="6">
        <v>3</v>
      </c>
      <c r="G89" s="6">
        <v>3</v>
      </c>
      <c r="H89" s="5">
        <v>0</v>
      </c>
      <c r="I89" s="8">
        <v>10221.299999999999</v>
      </c>
    </row>
    <row r="90" spans="1:9" s="5" customFormat="1" x14ac:dyDescent="0.3">
      <c r="A90" s="4">
        <v>85000</v>
      </c>
      <c r="B90" s="5">
        <v>520</v>
      </c>
      <c r="C90" s="6">
        <v>1900</v>
      </c>
      <c r="D90" s="3">
        <v>2510</v>
      </c>
      <c r="E90" s="6">
        <v>10</v>
      </c>
      <c r="F90" s="6">
        <v>4</v>
      </c>
      <c r="G90" s="6">
        <v>2</v>
      </c>
      <c r="H90" s="5">
        <v>0</v>
      </c>
      <c r="I90" s="8">
        <v>6706.06</v>
      </c>
    </row>
    <row r="91" spans="1:9" s="5" customFormat="1" x14ac:dyDescent="0.3">
      <c r="A91" s="4">
        <v>165000</v>
      </c>
      <c r="B91" s="5">
        <v>520</v>
      </c>
      <c r="C91" s="6">
        <v>1903</v>
      </c>
      <c r="D91" s="3">
        <v>3072</v>
      </c>
      <c r="E91" s="6">
        <v>12</v>
      </c>
      <c r="F91" s="6">
        <v>6</v>
      </c>
      <c r="G91" s="6">
        <v>2</v>
      </c>
      <c r="H91" s="5">
        <v>0</v>
      </c>
      <c r="I91" s="8">
        <v>9798.98</v>
      </c>
    </row>
    <row r="92" spans="1:9" s="5" customFormat="1" x14ac:dyDescent="0.3">
      <c r="A92" s="4">
        <v>140000</v>
      </c>
      <c r="B92" s="5">
        <v>520</v>
      </c>
      <c r="C92" s="6">
        <v>1860</v>
      </c>
      <c r="D92" s="3">
        <v>1792</v>
      </c>
      <c r="E92" s="6">
        <v>8</v>
      </c>
      <c r="F92" s="6">
        <v>4</v>
      </c>
      <c r="G92" s="6">
        <v>2</v>
      </c>
      <c r="H92" s="5">
        <v>0</v>
      </c>
      <c r="I92" s="8">
        <v>4859.0600000000004</v>
      </c>
    </row>
    <row r="93" spans="1:9" s="5" customFormat="1" x14ac:dyDescent="0.3">
      <c r="A93" s="4">
        <v>295000</v>
      </c>
      <c r="B93" s="5">
        <v>520</v>
      </c>
      <c r="C93" s="6">
        <v>1900</v>
      </c>
      <c r="D93" s="3">
        <v>2492</v>
      </c>
      <c r="E93" s="6">
        <v>12</v>
      </c>
      <c r="F93" s="6">
        <v>6</v>
      </c>
      <c r="G93" s="6">
        <v>2</v>
      </c>
      <c r="H93" s="5">
        <v>0</v>
      </c>
      <c r="I93" s="8">
        <v>8891.2800000000007</v>
      </c>
    </row>
    <row r="94" spans="1:9" s="5" customFormat="1" x14ac:dyDescent="0.3">
      <c r="A94" s="4">
        <v>265000</v>
      </c>
      <c r="B94" s="5">
        <v>520</v>
      </c>
      <c r="C94" s="6">
        <v>1893</v>
      </c>
      <c r="D94" s="3">
        <v>3214</v>
      </c>
      <c r="E94" s="6">
        <v>12</v>
      </c>
      <c r="F94" s="6">
        <v>6</v>
      </c>
      <c r="G94" s="6">
        <v>2</v>
      </c>
      <c r="H94" s="6">
        <v>2</v>
      </c>
      <c r="I94" s="8">
        <v>9936.52</v>
      </c>
    </row>
    <row r="95" spans="1:9" s="5" customFormat="1" x14ac:dyDescent="0.3">
      <c r="A95" s="4">
        <v>95000</v>
      </c>
      <c r="B95" s="5">
        <v>520</v>
      </c>
      <c r="C95" s="6">
        <v>1920</v>
      </c>
      <c r="D95" s="3">
        <v>2793</v>
      </c>
      <c r="E95" s="6">
        <v>8</v>
      </c>
      <c r="F95" s="6">
        <v>3</v>
      </c>
      <c r="G95" s="6">
        <v>2</v>
      </c>
      <c r="H95" s="5">
        <v>0</v>
      </c>
      <c r="I95" s="8">
        <v>8064.44</v>
      </c>
    </row>
    <row r="96" spans="1:9" s="5" customFormat="1" x14ac:dyDescent="0.3">
      <c r="A96" s="4">
        <v>453000</v>
      </c>
      <c r="B96" s="5">
        <v>520</v>
      </c>
      <c r="C96" s="6">
        <v>1976</v>
      </c>
      <c r="D96" s="3">
        <v>1964</v>
      </c>
      <c r="E96" s="6">
        <v>8</v>
      </c>
      <c r="F96" s="6">
        <v>3</v>
      </c>
      <c r="G96" s="6">
        <v>2</v>
      </c>
      <c r="H96" s="6">
        <v>1</v>
      </c>
      <c r="I96" s="8">
        <v>11067.98</v>
      </c>
    </row>
    <row r="97" spans="1:9" s="5" customFormat="1" x14ac:dyDescent="0.3">
      <c r="A97" s="4">
        <v>282000</v>
      </c>
      <c r="B97" s="5">
        <v>520</v>
      </c>
      <c r="C97" s="6">
        <v>1875</v>
      </c>
      <c r="D97" s="3">
        <v>2569</v>
      </c>
      <c r="E97" s="6">
        <v>9</v>
      </c>
      <c r="F97" s="6">
        <v>4</v>
      </c>
      <c r="G97" s="6">
        <v>2</v>
      </c>
      <c r="H97" s="5">
        <v>0</v>
      </c>
      <c r="I97" s="8">
        <v>7317.3</v>
      </c>
    </row>
    <row r="98" spans="1:9" s="5" customFormat="1" x14ac:dyDescent="0.3">
      <c r="A98" s="4">
        <v>303000</v>
      </c>
      <c r="B98" s="5">
        <v>520</v>
      </c>
      <c r="C98" s="6">
        <v>1900</v>
      </c>
      <c r="D98" s="3">
        <v>4213</v>
      </c>
      <c r="E98" s="6">
        <v>12</v>
      </c>
      <c r="F98" s="6">
        <v>6</v>
      </c>
      <c r="G98" s="6">
        <v>2</v>
      </c>
      <c r="H98" s="6">
        <v>2</v>
      </c>
      <c r="I98" s="8">
        <v>11851.46</v>
      </c>
    </row>
    <row r="99" spans="1:9" s="5" customFormat="1" x14ac:dyDescent="0.3">
      <c r="A99" s="4">
        <v>179000</v>
      </c>
      <c r="B99" s="5">
        <v>520</v>
      </c>
      <c r="C99" s="6">
        <v>1900</v>
      </c>
      <c r="D99" s="3">
        <v>1904</v>
      </c>
      <c r="E99" s="6">
        <v>8</v>
      </c>
      <c r="F99" s="6">
        <v>4</v>
      </c>
      <c r="G99" s="6">
        <v>2</v>
      </c>
      <c r="H99" s="5">
        <v>0</v>
      </c>
      <c r="I99" s="8">
        <v>5403.02</v>
      </c>
    </row>
    <row r="100" spans="1:9" s="5" customFormat="1" x14ac:dyDescent="0.3">
      <c r="A100" s="4">
        <v>137000</v>
      </c>
      <c r="B100" s="5">
        <v>520</v>
      </c>
      <c r="C100" s="6">
        <v>1900</v>
      </c>
      <c r="D100" s="3">
        <v>2077</v>
      </c>
      <c r="E100" s="6">
        <v>10</v>
      </c>
      <c r="F100" s="6">
        <v>4</v>
      </c>
      <c r="G100" s="6">
        <v>2</v>
      </c>
      <c r="H100" s="5">
        <v>0</v>
      </c>
      <c r="I100" s="8">
        <v>5692.72</v>
      </c>
    </row>
    <row r="101" spans="1:9" s="5" customFormat="1" x14ac:dyDescent="0.3">
      <c r="A101" s="4">
        <v>342500</v>
      </c>
      <c r="B101" s="5">
        <v>520</v>
      </c>
      <c r="C101" s="6">
        <v>1900</v>
      </c>
      <c r="D101" s="3">
        <v>2614</v>
      </c>
      <c r="E101" s="6">
        <v>11</v>
      </c>
      <c r="F101" s="6">
        <v>4</v>
      </c>
      <c r="G101" s="6">
        <v>2</v>
      </c>
      <c r="H101" s="5">
        <v>0</v>
      </c>
      <c r="I101" s="8">
        <v>9199.64</v>
      </c>
    </row>
    <row r="102" spans="1:9" s="5" customFormat="1" x14ac:dyDescent="0.3">
      <c r="A102" s="4">
        <v>115000</v>
      </c>
      <c r="B102" s="5">
        <v>520</v>
      </c>
      <c r="C102" s="6">
        <v>1910</v>
      </c>
      <c r="D102" s="3">
        <v>4125</v>
      </c>
      <c r="E102" s="6">
        <v>12</v>
      </c>
      <c r="F102" s="6">
        <v>6</v>
      </c>
      <c r="G102" s="6">
        <v>2</v>
      </c>
      <c r="H102" s="5">
        <v>0</v>
      </c>
      <c r="I102" s="8">
        <v>9913.32</v>
      </c>
    </row>
    <row r="103" spans="1:9" s="5" customFormat="1" x14ac:dyDescent="0.3">
      <c r="A103" s="4">
        <v>268400</v>
      </c>
      <c r="B103" s="5">
        <v>520</v>
      </c>
      <c r="C103" s="6">
        <v>1900</v>
      </c>
      <c r="D103" s="3">
        <v>1902</v>
      </c>
      <c r="E103" s="6">
        <v>12</v>
      </c>
      <c r="F103" s="6">
        <v>6</v>
      </c>
      <c r="G103" s="6">
        <v>2</v>
      </c>
      <c r="H103" s="6">
        <v>1</v>
      </c>
      <c r="I103" s="8">
        <v>6493.46</v>
      </c>
    </row>
    <row r="104" spans="1:9" s="5" customFormat="1" x14ac:dyDescent="0.3">
      <c r="A104" s="4">
        <v>169900</v>
      </c>
      <c r="B104" s="5">
        <v>520</v>
      </c>
      <c r="C104" s="6">
        <v>1899</v>
      </c>
      <c r="D104" s="3">
        <v>3560</v>
      </c>
      <c r="E104" s="6">
        <v>11</v>
      </c>
      <c r="F104" s="6">
        <v>6</v>
      </c>
      <c r="G104" s="6">
        <v>2</v>
      </c>
      <c r="H104" s="6">
        <v>1</v>
      </c>
      <c r="I104" s="8">
        <v>10414.379999999999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C6A07-BB3B-4B9A-A960-DFD4B33D74A6}">
  <dimension ref="A1:D104"/>
  <sheetViews>
    <sheetView workbookViewId="0">
      <selection activeCell="D2" sqref="D2"/>
    </sheetView>
  </sheetViews>
  <sheetFormatPr defaultRowHeight="15.6" x14ac:dyDescent="0.3"/>
  <cols>
    <col min="1" max="1" width="13.8984375" style="2" customWidth="1"/>
    <col min="2" max="2" width="12.19921875" style="2" customWidth="1"/>
    <col min="3" max="3" width="27.296875" style="32" customWidth="1"/>
    <col min="4" max="4" width="10.8984375" style="2" customWidth="1"/>
  </cols>
  <sheetData>
    <row r="1" spans="1:4" x14ac:dyDescent="0.3">
      <c r="A1" s="1" t="s">
        <v>2</v>
      </c>
      <c r="B1" s="1" t="s">
        <v>7</v>
      </c>
      <c r="C1" s="1" t="s">
        <v>9</v>
      </c>
      <c r="D1" s="1" t="s">
        <v>1</v>
      </c>
    </row>
    <row r="2" spans="1:4" x14ac:dyDescent="0.3">
      <c r="A2" s="3">
        <v>1312</v>
      </c>
      <c r="B2" s="8">
        <v>3845.1</v>
      </c>
      <c r="C2" s="27">
        <v>350000</v>
      </c>
      <c r="D2" s="6">
        <v>1959</v>
      </c>
    </row>
    <row r="3" spans="1:4" x14ac:dyDescent="0.3">
      <c r="A3" s="3">
        <v>1344</v>
      </c>
      <c r="B3" s="8">
        <v>4635.4399999999996</v>
      </c>
      <c r="C3" s="27">
        <v>89400</v>
      </c>
      <c r="D3" s="6">
        <v>1870</v>
      </c>
    </row>
    <row r="4" spans="1:4" x14ac:dyDescent="0.3">
      <c r="A4" s="3">
        <v>1412</v>
      </c>
      <c r="B4" s="8">
        <v>5409.24</v>
      </c>
      <c r="C4" s="27">
        <v>32550</v>
      </c>
      <c r="D4" s="6">
        <v>1870</v>
      </c>
    </row>
    <row r="5" spans="1:4" x14ac:dyDescent="0.3">
      <c r="A5" s="3">
        <v>1458</v>
      </c>
      <c r="B5" s="7">
        <v>4559.9799999999996</v>
      </c>
      <c r="C5" s="27">
        <v>162500</v>
      </c>
      <c r="D5" s="6">
        <v>1900</v>
      </c>
    </row>
    <row r="6" spans="1:4" x14ac:dyDescent="0.3">
      <c r="A6" s="3">
        <v>1545</v>
      </c>
      <c r="B6" s="8">
        <v>4865.8999999999996</v>
      </c>
      <c r="C6" s="27">
        <v>30000</v>
      </c>
      <c r="D6" s="6">
        <v>1900</v>
      </c>
    </row>
    <row r="7" spans="1:4" x14ac:dyDescent="0.3">
      <c r="A7" s="3">
        <v>1622</v>
      </c>
      <c r="B7" s="7">
        <v>5555.18</v>
      </c>
      <c r="C7" s="27">
        <v>305000</v>
      </c>
      <c r="D7" s="6">
        <v>1888</v>
      </c>
    </row>
    <row r="8" spans="1:4" x14ac:dyDescent="0.3">
      <c r="A8" s="3">
        <v>1706</v>
      </c>
      <c r="B8" s="7">
        <v>5707.48</v>
      </c>
      <c r="C8" s="27">
        <v>277000</v>
      </c>
      <c r="D8" s="6">
        <v>1890</v>
      </c>
    </row>
    <row r="9" spans="1:4" x14ac:dyDescent="0.3">
      <c r="A9" s="3">
        <v>1792</v>
      </c>
      <c r="B9" s="8">
        <v>4859.0600000000004</v>
      </c>
      <c r="C9" s="27">
        <v>140000</v>
      </c>
      <c r="D9" s="6">
        <v>1860</v>
      </c>
    </row>
    <row r="10" spans="1:4" x14ac:dyDescent="0.3">
      <c r="A10" s="3">
        <v>1806</v>
      </c>
      <c r="B10" s="7">
        <v>6856.52</v>
      </c>
      <c r="C10" s="27">
        <v>57300</v>
      </c>
      <c r="D10" s="6">
        <v>1890</v>
      </c>
    </row>
    <row r="11" spans="1:4" x14ac:dyDescent="0.3">
      <c r="A11" s="3">
        <v>1862</v>
      </c>
      <c r="B11" s="8">
        <v>5946.28</v>
      </c>
      <c r="C11" s="27">
        <v>130000</v>
      </c>
      <c r="D11" s="6">
        <v>1900</v>
      </c>
    </row>
    <row r="12" spans="1:4" x14ac:dyDescent="0.3">
      <c r="A12" s="3">
        <v>1876</v>
      </c>
      <c r="B12" s="7">
        <v>6658.8</v>
      </c>
      <c r="C12" s="27">
        <v>211500</v>
      </c>
      <c r="D12" s="6">
        <v>1900</v>
      </c>
    </row>
    <row r="13" spans="1:4" x14ac:dyDescent="0.3">
      <c r="A13" s="3">
        <v>1876</v>
      </c>
      <c r="B13" s="7">
        <v>5961.06</v>
      </c>
      <c r="C13" s="27">
        <v>302000</v>
      </c>
      <c r="D13" s="6">
        <v>1895</v>
      </c>
    </row>
    <row r="14" spans="1:4" x14ac:dyDescent="0.3">
      <c r="A14" s="3">
        <v>1900</v>
      </c>
      <c r="B14" s="7">
        <v>5564.04</v>
      </c>
      <c r="C14" s="27">
        <v>68350</v>
      </c>
      <c r="D14" s="6">
        <v>1900</v>
      </c>
    </row>
    <row r="15" spans="1:4" x14ac:dyDescent="0.3">
      <c r="A15" s="3">
        <v>1902</v>
      </c>
      <c r="B15" s="8">
        <v>6493.46</v>
      </c>
      <c r="C15" s="27">
        <v>268400</v>
      </c>
      <c r="D15" s="6">
        <v>1900</v>
      </c>
    </row>
    <row r="16" spans="1:4" x14ac:dyDescent="0.3">
      <c r="A16" s="3">
        <v>1904</v>
      </c>
      <c r="B16" s="8">
        <v>5403.02</v>
      </c>
      <c r="C16" s="27">
        <v>179000</v>
      </c>
      <c r="D16" s="6">
        <v>1900</v>
      </c>
    </row>
    <row r="17" spans="1:4" x14ac:dyDescent="0.3">
      <c r="A17" s="3">
        <v>1964</v>
      </c>
      <c r="B17" s="8">
        <v>11067.98</v>
      </c>
      <c r="C17" s="27">
        <v>453000</v>
      </c>
      <c r="D17" s="6">
        <v>1976</v>
      </c>
    </row>
    <row r="18" spans="1:4" x14ac:dyDescent="0.3">
      <c r="A18" s="3">
        <v>1968</v>
      </c>
      <c r="B18" s="8">
        <v>5254.36</v>
      </c>
      <c r="C18" s="27">
        <v>169500</v>
      </c>
      <c r="D18" s="6">
        <v>1900</v>
      </c>
    </row>
    <row r="19" spans="1:4" x14ac:dyDescent="0.3">
      <c r="A19" s="3">
        <v>1974</v>
      </c>
      <c r="B19" s="7">
        <v>5925.24</v>
      </c>
      <c r="C19" s="27">
        <v>85750</v>
      </c>
      <c r="D19" s="6">
        <v>1910</v>
      </c>
    </row>
    <row r="20" spans="1:4" x14ac:dyDescent="0.3">
      <c r="A20" s="3">
        <v>2008</v>
      </c>
      <c r="B20" s="8">
        <v>6118.2</v>
      </c>
      <c r="C20" s="27">
        <v>277500</v>
      </c>
      <c r="D20" s="6">
        <v>1890</v>
      </c>
    </row>
    <row r="21" spans="1:4" x14ac:dyDescent="0.3">
      <c r="A21" s="3">
        <v>2032</v>
      </c>
      <c r="B21" s="8">
        <v>6244.78</v>
      </c>
      <c r="C21" s="27">
        <v>30000</v>
      </c>
      <c r="D21" s="6">
        <v>1900</v>
      </c>
    </row>
    <row r="22" spans="1:4" x14ac:dyDescent="0.3">
      <c r="A22" s="3">
        <v>2044</v>
      </c>
      <c r="B22" s="8">
        <v>7500.24</v>
      </c>
      <c r="C22" s="27">
        <v>255000</v>
      </c>
      <c r="D22" s="6">
        <v>1897</v>
      </c>
    </row>
    <row r="23" spans="1:4" x14ac:dyDescent="0.3">
      <c r="A23" s="3">
        <v>2048</v>
      </c>
      <c r="B23" s="8">
        <v>7826.32</v>
      </c>
      <c r="C23" s="27">
        <v>381500</v>
      </c>
      <c r="D23" s="6">
        <v>1885</v>
      </c>
    </row>
    <row r="24" spans="1:4" x14ac:dyDescent="0.3">
      <c r="A24" s="3">
        <v>2077</v>
      </c>
      <c r="B24" s="8">
        <v>5692.72</v>
      </c>
      <c r="C24" s="27">
        <v>137000</v>
      </c>
      <c r="D24" s="6">
        <v>1900</v>
      </c>
    </row>
    <row r="25" spans="1:4" x14ac:dyDescent="0.3">
      <c r="A25" s="3">
        <v>2088</v>
      </c>
      <c r="B25" s="8">
        <v>6937.22</v>
      </c>
      <c r="C25" s="27">
        <v>50000</v>
      </c>
      <c r="D25" s="6">
        <v>1900</v>
      </c>
    </row>
    <row r="26" spans="1:4" x14ac:dyDescent="0.3">
      <c r="A26" s="3">
        <v>2106</v>
      </c>
      <c r="B26" s="8">
        <v>6563.08</v>
      </c>
      <c r="C26" s="27">
        <v>207000</v>
      </c>
      <c r="D26" s="6">
        <v>1880</v>
      </c>
    </row>
    <row r="27" spans="1:4" x14ac:dyDescent="0.3">
      <c r="A27" s="3">
        <v>2148</v>
      </c>
      <c r="B27" s="8">
        <v>4153.66</v>
      </c>
      <c r="C27" s="27">
        <v>48000</v>
      </c>
      <c r="D27" s="6">
        <v>1900</v>
      </c>
    </row>
    <row r="28" spans="1:4" x14ac:dyDescent="0.3">
      <c r="A28" s="3">
        <v>2176</v>
      </c>
      <c r="B28" s="8">
        <v>4699.8999999999996</v>
      </c>
      <c r="C28" s="27">
        <v>33800</v>
      </c>
      <c r="D28" s="6">
        <v>1900</v>
      </c>
    </row>
    <row r="29" spans="1:4" x14ac:dyDescent="0.3">
      <c r="A29" s="3">
        <v>2182</v>
      </c>
      <c r="B29" s="8">
        <v>6479.78</v>
      </c>
      <c r="C29" s="27">
        <v>42900</v>
      </c>
      <c r="D29" s="6">
        <v>1910</v>
      </c>
    </row>
    <row r="30" spans="1:4" x14ac:dyDescent="0.3">
      <c r="A30" s="3">
        <v>2184</v>
      </c>
      <c r="B30" s="8">
        <v>5805.86</v>
      </c>
      <c r="C30" s="27">
        <v>45000</v>
      </c>
      <c r="D30" s="6">
        <v>1870</v>
      </c>
    </row>
    <row r="31" spans="1:4" x14ac:dyDescent="0.3">
      <c r="A31" s="3">
        <v>2195</v>
      </c>
      <c r="B31" s="7">
        <v>6765.12</v>
      </c>
      <c r="C31" s="27">
        <v>92300</v>
      </c>
      <c r="D31" s="6">
        <v>1900</v>
      </c>
    </row>
    <row r="32" spans="1:4" x14ac:dyDescent="0.3">
      <c r="A32" s="3">
        <v>2196</v>
      </c>
      <c r="B32" s="8">
        <v>6900.04</v>
      </c>
      <c r="C32" s="27">
        <v>57500</v>
      </c>
      <c r="D32" s="6">
        <v>1900</v>
      </c>
    </row>
    <row r="33" spans="1:4" x14ac:dyDescent="0.3">
      <c r="A33" s="3">
        <v>2208</v>
      </c>
      <c r="B33" s="8">
        <v>7698.28</v>
      </c>
      <c r="C33" s="27">
        <v>80000</v>
      </c>
      <c r="D33" s="6">
        <v>1880</v>
      </c>
    </row>
    <row r="34" spans="1:4" x14ac:dyDescent="0.3">
      <c r="A34" s="3">
        <v>2240</v>
      </c>
      <c r="B34" s="8">
        <v>6509.88</v>
      </c>
      <c r="C34" s="27">
        <v>157500</v>
      </c>
      <c r="D34" s="6">
        <v>1900</v>
      </c>
    </row>
    <row r="35" spans="1:4" x14ac:dyDescent="0.3">
      <c r="A35" s="3">
        <v>2244</v>
      </c>
      <c r="B35" s="8">
        <v>8107.96</v>
      </c>
      <c r="C35" s="27">
        <v>89000</v>
      </c>
      <c r="D35" s="6">
        <v>1900</v>
      </c>
    </row>
    <row r="36" spans="1:4" x14ac:dyDescent="0.3">
      <c r="A36" s="3">
        <v>2247</v>
      </c>
      <c r="B36" s="8">
        <v>10221.299999999999</v>
      </c>
      <c r="C36" s="27">
        <v>502000</v>
      </c>
      <c r="D36" s="6">
        <v>1901</v>
      </c>
    </row>
    <row r="37" spans="1:4" x14ac:dyDescent="0.3">
      <c r="A37" s="3">
        <v>2257</v>
      </c>
      <c r="B37" s="8">
        <v>6757.04</v>
      </c>
      <c r="C37" s="28">
        <v>29450</v>
      </c>
      <c r="D37" s="6">
        <v>1900</v>
      </c>
    </row>
    <row r="38" spans="1:4" x14ac:dyDescent="0.3">
      <c r="A38" s="3">
        <v>2258</v>
      </c>
      <c r="B38" s="8">
        <v>7228.28</v>
      </c>
      <c r="C38" s="27">
        <v>65000</v>
      </c>
      <c r="D38" s="6">
        <v>1900</v>
      </c>
    </row>
    <row r="39" spans="1:4" x14ac:dyDescent="0.3">
      <c r="A39" s="3">
        <v>2330</v>
      </c>
      <c r="B39" s="8">
        <v>6928.04</v>
      </c>
      <c r="C39" s="27">
        <v>116000</v>
      </c>
      <c r="D39" s="6">
        <v>1900</v>
      </c>
    </row>
    <row r="40" spans="1:4" x14ac:dyDescent="0.3">
      <c r="A40" s="3">
        <v>2349</v>
      </c>
      <c r="B40" s="8">
        <v>7361.32</v>
      </c>
      <c r="C40" s="27">
        <v>33500</v>
      </c>
      <c r="D40" s="6">
        <v>1900</v>
      </c>
    </row>
    <row r="41" spans="1:4" x14ac:dyDescent="0.3">
      <c r="A41" s="3">
        <v>2400</v>
      </c>
      <c r="B41" s="7">
        <v>7835.68</v>
      </c>
      <c r="C41" s="27">
        <v>150000</v>
      </c>
      <c r="D41" s="6">
        <v>1900</v>
      </c>
    </row>
    <row r="42" spans="1:4" x14ac:dyDescent="0.3">
      <c r="A42" s="3">
        <v>2420</v>
      </c>
      <c r="B42" s="8">
        <v>8475.3799999999992</v>
      </c>
      <c r="C42" s="27">
        <v>95000</v>
      </c>
      <c r="D42" s="6">
        <v>1890</v>
      </c>
    </row>
    <row r="43" spans="1:4" x14ac:dyDescent="0.3">
      <c r="A43" s="3">
        <v>2464</v>
      </c>
      <c r="B43" s="7">
        <v>13578.14</v>
      </c>
      <c r="C43" s="27">
        <v>567500</v>
      </c>
      <c r="D43" s="6">
        <v>1900</v>
      </c>
    </row>
    <row r="44" spans="1:4" x14ac:dyDescent="0.3">
      <c r="A44" s="3">
        <v>2464</v>
      </c>
      <c r="B44" s="8">
        <v>6025.94</v>
      </c>
      <c r="C44" s="27">
        <v>171080</v>
      </c>
      <c r="D44" s="6">
        <v>1900</v>
      </c>
    </row>
    <row r="45" spans="1:4" x14ac:dyDescent="0.3">
      <c r="A45" s="3">
        <v>2488</v>
      </c>
      <c r="B45" s="7">
        <v>6827.32</v>
      </c>
      <c r="C45" s="27">
        <v>55000</v>
      </c>
      <c r="D45" s="6">
        <v>1925</v>
      </c>
    </row>
    <row r="46" spans="1:4" x14ac:dyDescent="0.3">
      <c r="A46" s="3">
        <v>2492</v>
      </c>
      <c r="B46" s="8">
        <v>8891.2800000000007</v>
      </c>
      <c r="C46" s="27">
        <v>295000</v>
      </c>
      <c r="D46" s="6">
        <v>1900</v>
      </c>
    </row>
    <row r="47" spans="1:4" x14ac:dyDescent="0.3">
      <c r="A47" s="3">
        <v>2509</v>
      </c>
      <c r="B47" s="8">
        <v>6645.14</v>
      </c>
      <c r="C47" s="27">
        <v>60000</v>
      </c>
      <c r="D47" s="6">
        <v>1920</v>
      </c>
    </row>
    <row r="48" spans="1:4" x14ac:dyDescent="0.3">
      <c r="A48" s="3">
        <v>2510</v>
      </c>
      <c r="B48" s="8">
        <v>6706.06</v>
      </c>
      <c r="C48" s="27">
        <v>85000</v>
      </c>
      <c r="D48" s="6">
        <v>1900</v>
      </c>
    </row>
    <row r="49" spans="1:4" x14ac:dyDescent="0.3">
      <c r="A49" s="3">
        <v>2534</v>
      </c>
      <c r="B49" s="8">
        <v>7072.24</v>
      </c>
      <c r="C49" s="27">
        <v>233000</v>
      </c>
      <c r="D49" s="6">
        <v>1890</v>
      </c>
    </row>
    <row r="50" spans="1:4" x14ac:dyDescent="0.3">
      <c r="A50" s="3">
        <v>2546</v>
      </c>
      <c r="B50" s="7">
        <v>6019.1</v>
      </c>
      <c r="C50" s="27">
        <v>178000</v>
      </c>
      <c r="D50" s="6">
        <v>1880</v>
      </c>
    </row>
    <row r="51" spans="1:4" x14ac:dyDescent="0.3">
      <c r="A51" s="3">
        <v>2550</v>
      </c>
      <c r="B51" s="7">
        <v>7235.12</v>
      </c>
      <c r="C51" s="27">
        <v>340000</v>
      </c>
      <c r="D51" s="6">
        <v>1895</v>
      </c>
    </row>
    <row r="52" spans="1:4" x14ac:dyDescent="0.3">
      <c r="A52" s="3">
        <v>2554</v>
      </c>
      <c r="B52" s="7">
        <v>9321.94</v>
      </c>
      <c r="C52" s="27">
        <v>83000</v>
      </c>
      <c r="D52" s="6">
        <v>1906</v>
      </c>
    </row>
    <row r="53" spans="1:4" x14ac:dyDescent="0.3">
      <c r="A53" s="3">
        <v>2569</v>
      </c>
      <c r="B53" s="8">
        <v>7317.3</v>
      </c>
      <c r="C53" s="27">
        <v>282000</v>
      </c>
      <c r="D53" s="6">
        <v>1875</v>
      </c>
    </row>
    <row r="54" spans="1:4" x14ac:dyDescent="0.3">
      <c r="A54" s="3">
        <v>2570</v>
      </c>
      <c r="B54" s="8">
        <v>7549.08</v>
      </c>
      <c r="C54" s="27">
        <v>25000</v>
      </c>
      <c r="D54" s="6">
        <v>1877</v>
      </c>
    </row>
    <row r="55" spans="1:4" x14ac:dyDescent="0.3">
      <c r="A55" s="3">
        <v>2576</v>
      </c>
      <c r="B55" s="8">
        <v>7624.3</v>
      </c>
      <c r="C55" s="27">
        <v>245000</v>
      </c>
      <c r="D55" s="6">
        <v>1900</v>
      </c>
    </row>
    <row r="56" spans="1:4" x14ac:dyDescent="0.3">
      <c r="A56" s="3">
        <v>2604</v>
      </c>
      <c r="B56" s="7">
        <v>7424.12</v>
      </c>
      <c r="C56" s="27">
        <v>77500</v>
      </c>
      <c r="D56" s="6">
        <v>1915</v>
      </c>
    </row>
    <row r="57" spans="1:4" x14ac:dyDescent="0.3">
      <c r="A57" s="3">
        <v>2614</v>
      </c>
      <c r="B57" s="7">
        <v>8554.34</v>
      </c>
      <c r="C57" s="27">
        <v>97000</v>
      </c>
      <c r="D57" s="6">
        <v>1900</v>
      </c>
    </row>
    <row r="58" spans="1:4" x14ac:dyDescent="0.3">
      <c r="A58" s="3">
        <v>2614</v>
      </c>
      <c r="B58" s="8">
        <v>9199.64</v>
      </c>
      <c r="C58" s="27">
        <v>342500</v>
      </c>
      <c r="D58" s="6">
        <v>1900</v>
      </c>
    </row>
    <row r="59" spans="1:4" x14ac:dyDescent="0.3">
      <c r="A59" s="3">
        <v>2636</v>
      </c>
      <c r="B59" s="7">
        <v>8949.7199999999993</v>
      </c>
      <c r="C59" s="27">
        <v>81000</v>
      </c>
      <c r="D59" s="6">
        <v>1920</v>
      </c>
    </row>
    <row r="60" spans="1:4" x14ac:dyDescent="0.3">
      <c r="A60" s="3">
        <v>2654</v>
      </c>
      <c r="B60" s="8">
        <v>8714.7199999999993</v>
      </c>
      <c r="C60" s="27">
        <v>40000</v>
      </c>
      <c r="D60" s="6">
        <v>1900</v>
      </c>
    </row>
    <row r="61" spans="1:4" x14ac:dyDescent="0.3">
      <c r="A61" s="3">
        <v>2658</v>
      </c>
      <c r="B61" s="7">
        <v>7235.12</v>
      </c>
      <c r="C61" s="27">
        <v>225000</v>
      </c>
      <c r="D61" s="6">
        <v>1885</v>
      </c>
    </row>
    <row r="62" spans="1:4" x14ac:dyDescent="0.3">
      <c r="A62" s="3">
        <v>2661</v>
      </c>
      <c r="B62" s="7">
        <v>7498.1</v>
      </c>
      <c r="C62" s="27">
        <v>122000</v>
      </c>
      <c r="D62" s="6">
        <v>1900</v>
      </c>
    </row>
    <row r="63" spans="1:4" x14ac:dyDescent="0.3">
      <c r="A63" s="3">
        <v>2668</v>
      </c>
      <c r="B63" s="8">
        <v>7420.46</v>
      </c>
      <c r="C63" s="27">
        <v>118000</v>
      </c>
      <c r="D63" s="6">
        <v>1894</v>
      </c>
    </row>
    <row r="64" spans="1:4" x14ac:dyDescent="0.3">
      <c r="A64" s="3">
        <v>2710</v>
      </c>
      <c r="B64" s="8">
        <v>7672.8</v>
      </c>
      <c r="C64" s="27">
        <v>84000</v>
      </c>
      <c r="D64" s="6">
        <v>1900</v>
      </c>
    </row>
    <row r="65" spans="1:4" x14ac:dyDescent="0.3">
      <c r="A65" s="3">
        <v>2716</v>
      </c>
      <c r="B65" s="7">
        <v>6337.38</v>
      </c>
      <c r="C65" s="27">
        <v>90000</v>
      </c>
      <c r="D65" s="6">
        <v>1900</v>
      </c>
    </row>
    <row r="66" spans="1:4" x14ac:dyDescent="0.3">
      <c r="A66" s="3">
        <v>2720</v>
      </c>
      <c r="B66" s="7">
        <v>6476.06</v>
      </c>
      <c r="C66" s="27">
        <v>115000</v>
      </c>
      <c r="D66" s="6">
        <v>1900</v>
      </c>
    </row>
    <row r="67" spans="1:4" x14ac:dyDescent="0.3">
      <c r="A67" s="3">
        <v>2791</v>
      </c>
      <c r="B67" s="7">
        <v>8055.74</v>
      </c>
      <c r="C67" s="27">
        <v>95000</v>
      </c>
      <c r="D67" s="6">
        <v>1920</v>
      </c>
    </row>
    <row r="68" spans="1:4" x14ac:dyDescent="0.3">
      <c r="A68" s="3">
        <v>2793</v>
      </c>
      <c r="B68" s="8">
        <v>8064.44</v>
      </c>
      <c r="C68" s="27">
        <v>95000</v>
      </c>
      <c r="D68" s="6">
        <v>1920</v>
      </c>
    </row>
    <row r="69" spans="1:4" x14ac:dyDescent="0.3">
      <c r="A69" s="3">
        <v>2822</v>
      </c>
      <c r="B69" s="8">
        <v>8901.32</v>
      </c>
      <c r="C69" s="27">
        <v>73500</v>
      </c>
      <c r="D69" s="6">
        <v>1910</v>
      </c>
    </row>
    <row r="70" spans="1:4" x14ac:dyDescent="0.3">
      <c r="A70" s="3">
        <v>2827</v>
      </c>
      <c r="B70" s="8">
        <v>7686.9</v>
      </c>
      <c r="C70" s="27">
        <v>175000</v>
      </c>
      <c r="D70" s="6">
        <v>1912</v>
      </c>
    </row>
    <row r="71" spans="1:4" x14ac:dyDescent="0.3">
      <c r="A71" s="3">
        <v>2842</v>
      </c>
      <c r="B71" s="7">
        <v>11268.78</v>
      </c>
      <c r="C71" s="27">
        <v>349900</v>
      </c>
      <c r="D71" s="6">
        <v>1895</v>
      </c>
    </row>
    <row r="72" spans="1:4" x14ac:dyDescent="0.3">
      <c r="A72" s="3">
        <v>2856</v>
      </c>
      <c r="B72" s="7">
        <v>7657.26</v>
      </c>
      <c r="C72" s="27">
        <v>177000</v>
      </c>
      <c r="D72" s="6">
        <v>1910</v>
      </c>
    </row>
    <row r="73" spans="1:4" x14ac:dyDescent="0.3">
      <c r="A73" s="3">
        <v>2902</v>
      </c>
      <c r="B73" s="7">
        <v>8151.48</v>
      </c>
      <c r="C73" s="27">
        <v>225000</v>
      </c>
      <c r="D73" s="6">
        <v>1895</v>
      </c>
    </row>
    <row r="74" spans="1:4" x14ac:dyDescent="0.3">
      <c r="A74" s="3">
        <v>2912</v>
      </c>
      <c r="B74" s="8">
        <v>9049.82</v>
      </c>
      <c r="C74" s="27">
        <v>399900</v>
      </c>
      <c r="D74" s="6">
        <v>1900</v>
      </c>
    </row>
    <row r="75" spans="1:4" x14ac:dyDescent="0.3">
      <c r="A75" s="3">
        <v>2968</v>
      </c>
      <c r="B75" s="8">
        <v>8566.76</v>
      </c>
      <c r="C75" s="27">
        <v>70000</v>
      </c>
      <c r="D75" s="6">
        <v>1910</v>
      </c>
    </row>
    <row r="76" spans="1:4" x14ac:dyDescent="0.3">
      <c r="A76" s="3">
        <v>2970</v>
      </c>
      <c r="B76" s="8">
        <v>8316.7999999999993</v>
      </c>
      <c r="C76" s="27">
        <v>126000</v>
      </c>
      <c r="D76" s="6">
        <v>1900</v>
      </c>
    </row>
    <row r="77" spans="1:4" x14ac:dyDescent="0.3">
      <c r="A77" s="3">
        <v>2981</v>
      </c>
      <c r="B77" s="8">
        <v>7931.4</v>
      </c>
      <c r="C77" s="27">
        <v>302928</v>
      </c>
      <c r="D77" s="6">
        <v>1900</v>
      </c>
    </row>
    <row r="78" spans="1:4" x14ac:dyDescent="0.3">
      <c r="A78" s="3">
        <v>3072</v>
      </c>
      <c r="B78" s="8">
        <v>8405.74</v>
      </c>
      <c r="C78" s="27">
        <v>75700</v>
      </c>
      <c r="D78" s="6">
        <v>1900</v>
      </c>
    </row>
    <row r="79" spans="1:4" x14ac:dyDescent="0.3">
      <c r="A79" s="3">
        <v>3072</v>
      </c>
      <c r="B79" s="8">
        <v>9798.98</v>
      </c>
      <c r="C79" s="27">
        <v>165000</v>
      </c>
      <c r="D79" s="6">
        <v>1903</v>
      </c>
    </row>
    <row r="80" spans="1:4" x14ac:dyDescent="0.3">
      <c r="A80" s="3">
        <v>3100</v>
      </c>
      <c r="B80" s="8">
        <v>8070.66</v>
      </c>
      <c r="C80" s="27">
        <v>225000</v>
      </c>
      <c r="D80" s="6">
        <v>1900</v>
      </c>
    </row>
    <row r="81" spans="1:4" x14ac:dyDescent="0.3">
      <c r="A81" s="3">
        <v>3188</v>
      </c>
      <c r="B81" s="7">
        <v>7542.24</v>
      </c>
      <c r="C81" s="27">
        <v>350000</v>
      </c>
      <c r="D81" s="6">
        <v>1904</v>
      </c>
    </row>
    <row r="82" spans="1:4" x14ac:dyDescent="0.3">
      <c r="A82" s="3">
        <v>3191</v>
      </c>
      <c r="B82" s="8">
        <v>9998.5</v>
      </c>
      <c r="C82" s="27">
        <v>150000</v>
      </c>
      <c r="D82" s="6">
        <v>1900</v>
      </c>
    </row>
    <row r="83" spans="1:4" x14ac:dyDescent="0.3">
      <c r="A83" s="3">
        <v>3214</v>
      </c>
      <c r="B83" s="8">
        <v>9936.52</v>
      </c>
      <c r="C83" s="27">
        <v>265000</v>
      </c>
      <c r="D83" s="6">
        <v>1893</v>
      </c>
    </row>
    <row r="84" spans="1:4" x14ac:dyDescent="0.3">
      <c r="A84" s="3">
        <v>3246</v>
      </c>
      <c r="B84" s="8">
        <v>7570.2</v>
      </c>
      <c r="C84" s="27">
        <v>53000</v>
      </c>
      <c r="D84" s="6">
        <v>1900</v>
      </c>
    </row>
    <row r="85" spans="1:4" x14ac:dyDescent="0.3">
      <c r="A85" s="3">
        <v>3360</v>
      </c>
      <c r="B85" s="7">
        <v>10498.94</v>
      </c>
      <c r="C85" s="27">
        <v>114000</v>
      </c>
      <c r="D85" s="6">
        <v>1920</v>
      </c>
    </row>
    <row r="86" spans="1:4" x14ac:dyDescent="0.3">
      <c r="A86" s="3">
        <v>3402</v>
      </c>
      <c r="B86" s="8">
        <v>10851.9</v>
      </c>
      <c r="C86" s="27">
        <v>177900</v>
      </c>
      <c r="D86" s="6">
        <v>1900</v>
      </c>
    </row>
    <row r="87" spans="1:4" x14ac:dyDescent="0.3">
      <c r="A87" s="3">
        <v>3437</v>
      </c>
      <c r="B87" s="7">
        <v>7998.54</v>
      </c>
      <c r="C87" s="27">
        <v>79500</v>
      </c>
      <c r="D87" s="6">
        <v>1900</v>
      </c>
    </row>
    <row r="88" spans="1:4" x14ac:dyDescent="0.3">
      <c r="A88" s="3">
        <v>3440</v>
      </c>
      <c r="B88" s="8">
        <v>12743.58</v>
      </c>
      <c r="C88" s="27">
        <v>500000</v>
      </c>
      <c r="D88" s="6">
        <v>1893</v>
      </c>
    </row>
    <row r="89" spans="1:4" x14ac:dyDescent="0.3">
      <c r="A89" s="3">
        <v>3541</v>
      </c>
      <c r="B89" s="7">
        <v>9846.84</v>
      </c>
      <c r="C89" s="27">
        <v>130000</v>
      </c>
      <c r="D89" s="6">
        <v>1900</v>
      </c>
    </row>
    <row r="90" spans="1:4" x14ac:dyDescent="0.3">
      <c r="A90" s="3">
        <v>3548</v>
      </c>
      <c r="B90" s="8">
        <v>8662.5</v>
      </c>
      <c r="C90" s="27">
        <v>199500</v>
      </c>
      <c r="D90" s="6">
        <v>1910</v>
      </c>
    </row>
    <row r="91" spans="1:4" x14ac:dyDescent="0.3">
      <c r="A91" s="3">
        <v>3560</v>
      </c>
      <c r="B91" s="8">
        <v>10414.379999999999</v>
      </c>
      <c r="C91" s="27">
        <v>169900</v>
      </c>
      <c r="D91" s="6">
        <v>1899</v>
      </c>
    </row>
    <row r="92" spans="1:4" x14ac:dyDescent="0.3">
      <c r="A92" s="3">
        <v>3621</v>
      </c>
      <c r="B92" s="8">
        <v>9870.44</v>
      </c>
      <c r="C92" s="27">
        <v>125000</v>
      </c>
      <c r="D92" s="6">
        <v>1910</v>
      </c>
    </row>
    <row r="93" spans="1:4" x14ac:dyDescent="0.3">
      <c r="A93" s="3">
        <v>3646</v>
      </c>
      <c r="B93" s="8">
        <v>9547.84</v>
      </c>
      <c r="C93" s="27">
        <v>200000</v>
      </c>
      <c r="D93" s="6">
        <v>1900</v>
      </c>
    </row>
    <row r="94" spans="1:4" x14ac:dyDescent="0.3">
      <c r="A94" s="3">
        <v>3720</v>
      </c>
      <c r="B94" s="7">
        <v>10048.86</v>
      </c>
      <c r="C94" s="27">
        <v>314000</v>
      </c>
      <c r="D94" s="6">
        <v>1900</v>
      </c>
    </row>
    <row r="95" spans="1:4" x14ac:dyDescent="0.3">
      <c r="A95" s="3">
        <v>3750</v>
      </c>
      <c r="B95" s="7">
        <v>8945.36</v>
      </c>
      <c r="C95" s="27">
        <v>166200</v>
      </c>
      <c r="D95" s="6">
        <v>1900</v>
      </c>
    </row>
    <row r="96" spans="1:4" x14ac:dyDescent="0.3">
      <c r="A96" s="3">
        <v>3803</v>
      </c>
      <c r="B96" s="8">
        <v>6077.56</v>
      </c>
      <c r="C96" s="27">
        <v>99500</v>
      </c>
      <c r="D96" s="6">
        <v>1980</v>
      </c>
    </row>
    <row r="97" spans="1:4" x14ac:dyDescent="0.3">
      <c r="A97" s="3">
        <v>3809</v>
      </c>
      <c r="B97" s="8">
        <v>10507.64</v>
      </c>
      <c r="C97" s="27">
        <v>139900</v>
      </c>
      <c r="D97" s="6">
        <v>1880</v>
      </c>
    </row>
    <row r="98" spans="1:4" x14ac:dyDescent="0.3">
      <c r="A98" s="3">
        <v>3869</v>
      </c>
      <c r="B98" s="8">
        <v>6996.82</v>
      </c>
      <c r="C98" s="27">
        <v>68000</v>
      </c>
      <c r="D98" s="6">
        <v>1908</v>
      </c>
    </row>
    <row r="99" spans="1:4" x14ac:dyDescent="0.3">
      <c r="A99" s="3">
        <v>4125</v>
      </c>
      <c r="B99" s="8">
        <v>9913.32</v>
      </c>
      <c r="C99" s="27">
        <v>115000</v>
      </c>
      <c r="D99" s="6">
        <v>1910</v>
      </c>
    </row>
    <row r="100" spans="1:4" x14ac:dyDescent="0.3">
      <c r="A100" s="3">
        <v>4154</v>
      </c>
      <c r="B100" s="7">
        <v>11497.36</v>
      </c>
      <c r="C100" s="27">
        <v>38000</v>
      </c>
      <c r="D100" s="6">
        <v>1900</v>
      </c>
    </row>
    <row r="101" spans="1:4" x14ac:dyDescent="0.3">
      <c r="A101" s="3">
        <v>4213</v>
      </c>
      <c r="B101" s="8">
        <v>11851.46</v>
      </c>
      <c r="C101" s="27">
        <v>303000</v>
      </c>
      <c r="D101" s="6">
        <v>1900</v>
      </c>
    </row>
    <row r="102" spans="1:4" x14ac:dyDescent="0.3">
      <c r="A102" s="3">
        <v>4287</v>
      </c>
      <c r="B102" s="8">
        <v>11099.5</v>
      </c>
      <c r="C102" s="27">
        <v>120000</v>
      </c>
      <c r="D102" s="6">
        <v>1910</v>
      </c>
    </row>
    <row r="103" spans="1:4" x14ac:dyDescent="0.3">
      <c r="A103" s="3">
        <v>4330</v>
      </c>
      <c r="B103" s="8">
        <v>8405.74</v>
      </c>
      <c r="C103" s="27">
        <v>151200</v>
      </c>
      <c r="D103" s="6">
        <v>1895</v>
      </c>
    </row>
    <row r="104" spans="1:4" x14ac:dyDescent="0.3">
      <c r="A104" s="3">
        <v>5581</v>
      </c>
      <c r="B104" s="8">
        <v>16965.68</v>
      </c>
      <c r="C104" s="27">
        <v>555000</v>
      </c>
      <c r="D104" s="6">
        <v>1904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4BEA-DC49-466F-B5D5-C1B677BC1188}">
  <dimension ref="A1:R104"/>
  <sheetViews>
    <sheetView workbookViewId="0">
      <selection activeCell="L3" sqref="L3"/>
    </sheetView>
  </sheetViews>
  <sheetFormatPr defaultRowHeight="15.6" x14ac:dyDescent="0.3"/>
  <cols>
    <col min="1" max="1" width="15.3984375" style="34" customWidth="1"/>
    <col min="2" max="2" width="14.69921875" style="34" customWidth="1"/>
    <col min="3" max="3" width="10.8984375" style="34" customWidth="1"/>
    <col min="4" max="4" width="13.8984375" style="33" customWidth="1"/>
    <col min="5" max="5" width="9.796875" style="34" customWidth="1"/>
    <col min="6" max="6" width="10.8984375" style="34" customWidth="1"/>
    <col min="7" max="7" width="12.296875" style="34" customWidth="1"/>
    <col min="10" max="10" width="13.8984375" customWidth="1"/>
    <col min="11" max="11" width="10.69921875" customWidth="1"/>
  </cols>
  <sheetData>
    <row r="1" spans="1:15" x14ac:dyDescent="0.3">
      <c r="A1" s="33" t="s">
        <v>44</v>
      </c>
      <c r="B1" s="33" t="s">
        <v>43</v>
      </c>
      <c r="C1" s="33" t="s">
        <v>42</v>
      </c>
      <c r="D1" s="33" t="s">
        <v>39</v>
      </c>
      <c r="E1" s="34" t="s">
        <v>40</v>
      </c>
      <c r="F1" s="34" t="s">
        <v>41</v>
      </c>
      <c r="G1" s="34" t="s">
        <v>8</v>
      </c>
    </row>
    <row r="2" spans="1:15" x14ac:dyDescent="0.3">
      <c r="A2" s="34">
        <f>'Data Filtering'!A2^3</f>
        <v>2258403328</v>
      </c>
      <c r="B2" s="34">
        <f>'Data Filtering'!A2^2</f>
        <v>1721344</v>
      </c>
      <c r="C2" s="34">
        <f>'Data Filtering'!A2</f>
        <v>1312</v>
      </c>
      <c r="D2" s="33">
        <f>('Data Filtering'!B2)^3</f>
        <v>56849011447.850998</v>
      </c>
      <c r="E2" s="34">
        <f>('Data Filtering'!B2)^2</f>
        <v>14784794.01</v>
      </c>
      <c r="F2" s="34">
        <f>('Data Filtering'!B2)</f>
        <v>3845.1</v>
      </c>
      <c r="G2" s="34">
        <f>('Data Filtering'!C2)</f>
        <v>350000</v>
      </c>
    </row>
    <row r="3" spans="1:15" x14ac:dyDescent="0.3">
      <c r="A3" s="34">
        <f>'Data Filtering'!A3^3</f>
        <v>2427715584</v>
      </c>
      <c r="B3" s="34">
        <f>'Data Filtering'!A3^2</f>
        <v>1806336</v>
      </c>
      <c r="C3" s="34">
        <f>'Data Filtering'!A3</f>
        <v>1344</v>
      </c>
      <c r="D3" s="33">
        <f>('Data Filtering'!B3)^3</f>
        <v>99603108424.093155</v>
      </c>
      <c r="E3" s="34">
        <f>('Data Filtering'!B3)^2</f>
        <v>21487303.993599996</v>
      </c>
      <c r="F3" s="34">
        <f>('Data Filtering'!B3)</f>
        <v>4635.4399999999996</v>
      </c>
      <c r="G3" s="34">
        <f>('Data Filtering'!C3)</f>
        <v>89400</v>
      </c>
      <c r="J3" t="s">
        <v>15</v>
      </c>
    </row>
    <row r="4" spans="1:15" ht="16.2" thickBot="1" x14ac:dyDescent="0.35">
      <c r="A4" s="34">
        <f>'Data Filtering'!A4^3</f>
        <v>2815166528</v>
      </c>
      <c r="B4" s="34">
        <f>'Data Filtering'!A4^2</f>
        <v>1993744</v>
      </c>
      <c r="C4" s="34">
        <f>'Data Filtering'!A4</f>
        <v>1412</v>
      </c>
      <c r="D4" s="33">
        <f>('Data Filtering'!B4)^3</f>
        <v>158273699106.009</v>
      </c>
      <c r="E4" s="34">
        <f>('Data Filtering'!B4)^2</f>
        <v>29259877.377599999</v>
      </c>
      <c r="F4" s="34">
        <f>('Data Filtering'!B4)</f>
        <v>5409.24</v>
      </c>
      <c r="G4" s="34">
        <f>('Data Filtering'!C4)</f>
        <v>32550</v>
      </c>
    </row>
    <row r="5" spans="1:15" x14ac:dyDescent="0.3">
      <c r="A5" s="34">
        <f>'Data Filtering'!A5^3</f>
        <v>3099363912</v>
      </c>
      <c r="B5" s="34">
        <f>'Data Filtering'!A5^2</f>
        <v>2125764</v>
      </c>
      <c r="C5" s="34">
        <f>'Data Filtering'!A5</f>
        <v>1458</v>
      </c>
      <c r="D5" s="33">
        <f>('Data Filtering'!B5)^3</f>
        <v>94817568389.47197</v>
      </c>
      <c r="E5" s="34">
        <f>('Data Filtering'!B5)^2</f>
        <v>20793417.600399997</v>
      </c>
      <c r="F5" s="34">
        <f>('Data Filtering'!B5)</f>
        <v>4559.9799999999996</v>
      </c>
      <c r="G5" s="34">
        <f>('Data Filtering'!C5)</f>
        <v>162500</v>
      </c>
      <c r="J5" s="26" t="s">
        <v>16</v>
      </c>
      <c r="K5" s="26"/>
    </row>
    <row r="6" spans="1:15" x14ac:dyDescent="0.3">
      <c r="A6" s="34">
        <f>'Data Filtering'!A6^3</f>
        <v>3687953625</v>
      </c>
      <c r="B6" s="34">
        <f>'Data Filtering'!A6^2</f>
        <v>2387025</v>
      </c>
      <c r="C6" s="34">
        <f>'Data Filtering'!A6</f>
        <v>1545</v>
      </c>
      <c r="D6" s="33">
        <f>('Data Filtering'!B6)^3</f>
        <v>115209830655.17897</v>
      </c>
      <c r="E6" s="34">
        <f>('Data Filtering'!B6)^2</f>
        <v>23676982.809999995</v>
      </c>
      <c r="F6" s="34">
        <f>('Data Filtering'!B6)</f>
        <v>4865.8999999999996</v>
      </c>
      <c r="G6" s="34">
        <f>('Data Filtering'!C6)</f>
        <v>30000</v>
      </c>
      <c r="J6" s="23" t="s">
        <v>17</v>
      </c>
      <c r="K6" s="23">
        <v>0.61778764845539091</v>
      </c>
    </row>
    <row r="7" spans="1:15" x14ac:dyDescent="0.3">
      <c r="A7" s="34">
        <f>'Data Filtering'!A7^3</f>
        <v>4267293848</v>
      </c>
      <c r="B7" s="34">
        <f>'Data Filtering'!A7^2</f>
        <v>2630884</v>
      </c>
      <c r="C7" s="34">
        <f>'Data Filtering'!A7</f>
        <v>1622</v>
      </c>
      <c r="D7" s="33">
        <f>('Data Filtering'!B7)^3</f>
        <v>171432992748.45184</v>
      </c>
      <c r="E7" s="34">
        <f>('Data Filtering'!B7)^2</f>
        <v>30860024.832400002</v>
      </c>
      <c r="F7" s="34">
        <f>('Data Filtering'!B7)</f>
        <v>5555.18</v>
      </c>
      <c r="G7" s="34">
        <f>('Data Filtering'!C7)</f>
        <v>305000</v>
      </c>
      <c r="J7" s="23" t="s">
        <v>18</v>
      </c>
      <c r="K7" s="23">
        <v>0.38166157858404165</v>
      </c>
    </row>
    <row r="8" spans="1:15" x14ac:dyDescent="0.3">
      <c r="A8" s="34">
        <f>'Data Filtering'!A8^3</f>
        <v>4965203816</v>
      </c>
      <c r="B8" s="34">
        <f>'Data Filtering'!A8^2</f>
        <v>2910436</v>
      </c>
      <c r="C8" s="34">
        <f>'Data Filtering'!A8</f>
        <v>1706</v>
      </c>
      <c r="D8" s="33">
        <f>('Data Filtering'!B8)^3</f>
        <v>185923032770.34894</v>
      </c>
      <c r="E8" s="34">
        <f>('Data Filtering'!B8)^2</f>
        <v>32575327.950399995</v>
      </c>
      <c r="F8" s="34">
        <f>('Data Filtering'!B8)</f>
        <v>5707.48</v>
      </c>
      <c r="G8" s="34">
        <f>('Data Filtering'!C8)</f>
        <v>277000</v>
      </c>
      <c r="J8" s="23" t="s">
        <v>19</v>
      </c>
      <c r="K8" s="23">
        <v>0.34301542724554429</v>
      </c>
    </row>
    <row r="9" spans="1:15" x14ac:dyDescent="0.3">
      <c r="A9" s="34">
        <f>'Data Filtering'!A9^3</f>
        <v>5754585088</v>
      </c>
      <c r="B9" s="34">
        <f>'Data Filtering'!A9^2</f>
        <v>3211264</v>
      </c>
      <c r="C9" s="34">
        <f>'Data Filtering'!A9</f>
        <v>1792</v>
      </c>
      <c r="D9" s="33">
        <f>('Data Filtering'!B9)^3</f>
        <v>114724661610.05743</v>
      </c>
      <c r="E9" s="34">
        <f>('Data Filtering'!B9)^2</f>
        <v>23610464.083600003</v>
      </c>
      <c r="F9" s="34">
        <f>('Data Filtering'!B9)</f>
        <v>4859.0600000000004</v>
      </c>
      <c r="G9" s="34">
        <f>('Data Filtering'!C9)</f>
        <v>140000</v>
      </c>
      <c r="J9" s="23" t="s">
        <v>20</v>
      </c>
      <c r="K9" s="23">
        <v>100015.77716536002</v>
      </c>
    </row>
    <row r="10" spans="1:15" ht="16.2" thickBot="1" x14ac:dyDescent="0.35">
      <c r="A10" s="34">
        <f>'Data Filtering'!A10^3</f>
        <v>5890514616</v>
      </c>
      <c r="B10" s="34">
        <f>'Data Filtering'!A10^2</f>
        <v>3261636</v>
      </c>
      <c r="C10" s="34">
        <f>'Data Filtering'!A10</f>
        <v>1806</v>
      </c>
      <c r="D10" s="33">
        <f>('Data Filtering'!B10)^3</f>
        <v>322337802965.88788</v>
      </c>
      <c r="E10" s="34">
        <f>('Data Filtering'!B10)^2</f>
        <v>47011866.510400005</v>
      </c>
      <c r="F10" s="34">
        <f>('Data Filtering'!B10)</f>
        <v>6856.52</v>
      </c>
      <c r="G10" s="34">
        <f>('Data Filtering'!C10)</f>
        <v>57300</v>
      </c>
      <c r="J10" s="24" t="s">
        <v>21</v>
      </c>
      <c r="K10" s="24">
        <v>103</v>
      </c>
    </row>
    <row r="11" spans="1:15" x14ac:dyDescent="0.3">
      <c r="A11" s="34">
        <f>'Data Filtering'!A11^3</f>
        <v>6455635928</v>
      </c>
      <c r="B11" s="34">
        <f>'Data Filtering'!A11^2</f>
        <v>3467044</v>
      </c>
      <c r="C11" s="34">
        <f>'Data Filtering'!A11</f>
        <v>1862</v>
      </c>
      <c r="D11" s="33">
        <f>('Data Filtering'!B11)^3</f>
        <v>210250030063.96115</v>
      </c>
      <c r="E11" s="34">
        <f>('Data Filtering'!B11)^2</f>
        <v>35358245.838399999</v>
      </c>
      <c r="F11" s="34">
        <f>('Data Filtering'!B11)</f>
        <v>5946.28</v>
      </c>
      <c r="G11" s="34">
        <f>('Data Filtering'!C11)</f>
        <v>130000</v>
      </c>
    </row>
    <row r="12" spans="1:15" ht="16.2" thickBot="1" x14ac:dyDescent="0.35">
      <c r="A12" s="34">
        <f>'Data Filtering'!A12^3</f>
        <v>6602349376</v>
      </c>
      <c r="B12" s="34">
        <f>'Data Filtering'!A12^2</f>
        <v>3519376</v>
      </c>
      <c r="C12" s="34">
        <f>'Data Filtering'!A12</f>
        <v>1876</v>
      </c>
      <c r="D12" s="33">
        <f>('Data Filtering'!B12)^3</f>
        <v>295248644609.47205</v>
      </c>
      <c r="E12" s="34">
        <f>('Data Filtering'!B12)^2</f>
        <v>44339617.440000005</v>
      </c>
      <c r="F12" s="34">
        <f>('Data Filtering'!B12)</f>
        <v>6658.8</v>
      </c>
      <c r="G12" s="34">
        <f>('Data Filtering'!C12)</f>
        <v>211500</v>
      </c>
      <c r="J12" t="s">
        <v>22</v>
      </c>
    </row>
    <row r="13" spans="1:15" x14ac:dyDescent="0.3">
      <c r="A13" s="34">
        <f>'Data Filtering'!A13^3</f>
        <v>6602349376</v>
      </c>
      <c r="B13" s="34">
        <f>'Data Filtering'!A13^2</f>
        <v>3519376</v>
      </c>
      <c r="C13" s="34">
        <f>'Data Filtering'!A13</f>
        <v>1876</v>
      </c>
      <c r="D13" s="33">
        <f>('Data Filtering'!B13)^3</f>
        <v>211821714779.15903</v>
      </c>
      <c r="E13" s="34">
        <f>('Data Filtering'!B13)^2</f>
        <v>35534236.323600002</v>
      </c>
      <c r="F13" s="34">
        <f>('Data Filtering'!B13)</f>
        <v>5961.06</v>
      </c>
      <c r="G13" s="34">
        <f>('Data Filtering'!C13)</f>
        <v>302000</v>
      </c>
      <c r="J13" s="25"/>
      <c r="K13" s="25" t="s">
        <v>27</v>
      </c>
      <c r="L13" s="25" t="s">
        <v>28</v>
      </c>
      <c r="M13" s="25" t="s">
        <v>29</v>
      </c>
      <c r="N13" s="25" t="s">
        <v>30</v>
      </c>
      <c r="O13" s="25" t="s">
        <v>31</v>
      </c>
    </row>
    <row r="14" spans="1:15" x14ac:dyDescent="0.3">
      <c r="A14" s="34">
        <f>'Data Filtering'!A14^3</f>
        <v>6859000000</v>
      </c>
      <c r="B14" s="34">
        <f>'Data Filtering'!A14^2</f>
        <v>3610000</v>
      </c>
      <c r="C14" s="34">
        <f>'Data Filtering'!A14</f>
        <v>1900</v>
      </c>
      <c r="D14" s="33">
        <f>('Data Filtering'!B14)^3</f>
        <v>172254561142.22726</v>
      </c>
      <c r="E14" s="34">
        <f>('Data Filtering'!B14)^2</f>
        <v>30958541.121599998</v>
      </c>
      <c r="F14" s="34">
        <f>('Data Filtering'!B14)</f>
        <v>5564.04</v>
      </c>
      <c r="G14" s="34">
        <f>('Data Filtering'!C14)</f>
        <v>68350</v>
      </c>
      <c r="J14" s="23" t="s">
        <v>23</v>
      </c>
      <c r="K14" s="23">
        <v>6</v>
      </c>
      <c r="L14" s="23">
        <v>592734860706.42188</v>
      </c>
      <c r="M14" s="23">
        <v>98789143451.070313</v>
      </c>
      <c r="N14" s="23">
        <v>9.8757978573625564</v>
      </c>
      <c r="O14" s="23">
        <v>1.8156546137061011E-8</v>
      </c>
    </row>
    <row r="15" spans="1:15" x14ac:dyDescent="0.3">
      <c r="A15" s="34">
        <f>'Data Filtering'!A15^3</f>
        <v>6880682808</v>
      </c>
      <c r="B15" s="34">
        <f>'Data Filtering'!A15^2</f>
        <v>3617604</v>
      </c>
      <c r="C15" s="34">
        <f>'Data Filtering'!A15</f>
        <v>1902</v>
      </c>
      <c r="D15" s="33">
        <f>('Data Filtering'!B15)^3</f>
        <v>273796888766.47375</v>
      </c>
      <c r="E15" s="34">
        <f>('Data Filtering'!B15)^2</f>
        <v>42165022.771600001</v>
      </c>
      <c r="F15" s="34">
        <f>('Data Filtering'!B15)</f>
        <v>6493.46</v>
      </c>
      <c r="G15" s="34">
        <f>('Data Filtering'!C15)</f>
        <v>268400</v>
      </c>
      <c r="J15" s="23" t="s">
        <v>24</v>
      </c>
      <c r="K15" s="23">
        <v>96</v>
      </c>
      <c r="L15" s="23">
        <v>960302945471.13135</v>
      </c>
      <c r="M15" s="23">
        <v>10003155681.990952</v>
      </c>
      <c r="N15" s="23"/>
      <c r="O15" s="23"/>
    </row>
    <row r="16" spans="1:15" ht="16.2" thickBot="1" x14ac:dyDescent="0.35">
      <c r="A16" s="34">
        <f>'Data Filtering'!A16^3</f>
        <v>6902411264</v>
      </c>
      <c r="B16" s="34">
        <f>'Data Filtering'!A16^2</f>
        <v>3625216</v>
      </c>
      <c r="C16" s="34">
        <f>'Data Filtering'!A16</f>
        <v>1904</v>
      </c>
      <c r="D16" s="33">
        <f>('Data Filtering'!B16)^3</f>
        <v>157728337378.02365</v>
      </c>
      <c r="E16" s="34">
        <f>('Data Filtering'!B16)^2</f>
        <v>29192625.120400004</v>
      </c>
      <c r="F16" s="34">
        <f>('Data Filtering'!B16)</f>
        <v>5403.02</v>
      </c>
      <c r="G16" s="34">
        <f>('Data Filtering'!C16)</f>
        <v>179000</v>
      </c>
      <c r="J16" s="24" t="s">
        <v>25</v>
      </c>
      <c r="K16" s="24">
        <v>102</v>
      </c>
      <c r="L16" s="24">
        <v>1553037806177.5532</v>
      </c>
      <c r="M16" s="24"/>
      <c r="N16" s="24"/>
      <c r="O16" s="24"/>
    </row>
    <row r="17" spans="1:18" ht="16.2" thickBot="1" x14ac:dyDescent="0.35">
      <c r="A17" s="34">
        <f>'Data Filtering'!A17^3</f>
        <v>7575729344</v>
      </c>
      <c r="B17" s="34">
        <f>'Data Filtering'!A17^2</f>
        <v>3857296</v>
      </c>
      <c r="C17" s="34">
        <f>'Data Filtering'!A17</f>
        <v>1964</v>
      </c>
      <c r="D17" s="33">
        <f>('Data Filtering'!B17)^3</f>
        <v>1355829556407.8416</v>
      </c>
      <c r="E17" s="34">
        <f>('Data Filtering'!B17)^2</f>
        <v>122500181.28039999</v>
      </c>
      <c r="F17" s="34">
        <f>('Data Filtering'!B17)</f>
        <v>11067.98</v>
      </c>
      <c r="G17" s="34">
        <f>('Data Filtering'!C17)</f>
        <v>453000</v>
      </c>
    </row>
    <row r="18" spans="1:18" x14ac:dyDescent="0.3">
      <c r="A18" s="34">
        <f>'Data Filtering'!A18^3</f>
        <v>7622111232</v>
      </c>
      <c r="B18" s="34">
        <f>'Data Filtering'!A18^2</f>
        <v>3873024</v>
      </c>
      <c r="C18" s="34">
        <f>'Data Filtering'!A18</f>
        <v>1968</v>
      </c>
      <c r="D18" s="33">
        <f>('Data Filtering'!B18)^3</f>
        <v>145063941984.08182</v>
      </c>
      <c r="E18" s="34">
        <f>('Data Filtering'!B18)^2</f>
        <v>27608299.009599995</v>
      </c>
      <c r="F18" s="34">
        <f>('Data Filtering'!B18)</f>
        <v>5254.36</v>
      </c>
      <c r="G18" s="34">
        <f>('Data Filtering'!C18)</f>
        <v>169500</v>
      </c>
      <c r="J18" s="25"/>
      <c r="K18" s="25" t="s">
        <v>32</v>
      </c>
      <c r="L18" s="25" t="s">
        <v>20</v>
      </c>
      <c r="M18" s="25" t="s">
        <v>33</v>
      </c>
      <c r="N18" s="25" t="s">
        <v>34</v>
      </c>
      <c r="O18" s="25" t="s">
        <v>35</v>
      </c>
      <c r="P18" s="25" t="s">
        <v>36</v>
      </c>
      <c r="Q18" s="25" t="s">
        <v>37</v>
      </c>
      <c r="R18" s="25" t="s">
        <v>38</v>
      </c>
    </row>
    <row r="19" spans="1:18" x14ac:dyDescent="0.3">
      <c r="A19" s="34">
        <f>'Data Filtering'!A19^3</f>
        <v>7692038424</v>
      </c>
      <c r="B19" s="34">
        <f>'Data Filtering'!A19^2</f>
        <v>3896676</v>
      </c>
      <c r="C19" s="34">
        <f>'Data Filtering'!A19</f>
        <v>1974</v>
      </c>
      <c r="D19" s="33">
        <f>('Data Filtering'!B19)^3</f>
        <v>208026105198.85382</v>
      </c>
      <c r="E19" s="34">
        <f>('Data Filtering'!B19)^2</f>
        <v>35108469.057599999</v>
      </c>
      <c r="F19" s="34">
        <f>('Data Filtering'!B19)</f>
        <v>5925.24</v>
      </c>
      <c r="G19" s="34">
        <f>('Data Filtering'!C19)</f>
        <v>85750</v>
      </c>
      <c r="J19" s="23" t="s">
        <v>26</v>
      </c>
      <c r="K19" s="23">
        <v>497415.15880657709</v>
      </c>
      <c r="L19" s="23">
        <v>287667.90388117434</v>
      </c>
      <c r="M19" s="23">
        <v>1.7291298476316708</v>
      </c>
      <c r="N19" s="23">
        <v>8.7000305639021627E-2</v>
      </c>
      <c r="O19" s="23">
        <v>-73601.117326103849</v>
      </c>
      <c r="P19" s="23">
        <v>1068431.434939258</v>
      </c>
      <c r="Q19" s="23">
        <v>-73601.117326103849</v>
      </c>
      <c r="R19" s="23">
        <v>1068431.434939258</v>
      </c>
    </row>
    <row r="20" spans="1:18" x14ac:dyDescent="0.3">
      <c r="A20" s="34">
        <f>'Data Filtering'!A20^3</f>
        <v>8096384512</v>
      </c>
      <c r="B20" s="34">
        <f>'Data Filtering'!A20^2</f>
        <v>4032064</v>
      </c>
      <c r="C20" s="34">
        <f>'Data Filtering'!A20</f>
        <v>2008</v>
      </c>
      <c r="D20" s="33">
        <f>('Data Filtering'!B20)^3</f>
        <v>229018733720.56796</v>
      </c>
      <c r="E20" s="34">
        <f>('Data Filtering'!B20)^2</f>
        <v>37432371.239999995</v>
      </c>
      <c r="F20" s="34">
        <f>('Data Filtering'!B20)</f>
        <v>6118.2</v>
      </c>
      <c r="G20" s="34">
        <f>('Data Filtering'!C20)</f>
        <v>277500</v>
      </c>
      <c r="J20" s="23" t="s">
        <v>44</v>
      </c>
      <c r="K20" s="23">
        <v>-2.7401856811321515E-5</v>
      </c>
      <c r="L20" s="23">
        <v>1.9838701424016501E-5</v>
      </c>
      <c r="M20" s="23">
        <v>-1.3812323813769962</v>
      </c>
      <c r="N20" s="23">
        <v>0.17041413964882543</v>
      </c>
      <c r="O20" s="23">
        <v>-6.6781367898972486E-5</v>
      </c>
      <c r="P20" s="23">
        <v>1.1977654276329449E-5</v>
      </c>
      <c r="Q20" s="23">
        <v>-6.6781367898972486E-5</v>
      </c>
      <c r="R20" s="23">
        <v>1.1977654276329449E-5</v>
      </c>
    </row>
    <row r="21" spans="1:18" x14ac:dyDescent="0.3">
      <c r="A21" s="34">
        <f>'Data Filtering'!A21^3</f>
        <v>8390176768</v>
      </c>
      <c r="B21" s="34">
        <f>'Data Filtering'!A21^2</f>
        <v>4129024</v>
      </c>
      <c r="C21" s="34">
        <f>'Data Filtering'!A21</f>
        <v>2032</v>
      </c>
      <c r="D21" s="33">
        <f>('Data Filtering'!B21)^3</f>
        <v>243529417015.26331</v>
      </c>
      <c r="E21" s="34">
        <f>('Data Filtering'!B21)^2</f>
        <v>38997277.248399995</v>
      </c>
      <c r="F21" s="34">
        <f>('Data Filtering'!B21)</f>
        <v>6244.78</v>
      </c>
      <c r="G21" s="34">
        <f>('Data Filtering'!C21)</f>
        <v>30000</v>
      </c>
      <c r="J21" s="23" t="s">
        <v>43</v>
      </c>
      <c r="K21" s="23">
        <v>0.23145521627864685</v>
      </c>
      <c r="L21" s="23">
        <v>0.17548809915767033</v>
      </c>
      <c r="M21" s="23">
        <v>1.3189225787367602</v>
      </c>
      <c r="N21" s="23">
        <v>0.19033253346579992</v>
      </c>
      <c r="O21" s="23">
        <v>-0.11688590740822591</v>
      </c>
      <c r="P21" s="23">
        <v>0.5797963399655196</v>
      </c>
      <c r="Q21" s="23">
        <v>-0.11688590740822591</v>
      </c>
      <c r="R21" s="23">
        <v>0.5797963399655196</v>
      </c>
    </row>
    <row r="22" spans="1:18" x14ac:dyDescent="0.3">
      <c r="A22" s="34">
        <f>'Data Filtering'!A22^3</f>
        <v>8539701184</v>
      </c>
      <c r="B22" s="34">
        <f>'Data Filtering'!A22^2</f>
        <v>4177936</v>
      </c>
      <c r="C22" s="34">
        <f>'Data Filtering'!A22</f>
        <v>2044</v>
      </c>
      <c r="D22" s="33">
        <f>('Data Filtering'!B22)^3</f>
        <v>421915501296.01379</v>
      </c>
      <c r="E22" s="34">
        <f>('Data Filtering'!B22)^2</f>
        <v>56253600.057599999</v>
      </c>
      <c r="F22" s="34">
        <f>('Data Filtering'!B22)</f>
        <v>7500.24</v>
      </c>
      <c r="G22" s="34">
        <f>('Data Filtering'!C22)</f>
        <v>255000</v>
      </c>
      <c r="J22" s="23" t="s">
        <v>42</v>
      </c>
      <c r="K22" s="23">
        <v>-681.41624775025139</v>
      </c>
      <c r="L22" s="23">
        <v>499.48609031262993</v>
      </c>
      <c r="M22" s="23">
        <v>-1.364234682338703</v>
      </c>
      <c r="N22" s="23">
        <v>0.17568346941515969</v>
      </c>
      <c r="O22" s="23">
        <v>-1672.8883008445105</v>
      </c>
      <c r="P22" s="23">
        <v>310.05580534400769</v>
      </c>
      <c r="Q22" s="23">
        <v>-1672.8883008445105</v>
      </c>
      <c r="R22" s="23">
        <v>310.05580534400769</v>
      </c>
    </row>
    <row r="23" spans="1:18" x14ac:dyDescent="0.3">
      <c r="A23" s="34">
        <f>'Data Filtering'!A23^3</f>
        <v>8589934592</v>
      </c>
      <c r="B23" s="34">
        <f>'Data Filtering'!A23^2</f>
        <v>4194304</v>
      </c>
      <c r="C23" s="34">
        <f>'Data Filtering'!A23</f>
        <v>2048</v>
      </c>
      <c r="D23" s="33">
        <f>('Data Filtering'!B23)^3</f>
        <v>479372154805.13995</v>
      </c>
      <c r="E23" s="34">
        <f>('Data Filtering'!B23)^2</f>
        <v>61251284.742399998</v>
      </c>
      <c r="F23" s="34">
        <f>('Data Filtering'!B23)</f>
        <v>7826.32</v>
      </c>
      <c r="G23" s="34">
        <f>('Data Filtering'!C23)</f>
        <v>381500</v>
      </c>
      <c r="J23" s="23" t="s">
        <v>39</v>
      </c>
      <c r="K23" s="23">
        <v>6.9321136589367537E-7</v>
      </c>
      <c r="L23" s="23">
        <v>6.775338782360587E-7</v>
      </c>
      <c r="M23" s="23">
        <v>1.023139046121845</v>
      </c>
      <c r="N23" s="23">
        <v>0.30881343885153539</v>
      </c>
      <c r="O23" s="23">
        <v>-6.5168275292986732E-7</v>
      </c>
      <c r="P23" s="23">
        <v>2.038105484717218E-6</v>
      </c>
      <c r="Q23" s="23">
        <v>-6.5168275292986732E-7</v>
      </c>
      <c r="R23" s="23">
        <v>2.038105484717218E-6</v>
      </c>
    </row>
    <row r="24" spans="1:18" x14ac:dyDescent="0.3">
      <c r="A24" s="34">
        <f>'Data Filtering'!A24^3</f>
        <v>8960030533</v>
      </c>
      <c r="B24" s="34">
        <f>'Data Filtering'!A24^2</f>
        <v>4313929</v>
      </c>
      <c r="C24" s="34">
        <f>'Data Filtering'!A24</f>
        <v>2077</v>
      </c>
      <c r="D24" s="33">
        <f>('Data Filtering'!B24)^3</f>
        <v>184484324286.81168</v>
      </c>
      <c r="E24" s="34">
        <f>('Data Filtering'!B24)^2</f>
        <v>32407060.998400003</v>
      </c>
      <c r="F24" s="34">
        <f>('Data Filtering'!B24)</f>
        <v>5692.72</v>
      </c>
      <c r="G24" s="34">
        <f>('Data Filtering'!C24)</f>
        <v>137000</v>
      </c>
      <c r="J24" s="23" t="s">
        <v>40</v>
      </c>
      <c r="K24" s="23">
        <v>-1.2832720041493969E-2</v>
      </c>
      <c r="L24" s="23">
        <v>1.8264000696330693E-2</v>
      </c>
      <c r="M24" s="23">
        <v>-0.70262371617583819</v>
      </c>
      <c r="N24" s="23">
        <v>0.48399056750499581</v>
      </c>
      <c r="O24" s="23">
        <v>-4.9086474889345609E-2</v>
      </c>
      <c r="P24" s="23">
        <v>2.3421034806357675E-2</v>
      </c>
      <c r="Q24" s="23">
        <v>-4.9086474889345609E-2</v>
      </c>
      <c r="R24" s="23">
        <v>2.3421034806357675E-2</v>
      </c>
    </row>
    <row r="25" spans="1:18" ht="16.2" thickBot="1" x14ac:dyDescent="0.35">
      <c r="A25" s="34">
        <f>'Data Filtering'!A25^3</f>
        <v>9103145472</v>
      </c>
      <c r="B25" s="34">
        <f>'Data Filtering'!A25^2</f>
        <v>4359744</v>
      </c>
      <c r="C25" s="34">
        <f>'Data Filtering'!A25</f>
        <v>2088</v>
      </c>
      <c r="D25" s="33">
        <f>('Data Filtering'!B25)^3</f>
        <v>333853860459.80304</v>
      </c>
      <c r="E25" s="34">
        <f>('Data Filtering'!B25)^2</f>
        <v>48125021.328400001</v>
      </c>
      <c r="F25" s="34">
        <f>('Data Filtering'!B25)</f>
        <v>6937.22</v>
      </c>
      <c r="G25" s="34">
        <f>('Data Filtering'!C25)</f>
        <v>50000</v>
      </c>
      <c r="J25" s="24" t="s">
        <v>41</v>
      </c>
      <c r="K25" s="24">
        <v>101.80483941425092</v>
      </c>
      <c r="L25" s="24">
        <v>159.03803553664741</v>
      </c>
      <c r="M25" s="24">
        <v>0.64012887904913696</v>
      </c>
      <c r="N25" s="24">
        <v>0.52361368679876508</v>
      </c>
      <c r="O25" s="24">
        <v>-213.88316606134504</v>
      </c>
      <c r="P25" s="24">
        <v>417.49284488984688</v>
      </c>
      <c r="Q25" s="24">
        <v>-213.88316606134504</v>
      </c>
      <c r="R25" s="24">
        <v>417.49284488984688</v>
      </c>
    </row>
    <row r="26" spans="1:18" x14ac:dyDescent="0.3">
      <c r="A26" s="34">
        <f>'Data Filtering'!A26^3</f>
        <v>9340607016</v>
      </c>
      <c r="B26" s="34">
        <f>'Data Filtering'!A26^2</f>
        <v>4435236</v>
      </c>
      <c r="C26" s="34">
        <f>'Data Filtering'!A26</f>
        <v>2106</v>
      </c>
      <c r="D26" s="33">
        <f>('Data Filtering'!B26)^3</f>
        <v>282698233185.57013</v>
      </c>
      <c r="E26" s="34">
        <f>('Data Filtering'!B26)^2</f>
        <v>43074019.086400002</v>
      </c>
      <c r="F26" s="34">
        <f>('Data Filtering'!B26)</f>
        <v>6563.08</v>
      </c>
      <c r="G26" s="34">
        <f>('Data Filtering'!C26)</f>
        <v>207000</v>
      </c>
    </row>
    <row r="27" spans="1:18" x14ac:dyDescent="0.3">
      <c r="A27" s="34">
        <f>'Data Filtering'!A27^3</f>
        <v>9910665792</v>
      </c>
      <c r="B27" s="34">
        <f>'Data Filtering'!A27^2</f>
        <v>4613904</v>
      </c>
      <c r="C27" s="34">
        <f>'Data Filtering'!A27</f>
        <v>2148</v>
      </c>
      <c r="D27" s="33">
        <f>('Data Filtering'!B27)^3</f>
        <v>71662644874.247894</v>
      </c>
      <c r="E27" s="34">
        <f>('Data Filtering'!B27)^2</f>
        <v>17252891.395599999</v>
      </c>
      <c r="F27" s="34">
        <f>('Data Filtering'!B27)</f>
        <v>4153.66</v>
      </c>
      <c r="G27" s="34">
        <f>('Data Filtering'!C27)</f>
        <v>48000</v>
      </c>
    </row>
    <row r="28" spans="1:18" x14ac:dyDescent="0.3">
      <c r="A28" s="34">
        <f>'Data Filtering'!A28^3</f>
        <v>10303307776</v>
      </c>
      <c r="B28" s="34">
        <f>'Data Filtering'!A28^2</f>
        <v>4734976</v>
      </c>
      <c r="C28" s="34">
        <f>'Data Filtering'!A28</f>
        <v>2176</v>
      </c>
      <c r="D28" s="33">
        <f>('Data Filtering'!B28)^3</f>
        <v>103816373140.99898</v>
      </c>
      <c r="E28" s="34">
        <f>('Data Filtering'!B28)^2</f>
        <v>22089060.009999998</v>
      </c>
      <c r="F28" s="34">
        <f>('Data Filtering'!B28)</f>
        <v>4699.8999999999996</v>
      </c>
      <c r="G28" s="34">
        <f>('Data Filtering'!C28)</f>
        <v>33800</v>
      </c>
    </row>
    <row r="29" spans="1:18" x14ac:dyDescent="0.3">
      <c r="A29" s="34">
        <f>'Data Filtering'!A29^3</f>
        <v>10388772568</v>
      </c>
      <c r="B29" s="34">
        <f>'Data Filtering'!A29^2</f>
        <v>4761124</v>
      </c>
      <c r="C29" s="34">
        <f>'Data Filtering'!A29</f>
        <v>2182</v>
      </c>
      <c r="D29" s="33">
        <f>('Data Filtering'!B29)^3</f>
        <v>272070079276.88531</v>
      </c>
      <c r="E29" s="34">
        <f>('Data Filtering'!B29)^2</f>
        <v>41987548.848399997</v>
      </c>
      <c r="F29" s="34">
        <f>('Data Filtering'!B29)</f>
        <v>6479.78</v>
      </c>
      <c r="G29" s="34">
        <f>('Data Filtering'!C29)</f>
        <v>42900</v>
      </c>
    </row>
    <row r="30" spans="1:18" x14ac:dyDescent="0.3">
      <c r="A30" s="34">
        <f>'Data Filtering'!A30^3</f>
        <v>10417365504</v>
      </c>
      <c r="B30" s="34">
        <f>'Data Filtering'!A30^2</f>
        <v>4769856</v>
      </c>
      <c r="C30" s="34">
        <f>'Data Filtering'!A30</f>
        <v>2184</v>
      </c>
      <c r="D30" s="33">
        <f>('Data Filtering'!B30)^3</f>
        <v>195703988910.27002</v>
      </c>
      <c r="E30" s="34">
        <f>('Data Filtering'!B30)^2</f>
        <v>33708010.339599997</v>
      </c>
      <c r="F30" s="34">
        <f>('Data Filtering'!B30)</f>
        <v>5805.86</v>
      </c>
      <c r="G30" s="34">
        <f>('Data Filtering'!C30)</f>
        <v>45000</v>
      </c>
    </row>
    <row r="31" spans="1:18" x14ac:dyDescent="0.3">
      <c r="A31" s="34">
        <f>'Data Filtering'!A31^3</f>
        <v>10575564875</v>
      </c>
      <c r="B31" s="34">
        <f>'Data Filtering'!A31^2</f>
        <v>4818025</v>
      </c>
      <c r="C31" s="34">
        <f>'Data Filtering'!A31</f>
        <v>2195</v>
      </c>
      <c r="D31" s="33">
        <f>('Data Filtering'!B31)^3</f>
        <v>309618222898.24969</v>
      </c>
      <c r="E31" s="34">
        <f>('Data Filtering'!B31)^2</f>
        <v>45766848.614399999</v>
      </c>
      <c r="F31" s="34">
        <f>('Data Filtering'!B31)</f>
        <v>6765.12</v>
      </c>
      <c r="G31" s="34">
        <f>('Data Filtering'!C31)</f>
        <v>92300</v>
      </c>
    </row>
    <row r="32" spans="1:18" x14ac:dyDescent="0.3">
      <c r="A32" s="34">
        <f>'Data Filtering'!A32^3</f>
        <v>10590025536</v>
      </c>
      <c r="B32" s="34">
        <f>'Data Filtering'!A32^2</f>
        <v>4822416</v>
      </c>
      <c r="C32" s="34">
        <f>'Data Filtering'!A32</f>
        <v>2196</v>
      </c>
      <c r="D32" s="33">
        <f>('Data Filtering'!B32)^3</f>
        <v>328514713233.12006</v>
      </c>
      <c r="E32" s="34">
        <f>('Data Filtering'!B32)^2</f>
        <v>47610552.001599997</v>
      </c>
      <c r="F32" s="34">
        <f>('Data Filtering'!B32)</f>
        <v>6900.04</v>
      </c>
      <c r="G32" s="34">
        <f>('Data Filtering'!C32)</f>
        <v>57500</v>
      </c>
    </row>
    <row r="33" spans="1:7" x14ac:dyDescent="0.3">
      <c r="A33" s="34">
        <f>'Data Filtering'!A33^3</f>
        <v>10764582912</v>
      </c>
      <c r="B33" s="34">
        <f>'Data Filtering'!A33^2</f>
        <v>4875264</v>
      </c>
      <c r="C33" s="34">
        <f>'Data Filtering'!A33</f>
        <v>2208</v>
      </c>
      <c r="D33" s="33">
        <f>('Data Filtering'!B33)^3</f>
        <v>456227131933.95148</v>
      </c>
      <c r="E33" s="34">
        <f>('Data Filtering'!B33)^2</f>
        <v>59263514.958399996</v>
      </c>
      <c r="F33" s="34">
        <f>('Data Filtering'!B33)</f>
        <v>7698.28</v>
      </c>
      <c r="G33" s="34">
        <f>('Data Filtering'!C33)</f>
        <v>80000</v>
      </c>
    </row>
    <row r="34" spans="1:7" x14ac:dyDescent="0.3">
      <c r="A34" s="34">
        <f>'Data Filtering'!A34^3</f>
        <v>11239424000</v>
      </c>
      <c r="B34" s="34">
        <f>'Data Filtering'!A34^2</f>
        <v>5017600</v>
      </c>
      <c r="C34" s="34">
        <f>'Data Filtering'!A34</f>
        <v>2240</v>
      </c>
      <c r="D34" s="33">
        <f>('Data Filtering'!B34)^3</f>
        <v>275879194445.23029</v>
      </c>
      <c r="E34" s="34">
        <f>('Data Filtering'!B34)^2</f>
        <v>42378537.614399999</v>
      </c>
      <c r="F34" s="34">
        <f>('Data Filtering'!B34)</f>
        <v>6509.88</v>
      </c>
      <c r="G34" s="34">
        <f>('Data Filtering'!C34)</f>
        <v>157500</v>
      </c>
    </row>
    <row r="35" spans="1:7" x14ac:dyDescent="0.3">
      <c r="A35" s="34">
        <f>'Data Filtering'!A35^3</f>
        <v>11299742784</v>
      </c>
      <c r="B35" s="34">
        <f>'Data Filtering'!A35^2</f>
        <v>5035536</v>
      </c>
      <c r="C35" s="34">
        <f>'Data Filtering'!A35</f>
        <v>2244</v>
      </c>
      <c r="D35" s="33">
        <f>('Data Filtering'!B35)^3</f>
        <v>533009306991.23834</v>
      </c>
      <c r="E35" s="34">
        <f>('Data Filtering'!B35)^2</f>
        <v>65739015.361600004</v>
      </c>
      <c r="F35" s="34">
        <f>('Data Filtering'!B35)</f>
        <v>8107.96</v>
      </c>
      <c r="G35" s="34">
        <f>('Data Filtering'!C35)</f>
        <v>89000</v>
      </c>
    </row>
    <row r="36" spans="1:7" x14ac:dyDescent="0.3">
      <c r="A36" s="34">
        <f>'Data Filtering'!A36^3</f>
        <v>11345123223</v>
      </c>
      <c r="B36" s="34">
        <f>'Data Filtering'!A36^2</f>
        <v>5049009</v>
      </c>
      <c r="C36" s="34">
        <f>'Data Filtering'!A36</f>
        <v>2247</v>
      </c>
      <c r="D36" s="33">
        <f>('Data Filtering'!B36)^3</f>
        <v>1067870048577.5968</v>
      </c>
      <c r="E36" s="34">
        <f>('Data Filtering'!B36)^2</f>
        <v>104474973.68999998</v>
      </c>
      <c r="F36" s="34">
        <f>('Data Filtering'!B36)</f>
        <v>10221.299999999999</v>
      </c>
      <c r="G36" s="34">
        <f>('Data Filtering'!C36)</f>
        <v>502000</v>
      </c>
    </row>
    <row r="37" spans="1:7" x14ac:dyDescent="0.3">
      <c r="A37" s="34">
        <f>'Data Filtering'!A37^3</f>
        <v>11497268593</v>
      </c>
      <c r="B37" s="34">
        <f>'Data Filtering'!A37^2</f>
        <v>5094049</v>
      </c>
      <c r="C37" s="34">
        <f>'Data Filtering'!A37</f>
        <v>2257</v>
      </c>
      <c r="D37" s="33">
        <f>('Data Filtering'!B37)^3</f>
        <v>308510158971.31366</v>
      </c>
      <c r="E37" s="34">
        <f>('Data Filtering'!B37)^2</f>
        <v>45657589.5616</v>
      </c>
      <c r="F37" s="34">
        <f>('Data Filtering'!B37)</f>
        <v>6757.04</v>
      </c>
      <c r="G37" s="34">
        <f>('Data Filtering'!C37)</f>
        <v>29450</v>
      </c>
    </row>
    <row r="38" spans="1:7" x14ac:dyDescent="0.3">
      <c r="A38" s="34">
        <f>'Data Filtering'!A38^3</f>
        <v>11512557512</v>
      </c>
      <c r="B38" s="34">
        <f>'Data Filtering'!A38^2</f>
        <v>5098564</v>
      </c>
      <c r="C38" s="34">
        <f>'Data Filtering'!A38</f>
        <v>2258</v>
      </c>
      <c r="D38" s="33">
        <f>('Data Filtering'!B38)^3</f>
        <v>377663402998.60748</v>
      </c>
      <c r="E38" s="34">
        <f>('Data Filtering'!B38)^2</f>
        <v>52248031.758399993</v>
      </c>
      <c r="F38" s="34">
        <f>('Data Filtering'!B38)</f>
        <v>7228.28</v>
      </c>
      <c r="G38" s="34">
        <f>('Data Filtering'!C38)</f>
        <v>65000</v>
      </c>
    </row>
    <row r="39" spans="1:7" x14ac:dyDescent="0.3">
      <c r="A39" s="34">
        <f>'Data Filtering'!A39^3</f>
        <v>12649337000</v>
      </c>
      <c r="B39" s="34">
        <f>'Data Filtering'!A39^2</f>
        <v>5428900</v>
      </c>
      <c r="C39" s="34">
        <f>'Data Filtering'!A39</f>
        <v>2330</v>
      </c>
      <c r="D39" s="33">
        <f>('Data Filtering'!B39)^3</f>
        <v>332530250447.33447</v>
      </c>
      <c r="E39" s="34">
        <f>('Data Filtering'!B39)^2</f>
        <v>47997738.241599999</v>
      </c>
      <c r="F39" s="34">
        <f>('Data Filtering'!B39)</f>
        <v>6928.04</v>
      </c>
      <c r="G39" s="34">
        <f>('Data Filtering'!C39)</f>
        <v>116000</v>
      </c>
    </row>
    <row r="40" spans="1:7" x14ac:dyDescent="0.3">
      <c r="A40" s="34">
        <f>'Data Filtering'!A40^3</f>
        <v>12961314549</v>
      </c>
      <c r="B40" s="34">
        <f>'Data Filtering'!A40^2</f>
        <v>5517801</v>
      </c>
      <c r="C40" s="34">
        <f>'Data Filtering'!A40</f>
        <v>2349</v>
      </c>
      <c r="D40" s="33">
        <f>('Data Filtering'!B40)^3</f>
        <v>398902806090.49194</v>
      </c>
      <c r="E40" s="34">
        <f>('Data Filtering'!B40)^2</f>
        <v>54189032.142399997</v>
      </c>
      <c r="F40" s="34">
        <f>('Data Filtering'!B40)</f>
        <v>7361.32</v>
      </c>
      <c r="G40" s="34">
        <f>('Data Filtering'!C40)</f>
        <v>33500</v>
      </c>
    </row>
    <row r="41" spans="1:7" x14ac:dyDescent="0.3">
      <c r="A41" s="34">
        <f>'Data Filtering'!A41^3</f>
        <v>13824000000</v>
      </c>
      <c r="B41" s="34">
        <f>'Data Filtering'!A41^2</f>
        <v>5760000</v>
      </c>
      <c r="C41" s="34">
        <f>'Data Filtering'!A41</f>
        <v>2400</v>
      </c>
      <c r="D41" s="33">
        <f>('Data Filtering'!B41)^3</f>
        <v>481094148683.02649</v>
      </c>
      <c r="E41" s="34">
        <f>('Data Filtering'!B41)^2</f>
        <v>61397881.062400006</v>
      </c>
      <c r="F41" s="34">
        <f>('Data Filtering'!B41)</f>
        <v>7835.68</v>
      </c>
      <c r="G41" s="34">
        <f>('Data Filtering'!C41)</f>
        <v>150000</v>
      </c>
    </row>
    <row r="42" spans="1:7" x14ac:dyDescent="0.3">
      <c r="A42" s="34">
        <f>'Data Filtering'!A42^3</f>
        <v>14172488000</v>
      </c>
      <c r="B42" s="34">
        <f>'Data Filtering'!A42^2</f>
        <v>5856400</v>
      </c>
      <c r="C42" s="34">
        <f>'Data Filtering'!A42</f>
        <v>2420</v>
      </c>
      <c r="D42" s="33">
        <f>('Data Filtering'!B42)^3</f>
        <v>608804056758.92468</v>
      </c>
      <c r="E42" s="34">
        <f>('Data Filtering'!B42)^2</f>
        <v>71832066.144399986</v>
      </c>
      <c r="F42" s="34">
        <f>('Data Filtering'!B42)</f>
        <v>8475.3799999999992</v>
      </c>
      <c r="G42" s="34">
        <f>('Data Filtering'!C42)</f>
        <v>95000</v>
      </c>
    </row>
    <row r="43" spans="1:7" x14ac:dyDescent="0.3">
      <c r="A43" s="34">
        <f>'Data Filtering'!A43^3</f>
        <v>14959673344</v>
      </c>
      <c r="B43" s="34">
        <f>'Data Filtering'!A43^2</f>
        <v>6071296</v>
      </c>
      <c r="C43" s="34">
        <f>'Data Filtering'!A43</f>
        <v>2464</v>
      </c>
      <c r="D43" s="33">
        <f>('Data Filtering'!B43)^3</f>
        <v>2503345809425.6689</v>
      </c>
      <c r="E43" s="34">
        <f>('Data Filtering'!B43)^2</f>
        <v>184365885.85959998</v>
      </c>
      <c r="F43" s="34">
        <f>('Data Filtering'!B43)</f>
        <v>13578.14</v>
      </c>
      <c r="G43" s="34">
        <f>('Data Filtering'!C43)</f>
        <v>567500</v>
      </c>
    </row>
    <row r="44" spans="1:7" x14ac:dyDescent="0.3">
      <c r="A44" s="34">
        <f>'Data Filtering'!A44^3</f>
        <v>14959673344</v>
      </c>
      <c r="B44" s="34">
        <f>'Data Filtering'!A44^2</f>
        <v>6071296</v>
      </c>
      <c r="C44" s="34">
        <f>'Data Filtering'!A44</f>
        <v>2464</v>
      </c>
      <c r="D44" s="33">
        <f>('Data Filtering'!B44)^3</f>
        <v>218813649359.40054</v>
      </c>
      <c r="E44" s="34">
        <f>('Data Filtering'!B44)^2</f>
        <v>36311952.883599997</v>
      </c>
      <c r="F44" s="34">
        <f>('Data Filtering'!B44)</f>
        <v>6025.94</v>
      </c>
      <c r="G44" s="34">
        <f>('Data Filtering'!C44)</f>
        <v>171080</v>
      </c>
    </row>
    <row r="45" spans="1:7" x14ac:dyDescent="0.3">
      <c r="A45" s="34">
        <f>'Data Filtering'!A45^3</f>
        <v>15401078272</v>
      </c>
      <c r="B45" s="34">
        <f>'Data Filtering'!A45^2</f>
        <v>6190144</v>
      </c>
      <c r="C45" s="34">
        <f>'Data Filtering'!A45</f>
        <v>2488</v>
      </c>
      <c r="D45" s="33">
        <f>('Data Filtering'!B45)^3</f>
        <v>318237076992.12714</v>
      </c>
      <c r="E45" s="34">
        <f>('Data Filtering'!B45)^2</f>
        <v>46612298.382399999</v>
      </c>
      <c r="F45" s="34">
        <f>('Data Filtering'!B45)</f>
        <v>6827.32</v>
      </c>
      <c r="G45" s="34">
        <f>('Data Filtering'!C45)</f>
        <v>55000</v>
      </c>
    </row>
    <row r="46" spans="1:7" x14ac:dyDescent="0.3">
      <c r="A46" s="34">
        <f>'Data Filtering'!A46^3</f>
        <v>15475479488</v>
      </c>
      <c r="B46" s="34">
        <f>'Data Filtering'!A46^2</f>
        <v>6210064</v>
      </c>
      <c r="C46" s="34">
        <f>'Data Filtering'!A46</f>
        <v>2492</v>
      </c>
      <c r="D46" s="33">
        <f>('Data Filtering'!B46)^3</f>
        <v>702898895962.22534</v>
      </c>
      <c r="E46" s="34">
        <f>('Data Filtering'!B46)^2</f>
        <v>79054860.038400009</v>
      </c>
      <c r="F46" s="34">
        <f>('Data Filtering'!B46)</f>
        <v>8891.2800000000007</v>
      </c>
      <c r="G46" s="34">
        <f>('Data Filtering'!C46)</f>
        <v>295000</v>
      </c>
    </row>
    <row r="47" spans="1:7" x14ac:dyDescent="0.3">
      <c r="A47" s="34">
        <f>'Data Filtering'!A47^3</f>
        <v>15794358229</v>
      </c>
      <c r="B47" s="34">
        <f>'Data Filtering'!A47^2</f>
        <v>6295081</v>
      </c>
      <c r="C47" s="34">
        <f>'Data Filtering'!A47</f>
        <v>2509</v>
      </c>
      <c r="D47" s="33">
        <f>('Data Filtering'!B47)^3</f>
        <v>293435332046.22882</v>
      </c>
      <c r="E47" s="34">
        <f>('Data Filtering'!B47)^2</f>
        <v>44157885.619600005</v>
      </c>
      <c r="F47" s="34">
        <f>('Data Filtering'!B47)</f>
        <v>6645.14</v>
      </c>
      <c r="G47" s="34">
        <f>('Data Filtering'!C47)</f>
        <v>60000</v>
      </c>
    </row>
    <row r="48" spans="1:7" x14ac:dyDescent="0.3">
      <c r="A48" s="34">
        <f>'Data Filtering'!A48^3</f>
        <v>15813251000</v>
      </c>
      <c r="B48" s="34">
        <f>'Data Filtering'!A48^2</f>
        <v>6300100</v>
      </c>
      <c r="C48" s="34">
        <f>'Data Filtering'!A48</f>
        <v>2510</v>
      </c>
      <c r="D48" s="33">
        <f>('Data Filtering'!B48)^3</f>
        <v>301579838566.90509</v>
      </c>
      <c r="E48" s="34">
        <f>('Data Filtering'!B48)^2</f>
        <v>44971240.723600008</v>
      </c>
      <c r="F48" s="34">
        <f>('Data Filtering'!B48)</f>
        <v>6706.06</v>
      </c>
      <c r="G48" s="34">
        <f>('Data Filtering'!C48)</f>
        <v>85000</v>
      </c>
    </row>
    <row r="49" spans="1:7" x14ac:dyDescent="0.3">
      <c r="A49" s="34">
        <f>'Data Filtering'!A49^3</f>
        <v>16271209304</v>
      </c>
      <c r="B49" s="34">
        <f>'Data Filtering'!A49^2</f>
        <v>6421156</v>
      </c>
      <c r="C49" s="34">
        <f>'Data Filtering'!A49</f>
        <v>2534</v>
      </c>
      <c r="D49" s="33">
        <f>('Data Filtering'!B49)^3</f>
        <v>353729247962.5354</v>
      </c>
      <c r="E49" s="34">
        <f>('Data Filtering'!B49)^2</f>
        <v>50016578.617599994</v>
      </c>
      <c r="F49" s="34">
        <f>('Data Filtering'!B49)</f>
        <v>7072.24</v>
      </c>
      <c r="G49" s="34">
        <f>('Data Filtering'!C49)</f>
        <v>233000</v>
      </c>
    </row>
    <row r="50" spans="1:7" x14ac:dyDescent="0.3">
      <c r="A50" s="34">
        <f>'Data Filtering'!A50^3</f>
        <v>16503467336</v>
      </c>
      <c r="B50" s="34">
        <f>'Data Filtering'!A50^2</f>
        <v>6482116</v>
      </c>
      <c r="C50" s="34">
        <f>'Data Filtering'!A50</f>
        <v>2546</v>
      </c>
      <c r="D50" s="33">
        <f>('Data Filtering'!B50)^3</f>
        <v>218069373547.87103</v>
      </c>
      <c r="E50" s="34">
        <f>('Data Filtering'!B50)^2</f>
        <v>36229564.810000002</v>
      </c>
      <c r="F50" s="34">
        <f>('Data Filtering'!B50)</f>
        <v>6019.1</v>
      </c>
      <c r="G50" s="34">
        <f>('Data Filtering'!C50)</f>
        <v>178000</v>
      </c>
    </row>
    <row r="51" spans="1:7" x14ac:dyDescent="0.3">
      <c r="A51" s="34">
        <f>'Data Filtering'!A51^3</f>
        <v>16581375000</v>
      </c>
      <c r="B51" s="34">
        <f>'Data Filtering'!A51^2</f>
        <v>6502500</v>
      </c>
      <c r="C51" s="34">
        <f>'Data Filtering'!A51</f>
        <v>2550</v>
      </c>
      <c r="D51" s="33">
        <f>('Data Filtering'!B51)^3</f>
        <v>378736547468.55371</v>
      </c>
      <c r="E51" s="34">
        <f>('Data Filtering'!B51)^2</f>
        <v>52346961.414399996</v>
      </c>
      <c r="F51" s="34">
        <f>('Data Filtering'!B51)</f>
        <v>7235.12</v>
      </c>
      <c r="G51" s="34">
        <f>('Data Filtering'!C51)</f>
        <v>340000</v>
      </c>
    </row>
    <row r="52" spans="1:7" x14ac:dyDescent="0.3">
      <c r="A52" s="34">
        <f>'Data Filtering'!A52^3</f>
        <v>16659527464</v>
      </c>
      <c r="B52" s="34">
        <f>'Data Filtering'!A52^2</f>
        <v>6522916</v>
      </c>
      <c r="C52" s="34">
        <f>'Data Filtering'!A52</f>
        <v>2554</v>
      </c>
      <c r="D52" s="33">
        <f>('Data Filtering'!B52)^3</f>
        <v>810063212405.55762</v>
      </c>
      <c r="E52" s="34">
        <f>('Data Filtering'!B52)^2</f>
        <v>86898565.363600016</v>
      </c>
      <c r="F52" s="34">
        <f>('Data Filtering'!B52)</f>
        <v>9321.94</v>
      </c>
      <c r="G52" s="34">
        <f>('Data Filtering'!C52)</f>
        <v>83000</v>
      </c>
    </row>
    <row r="53" spans="1:7" x14ac:dyDescent="0.3">
      <c r="A53" s="34">
        <f>'Data Filtering'!A53^3</f>
        <v>16954786009</v>
      </c>
      <c r="B53" s="34">
        <f>'Data Filtering'!A53^2</f>
        <v>6599761</v>
      </c>
      <c r="C53" s="34">
        <f>'Data Filtering'!A53</f>
        <v>2569</v>
      </c>
      <c r="D53" s="33">
        <f>('Data Filtering'!B53)^3</f>
        <v>391789310628.71698</v>
      </c>
      <c r="E53" s="34">
        <f>('Data Filtering'!B53)^2</f>
        <v>53542879.289999999</v>
      </c>
      <c r="F53" s="34">
        <f>('Data Filtering'!B53)</f>
        <v>7317.3</v>
      </c>
      <c r="G53" s="34">
        <f>('Data Filtering'!C53)</f>
        <v>282000</v>
      </c>
    </row>
    <row r="54" spans="1:7" x14ac:dyDescent="0.3">
      <c r="A54" s="34">
        <f>'Data Filtering'!A54^3</f>
        <v>16974593000</v>
      </c>
      <c r="B54" s="34">
        <f>'Data Filtering'!A54^2</f>
        <v>6604900</v>
      </c>
      <c r="C54" s="34">
        <f>'Data Filtering'!A54</f>
        <v>2570</v>
      </c>
      <c r="D54" s="33">
        <f>('Data Filtering'!B54)^3</f>
        <v>430211567270.18134</v>
      </c>
      <c r="E54" s="34">
        <f>('Data Filtering'!B54)^2</f>
        <v>56988608.8464</v>
      </c>
      <c r="F54" s="34">
        <f>('Data Filtering'!B54)</f>
        <v>7549.08</v>
      </c>
      <c r="G54" s="34">
        <f>('Data Filtering'!C54)</f>
        <v>25000</v>
      </c>
    </row>
    <row r="55" spans="1:7" x14ac:dyDescent="0.3">
      <c r="A55" s="34">
        <f>'Data Filtering'!A55^3</f>
        <v>17093758976</v>
      </c>
      <c r="B55" s="34">
        <f>'Data Filtering'!A55^2</f>
        <v>6635776</v>
      </c>
      <c r="C55" s="34">
        <f>'Data Filtering'!A55</f>
        <v>2576</v>
      </c>
      <c r="D55" s="33">
        <f>('Data Filtering'!B55)^3</f>
        <v>443200181520.90704</v>
      </c>
      <c r="E55" s="34">
        <f>('Data Filtering'!B55)^2</f>
        <v>58129950.490000002</v>
      </c>
      <c r="F55" s="34">
        <f>('Data Filtering'!B55)</f>
        <v>7624.3</v>
      </c>
      <c r="G55" s="34">
        <f>('Data Filtering'!C55)</f>
        <v>245000</v>
      </c>
    </row>
    <row r="56" spans="1:7" x14ac:dyDescent="0.3">
      <c r="A56" s="34">
        <f>'Data Filtering'!A56^3</f>
        <v>17657244864</v>
      </c>
      <c r="B56" s="34">
        <f>'Data Filtering'!A56^2</f>
        <v>6780816</v>
      </c>
      <c r="C56" s="34">
        <f>'Data Filtering'!A56</f>
        <v>2604</v>
      </c>
      <c r="D56" s="33">
        <f>('Data Filtering'!B56)^3</f>
        <v>409199363024.07849</v>
      </c>
      <c r="E56" s="34">
        <f>('Data Filtering'!B56)^2</f>
        <v>55117557.774399996</v>
      </c>
      <c r="F56" s="34">
        <f>('Data Filtering'!B56)</f>
        <v>7424.12</v>
      </c>
      <c r="G56" s="34">
        <f>('Data Filtering'!C56)</f>
        <v>77500</v>
      </c>
    </row>
    <row r="57" spans="1:7" x14ac:dyDescent="0.3">
      <c r="A57" s="34">
        <f>'Data Filtering'!A57^3</f>
        <v>17861451544</v>
      </c>
      <c r="B57" s="34">
        <f>'Data Filtering'!A57^2</f>
        <v>6832996</v>
      </c>
      <c r="C57" s="34">
        <f>'Data Filtering'!A57</f>
        <v>2614</v>
      </c>
      <c r="D57" s="33">
        <f>('Data Filtering'!B57)^3</f>
        <v>625978652764.8866</v>
      </c>
      <c r="E57" s="34">
        <f>('Data Filtering'!B57)^2</f>
        <v>73176732.835600004</v>
      </c>
      <c r="F57" s="34">
        <f>('Data Filtering'!B57)</f>
        <v>8554.34</v>
      </c>
      <c r="G57" s="34">
        <f>('Data Filtering'!C57)</f>
        <v>97000</v>
      </c>
    </row>
    <row r="58" spans="1:7" x14ac:dyDescent="0.3">
      <c r="A58" s="34">
        <f>'Data Filtering'!A58^3</f>
        <v>17861451544</v>
      </c>
      <c r="B58" s="34">
        <f>'Data Filtering'!A58^2</f>
        <v>6832996</v>
      </c>
      <c r="C58" s="34">
        <f>'Data Filtering'!A58</f>
        <v>2614</v>
      </c>
      <c r="D58" s="33">
        <f>('Data Filtering'!B58)^3</f>
        <v>778596592376.91321</v>
      </c>
      <c r="E58" s="34">
        <f>('Data Filtering'!B58)^2</f>
        <v>84633376.129599988</v>
      </c>
      <c r="F58" s="34">
        <f>('Data Filtering'!B58)</f>
        <v>9199.64</v>
      </c>
      <c r="G58" s="34">
        <f>('Data Filtering'!C58)</f>
        <v>342500</v>
      </c>
    </row>
    <row r="59" spans="1:7" x14ac:dyDescent="0.3">
      <c r="A59" s="34">
        <f>'Data Filtering'!A59^3</f>
        <v>18316235456</v>
      </c>
      <c r="B59" s="34">
        <f>'Data Filtering'!A59^2</f>
        <v>6948496</v>
      </c>
      <c r="C59" s="34">
        <f>'Data Filtering'!A59</f>
        <v>2636</v>
      </c>
      <c r="D59" s="33">
        <f>('Data Filtering'!B59)^3</f>
        <v>716850091005.01782</v>
      </c>
      <c r="E59" s="34">
        <f>('Data Filtering'!B59)^2</f>
        <v>80097488.078399986</v>
      </c>
      <c r="F59" s="34">
        <f>('Data Filtering'!B59)</f>
        <v>8949.7199999999993</v>
      </c>
      <c r="G59" s="34">
        <f>('Data Filtering'!C59)</f>
        <v>81000</v>
      </c>
    </row>
    <row r="60" spans="1:7" x14ac:dyDescent="0.3">
      <c r="A60" s="34">
        <f>'Data Filtering'!A60^3</f>
        <v>18694022264</v>
      </c>
      <c r="B60" s="34">
        <f>'Data Filtering'!A60^2</f>
        <v>7043716</v>
      </c>
      <c r="C60" s="34">
        <f>'Data Filtering'!A60</f>
        <v>2654</v>
      </c>
      <c r="D60" s="33">
        <f>('Data Filtering'!B60)^3</f>
        <v>661851128895.74597</v>
      </c>
      <c r="E60" s="34">
        <f>('Data Filtering'!B60)^2</f>
        <v>75946344.678399995</v>
      </c>
      <c r="F60" s="34">
        <f>('Data Filtering'!B60)</f>
        <v>8714.7199999999993</v>
      </c>
      <c r="G60" s="34">
        <f>('Data Filtering'!C60)</f>
        <v>40000</v>
      </c>
    </row>
    <row r="61" spans="1:7" x14ac:dyDescent="0.3">
      <c r="A61" s="34">
        <f>'Data Filtering'!A61^3</f>
        <v>18778674312</v>
      </c>
      <c r="B61" s="34">
        <f>'Data Filtering'!A61^2</f>
        <v>7064964</v>
      </c>
      <c r="C61" s="34">
        <f>'Data Filtering'!A61</f>
        <v>2658</v>
      </c>
      <c r="D61" s="33">
        <f>('Data Filtering'!B61)^3</f>
        <v>378736547468.55371</v>
      </c>
      <c r="E61" s="34">
        <f>('Data Filtering'!B61)^2</f>
        <v>52346961.414399996</v>
      </c>
      <c r="F61" s="34">
        <f>('Data Filtering'!B61)</f>
        <v>7235.12</v>
      </c>
      <c r="G61" s="34">
        <f>('Data Filtering'!C61)</f>
        <v>225000</v>
      </c>
    </row>
    <row r="62" spans="1:7" x14ac:dyDescent="0.3">
      <c r="A62" s="34">
        <f>'Data Filtering'!A62^3</f>
        <v>18842330781</v>
      </c>
      <c r="B62" s="34">
        <f>'Data Filtering'!A62^2</f>
        <v>7080921</v>
      </c>
      <c r="C62" s="34">
        <f>'Data Filtering'!A62</f>
        <v>2661</v>
      </c>
      <c r="D62" s="33">
        <f>('Data Filtering'!B62)^3</f>
        <v>421554456218.14105</v>
      </c>
      <c r="E62" s="34">
        <f>('Data Filtering'!B62)^2</f>
        <v>56221503.610000007</v>
      </c>
      <c r="F62" s="34">
        <f>('Data Filtering'!B62)</f>
        <v>7498.1</v>
      </c>
      <c r="G62" s="34">
        <f>('Data Filtering'!C62)</f>
        <v>122000</v>
      </c>
    </row>
    <row r="63" spans="1:7" x14ac:dyDescent="0.3">
      <c r="A63" s="34">
        <f>'Data Filtering'!A63^3</f>
        <v>18991421632</v>
      </c>
      <c r="B63" s="34">
        <f>'Data Filtering'!A63^2</f>
        <v>7118224</v>
      </c>
      <c r="C63" s="34">
        <f>'Data Filtering'!A63</f>
        <v>2668</v>
      </c>
      <c r="D63" s="33">
        <f>('Data Filtering'!B63)^3</f>
        <v>408594470542.31335</v>
      </c>
      <c r="E63" s="34">
        <f>('Data Filtering'!B63)^2</f>
        <v>55063226.611600004</v>
      </c>
      <c r="F63" s="34">
        <f>('Data Filtering'!B63)</f>
        <v>7420.46</v>
      </c>
      <c r="G63" s="34">
        <f>('Data Filtering'!C63)</f>
        <v>118000</v>
      </c>
    </row>
    <row r="64" spans="1:7" x14ac:dyDescent="0.3">
      <c r="A64" s="34">
        <f>'Data Filtering'!A64^3</f>
        <v>19902511000</v>
      </c>
      <c r="B64" s="34">
        <f>'Data Filtering'!A64^2</f>
        <v>7344100</v>
      </c>
      <c r="C64" s="34">
        <f>'Data Filtering'!A64</f>
        <v>2710</v>
      </c>
      <c r="D64" s="33">
        <f>('Data Filtering'!B64)^3</f>
        <v>451712006180.35205</v>
      </c>
      <c r="E64" s="34">
        <f>('Data Filtering'!B64)^2</f>
        <v>58871859.840000004</v>
      </c>
      <c r="F64" s="34">
        <f>('Data Filtering'!B64)</f>
        <v>7672.8</v>
      </c>
      <c r="G64" s="34">
        <f>('Data Filtering'!C64)</f>
        <v>84000</v>
      </c>
    </row>
    <row r="65" spans="1:7" x14ac:dyDescent="0.3">
      <c r="A65" s="34">
        <f>'Data Filtering'!A65^3</f>
        <v>20034997696</v>
      </c>
      <c r="B65" s="34">
        <f>'Data Filtering'!A65^2</f>
        <v>7376656</v>
      </c>
      <c r="C65" s="34">
        <f>'Data Filtering'!A65</f>
        <v>2716</v>
      </c>
      <c r="D65" s="33">
        <f>('Data Filtering'!B65)^3</f>
        <v>254524297126.90326</v>
      </c>
      <c r="E65" s="34">
        <f>('Data Filtering'!B65)^2</f>
        <v>40162385.264399998</v>
      </c>
      <c r="F65" s="34">
        <f>('Data Filtering'!B65)</f>
        <v>6337.38</v>
      </c>
      <c r="G65" s="34">
        <f>('Data Filtering'!C65)</f>
        <v>90000</v>
      </c>
    </row>
    <row r="66" spans="1:7" x14ac:dyDescent="0.3">
      <c r="A66" s="34">
        <f>'Data Filtering'!A66^3</f>
        <v>20123648000</v>
      </c>
      <c r="B66" s="34">
        <f>'Data Filtering'!A66^2</f>
        <v>7398400</v>
      </c>
      <c r="C66" s="34">
        <f>'Data Filtering'!A66</f>
        <v>2720</v>
      </c>
      <c r="D66" s="33">
        <f>('Data Filtering'!B66)^3</f>
        <v>271601767189.62106</v>
      </c>
      <c r="E66" s="34">
        <f>('Data Filtering'!B66)^2</f>
        <v>41939353.123600006</v>
      </c>
      <c r="F66" s="34">
        <f>('Data Filtering'!B66)</f>
        <v>6476.06</v>
      </c>
      <c r="G66" s="34">
        <f>('Data Filtering'!C66)</f>
        <v>115000</v>
      </c>
    </row>
    <row r="67" spans="1:7" x14ac:dyDescent="0.3">
      <c r="A67" s="34">
        <f>'Data Filtering'!A67^3</f>
        <v>21740999671</v>
      </c>
      <c r="B67" s="34">
        <f>'Data Filtering'!A67^2</f>
        <v>7789681</v>
      </c>
      <c r="C67" s="34">
        <f>'Data Filtering'!A67</f>
        <v>2791</v>
      </c>
      <c r="D67" s="33">
        <f>('Data Filtering'!B67)^3</f>
        <v>522776819923.65918</v>
      </c>
      <c r="E67" s="34">
        <f>('Data Filtering'!B67)^2</f>
        <v>64894946.9476</v>
      </c>
      <c r="F67" s="34">
        <f>('Data Filtering'!B67)</f>
        <v>8055.74</v>
      </c>
      <c r="G67" s="34">
        <f>('Data Filtering'!C67)</f>
        <v>95000</v>
      </c>
    </row>
    <row r="68" spans="1:7" x14ac:dyDescent="0.3">
      <c r="A68" s="34">
        <f>'Data Filtering'!A68^3</f>
        <v>21787771257</v>
      </c>
      <c r="B68" s="34">
        <f>'Data Filtering'!A68^2</f>
        <v>7800849</v>
      </c>
      <c r="C68" s="34">
        <f>'Data Filtering'!A68</f>
        <v>2793</v>
      </c>
      <c r="D68" s="33">
        <f>('Data Filtering'!B68)^3</f>
        <v>524472407914.37628</v>
      </c>
      <c r="E68" s="34">
        <f>('Data Filtering'!B68)^2</f>
        <v>65035192.513599992</v>
      </c>
      <c r="F68" s="34">
        <f>('Data Filtering'!B68)</f>
        <v>8064.44</v>
      </c>
      <c r="G68" s="34">
        <f>('Data Filtering'!C68)</f>
        <v>95000</v>
      </c>
    </row>
    <row r="69" spans="1:7" x14ac:dyDescent="0.3">
      <c r="A69" s="34">
        <f>'Data Filtering'!A69^3</f>
        <v>22473516248</v>
      </c>
      <c r="B69" s="34">
        <f>'Data Filtering'!A69^2</f>
        <v>7963684</v>
      </c>
      <c r="C69" s="34">
        <f>'Data Filtering'!A69</f>
        <v>2822</v>
      </c>
      <c r="D69" s="33">
        <f>('Data Filtering'!B69)^3</f>
        <v>705282718124.37988</v>
      </c>
      <c r="E69" s="34">
        <f>('Data Filtering'!B69)^2</f>
        <v>79233497.742399991</v>
      </c>
      <c r="F69" s="34">
        <f>('Data Filtering'!B69)</f>
        <v>8901.32</v>
      </c>
      <c r="G69" s="34">
        <f>('Data Filtering'!C69)</f>
        <v>73500</v>
      </c>
    </row>
    <row r="70" spans="1:7" x14ac:dyDescent="0.3">
      <c r="A70" s="34">
        <f>'Data Filtering'!A70^3</f>
        <v>22593183283</v>
      </c>
      <c r="B70" s="34">
        <f>'Data Filtering'!A70^2</f>
        <v>7991929</v>
      </c>
      <c r="C70" s="34">
        <f>'Data Filtering'!A70</f>
        <v>2827</v>
      </c>
      <c r="D70" s="33">
        <f>('Data Filtering'!B70)^3</f>
        <v>454206864942.90894</v>
      </c>
      <c r="E70" s="34">
        <f>('Data Filtering'!B70)^2</f>
        <v>59088431.609999992</v>
      </c>
      <c r="F70" s="34">
        <f>('Data Filtering'!B70)</f>
        <v>7686.9</v>
      </c>
      <c r="G70" s="34">
        <f>('Data Filtering'!C70)</f>
        <v>175000</v>
      </c>
    </row>
    <row r="71" spans="1:7" x14ac:dyDescent="0.3">
      <c r="A71" s="34">
        <f>'Data Filtering'!A71^3</f>
        <v>22954731688</v>
      </c>
      <c r="B71" s="34">
        <f>'Data Filtering'!A71^2</f>
        <v>8076964</v>
      </c>
      <c r="C71" s="34">
        <f>'Data Filtering'!A71</f>
        <v>2842</v>
      </c>
      <c r="D71" s="33">
        <f>('Data Filtering'!B71)^3</f>
        <v>1430970566106.9885</v>
      </c>
      <c r="E71" s="34">
        <f>('Data Filtering'!B71)^2</f>
        <v>126985402.68840002</v>
      </c>
      <c r="F71" s="34">
        <f>('Data Filtering'!B71)</f>
        <v>11268.78</v>
      </c>
      <c r="G71" s="34">
        <f>('Data Filtering'!C71)</f>
        <v>349900</v>
      </c>
    </row>
    <row r="72" spans="1:7" x14ac:dyDescent="0.3">
      <c r="A72" s="34">
        <f>'Data Filtering'!A72^3</f>
        <v>23295638016</v>
      </c>
      <c r="B72" s="34">
        <f>'Data Filtering'!A72^2</f>
        <v>8156736</v>
      </c>
      <c r="C72" s="34">
        <f>'Data Filtering'!A72</f>
        <v>2856</v>
      </c>
      <c r="D72" s="33">
        <f>('Data Filtering'!B72)^3</f>
        <v>448972955072.07721</v>
      </c>
      <c r="E72" s="34">
        <f>('Data Filtering'!B72)^2</f>
        <v>58633630.707600005</v>
      </c>
      <c r="F72" s="34">
        <f>('Data Filtering'!B72)</f>
        <v>7657.26</v>
      </c>
      <c r="G72" s="34">
        <f>('Data Filtering'!C72)</f>
        <v>177000</v>
      </c>
    </row>
    <row r="73" spans="1:7" x14ac:dyDescent="0.3">
      <c r="A73" s="34">
        <f>'Data Filtering'!A73^3</f>
        <v>24439494808</v>
      </c>
      <c r="B73" s="34">
        <f>'Data Filtering'!A73^2</f>
        <v>8421604</v>
      </c>
      <c r="C73" s="34">
        <f>'Data Filtering'!A73</f>
        <v>2902</v>
      </c>
      <c r="D73" s="33">
        <f>('Data Filtering'!B73)^3</f>
        <v>541638344458.52167</v>
      </c>
      <c r="E73" s="34">
        <f>('Data Filtering'!B73)^2</f>
        <v>66446626.190399989</v>
      </c>
      <c r="F73" s="34">
        <f>('Data Filtering'!B73)</f>
        <v>8151.48</v>
      </c>
      <c r="G73" s="34">
        <f>('Data Filtering'!C73)</f>
        <v>225000</v>
      </c>
    </row>
    <row r="74" spans="1:7" x14ac:dyDescent="0.3">
      <c r="A74" s="34">
        <f>'Data Filtering'!A74^3</f>
        <v>24693014528</v>
      </c>
      <c r="B74" s="34">
        <f>'Data Filtering'!A74^2</f>
        <v>8479744</v>
      </c>
      <c r="C74" s="34">
        <f>'Data Filtering'!A74</f>
        <v>2912</v>
      </c>
      <c r="D74" s="33">
        <f>('Data Filtering'!B74)^3</f>
        <v>741173398529.65417</v>
      </c>
      <c r="E74" s="34">
        <f>('Data Filtering'!B74)^2</f>
        <v>81899242.032399997</v>
      </c>
      <c r="F74" s="34">
        <f>('Data Filtering'!B74)</f>
        <v>9049.82</v>
      </c>
      <c r="G74" s="34">
        <f>('Data Filtering'!C74)</f>
        <v>399900</v>
      </c>
    </row>
    <row r="75" spans="1:7" x14ac:dyDescent="0.3">
      <c r="A75" s="34">
        <f>'Data Filtering'!A75^3</f>
        <v>26145183232</v>
      </c>
      <c r="B75" s="34">
        <f>'Data Filtering'!A75^2</f>
        <v>8809024</v>
      </c>
      <c r="C75" s="34">
        <f>'Data Filtering'!A75</f>
        <v>2968</v>
      </c>
      <c r="D75" s="33">
        <f>('Data Filtering'!B75)^3</f>
        <v>628709178431.28394</v>
      </c>
      <c r="E75" s="34">
        <f>('Data Filtering'!B75)^2</f>
        <v>73389376.89760001</v>
      </c>
      <c r="F75" s="34">
        <f>('Data Filtering'!B75)</f>
        <v>8566.76</v>
      </c>
      <c r="G75" s="34">
        <f>('Data Filtering'!C75)</f>
        <v>70000</v>
      </c>
    </row>
    <row r="76" spans="1:7" x14ac:dyDescent="0.3">
      <c r="A76" s="34">
        <f>'Data Filtering'!A76^3</f>
        <v>26198073000</v>
      </c>
      <c r="B76" s="34">
        <f>'Data Filtering'!A76^2</f>
        <v>8820900</v>
      </c>
      <c r="C76" s="34">
        <f>'Data Filtering'!A76</f>
        <v>2970</v>
      </c>
      <c r="D76" s="33">
        <f>('Data Filtering'!B76)^3</f>
        <v>575266088517.63196</v>
      </c>
      <c r="E76" s="34">
        <f>('Data Filtering'!B76)^2</f>
        <v>69169162.239999995</v>
      </c>
      <c r="F76" s="34">
        <f>('Data Filtering'!B76)</f>
        <v>8316.7999999999993</v>
      </c>
      <c r="G76" s="34">
        <f>('Data Filtering'!C76)</f>
        <v>126000</v>
      </c>
    </row>
    <row r="77" spans="1:7" x14ac:dyDescent="0.3">
      <c r="A77" s="34">
        <f>'Data Filtering'!A77^3</f>
        <v>26490242141</v>
      </c>
      <c r="B77" s="34">
        <f>'Data Filtering'!A77^2</f>
        <v>8886361</v>
      </c>
      <c r="C77" s="34">
        <f>'Data Filtering'!A77</f>
        <v>2981</v>
      </c>
      <c r="D77" s="33">
        <f>('Data Filtering'!B77)^3</f>
        <v>498941420211.14392</v>
      </c>
      <c r="E77" s="34">
        <f>('Data Filtering'!B77)^2</f>
        <v>62907105.959999993</v>
      </c>
      <c r="F77" s="34">
        <f>('Data Filtering'!B77)</f>
        <v>7931.4</v>
      </c>
      <c r="G77" s="34">
        <f>('Data Filtering'!C77)</f>
        <v>302928</v>
      </c>
    </row>
    <row r="78" spans="1:7" x14ac:dyDescent="0.3">
      <c r="A78" s="34">
        <f>'Data Filtering'!A78^3</f>
        <v>28991029248</v>
      </c>
      <c r="B78" s="34">
        <f>'Data Filtering'!A78^2</f>
        <v>9437184</v>
      </c>
      <c r="C78" s="34">
        <f>'Data Filtering'!A78</f>
        <v>3072</v>
      </c>
      <c r="D78" s="33">
        <f>('Data Filtering'!B78)^3</f>
        <v>593919873668.63916</v>
      </c>
      <c r="E78" s="34">
        <f>('Data Filtering'!B78)^2</f>
        <v>70656464.947599992</v>
      </c>
      <c r="F78" s="34">
        <f>('Data Filtering'!B78)</f>
        <v>8405.74</v>
      </c>
      <c r="G78" s="34">
        <f>('Data Filtering'!C78)</f>
        <v>75700</v>
      </c>
    </row>
    <row r="79" spans="1:7" x14ac:dyDescent="0.3">
      <c r="A79" s="34">
        <f>'Data Filtering'!A79^3</f>
        <v>28991029248</v>
      </c>
      <c r="B79" s="34">
        <f>'Data Filtering'!A79^2</f>
        <v>9437184</v>
      </c>
      <c r="C79" s="34">
        <f>'Data Filtering'!A79</f>
        <v>3072</v>
      </c>
      <c r="D79" s="33">
        <f>('Data Filtering'!B79)^3</f>
        <v>940898148186.69873</v>
      </c>
      <c r="E79" s="34">
        <f>('Data Filtering'!B79)^2</f>
        <v>96020009.040399998</v>
      </c>
      <c r="F79" s="34">
        <f>('Data Filtering'!B79)</f>
        <v>9798.98</v>
      </c>
      <c r="G79" s="34">
        <f>('Data Filtering'!C79)</f>
        <v>165000</v>
      </c>
    </row>
    <row r="80" spans="1:7" x14ac:dyDescent="0.3">
      <c r="A80" s="34">
        <f>'Data Filtering'!A80^3</f>
        <v>29791000000</v>
      </c>
      <c r="B80" s="34">
        <f>'Data Filtering'!A80^2</f>
        <v>9610000</v>
      </c>
      <c r="C80" s="34">
        <f>'Data Filtering'!A80</f>
        <v>3100</v>
      </c>
      <c r="D80" s="33">
        <f>('Data Filtering'!B80)^3</f>
        <v>525686900848.16345</v>
      </c>
      <c r="E80" s="34">
        <f>('Data Filtering'!B80)^2</f>
        <v>65135552.835599996</v>
      </c>
      <c r="F80" s="34">
        <f>('Data Filtering'!B80)</f>
        <v>8070.66</v>
      </c>
      <c r="G80" s="34">
        <f>('Data Filtering'!C80)</f>
        <v>225000</v>
      </c>
    </row>
    <row r="81" spans="1:7" x14ac:dyDescent="0.3">
      <c r="A81" s="34">
        <f>'Data Filtering'!A81^3</f>
        <v>32400740672</v>
      </c>
      <c r="B81" s="34">
        <f>'Data Filtering'!A81^2</f>
        <v>10163344</v>
      </c>
      <c r="C81" s="34">
        <f>'Data Filtering'!A81</f>
        <v>3188</v>
      </c>
      <c r="D81" s="33">
        <f>('Data Filtering'!B81)^3</f>
        <v>429043220261.35138</v>
      </c>
      <c r="E81" s="34">
        <f>('Data Filtering'!B81)^2</f>
        <v>56885384.217599995</v>
      </c>
      <c r="F81" s="34">
        <f>('Data Filtering'!B81)</f>
        <v>7542.24</v>
      </c>
      <c r="G81" s="34">
        <f>('Data Filtering'!C81)</f>
        <v>350000</v>
      </c>
    </row>
    <row r="82" spans="1:7" x14ac:dyDescent="0.3">
      <c r="A82" s="34">
        <f>'Data Filtering'!A82^3</f>
        <v>32492296871</v>
      </c>
      <c r="B82" s="34">
        <f>'Data Filtering'!A82^2</f>
        <v>10182481</v>
      </c>
      <c r="C82" s="34">
        <f>'Data Filtering'!A82</f>
        <v>3191</v>
      </c>
      <c r="D82" s="33">
        <f>('Data Filtering'!B82)^3</f>
        <v>999550067496.625</v>
      </c>
      <c r="E82" s="34">
        <f>('Data Filtering'!B82)^2</f>
        <v>99970002.25</v>
      </c>
      <c r="F82" s="34">
        <f>('Data Filtering'!B82)</f>
        <v>9998.5</v>
      </c>
      <c r="G82" s="34">
        <f>('Data Filtering'!C82)</f>
        <v>150000</v>
      </c>
    </row>
    <row r="83" spans="1:7" x14ac:dyDescent="0.3">
      <c r="A83" s="34">
        <f>'Data Filtering'!A83^3</f>
        <v>33199964344</v>
      </c>
      <c r="B83" s="34">
        <f>'Data Filtering'!A83^2</f>
        <v>10329796</v>
      </c>
      <c r="C83" s="34">
        <f>'Data Filtering'!A83</f>
        <v>3214</v>
      </c>
      <c r="D83" s="33">
        <f>('Data Filtering'!B83)^3</f>
        <v>981076635505.98401</v>
      </c>
      <c r="E83" s="34">
        <f>('Data Filtering'!B83)^2</f>
        <v>98734429.710400015</v>
      </c>
      <c r="F83" s="34">
        <f>('Data Filtering'!B83)</f>
        <v>9936.52</v>
      </c>
      <c r="G83" s="34">
        <f>('Data Filtering'!C83)</f>
        <v>265000</v>
      </c>
    </row>
    <row r="84" spans="1:7" x14ac:dyDescent="0.3">
      <c r="A84" s="34">
        <f>'Data Filtering'!A84^3</f>
        <v>34201530936</v>
      </c>
      <c r="B84" s="34">
        <f>'Data Filtering'!A84^2</f>
        <v>10536516</v>
      </c>
      <c r="C84" s="34">
        <f>'Data Filtering'!A84</f>
        <v>3246</v>
      </c>
      <c r="D84" s="33">
        <f>('Data Filtering'!B84)^3</f>
        <v>433832476848.40796</v>
      </c>
      <c r="E84" s="34">
        <f>('Data Filtering'!B84)^2</f>
        <v>57307928.039999999</v>
      </c>
      <c r="F84" s="34">
        <f>('Data Filtering'!B84)</f>
        <v>7570.2</v>
      </c>
      <c r="G84" s="34">
        <f>('Data Filtering'!C84)</f>
        <v>53000</v>
      </c>
    </row>
    <row r="85" spans="1:7" x14ac:dyDescent="0.3">
      <c r="A85" s="34">
        <f>'Data Filtering'!A85^3</f>
        <v>37933056000</v>
      </c>
      <c r="B85" s="34">
        <f>'Data Filtering'!A85^2</f>
        <v>11289600</v>
      </c>
      <c r="C85" s="34">
        <f>'Data Filtering'!A85</f>
        <v>3360</v>
      </c>
      <c r="D85" s="33">
        <f>('Data Filtering'!B85)^3</f>
        <v>1157274440392.209</v>
      </c>
      <c r="E85" s="34">
        <f>('Data Filtering'!B85)^2</f>
        <v>110227741.12360001</v>
      </c>
      <c r="F85" s="34">
        <f>('Data Filtering'!B85)</f>
        <v>10498.94</v>
      </c>
      <c r="G85" s="34">
        <f>('Data Filtering'!C85)</f>
        <v>114000</v>
      </c>
    </row>
    <row r="86" spans="1:7" x14ac:dyDescent="0.3">
      <c r="A86" s="34">
        <f>'Data Filtering'!A86^3</f>
        <v>39373400808</v>
      </c>
      <c r="B86" s="34">
        <f>'Data Filtering'!A86^2</f>
        <v>11573604</v>
      </c>
      <c r="C86" s="34">
        <f>'Data Filtering'!A86</f>
        <v>3402</v>
      </c>
      <c r="D86" s="33">
        <f>('Data Filtering'!B86)^3</f>
        <v>1277960260762.3589</v>
      </c>
      <c r="E86" s="34">
        <f>('Data Filtering'!B86)^2</f>
        <v>117763733.61</v>
      </c>
      <c r="F86" s="34">
        <f>('Data Filtering'!B86)</f>
        <v>10851.9</v>
      </c>
      <c r="G86" s="34">
        <f>('Data Filtering'!C86)</f>
        <v>177900</v>
      </c>
    </row>
    <row r="87" spans="1:7" x14ac:dyDescent="0.3">
      <c r="A87" s="34">
        <f>'Data Filtering'!A87^3</f>
        <v>40601174453</v>
      </c>
      <c r="B87" s="34">
        <f>'Data Filtering'!A87^2</f>
        <v>11812969</v>
      </c>
      <c r="C87" s="34">
        <f>'Data Filtering'!A87</f>
        <v>3437</v>
      </c>
      <c r="D87" s="33">
        <f>('Data Filtering'!B87)^3</f>
        <v>511719731155.28784</v>
      </c>
      <c r="E87" s="34">
        <f>('Data Filtering'!B87)^2</f>
        <v>63976642.1316</v>
      </c>
      <c r="F87" s="34">
        <f>('Data Filtering'!B87)</f>
        <v>7998.54</v>
      </c>
      <c r="G87" s="34">
        <f>('Data Filtering'!C87)</f>
        <v>79500</v>
      </c>
    </row>
    <row r="88" spans="1:7" x14ac:dyDescent="0.3">
      <c r="A88" s="34">
        <f>'Data Filtering'!A88^3</f>
        <v>40707584000</v>
      </c>
      <c r="B88" s="34">
        <f>'Data Filtering'!A88^2</f>
        <v>11833600</v>
      </c>
      <c r="C88" s="34">
        <f>'Data Filtering'!A88</f>
        <v>3440</v>
      </c>
      <c r="D88" s="33">
        <f>('Data Filtering'!B88)^3</f>
        <v>2069542497512.6907</v>
      </c>
      <c r="E88" s="34">
        <f>('Data Filtering'!B88)^2</f>
        <v>162398831.2164</v>
      </c>
      <c r="F88" s="34">
        <f>('Data Filtering'!B88)</f>
        <v>12743.58</v>
      </c>
      <c r="G88" s="34">
        <f>('Data Filtering'!C88)</f>
        <v>500000</v>
      </c>
    </row>
    <row r="89" spans="1:7" x14ac:dyDescent="0.3">
      <c r="A89" s="34">
        <f>'Data Filtering'!A89^3</f>
        <v>44399469421</v>
      </c>
      <c r="B89" s="34">
        <f>'Data Filtering'!A89^2</f>
        <v>12538681</v>
      </c>
      <c r="C89" s="34">
        <f>'Data Filtering'!A89</f>
        <v>3541</v>
      </c>
      <c r="D89" s="33">
        <f>('Data Filtering'!B89)^3</f>
        <v>954752146742.92566</v>
      </c>
      <c r="E89" s="34">
        <f>('Data Filtering'!B89)^2</f>
        <v>96960257.98560001</v>
      </c>
      <c r="F89" s="34">
        <f>('Data Filtering'!B89)</f>
        <v>9846.84</v>
      </c>
      <c r="G89" s="34">
        <f>('Data Filtering'!C89)</f>
        <v>130000</v>
      </c>
    </row>
    <row r="90" spans="1:7" x14ac:dyDescent="0.3">
      <c r="A90" s="34">
        <f>'Data Filtering'!A90^3</f>
        <v>44663302592</v>
      </c>
      <c r="B90" s="34">
        <f>'Data Filtering'!A90^2</f>
        <v>12588304</v>
      </c>
      <c r="C90" s="34">
        <f>'Data Filtering'!A90</f>
        <v>3548</v>
      </c>
      <c r="D90" s="33">
        <f>('Data Filtering'!B90)^3</f>
        <v>650024525390.625</v>
      </c>
      <c r="E90" s="34">
        <f>('Data Filtering'!B90)^2</f>
        <v>75038906.25</v>
      </c>
      <c r="F90" s="34">
        <f>('Data Filtering'!B90)</f>
        <v>8662.5</v>
      </c>
      <c r="G90" s="34">
        <f>('Data Filtering'!C90)</f>
        <v>199500</v>
      </c>
    </row>
    <row r="91" spans="1:7" x14ac:dyDescent="0.3">
      <c r="A91" s="34">
        <f>'Data Filtering'!A91^3</f>
        <v>45118016000</v>
      </c>
      <c r="B91" s="34">
        <f>'Data Filtering'!A91^2</f>
        <v>12673600</v>
      </c>
      <c r="C91" s="34">
        <f>'Data Filtering'!A91</f>
        <v>3560</v>
      </c>
      <c r="D91" s="33">
        <f>('Data Filtering'!B91)^3</f>
        <v>1129536477046.8394</v>
      </c>
      <c r="E91" s="34">
        <f>('Data Filtering'!B91)^2</f>
        <v>108459310.78439999</v>
      </c>
      <c r="F91" s="34">
        <f>('Data Filtering'!B91)</f>
        <v>10414.379999999999</v>
      </c>
      <c r="G91" s="34">
        <f>('Data Filtering'!C91)</f>
        <v>169900</v>
      </c>
    </row>
    <row r="92" spans="1:7" x14ac:dyDescent="0.3">
      <c r="A92" s="34">
        <f>'Data Filtering'!A92^3</f>
        <v>47477252061</v>
      </c>
      <c r="B92" s="34">
        <f>'Data Filtering'!A92^2</f>
        <v>13111641</v>
      </c>
      <c r="C92" s="34">
        <f>'Data Filtering'!A92</f>
        <v>3621</v>
      </c>
      <c r="D92" s="33">
        <f>('Data Filtering'!B92)^3</f>
        <v>961633399040.5813</v>
      </c>
      <c r="E92" s="34">
        <f>('Data Filtering'!B92)^2</f>
        <v>97425585.793600008</v>
      </c>
      <c r="F92" s="34">
        <f>('Data Filtering'!B92)</f>
        <v>9870.44</v>
      </c>
      <c r="G92" s="34">
        <f>('Data Filtering'!C92)</f>
        <v>125000</v>
      </c>
    </row>
    <row r="93" spans="1:7" x14ac:dyDescent="0.3">
      <c r="A93" s="34">
        <f>'Data Filtering'!A93^3</f>
        <v>48467430136</v>
      </c>
      <c r="B93" s="34">
        <f>'Data Filtering'!A93^2</f>
        <v>13293316</v>
      </c>
      <c r="C93" s="34">
        <f>'Data Filtering'!A93</f>
        <v>3646</v>
      </c>
      <c r="D93" s="33">
        <f>('Data Filtering'!B93)^3</f>
        <v>870393016459.3623</v>
      </c>
      <c r="E93" s="34">
        <f>('Data Filtering'!B93)^2</f>
        <v>91161248.665600002</v>
      </c>
      <c r="F93" s="34">
        <f>('Data Filtering'!B93)</f>
        <v>9547.84</v>
      </c>
      <c r="G93" s="34">
        <f>('Data Filtering'!C93)</f>
        <v>200000</v>
      </c>
    </row>
    <row r="94" spans="1:7" x14ac:dyDescent="0.3">
      <c r="A94" s="34">
        <f>'Data Filtering'!A94^3</f>
        <v>51478848000</v>
      </c>
      <c r="B94" s="34">
        <f>'Data Filtering'!A94^2</f>
        <v>13838400</v>
      </c>
      <c r="C94" s="34">
        <f>'Data Filtering'!A94</f>
        <v>3720</v>
      </c>
      <c r="D94" s="33">
        <f>('Data Filtering'!B94)^3</f>
        <v>1014729735631.4586</v>
      </c>
      <c r="E94" s="34">
        <f>('Data Filtering'!B94)^2</f>
        <v>100979587.29960001</v>
      </c>
      <c r="F94" s="34">
        <f>('Data Filtering'!B94)</f>
        <v>10048.86</v>
      </c>
      <c r="G94" s="34">
        <f>('Data Filtering'!C94)</f>
        <v>314000</v>
      </c>
    </row>
    <row r="95" spans="1:7" x14ac:dyDescent="0.3">
      <c r="A95" s="34">
        <f>'Data Filtering'!A95^3</f>
        <v>52734375000</v>
      </c>
      <c r="B95" s="34">
        <f>'Data Filtering'!A95^2</f>
        <v>14062500</v>
      </c>
      <c r="C95" s="34">
        <f>'Data Filtering'!A95</f>
        <v>3750</v>
      </c>
      <c r="D95" s="33">
        <f>('Data Filtering'!B95)^3</f>
        <v>715802926169.86279</v>
      </c>
      <c r="E95" s="34">
        <f>('Data Filtering'!B95)^2</f>
        <v>80019465.529600009</v>
      </c>
      <c r="F95" s="34">
        <f>('Data Filtering'!B95)</f>
        <v>8945.36</v>
      </c>
      <c r="G95" s="34">
        <f>('Data Filtering'!C95)</f>
        <v>166200</v>
      </c>
    </row>
    <row r="96" spans="1:7" x14ac:dyDescent="0.3">
      <c r="A96" s="34">
        <f>'Data Filtering'!A96^3</f>
        <v>55002062627</v>
      </c>
      <c r="B96" s="34">
        <f>'Data Filtering'!A96^2</f>
        <v>14462809</v>
      </c>
      <c r="C96" s="34">
        <f>'Data Filtering'!A96</f>
        <v>3803</v>
      </c>
      <c r="D96" s="33">
        <f>('Data Filtering'!B96)^3</f>
        <v>224485226531.13727</v>
      </c>
      <c r="E96" s="34">
        <f>('Data Filtering'!B96)^2</f>
        <v>36936735.553600006</v>
      </c>
      <c r="F96" s="34">
        <f>('Data Filtering'!B96)</f>
        <v>6077.56</v>
      </c>
      <c r="G96" s="34">
        <f>('Data Filtering'!C96)</f>
        <v>99500</v>
      </c>
    </row>
    <row r="97" spans="1:7" x14ac:dyDescent="0.3">
      <c r="A97" s="34">
        <f>'Data Filtering'!A97^3</f>
        <v>55262804129</v>
      </c>
      <c r="B97" s="34">
        <f>'Data Filtering'!A97^2</f>
        <v>14508481</v>
      </c>
      <c r="C97" s="34">
        <f>'Data Filtering'!A97</f>
        <v>3809</v>
      </c>
      <c r="D97" s="33">
        <f>('Data Filtering'!B97)^3</f>
        <v>1160153769088.3435</v>
      </c>
      <c r="E97" s="34">
        <f>('Data Filtering'!B97)^2</f>
        <v>110410498.36959998</v>
      </c>
      <c r="F97" s="34">
        <f>('Data Filtering'!B97)</f>
        <v>10507.64</v>
      </c>
      <c r="G97" s="34">
        <f>('Data Filtering'!C97)</f>
        <v>139900</v>
      </c>
    </row>
    <row r="98" spans="1:7" x14ac:dyDescent="0.3">
      <c r="A98" s="34">
        <f>'Data Filtering'!A98^3</f>
        <v>57915683909</v>
      </c>
      <c r="B98" s="34">
        <f>'Data Filtering'!A98^2</f>
        <v>14969161</v>
      </c>
      <c r="C98" s="34">
        <f>'Data Filtering'!A98</f>
        <v>3869</v>
      </c>
      <c r="D98" s="33">
        <f>('Data Filtering'!B98)^3</f>
        <v>342532752328.24249</v>
      </c>
      <c r="E98" s="34">
        <f>('Data Filtering'!B98)^2</f>
        <v>48955490.112399995</v>
      </c>
      <c r="F98" s="34">
        <f>('Data Filtering'!B98)</f>
        <v>6996.82</v>
      </c>
      <c r="G98" s="34">
        <f>('Data Filtering'!C98)</f>
        <v>68000</v>
      </c>
    </row>
    <row r="99" spans="1:7" x14ac:dyDescent="0.3">
      <c r="A99" s="34">
        <f>'Data Filtering'!A99^3</f>
        <v>70189453125</v>
      </c>
      <c r="B99" s="34">
        <f>'Data Filtering'!A99^2</f>
        <v>17015625</v>
      </c>
      <c r="C99" s="34">
        <f>'Data Filtering'!A99</f>
        <v>4125</v>
      </c>
      <c r="D99" s="33">
        <f>('Data Filtering'!B99)^3</f>
        <v>974220751408.54626</v>
      </c>
      <c r="E99" s="34">
        <f>('Data Filtering'!B99)^2</f>
        <v>98273913.422399998</v>
      </c>
      <c r="F99" s="34">
        <f>('Data Filtering'!B99)</f>
        <v>9913.32</v>
      </c>
      <c r="G99" s="34">
        <f>('Data Filtering'!C99)</f>
        <v>115000</v>
      </c>
    </row>
    <row r="100" spans="1:7" x14ac:dyDescent="0.3">
      <c r="A100" s="34">
        <f>'Data Filtering'!A100^3</f>
        <v>71680244264</v>
      </c>
      <c r="B100" s="34">
        <f>'Data Filtering'!A100^2</f>
        <v>17255716</v>
      </c>
      <c r="C100" s="34">
        <f>'Data Filtering'!A100</f>
        <v>4154</v>
      </c>
      <c r="D100" s="33">
        <f>('Data Filtering'!B100)^3</f>
        <v>1519827820432.8003</v>
      </c>
      <c r="E100" s="34">
        <f>('Data Filtering'!B100)^2</f>
        <v>132189286.96960001</v>
      </c>
      <c r="F100" s="34">
        <f>('Data Filtering'!B100)</f>
        <v>11497.36</v>
      </c>
      <c r="G100" s="34">
        <f>('Data Filtering'!C100)</f>
        <v>38000</v>
      </c>
    </row>
    <row r="101" spans="1:7" x14ac:dyDescent="0.3">
      <c r="A101" s="34">
        <f>'Data Filtering'!A101^3</f>
        <v>74778091597</v>
      </c>
      <c r="B101" s="34">
        <f>'Data Filtering'!A101^2</f>
        <v>17749369</v>
      </c>
      <c r="C101" s="34">
        <f>'Data Filtering'!A101</f>
        <v>4213</v>
      </c>
      <c r="D101" s="33">
        <f>('Data Filtering'!B101)^3</f>
        <v>1664621751331.4919</v>
      </c>
      <c r="E101" s="34">
        <f>('Data Filtering'!B101)^2</f>
        <v>140457104.13159999</v>
      </c>
      <c r="F101" s="34">
        <f>('Data Filtering'!B101)</f>
        <v>11851.46</v>
      </c>
      <c r="G101" s="34">
        <f>('Data Filtering'!C101)</f>
        <v>303000</v>
      </c>
    </row>
    <row r="102" spans="1:7" x14ac:dyDescent="0.3">
      <c r="A102" s="34">
        <f>'Data Filtering'!A102^3</f>
        <v>78788067903</v>
      </c>
      <c r="B102" s="34">
        <f>'Data Filtering'!A102^2</f>
        <v>18378369</v>
      </c>
      <c r="C102" s="34">
        <f>'Data Filtering'!A102</f>
        <v>4287</v>
      </c>
      <c r="D102" s="33">
        <f>('Data Filtering'!B102)^3</f>
        <v>1367446193324.875</v>
      </c>
      <c r="E102" s="34">
        <f>('Data Filtering'!B102)^2</f>
        <v>123198900.25</v>
      </c>
      <c r="F102" s="34">
        <f>('Data Filtering'!B102)</f>
        <v>11099.5</v>
      </c>
      <c r="G102" s="34">
        <f>('Data Filtering'!C102)</f>
        <v>120000</v>
      </c>
    </row>
    <row r="103" spans="1:7" x14ac:dyDescent="0.3">
      <c r="A103" s="34">
        <f>'Data Filtering'!A103^3</f>
        <v>81182737000</v>
      </c>
      <c r="B103" s="34">
        <f>'Data Filtering'!A103^2</f>
        <v>18748900</v>
      </c>
      <c r="C103" s="34">
        <f>'Data Filtering'!A103</f>
        <v>4330</v>
      </c>
      <c r="D103" s="33">
        <f>('Data Filtering'!B103)^3</f>
        <v>593919873668.63916</v>
      </c>
      <c r="E103" s="34">
        <f>('Data Filtering'!B103)^2</f>
        <v>70656464.947599992</v>
      </c>
      <c r="F103" s="34">
        <f>('Data Filtering'!B103)</f>
        <v>8405.74</v>
      </c>
      <c r="G103" s="34">
        <f>('Data Filtering'!C103)</f>
        <v>151200</v>
      </c>
    </row>
    <row r="104" spans="1:7" x14ac:dyDescent="0.3">
      <c r="A104" s="34">
        <f>'Data Filtering'!A104^3</f>
        <v>173834537941</v>
      </c>
      <c r="B104" s="34">
        <f>'Data Filtering'!A104^2</f>
        <v>31147561</v>
      </c>
      <c r="C104" s="34">
        <f>'Data Filtering'!A104</f>
        <v>5581</v>
      </c>
      <c r="D104" s="33">
        <f>('Data Filtering'!B104)^3</f>
        <v>4883304590558.1621</v>
      </c>
      <c r="E104" s="34">
        <f>('Data Filtering'!B104)^2</f>
        <v>287834297.8624</v>
      </c>
      <c r="F104" s="34">
        <f>('Data Filtering'!B104)</f>
        <v>16965.68</v>
      </c>
      <c r="G104" s="34">
        <f>('Data Filtering'!C104)</f>
        <v>555000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08B4-0028-4799-91EA-5CC15DB9B9E9}">
  <dimension ref="A1:R130"/>
  <sheetViews>
    <sheetView workbookViewId="0">
      <selection activeCell="E17" sqref="E17"/>
    </sheetView>
  </sheetViews>
  <sheetFormatPr defaultRowHeight="15.6" x14ac:dyDescent="0.3"/>
  <cols>
    <col min="1" max="1" width="12.8984375" style="34" customWidth="1"/>
    <col min="2" max="2" width="9" style="34" customWidth="1"/>
    <col min="3" max="3" width="13.19921875" style="34" customWidth="1"/>
    <col min="10" max="10" width="22.69921875" customWidth="1"/>
  </cols>
  <sheetData>
    <row r="1" spans="1:15" x14ac:dyDescent="0.3">
      <c r="A1" s="33" t="s">
        <v>43</v>
      </c>
      <c r="B1" s="34" t="s">
        <v>40</v>
      </c>
      <c r="C1" s="34" t="s">
        <v>45</v>
      </c>
    </row>
    <row r="2" spans="1:15" x14ac:dyDescent="0.3">
      <c r="A2" s="34">
        <f>'Data Filtering'!A2^2</f>
        <v>1721344</v>
      </c>
      <c r="B2" s="34">
        <f>('Data Filtering'!B2)^2</f>
        <v>14784794.01</v>
      </c>
      <c r="C2" s="34">
        <f>('Data Filtering'!C2)^2</f>
        <v>122500000000</v>
      </c>
    </row>
    <row r="3" spans="1:15" x14ac:dyDescent="0.3">
      <c r="A3" s="34">
        <f>'Data Filtering'!A3^2</f>
        <v>1806336</v>
      </c>
      <c r="B3" s="34">
        <f>('Data Filtering'!B3)^2</f>
        <v>21487303.993599996</v>
      </c>
      <c r="C3" s="34">
        <f>('Data Filtering'!C3)^2</f>
        <v>7992360000</v>
      </c>
      <c r="J3" t="s">
        <v>15</v>
      </c>
    </row>
    <row r="4" spans="1:15" ht="16.2" thickBot="1" x14ac:dyDescent="0.35">
      <c r="A4" s="34">
        <f>'Data Filtering'!A4^2</f>
        <v>1993744</v>
      </c>
      <c r="B4" s="34">
        <f>('Data Filtering'!B4)^2</f>
        <v>29259877.377599999</v>
      </c>
      <c r="C4" s="34">
        <f>('Data Filtering'!C4)^2</f>
        <v>1059502500</v>
      </c>
    </row>
    <row r="5" spans="1:15" x14ac:dyDescent="0.3">
      <c r="A5" s="34">
        <f>'Data Filtering'!A5^2</f>
        <v>2125764</v>
      </c>
      <c r="B5" s="34">
        <f>('Data Filtering'!B5)^2</f>
        <v>20793417.600399997</v>
      </c>
      <c r="C5" s="34">
        <f>('Data Filtering'!C5)^2</f>
        <v>26406250000</v>
      </c>
      <c r="J5" s="26" t="s">
        <v>16</v>
      </c>
      <c r="K5" s="26"/>
    </row>
    <row r="6" spans="1:15" x14ac:dyDescent="0.3">
      <c r="A6" s="34">
        <f>'Data Filtering'!A6^2</f>
        <v>2387025</v>
      </c>
      <c r="B6" s="34">
        <f>('Data Filtering'!B6)^2</f>
        <v>23676982.809999995</v>
      </c>
      <c r="C6" s="34">
        <f>('Data Filtering'!C6)^2</f>
        <v>900000000</v>
      </c>
      <c r="J6" s="23" t="s">
        <v>17</v>
      </c>
      <c r="K6" s="23">
        <v>0.69991106731398423</v>
      </c>
    </row>
    <row r="7" spans="1:15" x14ac:dyDescent="0.3">
      <c r="A7" s="34">
        <f>'Data Filtering'!A7^2</f>
        <v>2630884</v>
      </c>
      <c r="B7" s="34">
        <f>('Data Filtering'!B7)^2</f>
        <v>30860024.832400002</v>
      </c>
      <c r="C7" s="34">
        <f>('Data Filtering'!C7)^2</f>
        <v>93025000000</v>
      </c>
      <c r="J7" s="23" t="s">
        <v>18</v>
      </c>
      <c r="K7" s="23">
        <v>0.48987550214860054</v>
      </c>
    </row>
    <row r="8" spans="1:15" x14ac:dyDescent="0.3">
      <c r="A8" s="34">
        <f>'Data Filtering'!A8^2</f>
        <v>2910436</v>
      </c>
      <c r="B8" s="34">
        <f>('Data Filtering'!B8)^2</f>
        <v>32575327.950399995</v>
      </c>
      <c r="C8" s="34">
        <f>('Data Filtering'!C8)^2</f>
        <v>76729000000</v>
      </c>
      <c r="J8" s="23" t="s">
        <v>19</v>
      </c>
      <c r="K8" s="23">
        <v>0.47967301219157255</v>
      </c>
    </row>
    <row r="9" spans="1:15" x14ac:dyDescent="0.3">
      <c r="A9" s="34">
        <f>'Data Filtering'!A9^2</f>
        <v>3211264</v>
      </c>
      <c r="B9" s="34">
        <f>('Data Filtering'!B9)^2</f>
        <v>23610464.083600003</v>
      </c>
      <c r="C9" s="34">
        <f>('Data Filtering'!C9)^2</f>
        <v>19600000000</v>
      </c>
      <c r="J9" s="23" t="s">
        <v>20</v>
      </c>
      <c r="K9" s="23">
        <v>45736741208.468307</v>
      </c>
    </row>
    <row r="10" spans="1:15" ht="16.2" thickBot="1" x14ac:dyDescent="0.35">
      <c r="A10" s="34">
        <f>'Data Filtering'!A10^2</f>
        <v>3261636</v>
      </c>
      <c r="B10" s="34">
        <f>('Data Filtering'!B10)^2</f>
        <v>47011866.510400005</v>
      </c>
      <c r="C10" s="34">
        <f>('Data Filtering'!C10)^2</f>
        <v>3283290000</v>
      </c>
      <c r="J10" s="24" t="s">
        <v>21</v>
      </c>
      <c r="K10" s="24">
        <v>103</v>
      </c>
    </row>
    <row r="11" spans="1:15" x14ac:dyDescent="0.3">
      <c r="A11" s="34">
        <f>'Data Filtering'!A11^2</f>
        <v>3467044</v>
      </c>
      <c r="B11" s="34">
        <f>('Data Filtering'!B11)^2</f>
        <v>35358245.838399999</v>
      </c>
      <c r="C11" s="34">
        <f>('Data Filtering'!C11)^2</f>
        <v>16900000000</v>
      </c>
    </row>
    <row r="12" spans="1:15" ht="16.2" thickBot="1" x14ac:dyDescent="0.35">
      <c r="A12" s="34">
        <f>'Data Filtering'!A12^2</f>
        <v>3519376</v>
      </c>
      <c r="B12" s="34">
        <f>('Data Filtering'!B12)^2</f>
        <v>44339617.440000005</v>
      </c>
      <c r="C12" s="34">
        <f>('Data Filtering'!C12)^2</f>
        <v>44732250000</v>
      </c>
      <c r="J12" t="s">
        <v>22</v>
      </c>
    </row>
    <row r="13" spans="1:15" x14ac:dyDescent="0.3">
      <c r="A13" s="34">
        <f>'Data Filtering'!A13^2</f>
        <v>3519376</v>
      </c>
      <c r="B13" s="34">
        <f>('Data Filtering'!B13)^2</f>
        <v>35534236.323600002</v>
      </c>
      <c r="C13" s="34">
        <f>('Data Filtering'!C13)^2</f>
        <v>91204000000</v>
      </c>
      <c r="J13" s="25"/>
      <c r="K13" s="25" t="s">
        <v>27</v>
      </c>
      <c r="L13" s="25" t="s">
        <v>28</v>
      </c>
      <c r="M13" s="25" t="s">
        <v>29</v>
      </c>
      <c r="N13" s="25" t="s">
        <v>30</v>
      </c>
      <c r="O13" s="25" t="s">
        <v>31</v>
      </c>
    </row>
    <row r="14" spans="1:15" x14ac:dyDescent="0.3">
      <c r="A14" s="34">
        <f>'Data Filtering'!A14^2</f>
        <v>3610000</v>
      </c>
      <c r="B14" s="34">
        <f>('Data Filtering'!B14)^2</f>
        <v>30958541.121599998</v>
      </c>
      <c r="C14" s="34">
        <f>('Data Filtering'!C14)^2</f>
        <v>4671722500</v>
      </c>
      <c r="J14" s="23" t="s">
        <v>23</v>
      </c>
      <c r="K14" s="23">
        <v>2</v>
      </c>
      <c r="L14" s="23">
        <v>2.0088151554569322E+23</v>
      </c>
      <c r="M14" s="23">
        <v>1.0044075777284661E+23</v>
      </c>
      <c r="N14" s="23">
        <v>48.015288837520458</v>
      </c>
      <c r="O14" s="23">
        <v>2.4199646046559702E-15</v>
      </c>
    </row>
    <row r="15" spans="1:15" x14ac:dyDescent="0.3">
      <c r="A15" s="34">
        <f>'Data Filtering'!A15^2</f>
        <v>3617604</v>
      </c>
      <c r="B15" s="34">
        <f>('Data Filtering'!B15)^2</f>
        <v>42165022.771600001</v>
      </c>
      <c r="C15" s="34">
        <f>('Data Filtering'!C15)^2</f>
        <v>72038560000</v>
      </c>
      <c r="J15" s="23" t="s">
        <v>24</v>
      </c>
      <c r="K15" s="23">
        <v>100</v>
      </c>
      <c r="L15" s="23">
        <v>2.0918494963704031E+23</v>
      </c>
      <c r="M15" s="23">
        <v>2.0918494963704031E+21</v>
      </c>
      <c r="N15" s="23"/>
      <c r="O15" s="23"/>
    </row>
    <row r="16" spans="1:15" ht="16.2" thickBot="1" x14ac:dyDescent="0.35">
      <c r="A16" s="34">
        <f>'Data Filtering'!A16^2</f>
        <v>3625216</v>
      </c>
      <c r="B16" s="34">
        <f>('Data Filtering'!B16)^2</f>
        <v>29192625.120400004</v>
      </c>
      <c r="C16" s="34">
        <f>('Data Filtering'!C16)^2</f>
        <v>32041000000</v>
      </c>
      <c r="J16" s="24" t="s">
        <v>25</v>
      </c>
      <c r="K16" s="24">
        <v>102</v>
      </c>
      <c r="L16" s="24">
        <v>4.1006646518273353E+23</v>
      </c>
      <c r="M16" s="24"/>
      <c r="N16" s="24"/>
      <c r="O16" s="24"/>
    </row>
    <row r="17" spans="1:18" ht="16.2" thickBot="1" x14ac:dyDescent="0.35">
      <c r="A17" s="34">
        <f>'Data Filtering'!A17^2</f>
        <v>3857296</v>
      </c>
      <c r="B17" s="34">
        <f>('Data Filtering'!B17)^2</f>
        <v>122500181.28039999</v>
      </c>
      <c r="C17" s="34">
        <f>('Data Filtering'!C17)^2</f>
        <v>205209000000</v>
      </c>
    </row>
    <row r="18" spans="1:18" x14ac:dyDescent="0.3">
      <c r="A18" s="34">
        <f>'Data Filtering'!A18^2</f>
        <v>3873024</v>
      </c>
      <c r="B18" s="34">
        <f>('Data Filtering'!B18)^2</f>
        <v>27608299.009599995</v>
      </c>
      <c r="C18" s="34">
        <f>('Data Filtering'!C18)^2</f>
        <v>28730250000</v>
      </c>
      <c r="J18" s="25"/>
      <c r="K18" s="25" t="s">
        <v>32</v>
      </c>
      <c r="L18" s="25" t="s">
        <v>20</v>
      </c>
      <c r="M18" s="25" t="s">
        <v>33</v>
      </c>
      <c r="N18" s="25" t="s">
        <v>34</v>
      </c>
      <c r="O18" s="25" t="s">
        <v>35</v>
      </c>
      <c r="P18" s="25" t="s">
        <v>36</v>
      </c>
      <c r="Q18" s="25" t="s">
        <v>37</v>
      </c>
      <c r="R18" s="25" t="s">
        <v>38</v>
      </c>
    </row>
    <row r="19" spans="1:18" x14ac:dyDescent="0.3">
      <c r="A19" s="34">
        <f>'Data Filtering'!A19^2</f>
        <v>3896676</v>
      </c>
      <c r="B19" s="34">
        <f>('Data Filtering'!B19)^2</f>
        <v>35108469.057599999</v>
      </c>
      <c r="C19" s="34">
        <f>('Data Filtering'!C19)^2</f>
        <v>7353062500</v>
      </c>
      <c r="J19" s="23" t="s">
        <v>26</v>
      </c>
      <c r="K19" s="23">
        <v>-5256970608.6130524</v>
      </c>
      <c r="L19" s="23">
        <v>9347321055.7792931</v>
      </c>
      <c r="M19" s="23">
        <v>-0.56240398476125464</v>
      </c>
      <c r="N19" s="23">
        <v>0.57509938432235153</v>
      </c>
      <c r="O19" s="23">
        <v>-23801789357.7747</v>
      </c>
      <c r="P19" s="23">
        <v>13287848140.548595</v>
      </c>
      <c r="Q19" s="23">
        <v>-23801789357.7747</v>
      </c>
      <c r="R19" s="23">
        <v>13287848140.548595</v>
      </c>
    </row>
    <row r="20" spans="1:18" x14ac:dyDescent="0.3">
      <c r="A20" s="34">
        <f>'Data Filtering'!A20^2</f>
        <v>4032064</v>
      </c>
      <c r="B20" s="34">
        <f>('Data Filtering'!B20)^2</f>
        <v>37432371.239999995</v>
      </c>
      <c r="C20" s="34">
        <f>('Data Filtering'!C20)^2</f>
        <v>77006250000</v>
      </c>
      <c r="J20" s="23" t="s">
        <v>43</v>
      </c>
      <c r="K20" s="23">
        <v>-7598.946169960509</v>
      </c>
      <c r="L20" s="23">
        <v>1458.6217322172108</v>
      </c>
      <c r="M20" s="23">
        <v>-5.2096756836397597</v>
      </c>
      <c r="N20" s="23">
        <v>1.0173180701115198E-6</v>
      </c>
      <c r="O20" s="23">
        <v>-10492.810142978948</v>
      </c>
      <c r="P20" s="23">
        <v>-4705.0821969420704</v>
      </c>
      <c r="Q20" s="23">
        <v>-10492.810142978948</v>
      </c>
      <c r="R20" s="23">
        <v>-4705.0821969420704</v>
      </c>
    </row>
    <row r="21" spans="1:18" ht="16.2" thickBot="1" x14ac:dyDescent="0.35">
      <c r="A21" s="34">
        <f>'Data Filtering'!A21^2</f>
        <v>4129024</v>
      </c>
      <c r="B21" s="34">
        <f>('Data Filtering'!B21)^2</f>
        <v>38997277.248399995</v>
      </c>
      <c r="C21" s="34">
        <f>('Data Filtering'!C21)^2</f>
        <v>900000000</v>
      </c>
      <c r="J21" s="24" t="s">
        <v>40</v>
      </c>
      <c r="K21" s="24">
        <v>1628.5024965966691</v>
      </c>
      <c r="L21" s="24">
        <v>172.28341480653432</v>
      </c>
      <c r="M21" s="24">
        <v>9.4524623767493576</v>
      </c>
      <c r="N21" s="24">
        <v>1.5708733719373398E-15</v>
      </c>
      <c r="O21" s="24">
        <v>1286.6971085065256</v>
      </c>
      <c r="P21" s="24">
        <v>1970.3078846868125</v>
      </c>
      <c r="Q21" s="24">
        <v>1286.6971085065256</v>
      </c>
      <c r="R21" s="24">
        <v>1970.3078846868125</v>
      </c>
    </row>
    <row r="22" spans="1:18" x14ac:dyDescent="0.3">
      <c r="A22" s="34">
        <f>'Data Filtering'!A22^2</f>
        <v>4177936</v>
      </c>
      <c r="B22" s="34">
        <f>('Data Filtering'!B22)^2</f>
        <v>56253600.057599999</v>
      </c>
      <c r="C22" s="34">
        <f>('Data Filtering'!C22)^2</f>
        <v>65025000000</v>
      </c>
    </row>
    <row r="23" spans="1:18" x14ac:dyDescent="0.3">
      <c r="A23" s="34">
        <f>'Data Filtering'!A23^2</f>
        <v>4194304</v>
      </c>
      <c r="B23" s="34">
        <f>('Data Filtering'!B23)^2</f>
        <v>61251284.742399998</v>
      </c>
      <c r="C23" s="34">
        <f>('Data Filtering'!C23)^2</f>
        <v>145542250000</v>
      </c>
    </row>
    <row r="24" spans="1:18" x14ac:dyDescent="0.3">
      <c r="A24" s="34">
        <f>'Data Filtering'!A24^2</f>
        <v>4313929</v>
      </c>
      <c r="B24" s="34">
        <f>('Data Filtering'!B24)^2</f>
        <v>32407060.998400003</v>
      </c>
      <c r="C24" s="34">
        <f>('Data Filtering'!C24)^2</f>
        <v>18769000000</v>
      </c>
    </row>
    <row r="25" spans="1:18" x14ac:dyDescent="0.3">
      <c r="A25" s="34">
        <f>'Data Filtering'!A25^2</f>
        <v>4359744</v>
      </c>
      <c r="B25" s="34">
        <f>('Data Filtering'!B25)^2</f>
        <v>48125021.328400001</v>
      </c>
      <c r="C25" s="34">
        <f>('Data Filtering'!C25)^2</f>
        <v>2500000000</v>
      </c>
      <c r="J25" t="s">
        <v>46</v>
      </c>
      <c r="N25" t="s">
        <v>50</v>
      </c>
    </row>
    <row r="26" spans="1:18" ht="16.2" thickBot="1" x14ac:dyDescent="0.35">
      <c r="A26" s="34">
        <f>'Data Filtering'!A26^2</f>
        <v>4435236</v>
      </c>
      <c r="B26" s="34">
        <f>('Data Filtering'!B26)^2</f>
        <v>43074019.086400002</v>
      </c>
      <c r="C26" s="34">
        <f>('Data Filtering'!C26)^2</f>
        <v>42849000000</v>
      </c>
    </row>
    <row r="27" spans="1:18" x14ac:dyDescent="0.3">
      <c r="A27" s="34">
        <f>'Data Filtering'!A27^2</f>
        <v>4613904</v>
      </c>
      <c r="B27" s="34">
        <f>('Data Filtering'!B27)^2</f>
        <v>17252891.395599999</v>
      </c>
      <c r="C27" s="34">
        <f>('Data Filtering'!C27)^2</f>
        <v>2304000000</v>
      </c>
      <c r="J27" s="25" t="s">
        <v>47</v>
      </c>
      <c r="K27" s="25" t="s">
        <v>48</v>
      </c>
      <c r="L27" s="25" t="s">
        <v>49</v>
      </c>
      <c r="N27" s="25" t="s">
        <v>51</v>
      </c>
      <c r="O27" s="25" t="s">
        <v>45</v>
      </c>
    </row>
    <row r="28" spans="1:18" x14ac:dyDescent="0.3">
      <c r="A28" s="34">
        <f>'Data Filtering'!A28^2</f>
        <v>4734976</v>
      </c>
      <c r="B28" s="34">
        <f>('Data Filtering'!B28)^2</f>
        <v>22089060.009999998</v>
      </c>
      <c r="C28" s="34">
        <f>('Data Filtering'!C28)^2</f>
        <v>1142440000</v>
      </c>
      <c r="J28" s="23">
        <v>1</v>
      </c>
      <c r="K28" s="23">
        <v>5739702952.3549194</v>
      </c>
      <c r="L28" s="23">
        <v>116760297047.64508</v>
      </c>
      <c r="N28" s="23">
        <v>0.4854368932038835</v>
      </c>
      <c r="O28" s="23">
        <v>625000000</v>
      </c>
    </row>
    <row r="29" spans="1:18" x14ac:dyDescent="0.3">
      <c r="A29" s="34">
        <f>'Data Filtering'!A29^2</f>
        <v>4761124</v>
      </c>
      <c r="B29" s="34">
        <f>('Data Filtering'!B29)^2</f>
        <v>41987548.848399997</v>
      </c>
      <c r="C29" s="34">
        <f>('Data Filtering'!C29)^2</f>
        <v>1840410000</v>
      </c>
      <c r="J29" s="23">
        <v>2</v>
      </c>
      <c r="K29" s="23">
        <v>16008907561.234329</v>
      </c>
      <c r="L29" s="23">
        <v>-8016547561.2343292</v>
      </c>
      <c r="N29" s="23">
        <v>1.4563106796116505</v>
      </c>
      <c r="O29" s="23">
        <v>867302500</v>
      </c>
    </row>
    <row r="30" spans="1:18" x14ac:dyDescent="0.3">
      <c r="A30" s="34">
        <f>'Data Filtering'!A30^2</f>
        <v>4769856</v>
      </c>
      <c r="B30" s="34">
        <f>('Data Filtering'!B30)^2</f>
        <v>33708010.339599997</v>
      </c>
      <c r="C30" s="34">
        <f>('Data Filtering'!C30)^2</f>
        <v>2025000000</v>
      </c>
      <c r="J30" s="23">
        <v>3</v>
      </c>
      <c r="K30" s="23">
        <v>27242459418.239197</v>
      </c>
      <c r="L30" s="23">
        <v>-26182956918.239197</v>
      </c>
      <c r="N30" s="23">
        <v>2.4271844660194173</v>
      </c>
      <c r="O30" s="23">
        <v>900000000</v>
      </c>
    </row>
    <row r="31" spans="1:18" x14ac:dyDescent="0.3">
      <c r="A31" s="34">
        <f>'Data Filtering'!A31^2</f>
        <v>4818025</v>
      </c>
      <c r="B31" s="34">
        <f>('Data Filtering'!B31)^2</f>
        <v>45766848.614399999</v>
      </c>
      <c r="C31" s="34">
        <f>('Data Filtering'!C31)^2</f>
        <v>8519290000</v>
      </c>
      <c r="J31" s="23">
        <v>4</v>
      </c>
      <c r="K31" s="23">
        <v>12451595660.37553</v>
      </c>
      <c r="L31" s="23">
        <v>13954654339.62447</v>
      </c>
      <c r="N31" s="23">
        <v>3.3980582524271847</v>
      </c>
      <c r="O31" s="23">
        <v>900000000</v>
      </c>
    </row>
    <row r="32" spans="1:18" x14ac:dyDescent="0.3">
      <c r="A32" s="34">
        <f>'Data Filtering'!A32^2</f>
        <v>4822416</v>
      </c>
      <c r="B32" s="34">
        <f>('Data Filtering'!B32)^2</f>
        <v>47610552.001599997</v>
      </c>
      <c r="C32" s="34">
        <f>('Data Filtering'!C32)^2</f>
        <v>3306250000</v>
      </c>
      <c r="J32" s="23">
        <v>5</v>
      </c>
      <c r="K32" s="23">
        <v>15162180527.998375</v>
      </c>
      <c r="L32" s="23">
        <v>-14262180527.998375</v>
      </c>
      <c r="N32" s="23">
        <v>4.3689320388349513</v>
      </c>
      <c r="O32" s="23">
        <v>1059502500</v>
      </c>
    </row>
    <row r="33" spans="1:15" x14ac:dyDescent="0.3">
      <c r="A33" s="34">
        <f>'Data Filtering'!A33^2</f>
        <v>4875264</v>
      </c>
      <c r="B33" s="34">
        <f>('Data Filtering'!B33)^2</f>
        <v>59263514.958399996</v>
      </c>
      <c r="C33" s="34">
        <f>('Data Filtering'!C33)^2</f>
        <v>6400000000</v>
      </c>
      <c r="J33" s="23">
        <v>6</v>
      </c>
      <c r="K33" s="23">
        <v>25006710980.575172</v>
      </c>
      <c r="L33" s="23">
        <v>68018289019.424828</v>
      </c>
      <c r="N33" s="23">
        <v>5.3398058252427179</v>
      </c>
      <c r="O33" s="23">
        <v>1122250000</v>
      </c>
    </row>
    <row r="34" spans="1:15" x14ac:dyDescent="0.3">
      <c r="A34" s="34">
        <f>'Data Filtering'!A34^2</f>
        <v>5017600</v>
      </c>
      <c r="B34" s="34">
        <f>('Data Filtering'!B34)^2</f>
        <v>42378537.614399999</v>
      </c>
      <c r="C34" s="34">
        <f>('Data Filtering'!C34)^2</f>
        <v>24806250000</v>
      </c>
      <c r="J34" s="23">
        <v>7</v>
      </c>
      <c r="K34" s="23">
        <v>25675785790.953411</v>
      </c>
      <c r="L34" s="23">
        <v>51053214209.046585</v>
      </c>
      <c r="N34" s="23">
        <v>6.3106796116504853</v>
      </c>
      <c r="O34" s="23">
        <v>1142440000</v>
      </c>
    </row>
    <row r="35" spans="1:15" x14ac:dyDescent="0.3">
      <c r="A35" s="34">
        <f>'Data Filtering'!A35^2</f>
        <v>5035536</v>
      </c>
      <c r="B35" s="34">
        <f>('Data Filtering'!B35)^2</f>
        <v>65739015.361600004</v>
      </c>
      <c r="C35" s="34">
        <f>('Data Filtering'!C35)^2</f>
        <v>7921000000</v>
      </c>
      <c r="J35" s="23">
        <v>8</v>
      </c>
      <c r="K35" s="23">
        <v>8790506823.8034782</v>
      </c>
      <c r="L35" s="23">
        <v>10809493176.196522</v>
      </c>
      <c r="N35" s="23">
        <v>7.2815533980582527</v>
      </c>
      <c r="O35" s="23">
        <v>1444000000</v>
      </c>
    </row>
    <row r="36" spans="1:15" x14ac:dyDescent="0.3">
      <c r="A36" s="34">
        <f>'Data Filtering'!A36^2</f>
        <v>5049009</v>
      </c>
      <c r="B36" s="34">
        <f>('Data Filtering'!B36)^2</f>
        <v>104474973.68999998</v>
      </c>
      <c r="C36" s="34">
        <f>('Data Filtering'!C36)^2</f>
        <v>252004000000</v>
      </c>
      <c r="J36" s="23">
        <v>9</v>
      </c>
      <c r="K36" s="23">
        <v>46516974983.237381</v>
      </c>
      <c r="L36" s="23">
        <v>-43233684983.237381</v>
      </c>
      <c r="N36" s="23">
        <v>8.2524271844660202</v>
      </c>
      <c r="O36" s="23">
        <v>1600000000</v>
      </c>
    </row>
    <row r="37" spans="1:15" x14ac:dyDescent="0.3">
      <c r="A37" s="34">
        <f>'Data Filtering'!A37^2</f>
        <v>5094049</v>
      </c>
      <c r="B37" s="34">
        <f>('Data Filtering'!B37)^2</f>
        <v>45657589.5616</v>
      </c>
      <c r="C37" s="34">
        <f>('Data Filtering'!C37)^2</f>
        <v>867302500</v>
      </c>
      <c r="J37" s="23">
        <v>10</v>
      </c>
      <c r="K37" s="23">
        <v>25978140289.615566</v>
      </c>
      <c r="L37" s="23">
        <v>-9078140289.6155663</v>
      </c>
      <c r="N37" s="23">
        <v>9.2233009708737868</v>
      </c>
      <c r="O37" s="23">
        <v>1840410000</v>
      </c>
    </row>
    <row r="38" spans="1:15" x14ac:dyDescent="0.3">
      <c r="A38" s="34">
        <f>'Data Filtering'!A38^2</f>
        <v>5098564</v>
      </c>
      <c r="B38" s="34">
        <f>('Data Filtering'!B38)^2</f>
        <v>52248031.758399993</v>
      </c>
      <c r="C38" s="34">
        <f>('Data Filtering'!C38)^2</f>
        <v>4225000000</v>
      </c>
      <c r="J38" s="23">
        <v>11</v>
      </c>
      <c r="K38" s="23">
        <v>40206658314.717224</v>
      </c>
      <c r="L38" s="23">
        <v>4525591685.2827759</v>
      </c>
      <c r="N38" s="23">
        <v>10.194174757281553</v>
      </c>
      <c r="O38" s="23">
        <v>2025000000</v>
      </c>
    </row>
    <row r="39" spans="1:15" x14ac:dyDescent="0.3">
      <c r="A39" s="34">
        <f>'Data Filtering'!A39^2</f>
        <v>5428900</v>
      </c>
      <c r="B39" s="34">
        <f>('Data Filtering'!B39)^2</f>
        <v>47997738.241599999</v>
      </c>
      <c r="C39" s="34">
        <f>('Data Filtering'!C39)^2</f>
        <v>13456000000</v>
      </c>
      <c r="J39" s="23">
        <v>12</v>
      </c>
      <c r="K39" s="23">
        <v>25867073183.17466</v>
      </c>
      <c r="L39" s="23">
        <v>65336926816.82534</v>
      </c>
      <c r="N39" s="23">
        <v>11.165048543689322</v>
      </c>
      <c r="O39" s="23">
        <v>2304000000</v>
      </c>
    </row>
    <row r="40" spans="1:15" x14ac:dyDescent="0.3">
      <c r="A40" s="34">
        <f>'Data Filtering'!A40^2</f>
        <v>5517801</v>
      </c>
      <c r="B40" s="34">
        <f>('Data Filtering'!B40)^2</f>
        <v>54189032.142399997</v>
      </c>
      <c r="C40" s="34">
        <f>('Data Filtering'!C40)^2</f>
        <v>1122250000</v>
      </c>
      <c r="J40" s="23">
        <v>13</v>
      </c>
      <c r="K40" s="23">
        <v>17726895225.345753</v>
      </c>
      <c r="L40" s="23">
        <v>-13055172725.345753</v>
      </c>
      <c r="N40" s="23">
        <v>12.135922330097088</v>
      </c>
      <c r="O40" s="23">
        <v>2500000000</v>
      </c>
    </row>
    <row r="41" spans="1:15" x14ac:dyDescent="0.3">
      <c r="A41" s="34">
        <f>'Data Filtering'!A41^2</f>
        <v>5760000</v>
      </c>
      <c r="B41" s="34">
        <f>('Data Filtering'!B41)^2</f>
        <v>61397881.062400006</v>
      </c>
      <c r="C41" s="34">
        <f>('Data Filtering'!C41)^2</f>
        <v>22500000000</v>
      </c>
      <c r="J41" s="23">
        <v>14</v>
      </c>
      <c r="K41" s="23">
        <v>35918896183.759132</v>
      </c>
      <c r="L41" s="23">
        <v>36119663816.240868</v>
      </c>
      <c r="N41" s="23">
        <v>13.106796116504855</v>
      </c>
      <c r="O41" s="23">
        <v>2809000000</v>
      </c>
    </row>
    <row r="42" spans="1:15" x14ac:dyDescent="0.3">
      <c r="A42" s="34">
        <f>'Data Filtering'!A42^2</f>
        <v>5856400</v>
      </c>
      <c r="B42" s="34">
        <f>('Data Filtering'!B42)^2</f>
        <v>71832066.144399986</v>
      </c>
      <c r="C42" s="34">
        <f>('Data Filtering'!C42)^2</f>
        <v>9025000000</v>
      </c>
      <c r="J42" s="23">
        <v>15</v>
      </c>
      <c r="K42" s="23">
        <v>14735471043.689434</v>
      </c>
      <c r="L42" s="23">
        <v>17305528956.310566</v>
      </c>
      <c r="N42" s="23">
        <v>14.077669902912623</v>
      </c>
      <c r="O42" s="23">
        <v>3025000000</v>
      </c>
    </row>
    <row r="43" spans="1:15" x14ac:dyDescent="0.3">
      <c r="A43" s="34">
        <f>'Data Filtering'!A43^2</f>
        <v>6071296</v>
      </c>
      <c r="B43" s="34">
        <f>('Data Filtering'!B43)^2</f>
        <v>184365885.85959998</v>
      </c>
      <c r="C43" s="34">
        <f>('Data Filtering'!C43)^2</f>
        <v>322056250000</v>
      </c>
      <c r="J43" s="23">
        <v>16</v>
      </c>
      <c r="K43" s="23">
        <v>164923495774.45889</v>
      </c>
      <c r="L43" s="23">
        <v>40285504225.541107</v>
      </c>
      <c r="N43" s="23">
        <v>15.04854368932039</v>
      </c>
      <c r="O43" s="23">
        <v>3283290000</v>
      </c>
    </row>
    <row r="44" spans="1:15" x14ac:dyDescent="0.3">
      <c r="A44" s="34">
        <f>'Data Filtering'!A44^2</f>
        <v>6071296</v>
      </c>
      <c r="B44" s="34">
        <f>('Data Filtering'!B44)^2</f>
        <v>36311952.883599997</v>
      </c>
      <c r="C44" s="34">
        <f>('Data Filtering'!C44)^2</f>
        <v>29268366400</v>
      </c>
      <c r="J44" s="23">
        <v>17</v>
      </c>
      <c r="K44" s="23">
        <v>10272312364.342751</v>
      </c>
      <c r="L44" s="23">
        <v>18457937635.657249</v>
      </c>
      <c r="N44" s="23">
        <v>16.019417475728154</v>
      </c>
      <c r="O44" s="23">
        <v>3306250000</v>
      </c>
    </row>
    <row r="45" spans="1:15" x14ac:dyDescent="0.3">
      <c r="A45" s="34">
        <f>'Data Filtering'!A45^2</f>
        <v>6190144</v>
      </c>
      <c r="B45" s="34">
        <f>('Data Filtering'!B45)^2</f>
        <v>46612298.382399999</v>
      </c>
      <c r="C45" s="34">
        <f>('Data Filtering'!C45)^2</f>
        <v>3025000000</v>
      </c>
      <c r="J45" s="23">
        <v>18</v>
      </c>
      <c r="K45" s="23">
        <v>22306627737.598412</v>
      </c>
      <c r="L45" s="23">
        <v>-14953565237.598412</v>
      </c>
      <c r="N45" s="23">
        <v>16.990291262135923</v>
      </c>
      <c r="O45" s="23">
        <v>3600000000</v>
      </c>
    </row>
    <row r="46" spans="1:15" x14ac:dyDescent="0.3">
      <c r="A46" s="34">
        <f>'Data Filtering'!A46^2</f>
        <v>6210064</v>
      </c>
      <c r="B46" s="34">
        <f>('Data Filtering'!B46)^2</f>
        <v>79054860.038400009</v>
      </c>
      <c r="C46" s="34">
        <f>('Data Filtering'!C46)^2</f>
        <v>87025000000</v>
      </c>
      <c r="J46" s="23">
        <v>19</v>
      </c>
      <c r="K46" s="23">
        <v>25062302119.424644</v>
      </c>
      <c r="L46" s="23">
        <v>51943947880.575356</v>
      </c>
      <c r="N46" s="23">
        <v>17.961165048543688</v>
      </c>
      <c r="O46" s="23">
        <v>4225000000</v>
      </c>
    </row>
    <row r="47" spans="1:15" x14ac:dyDescent="0.3">
      <c r="A47" s="34">
        <f>'Data Filtering'!A47^2</f>
        <v>6295081</v>
      </c>
      <c r="B47" s="34">
        <f>('Data Filtering'!B47)^2</f>
        <v>44157885.619600005</v>
      </c>
      <c r="C47" s="34">
        <f>('Data Filtering'!C47)^2</f>
        <v>3600000000</v>
      </c>
      <c r="J47" s="23">
        <v>20</v>
      </c>
      <c r="K47" s="23">
        <v>26873961640.403801</v>
      </c>
      <c r="L47" s="23">
        <v>-25973961640.403801</v>
      </c>
      <c r="N47" s="23">
        <v>18.932038834951456</v>
      </c>
      <c r="O47" s="23">
        <v>4624000000</v>
      </c>
    </row>
    <row r="48" spans="1:15" x14ac:dyDescent="0.3">
      <c r="A48" s="34">
        <f>'Data Filtering'!A48^2</f>
        <v>6300100</v>
      </c>
      <c r="B48" s="34">
        <f>('Data Filtering'!B48)^2</f>
        <v>44971240.723600008</v>
      </c>
      <c r="C48" s="34">
        <f>('Data Filtering'!C48)^2</f>
        <v>7225000000</v>
      </c>
      <c r="J48" s="23">
        <v>21</v>
      </c>
      <c r="K48" s="23">
        <v>54604246762.198944</v>
      </c>
      <c r="L48" s="23">
        <v>10420753237.801056</v>
      </c>
      <c r="N48" s="23">
        <v>19.902912621359221</v>
      </c>
      <c r="O48" s="23">
        <v>4671722500</v>
      </c>
    </row>
    <row r="49" spans="1:15" x14ac:dyDescent="0.3">
      <c r="A49" s="34">
        <f>'Data Filtering'!A49^2</f>
        <v>6421156</v>
      </c>
      <c r="B49" s="34">
        <f>('Data Filtering'!B49)^2</f>
        <v>50016578.617599994</v>
      </c>
      <c r="C49" s="34">
        <f>('Data Filtering'!C49)^2</f>
        <v>54289000000</v>
      </c>
      <c r="J49" s="23">
        <v>22</v>
      </c>
      <c r="K49" s="23">
        <v>62618609197.688766</v>
      </c>
      <c r="L49" s="23">
        <v>82923640802.311234</v>
      </c>
      <c r="N49" s="23">
        <v>20.873786407766989</v>
      </c>
      <c r="O49" s="23">
        <v>4900000000</v>
      </c>
    </row>
    <row r="50" spans="1:15" x14ac:dyDescent="0.3">
      <c r="A50" s="34">
        <f>'Data Filtering'!A50^2</f>
        <v>6482116</v>
      </c>
      <c r="B50" s="34">
        <f>('Data Filtering'!B50)^2</f>
        <v>36229564.810000002</v>
      </c>
      <c r="C50" s="34">
        <f>('Data Filtering'!C50)^2</f>
        <v>31684000000</v>
      </c>
      <c r="J50" s="23">
        <v>23</v>
      </c>
      <c r="K50" s="23">
        <v>14736694882.610321</v>
      </c>
      <c r="L50" s="23">
        <v>4032305117.389679</v>
      </c>
      <c r="N50" s="23">
        <v>21.844660194174757</v>
      </c>
      <c r="O50" s="23">
        <v>5402250000</v>
      </c>
    </row>
    <row r="51" spans="1:15" x14ac:dyDescent="0.3">
      <c r="A51" s="34">
        <f>'Data Filtering'!A51^2</f>
        <v>6502500</v>
      </c>
      <c r="B51" s="34">
        <f>('Data Filtering'!B51)^2</f>
        <v>52346961.414399996</v>
      </c>
      <c r="C51" s="34">
        <f>('Data Filtering'!C51)^2</f>
        <v>115600000000</v>
      </c>
      <c r="J51" s="23">
        <v>24</v>
      </c>
      <c r="K51" s="23">
        <v>39985286802.645996</v>
      </c>
      <c r="L51" s="23">
        <v>-37485286802.645996</v>
      </c>
      <c r="N51" s="23">
        <v>22.815533980582522</v>
      </c>
      <c r="O51" s="23">
        <v>5730490000</v>
      </c>
    </row>
    <row r="52" spans="1:15" x14ac:dyDescent="0.3">
      <c r="A52" s="34">
        <f>'Data Filtering'!A52^2</f>
        <v>6522916</v>
      </c>
      <c r="B52" s="34">
        <f>('Data Filtering'!B52)^2</f>
        <v>86898565.363600016</v>
      </c>
      <c r="C52" s="34">
        <f>('Data Filtering'!C52)^2</f>
        <v>6889000000</v>
      </c>
      <c r="J52" s="23">
        <v>25</v>
      </c>
      <c r="K52" s="23">
        <v>31186057396.970963</v>
      </c>
      <c r="L52" s="23">
        <v>11662942603.029037</v>
      </c>
      <c r="N52" s="23">
        <v>23.78640776699029</v>
      </c>
      <c r="O52" s="23">
        <v>6006250000</v>
      </c>
    </row>
    <row r="53" spans="1:15" x14ac:dyDescent="0.3">
      <c r="A53" s="34">
        <f>'Data Filtering'!A53^2</f>
        <v>6599761</v>
      </c>
      <c r="B53" s="34">
        <f>('Data Filtering'!B53)^2</f>
        <v>53542879.289999999</v>
      </c>
      <c r="C53" s="34">
        <f>('Data Filtering'!C53)^2</f>
        <v>79524000000</v>
      </c>
      <c r="J53" s="23">
        <v>26</v>
      </c>
      <c r="K53" s="23">
        <v>-12221402026.732735</v>
      </c>
      <c r="L53" s="23">
        <v>14525402026.732735</v>
      </c>
      <c r="N53" s="23">
        <v>24.757281553398059</v>
      </c>
      <c r="O53" s="23">
        <v>6320250000</v>
      </c>
    </row>
    <row r="54" spans="1:15" x14ac:dyDescent="0.3">
      <c r="A54" s="34">
        <f>'Data Filtering'!A54^2</f>
        <v>6604900</v>
      </c>
      <c r="B54" s="34">
        <f>('Data Filtering'!B54)^2</f>
        <v>56988608.8464</v>
      </c>
      <c r="C54" s="34">
        <f>('Data Filtering'!C54)^2</f>
        <v>625000000</v>
      </c>
      <c r="J54" s="23">
        <v>27</v>
      </c>
      <c r="K54" s="23">
        <v>-5265708974.9093475</v>
      </c>
      <c r="L54" s="23">
        <v>6408148974.9093475</v>
      </c>
      <c r="N54" s="23">
        <v>25.728155339805824</v>
      </c>
      <c r="O54" s="23">
        <v>6400000000</v>
      </c>
    </row>
    <row r="55" spans="1:15" x14ac:dyDescent="0.3">
      <c r="A55" s="34">
        <f>'Data Filtering'!A55^2</f>
        <v>6635776</v>
      </c>
      <c r="B55" s="34">
        <f>('Data Filtering'!B55)^2</f>
        <v>58129950.490000002</v>
      </c>
      <c r="C55" s="34">
        <f>('Data Filtering'!C55)^2</f>
        <v>60025000000</v>
      </c>
      <c r="J55" s="23">
        <v>28</v>
      </c>
      <c r="K55" s="23">
        <v>26940332532.473885</v>
      </c>
      <c r="L55" s="23">
        <v>-25099922532.473885</v>
      </c>
      <c r="N55" s="23">
        <v>26.699029126213592</v>
      </c>
      <c r="O55" s="23">
        <v>6561000000</v>
      </c>
    </row>
    <row r="56" spans="1:15" x14ac:dyDescent="0.3">
      <c r="A56" s="34">
        <f>'Data Filtering'!A56^2</f>
        <v>6780816</v>
      </c>
      <c r="B56" s="34">
        <f>('Data Filtering'!B56)^2</f>
        <v>55117557.774399996</v>
      </c>
      <c r="C56" s="34">
        <f>('Data Filtering'!C56)^2</f>
        <v>6006250000</v>
      </c>
      <c r="J56" s="23">
        <v>29</v>
      </c>
      <c r="K56" s="23">
        <v>13390729402.26873</v>
      </c>
      <c r="L56" s="23">
        <v>-11365729402.26873</v>
      </c>
      <c r="N56" s="23">
        <v>27.66990291262136</v>
      </c>
      <c r="O56" s="23">
        <v>6889000000</v>
      </c>
    </row>
    <row r="57" spans="1:15" x14ac:dyDescent="0.3">
      <c r="A57" s="34">
        <f>'Data Filtering'!A57^2</f>
        <v>6832996</v>
      </c>
      <c r="B57" s="34">
        <f>('Data Filtering'!B57)^2</f>
        <v>73176732.835600004</v>
      </c>
      <c r="C57" s="34">
        <f>('Data Filtering'!C57)^2</f>
        <v>9409000000</v>
      </c>
      <c r="J57" s="23">
        <v>30</v>
      </c>
      <c r="K57" s="23">
        <v>32662544000.775169</v>
      </c>
      <c r="L57" s="23">
        <v>-24143254000.775169</v>
      </c>
      <c r="N57" s="23">
        <v>28.640776699029125</v>
      </c>
      <c r="O57" s="23">
        <v>7056000000</v>
      </c>
    </row>
    <row r="58" spans="1:15" x14ac:dyDescent="0.3">
      <c r="A58" s="34">
        <f>'Data Filtering'!A58^2</f>
        <v>6832996</v>
      </c>
      <c r="B58" s="34">
        <f>('Data Filtering'!B58)^2</f>
        <v>84633376.129599988</v>
      </c>
      <c r="C58" s="34">
        <f>('Data Filtering'!C58)^2</f>
        <v>117306250000</v>
      </c>
      <c r="J58" s="23">
        <v>31</v>
      </c>
      <c r="K58" s="23">
        <v>35631652597.181808</v>
      </c>
      <c r="L58" s="23">
        <v>-32325402597.181808</v>
      </c>
      <c r="N58" s="23">
        <v>29.611650485436893</v>
      </c>
      <c r="O58" s="23">
        <v>7225000000</v>
      </c>
    </row>
    <row r="59" spans="1:15" x14ac:dyDescent="0.3">
      <c r="A59" s="34">
        <f>'Data Filtering'!A59^2</f>
        <v>6948496</v>
      </c>
      <c r="B59" s="34">
        <f>('Data Filtering'!B59)^2</f>
        <v>80097488.078399986</v>
      </c>
      <c r="C59" s="34">
        <f>('Data Filtering'!C59)^2</f>
        <v>6561000000</v>
      </c>
      <c r="J59" s="23">
        <v>32</v>
      </c>
      <c r="K59" s="23">
        <v>54206942757.88903</v>
      </c>
      <c r="L59" s="23">
        <v>-47806942757.88903</v>
      </c>
      <c r="N59" s="23">
        <v>30.582524271844658</v>
      </c>
      <c r="O59" s="23">
        <v>7353062500</v>
      </c>
    </row>
    <row r="60" spans="1:15" x14ac:dyDescent="0.3">
      <c r="A60" s="34">
        <f>'Data Filtering'!A60^2</f>
        <v>7043716</v>
      </c>
      <c r="B60" s="34">
        <f>('Data Filtering'!B60)^2</f>
        <v>75946344.678399995</v>
      </c>
      <c r="C60" s="34">
        <f>('Data Filtering'!C60)^2</f>
        <v>1600000000</v>
      </c>
      <c r="J60" s="23">
        <v>33</v>
      </c>
      <c r="K60" s="23">
        <v>25628111396.15934</v>
      </c>
      <c r="L60" s="23">
        <v>-821861396.1593399</v>
      </c>
      <c r="N60" s="23">
        <v>31.553398058252426</v>
      </c>
      <c r="O60" s="23">
        <v>7921000000</v>
      </c>
    </row>
    <row r="61" spans="1:15" x14ac:dyDescent="0.3">
      <c r="A61" s="34">
        <f>'Data Filtering'!A61^2</f>
        <v>7064964</v>
      </c>
      <c r="B61" s="34">
        <f>('Data Filtering'!B61)^2</f>
        <v>52346961.414399996</v>
      </c>
      <c r="C61" s="34">
        <f>('Data Filtering'!C61)^2</f>
        <v>50625000000</v>
      </c>
      <c r="J61" s="23">
        <v>34</v>
      </c>
      <c r="K61" s="23">
        <v>63534413030.661064</v>
      </c>
      <c r="L61" s="23">
        <v>-55613413030.661064</v>
      </c>
      <c r="N61" s="23">
        <v>32.524271844660191</v>
      </c>
      <c r="O61" s="23">
        <v>7992360000</v>
      </c>
    </row>
    <row r="62" spans="1:15" x14ac:dyDescent="0.3">
      <c r="A62" s="34">
        <f>'Data Filtering'!A62^2</f>
        <v>7080921</v>
      </c>
      <c r="B62" s="34">
        <f>('Data Filtering'!B62)^2</f>
        <v>56221503.610000007</v>
      </c>
      <c r="C62" s="34">
        <f>('Data Filtering'!C62)^2</f>
        <v>14884000000</v>
      </c>
      <c r="J62" s="23">
        <v>35</v>
      </c>
      <c r="K62" s="23">
        <v>126513637274.7771</v>
      </c>
      <c r="L62" s="23">
        <v>125490362725.2229</v>
      </c>
      <c r="N62" s="23">
        <v>33.495145631067963</v>
      </c>
      <c r="O62" s="23">
        <v>8100000000</v>
      </c>
    </row>
    <row r="63" spans="1:15" x14ac:dyDescent="0.3">
      <c r="A63" s="34">
        <f>'Data Filtering'!A63^2</f>
        <v>7118224</v>
      </c>
      <c r="B63" s="34">
        <f>('Data Filtering'!B63)^2</f>
        <v>55063226.611600004</v>
      </c>
      <c r="C63" s="34">
        <f>('Data Filtering'!C63)^2</f>
        <v>13924000000</v>
      </c>
      <c r="J63" s="23">
        <v>36</v>
      </c>
      <c r="K63" s="23">
        <v>30387123842.8974</v>
      </c>
      <c r="L63" s="23">
        <v>-29519821342.8974</v>
      </c>
      <c r="N63" s="23">
        <v>34.466019417475728</v>
      </c>
      <c r="O63" s="23">
        <v>8519290000</v>
      </c>
    </row>
    <row r="64" spans="1:15" x14ac:dyDescent="0.3">
      <c r="A64" s="34">
        <f>'Data Filtering'!A64^2</f>
        <v>7344100</v>
      </c>
      <c r="B64" s="34">
        <f>('Data Filtering'!B64)^2</f>
        <v>58871859.840000004</v>
      </c>
      <c r="C64" s="34">
        <f>('Data Filtering'!C64)^2</f>
        <v>7056000000</v>
      </c>
      <c r="J64" s="23">
        <v>37</v>
      </c>
      <c r="K64" s="23">
        <v>41085366172.104851</v>
      </c>
      <c r="L64" s="23">
        <v>-36860366172.104851</v>
      </c>
      <c r="N64" s="23">
        <v>35.436893203883493</v>
      </c>
      <c r="O64" s="23">
        <v>9025000000</v>
      </c>
    </row>
    <row r="65" spans="1:15" x14ac:dyDescent="0.3">
      <c r="A65" s="34">
        <f>'Data Filtering'!A65^2</f>
        <v>7376656</v>
      </c>
      <c r="B65" s="34">
        <f>('Data Filtering'!B65)^2</f>
        <v>40162385.264399998</v>
      </c>
      <c r="C65" s="34">
        <f>('Data Filtering'!C65)^2</f>
        <v>8100000000</v>
      </c>
      <c r="J65" s="23">
        <v>38</v>
      </c>
      <c r="K65" s="23">
        <v>31653547086.727348</v>
      </c>
      <c r="L65" s="23">
        <v>-18197547086.727348</v>
      </c>
      <c r="N65" s="23">
        <v>36.407766990291265</v>
      </c>
      <c r="O65" s="23">
        <v>9025000000</v>
      </c>
    </row>
    <row r="66" spans="1:15" x14ac:dyDescent="0.3">
      <c r="A66" s="34">
        <f>'Data Filtering'!A66^2</f>
        <v>7398400</v>
      </c>
      <c r="B66" s="34">
        <f>('Data Filtering'!B66)^2</f>
        <v>41939353.123600006</v>
      </c>
      <c r="C66" s="34">
        <f>('Data Filtering'!C66)^2</f>
        <v>13225000000</v>
      </c>
      <c r="J66" s="23">
        <v>39</v>
      </c>
      <c r="K66" s="23">
        <v>41060530747.888222</v>
      </c>
      <c r="L66" s="23">
        <v>-39938280747.888222</v>
      </c>
      <c r="N66" s="23">
        <v>37.378640776699029</v>
      </c>
      <c r="O66" s="23">
        <v>9025000000</v>
      </c>
    </row>
    <row r="67" spans="1:15" x14ac:dyDescent="0.3">
      <c r="A67" s="34">
        <f>'Data Filtering'!A67^2</f>
        <v>7789681</v>
      </c>
      <c r="B67" s="34">
        <f>('Data Filtering'!B67)^2</f>
        <v>64894946.9476</v>
      </c>
      <c r="C67" s="34">
        <f>('Data Filtering'!C67)^2</f>
        <v>9025000000</v>
      </c>
      <c r="J67" s="23">
        <v>40</v>
      </c>
      <c r="K67" s="23">
        <v>50959702048.278168</v>
      </c>
      <c r="L67" s="23">
        <v>-28459702048.278168</v>
      </c>
      <c r="N67" s="23">
        <v>38.349514563106794</v>
      </c>
      <c r="O67" s="23">
        <v>9409000000</v>
      </c>
    </row>
    <row r="68" spans="1:15" x14ac:dyDescent="0.3">
      <c r="A68" s="34">
        <f>'Data Filtering'!A68^2</f>
        <v>7800849</v>
      </c>
      <c r="B68" s="34">
        <f>('Data Filtering'!B68)^2</f>
        <v>65035192.513599992</v>
      </c>
      <c r="C68" s="34">
        <f>('Data Filtering'!C68)^2</f>
        <v>9025000000</v>
      </c>
      <c r="J68" s="23">
        <v>41</v>
      </c>
      <c r="K68" s="23">
        <v>67219260093.482674</v>
      </c>
      <c r="L68" s="23">
        <v>-58194260093.482674</v>
      </c>
      <c r="N68" s="23">
        <v>39.320388349514559</v>
      </c>
      <c r="O68" s="23">
        <v>9900250000</v>
      </c>
    </row>
    <row r="69" spans="1:15" x14ac:dyDescent="0.3">
      <c r="A69" s="34">
        <f>'Data Filtering'!A69^2</f>
        <v>7963684</v>
      </c>
      <c r="B69" s="34">
        <f>('Data Filtering'!B69)^2</f>
        <v>79233497.742399991</v>
      </c>
      <c r="C69" s="34">
        <f>('Data Filtering'!C69)^2</f>
        <v>5402250000</v>
      </c>
      <c r="J69" s="23">
        <v>42</v>
      </c>
      <c r="K69" s="23">
        <v>248847883315.1055</v>
      </c>
      <c r="L69" s="23">
        <v>73208366684.894501</v>
      </c>
      <c r="N69" s="23">
        <v>40.291262135922331</v>
      </c>
      <c r="O69" s="23">
        <v>12996000000</v>
      </c>
    </row>
    <row r="70" spans="1:15" x14ac:dyDescent="0.3">
      <c r="A70" s="34">
        <f>'Data Filtering'!A70^2</f>
        <v>7991929</v>
      </c>
      <c r="B70" s="34">
        <f>('Data Filtering'!B70)^2</f>
        <v>59088431.609999992</v>
      </c>
      <c r="C70" s="34">
        <f>('Data Filtering'!C70)^2</f>
        <v>30625000000</v>
      </c>
      <c r="J70" s="23">
        <v>43</v>
      </c>
      <c r="K70" s="23">
        <v>7741683832.7335968</v>
      </c>
      <c r="L70" s="23">
        <v>21526682567.266403</v>
      </c>
      <c r="N70" s="23">
        <v>41.262135922330096</v>
      </c>
      <c r="O70" s="23">
        <v>13225000000</v>
      </c>
    </row>
    <row r="71" spans="1:15" x14ac:dyDescent="0.3">
      <c r="A71" s="34">
        <f>'Data Filtering'!A71^2</f>
        <v>8076964</v>
      </c>
      <c r="B71" s="34">
        <f>('Data Filtering'!B71)^2</f>
        <v>126985402.68840002</v>
      </c>
      <c r="C71" s="34">
        <f>('Data Filtering'!C71)^2</f>
        <v>122430010000</v>
      </c>
      <c r="J71" s="23">
        <v>44</v>
      </c>
      <c r="K71" s="23">
        <v>23612702638.930199</v>
      </c>
      <c r="L71" s="23">
        <v>-20587702638.930199</v>
      </c>
      <c r="N71" s="23">
        <v>42.23300970873786</v>
      </c>
      <c r="O71" s="23">
        <v>13225000000</v>
      </c>
    </row>
    <row r="72" spans="1:15" x14ac:dyDescent="0.3">
      <c r="A72" s="34">
        <f>'Data Filtering'!A72^2</f>
        <v>8156736</v>
      </c>
      <c r="B72" s="34">
        <f>('Data Filtering'!B72)^2</f>
        <v>58633630.707600005</v>
      </c>
      <c r="C72" s="34">
        <f>('Data Filtering'!C72)^2</f>
        <v>31329000000</v>
      </c>
      <c r="J72" s="23">
        <v>45</v>
      </c>
      <c r="K72" s="23">
        <v>76294124284.011963</v>
      </c>
      <c r="L72" s="23">
        <v>10730875715.988037</v>
      </c>
      <c r="N72" s="23">
        <v>43.203883495145632</v>
      </c>
      <c r="O72" s="23">
        <v>13456000000</v>
      </c>
    </row>
    <row r="73" spans="1:15" x14ac:dyDescent="0.3">
      <c r="A73" s="34">
        <f>'Data Filtering'!A73^2</f>
        <v>8421604</v>
      </c>
      <c r="B73" s="34">
        <f>('Data Filtering'!B73)^2</f>
        <v>66446626.190399989</v>
      </c>
      <c r="C73" s="34">
        <f>('Data Filtering'!C73)^2</f>
        <v>50625000000</v>
      </c>
      <c r="J73" s="23">
        <v>46</v>
      </c>
      <c r="K73" s="23">
        <v>18818274712.79454</v>
      </c>
      <c r="L73" s="23">
        <v>-15218274712.79454</v>
      </c>
      <c r="N73" s="23">
        <v>44.174757281553397</v>
      </c>
      <c r="O73" s="23">
        <v>13924000000</v>
      </c>
    </row>
    <row r="74" spans="1:15" x14ac:dyDescent="0.3">
      <c r="A74" s="34">
        <f>'Data Filtering'!A74^2</f>
        <v>8479744</v>
      </c>
      <c r="B74" s="34">
        <f>('Data Filtering'!B74)^2</f>
        <v>81899242.032399997</v>
      </c>
      <c r="C74" s="34">
        <f>('Data Filtering'!C74)^2</f>
        <v>159920010000</v>
      </c>
      <c r="J74" s="23">
        <v>47</v>
      </c>
      <c r="K74" s="23">
        <v>20104686419.451149</v>
      </c>
      <c r="L74" s="23">
        <v>-12879686419.451149</v>
      </c>
      <c r="N74" s="23">
        <v>45.145631067961162</v>
      </c>
      <c r="O74" s="23">
        <v>14400000000</v>
      </c>
    </row>
    <row r="75" spans="1:15" x14ac:dyDescent="0.3">
      <c r="A75" s="34">
        <f>'Data Filtering'!A75^2</f>
        <v>8809024</v>
      </c>
      <c r="B75" s="34">
        <f>('Data Filtering'!B75)^2</f>
        <v>73389376.89760001</v>
      </c>
      <c r="C75" s="34">
        <f>('Data Filtering'!C75)^2</f>
        <v>4900000000</v>
      </c>
      <c r="J75" s="23">
        <v>48</v>
      </c>
      <c r="K75" s="23">
        <v>27401133748.453171</v>
      </c>
      <c r="L75" s="23">
        <v>26887866251.546829</v>
      </c>
      <c r="N75" s="23">
        <v>46.116504854368934</v>
      </c>
      <c r="O75" s="23">
        <v>14884000000</v>
      </c>
    </row>
    <row r="76" spans="1:15" x14ac:dyDescent="0.3">
      <c r="A76" s="34">
        <f>'Data Filtering'!A76^2</f>
        <v>8820900</v>
      </c>
      <c r="B76" s="34">
        <f>('Data Filtering'!B76)^2</f>
        <v>69169162.239999995</v>
      </c>
      <c r="C76" s="34">
        <f>('Data Filtering'!C76)^2</f>
        <v>15876000000</v>
      </c>
      <c r="J76" s="23">
        <v>49</v>
      </c>
      <c r="K76" s="23">
        <v>4485715583.6430435</v>
      </c>
      <c r="L76" s="23">
        <v>27198284416.356956</v>
      </c>
      <c r="N76" s="23">
        <v>47.087378640776699</v>
      </c>
      <c r="O76" s="23">
        <v>15625000000</v>
      </c>
    </row>
    <row r="77" spans="1:15" x14ac:dyDescent="0.3">
      <c r="A77" s="34">
        <f>'Data Filtering'!A77^2</f>
        <v>8886361</v>
      </c>
      <c r="B77" s="34">
        <f>('Data Filtering'!B77)^2</f>
        <v>62907105.959999993</v>
      </c>
      <c r="C77" s="34">
        <f>('Data Filtering'!C77)^2</f>
        <v>91765373184</v>
      </c>
      <c r="J77" s="23">
        <v>50</v>
      </c>
      <c r="K77" s="23">
        <v>30578039273.818634</v>
      </c>
      <c r="L77" s="23">
        <v>85021960726.181366</v>
      </c>
      <c r="N77" s="23">
        <v>48.058252427184463</v>
      </c>
      <c r="O77" s="23">
        <v>15876000000</v>
      </c>
    </row>
    <row r="78" spans="1:15" x14ac:dyDescent="0.3">
      <c r="A78" s="34">
        <f>'Data Filtering'!A78^2</f>
        <v>9437184</v>
      </c>
      <c r="B78" s="34">
        <f>('Data Filtering'!B78)^2</f>
        <v>70656464.947599992</v>
      </c>
      <c r="C78" s="34">
        <f>('Data Filtering'!C78)^2</f>
        <v>5730490000</v>
      </c>
      <c r="J78" s="23">
        <v>51</v>
      </c>
      <c r="K78" s="23">
        <v>86690272481.504303</v>
      </c>
      <c r="L78" s="23">
        <v>-79801272481.504303</v>
      </c>
      <c r="N78" s="23">
        <v>49.029126213592235</v>
      </c>
      <c r="O78" s="23">
        <v>16900000000</v>
      </c>
    </row>
    <row r="79" spans="1:15" x14ac:dyDescent="0.3">
      <c r="A79" s="34">
        <f>'Data Filtering'!A79^2</f>
        <v>9437184</v>
      </c>
      <c r="B79" s="34">
        <f>('Data Filtering'!B79)^2</f>
        <v>96020009.040399998</v>
      </c>
      <c r="C79" s="34">
        <f>('Data Filtering'!C79)^2</f>
        <v>27225000000</v>
      </c>
      <c r="J79" s="23">
        <v>52</v>
      </c>
      <c r="K79" s="23">
        <v>31786513416.521301</v>
      </c>
      <c r="L79" s="23">
        <v>47737486583.478699</v>
      </c>
      <c r="N79" s="23">
        <v>50</v>
      </c>
      <c r="O79" s="23">
        <v>16900000000</v>
      </c>
    </row>
    <row r="80" spans="1:15" x14ac:dyDescent="0.3">
      <c r="A80" s="34">
        <f>'Data Filtering'!A80^2</f>
        <v>9610000</v>
      </c>
      <c r="B80" s="34">
        <f>('Data Filtering'!B80)^2</f>
        <v>65135552.835599996</v>
      </c>
      <c r="C80" s="34">
        <f>('Data Filtering'!C80)^2</f>
        <v>50625000000</v>
      </c>
      <c r="J80" s="23">
        <v>53</v>
      </c>
      <c r="K80" s="23">
        <v>37358841617.348206</v>
      </c>
      <c r="L80" s="23">
        <v>-36733841617.348206</v>
      </c>
      <c r="N80" s="23">
        <v>50.970873786407765</v>
      </c>
      <c r="O80" s="23">
        <v>18769000000</v>
      </c>
    </row>
    <row r="81" spans="1:15" x14ac:dyDescent="0.3">
      <c r="A81" s="34">
        <f>'Data Filtering'!A81^2</f>
        <v>10163344</v>
      </c>
      <c r="B81" s="34">
        <f>('Data Filtering'!B81)^2</f>
        <v>56885384.217599995</v>
      </c>
      <c r="C81" s="34">
        <f>('Data Filtering'!C81)^2</f>
        <v>122500000000</v>
      </c>
      <c r="J81" s="23">
        <v>54</v>
      </c>
      <c r="K81" s="23">
        <v>38982894271.476852</v>
      </c>
      <c r="L81" s="23">
        <v>21042105728.523148</v>
      </c>
      <c r="N81" s="23">
        <v>51.941747572815537</v>
      </c>
      <c r="O81" s="23">
        <v>19572010000</v>
      </c>
    </row>
    <row r="82" spans="1:15" x14ac:dyDescent="0.3">
      <c r="A82" s="34">
        <f>'Data Filtering'!A82^2</f>
        <v>10182481</v>
      </c>
      <c r="B82" s="34">
        <f>('Data Filtering'!B82)^2</f>
        <v>99970002.25</v>
      </c>
      <c r="C82" s="34">
        <f>('Data Filtering'!C82)^2</f>
        <v>22500000000</v>
      </c>
      <c r="J82" s="23">
        <v>55</v>
      </c>
      <c r="K82" s="23">
        <v>32975054060.90155</v>
      </c>
      <c r="L82" s="23">
        <v>-26968804060.90155</v>
      </c>
      <c r="N82" s="23">
        <v>52.912621359223301</v>
      </c>
      <c r="O82" s="23">
        <v>19600000000</v>
      </c>
    </row>
    <row r="83" spans="1:15" x14ac:dyDescent="0.3">
      <c r="A83" s="34">
        <f>'Data Filtering'!A83^2</f>
        <v>10329796</v>
      </c>
      <c r="B83" s="34">
        <f>('Data Filtering'!B83)^2</f>
        <v>98734429.710400015</v>
      </c>
      <c r="C83" s="34">
        <f>('Data Filtering'!C83)^2</f>
        <v>70225000000</v>
      </c>
      <c r="J83" s="23">
        <v>56</v>
      </c>
      <c r="K83" s="23">
        <v>61987952723.393524</v>
      </c>
      <c r="L83" s="23">
        <v>-52578952723.393524</v>
      </c>
      <c r="N83" s="23">
        <v>53.883495145631066</v>
      </c>
      <c r="O83" s="23">
        <v>22500000000</v>
      </c>
    </row>
    <row r="84" spans="1:15" x14ac:dyDescent="0.3">
      <c r="A84" s="34">
        <f>'Data Filtering'!A84^2</f>
        <v>10536516</v>
      </c>
      <c r="B84" s="34">
        <f>('Data Filtering'!B84)^2</f>
        <v>57307928.039999999</v>
      </c>
      <c r="C84" s="34">
        <f>('Data Filtering'!C84)^2</f>
        <v>2809000000</v>
      </c>
      <c r="J84" s="23">
        <v>57</v>
      </c>
      <c r="K84" s="23">
        <v>80645124930.289993</v>
      </c>
      <c r="L84" s="23">
        <v>36661125069.710007</v>
      </c>
      <c r="N84" s="23">
        <v>54.854368932038838</v>
      </c>
      <c r="O84" s="23">
        <v>22500000000</v>
      </c>
    </row>
    <row r="85" spans="1:15" x14ac:dyDescent="0.3">
      <c r="A85" s="34">
        <f>'Data Filtering'!A85^2</f>
        <v>11289600</v>
      </c>
      <c r="B85" s="34">
        <f>('Data Filtering'!B85)^2</f>
        <v>110227741.12360001</v>
      </c>
      <c r="C85" s="34">
        <f>('Data Filtering'!C85)^2</f>
        <v>12996000000</v>
      </c>
      <c r="J85" s="23">
        <v>58</v>
      </c>
      <c r="K85" s="23">
        <v>72380741631.997345</v>
      </c>
      <c r="L85" s="23">
        <v>-65819741631.997345</v>
      </c>
      <c r="N85" s="23">
        <v>55.825242718446603</v>
      </c>
      <c r="O85" s="23">
        <v>22861440000</v>
      </c>
    </row>
    <row r="86" spans="1:15" x14ac:dyDescent="0.3">
      <c r="A86" s="34">
        <f>'Data Filtering'!A86^2</f>
        <v>11573604</v>
      </c>
      <c r="B86" s="34">
        <f>('Data Filtering'!B86)^2</f>
        <v>117763733.61</v>
      </c>
      <c r="C86" s="34">
        <f>('Data Filtering'!C86)^2</f>
        <v>31648410000</v>
      </c>
      <c r="J86" s="23">
        <v>59</v>
      </c>
      <c r="K86" s="23">
        <v>64897022587.062935</v>
      </c>
      <c r="L86" s="23">
        <v>-63297022587.062935</v>
      </c>
      <c r="N86" s="23">
        <v>56.796116504854368</v>
      </c>
      <c r="O86" s="23">
        <v>24806250000</v>
      </c>
    </row>
    <row r="87" spans="1:15" x14ac:dyDescent="0.3">
      <c r="A87" s="34">
        <f>'Data Filtering'!A87^2</f>
        <v>11812969</v>
      </c>
      <c r="B87" s="34">
        <f>('Data Filtering'!B87)^2</f>
        <v>63976642.1316</v>
      </c>
      <c r="C87" s="34">
        <f>('Data Filtering'!C87)^2</f>
        <v>6320250000</v>
      </c>
      <c r="J87" s="23">
        <v>60</v>
      </c>
      <c r="K87" s="23">
        <v>26303905615.277969</v>
      </c>
      <c r="L87" s="23">
        <v>24321094384.722031</v>
      </c>
      <c r="N87" s="23">
        <v>57.766990291262132</v>
      </c>
      <c r="O87" s="23">
        <v>26406250000</v>
      </c>
    </row>
    <row r="88" spans="1:15" x14ac:dyDescent="0.3">
      <c r="A88" s="34">
        <f>'Data Filtering'!A88^2</f>
        <v>11833600</v>
      </c>
      <c r="B88" s="34">
        <f>('Data Filtering'!B88)^2</f>
        <v>162398831.2164</v>
      </c>
      <c r="C88" s="34">
        <f>('Data Filtering'!C88)^2</f>
        <v>250000000000</v>
      </c>
      <c r="J88" s="23">
        <v>61</v>
      </c>
      <c r="K88" s="23">
        <v>32492350869.947662</v>
      </c>
      <c r="L88" s="23">
        <v>-17608350869.947662</v>
      </c>
      <c r="N88" s="23">
        <v>58.737864077669904</v>
      </c>
      <c r="O88" s="23">
        <v>27225000000</v>
      </c>
    </row>
    <row r="89" spans="1:15" x14ac:dyDescent="0.3">
      <c r="A89" s="34">
        <f>'Data Filtering'!A89^2</f>
        <v>12538681</v>
      </c>
      <c r="B89" s="34">
        <f>('Data Filtering'!B89)^2</f>
        <v>96960257.98560001</v>
      </c>
      <c r="C89" s="34">
        <f>('Data Filtering'!C89)^2</f>
        <v>16900000000</v>
      </c>
      <c r="J89" s="23">
        <v>62</v>
      </c>
      <c r="K89" s="23">
        <v>30322630397.324722</v>
      </c>
      <c r="L89" s="23">
        <v>-16398630397.324722</v>
      </c>
      <c r="N89" s="23">
        <v>59.708737864077669</v>
      </c>
      <c r="O89" s="23">
        <v>27622440000</v>
      </c>
    </row>
    <row r="90" spans="1:15" x14ac:dyDescent="0.3">
      <c r="A90" s="34">
        <f>'Data Filtering'!A90^2</f>
        <v>12588304</v>
      </c>
      <c r="B90" s="34">
        <f>('Data Filtering'!B90)^2</f>
        <v>75038906.25</v>
      </c>
      <c r="C90" s="34">
        <f>('Data Filtering'!C90)^2</f>
        <v>39800250000</v>
      </c>
      <c r="J90" s="23">
        <v>63</v>
      </c>
      <c r="K90" s="23">
        <v>34808579553.309158</v>
      </c>
      <c r="L90" s="23">
        <v>-27752579553.309158</v>
      </c>
      <c r="N90" s="23">
        <v>60.679611650485434</v>
      </c>
      <c r="O90" s="23">
        <v>28730250000</v>
      </c>
    </row>
    <row r="91" spans="1:15" x14ac:dyDescent="0.3">
      <c r="A91" s="34">
        <f>'Data Filtering'!A91^2</f>
        <v>12673600</v>
      </c>
      <c r="B91" s="34">
        <f>('Data Filtering'!B91)^2</f>
        <v>108459310.78439999</v>
      </c>
      <c r="C91" s="34">
        <f>('Data Filtering'!C91)^2</f>
        <v>28866010000</v>
      </c>
      <c r="J91" s="23">
        <v>64</v>
      </c>
      <c r="K91" s="23">
        <v>4092762205.4234085</v>
      </c>
      <c r="L91" s="23">
        <v>4007237794.5765915</v>
      </c>
      <c r="N91" s="23">
        <v>61.650485436893206</v>
      </c>
      <c r="O91" s="23">
        <v>28866010000</v>
      </c>
    </row>
    <row r="92" spans="1:15" x14ac:dyDescent="0.3">
      <c r="A92" s="34">
        <f>'Data Filtering'!A92^2</f>
        <v>13111641</v>
      </c>
      <c r="B92" s="34">
        <f>('Data Filtering'!B92)^2</f>
        <v>97425585.793600008</v>
      </c>
      <c r="C92" s="34">
        <f>('Data Filtering'!C92)^2</f>
        <v>15625000000</v>
      </c>
      <c r="J92" s="23">
        <v>65</v>
      </c>
      <c r="K92" s="23">
        <v>6821327314.9830399</v>
      </c>
      <c r="L92" s="23">
        <v>6403672685.0169601</v>
      </c>
      <c r="N92" s="23">
        <v>62.621359223300971</v>
      </c>
      <c r="O92" s="23">
        <v>29268366400</v>
      </c>
    </row>
    <row r="93" spans="1:15" x14ac:dyDescent="0.3">
      <c r="A93" s="34">
        <f>'Data Filtering'!A93^2</f>
        <v>13293316</v>
      </c>
      <c r="B93" s="34">
        <f>('Data Filtering'!B93)^2</f>
        <v>91161248.665600002</v>
      </c>
      <c r="C93" s="34">
        <f>('Data Filtering'!C93)^2</f>
        <v>40000000000</v>
      </c>
      <c r="J93" s="23">
        <v>66</v>
      </c>
      <c r="K93" s="23">
        <v>41231245911.897789</v>
      </c>
      <c r="L93" s="23">
        <v>-32206245911.897789</v>
      </c>
      <c r="N93" s="23">
        <v>63.592233009708735</v>
      </c>
      <c r="O93" s="23">
        <v>30625000000</v>
      </c>
    </row>
    <row r="94" spans="1:15" x14ac:dyDescent="0.3">
      <c r="A94" s="34">
        <f>'Data Filtering'!A94^2</f>
        <v>13838400</v>
      </c>
      <c r="B94" s="34">
        <f>('Data Filtering'!B94)^2</f>
        <v>100979587.29960001</v>
      </c>
      <c r="C94" s="34">
        <f>('Data Filtering'!C94)^2</f>
        <v>98596000000</v>
      </c>
      <c r="J94" s="23">
        <v>67</v>
      </c>
      <c r="K94" s="23">
        <v>41374771135.43927</v>
      </c>
      <c r="L94" s="23">
        <v>-32349771135.43927</v>
      </c>
      <c r="N94" s="23">
        <v>64.5631067961165</v>
      </c>
      <c r="O94" s="23">
        <v>31329000000</v>
      </c>
    </row>
    <row r="95" spans="1:15" x14ac:dyDescent="0.3">
      <c r="A95" s="34">
        <f>'Data Filtering'!A95^2</f>
        <v>14062500</v>
      </c>
      <c r="B95" s="34">
        <f>('Data Filtering'!B95)^2</f>
        <v>80019465.529600009</v>
      </c>
      <c r="C95" s="34">
        <f>('Data Filtering'!C95)^2</f>
        <v>27622440000</v>
      </c>
      <c r="J95" s="23">
        <v>68</v>
      </c>
      <c r="K95" s="23">
        <v>63259372248.396095</v>
      </c>
      <c r="L95" s="23">
        <v>-57857122248.396095</v>
      </c>
      <c r="N95" s="23">
        <v>65.533980582524265</v>
      </c>
      <c r="O95" s="23">
        <v>31648410000</v>
      </c>
    </row>
    <row r="96" spans="1:15" x14ac:dyDescent="0.3">
      <c r="A96" s="34">
        <f>'Data Filtering'!A96^2</f>
        <v>14462809</v>
      </c>
      <c r="B96" s="34">
        <f>('Data Filtering'!B96)^2</f>
        <v>36936735.553600006</v>
      </c>
      <c r="C96" s="34">
        <f>('Data Filtering'!C96)^2</f>
        <v>9900250000</v>
      </c>
      <c r="J96" s="23">
        <v>69</v>
      </c>
      <c r="K96" s="23">
        <v>30238449523.107155</v>
      </c>
      <c r="L96" s="23">
        <v>386550476.89284515</v>
      </c>
      <c r="N96" s="23">
        <v>66.504854368932044</v>
      </c>
      <c r="O96" s="23">
        <v>31684000000</v>
      </c>
    </row>
    <row r="97" spans="1:15" x14ac:dyDescent="0.3">
      <c r="A97" s="34">
        <f>'Data Filtering'!A97^2</f>
        <v>14508481</v>
      </c>
      <c r="B97" s="34">
        <f>('Data Filtering'!B97)^2</f>
        <v>110410498.36959998</v>
      </c>
      <c r="C97" s="34">
        <f>('Data Filtering'!C97)^2</f>
        <v>19572010000</v>
      </c>
      <c r="J97" s="23">
        <v>70</v>
      </c>
      <c r="K97" s="23">
        <v>140162660048.07083</v>
      </c>
      <c r="L97" s="23">
        <v>-17732650048.070831</v>
      </c>
      <c r="N97" s="23">
        <v>67.475728155339809</v>
      </c>
      <c r="O97" s="23">
        <v>32041000000</v>
      </c>
    </row>
    <row r="98" spans="1:15" x14ac:dyDescent="0.3">
      <c r="A98" s="34">
        <f>'Data Filtering'!A98^2</f>
        <v>14969161</v>
      </c>
      <c r="B98" s="34">
        <f>('Data Filtering'!B98)^2</f>
        <v>48955490.112399995</v>
      </c>
      <c r="C98" s="34">
        <f>('Data Filtering'!C98)^2</f>
        <v>4624000000</v>
      </c>
      <c r="J98" s="23">
        <v>71</v>
      </c>
      <c r="K98" s="23">
        <v>28245445596.661674</v>
      </c>
      <c r="L98" s="23">
        <v>3083554403.3383255</v>
      </c>
      <c r="N98" s="23">
        <v>68.446601941747574</v>
      </c>
      <c r="O98" s="23">
        <v>39800250000</v>
      </c>
    </row>
    <row r="99" spans="1:15" x14ac:dyDescent="0.3">
      <c r="A99" s="34">
        <f>'Data Filtering'!A99^2</f>
        <v>17015625</v>
      </c>
      <c r="B99" s="34">
        <f>('Data Filtering'!B99)^2</f>
        <v>98273913.422399998</v>
      </c>
      <c r="C99" s="34">
        <f>('Data Filtering'!C99)^2</f>
        <v>13225000000</v>
      </c>
      <c r="J99" s="23">
        <v>72</v>
      </c>
      <c r="K99" s="23">
        <v>38956210572.154846</v>
      </c>
      <c r="L99" s="23">
        <v>11668789427.845154</v>
      </c>
      <c r="N99" s="23">
        <v>69.417475728155338</v>
      </c>
      <c r="O99" s="23">
        <v>40000000000</v>
      </c>
    </row>
    <row r="100" spans="1:15" x14ac:dyDescent="0.3">
      <c r="A100" s="34">
        <f>'Data Filtering'!A100^2</f>
        <v>17255716</v>
      </c>
      <c r="B100" s="34">
        <f>('Data Filtering'!B100)^2</f>
        <v>132189286.96960001</v>
      </c>
      <c r="C100" s="34">
        <f>('Data Filtering'!C100)^2</f>
        <v>1444000000</v>
      </c>
      <c r="J100" s="23">
        <v>73</v>
      </c>
      <c r="K100" s="23">
        <v>63679031319.479584</v>
      </c>
      <c r="L100" s="23">
        <v>96240978680.520416</v>
      </c>
      <c r="N100" s="23">
        <v>70.388349514563103</v>
      </c>
      <c r="O100" s="23">
        <v>42849000000</v>
      </c>
    </row>
    <row r="101" spans="1:15" x14ac:dyDescent="0.3">
      <c r="A101" s="34">
        <f>'Data Filtering'!A101^2</f>
        <v>17749369</v>
      </c>
      <c r="B101" s="34">
        <f>('Data Filtering'!B101)^2</f>
        <v>140457104.13159999</v>
      </c>
      <c r="C101" s="34">
        <f>('Data Filtering'!C101)^2</f>
        <v>91809000000</v>
      </c>
      <c r="J101" s="23">
        <v>74</v>
      </c>
      <c r="K101" s="23">
        <v>47318513706.912262</v>
      </c>
      <c r="L101" s="23">
        <v>-42418513706.912262</v>
      </c>
      <c r="N101" s="23">
        <v>71.359223300970868</v>
      </c>
      <c r="O101" s="23">
        <v>44732250000</v>
      </c>
    </row>
    <row r="102" spans="1:15" x14ac:dyDescent="0.3">
      <c r="A102" s="34">
        <f>'Data Filtering'!A102^2</f>
        <v>18378369</v>
      </c>
      <c r="B102" s="34">
        <f>('Data Filtering'!B102)^2</f>
        <v>123198900.25</v>
      </c>
      <c r="C102" s="34">
        <f>('Data Filtering'!C102)^2</f>
        <v>14400000000</v>
      </c>
      <c r="J102" s="23">
        <v>75</v>
      </c>
      <c r="K102" s="23">
        <v>40355638516.12233</v>
      </c>
      <c r="L102" s="23">
        <v>-24479638516.12233</v>
      </c>
      <c r="N102" s="23">
        <v>72.330097087378647</v>
      </c>
      <c r="O102" s="23">
        <v>50625000000</v>
      </c>
    </row>
    <row r="103" spans="1:15" x14ac:dyDescent="0.3">
      <c r="A103" s="34">
        <f>'Data Filtering'!A103^2</f>
        <v>18748900</v>
      </c>
      <c r="B103" s="34">
        <f>('Data Filtering'!B103)^2</f>
        <v>70656464.947599992</v>
      </c>
      <c r="C103" s="34">
        <f>('Data Filtering'!C103)^2</f>
        <v>22861440000</v>
      </c>
      <c r="J103" s="23">
        <v>76</v>
      </c>
      <c r="K103" s="23">
        <v>29660429615.081696</v>
      </c>
      <c r="L103" s="23">
        <v>62104943568.918304</v>
      </c>
      <c r="N103" s="23">
        <v>73.300970873786412</v>
      </c>
      <c r="O103" s="23">
        <v>50625000000</v>
      </c>
    </row>
    <row r="104" spans="1:15" x14ac:dyDescent="0.3">
      <c r="A104" s="34">
        <f>'Data Filtering'!A104^2</f>
        <v>31147561</v>
      </c>
      <c r="B104" s="34">
        <f>('Data Filtering'!B104)^2</f>
        <v>287834297.8624</v>
      </c>
      <c r="C104" s="34">
        <f>('Data Filtering'!C104)^2</f>
        <v>308025000000</v>
      </c>
      <c r="J104" s="23">
        <v>77</v>
      </c>
      <c r="K104" s="23">
        <v>38094605747.235962</v>
      </c>
      <c r="L104" s="23">
        <v>-32364115747.235962</v>
      </c>
      <c r="N104" s="23">
        <v>74.271844660194176</v>
      </c>
      <c r="O104" s="23">
        <v>50625000000</v>
      </c>
    </row>
    <row r="105" spans="1:15" x14ac:dyDescent="0.3">
      <c r="J105" s="23">
        <v>78</v>
      </c>
      <c r="K105" s="23">
        <v>79399200624.900467</v>
      </c>
      <c r="L105" s="23">
        <v>-52174200624.900467</v>
      </c>
      <c r="N105" s="23">
        <v>75.242718446601941</v>
      </c>
      <c r="O105" s="23">
        <v>54289000000</v>
      </c>
    </row>
    <row r="106" spans="1:15" x14ac:dyDescent="0.3">
      <c r="J106" s="23">
        <v>79</v>
      </c>
      <c r="K106" s="23">
        <v>27790567108.045288</v>
      </c>
      <c r="L106" s="23">
        <v>22834432891.954712</v>
      </c>
      <c r="N106" s="23">
        <v>76.213592233009706</v>
      </c>
      <c r="O106" s="23">
        <v>60025000000</v>
      </c>
    </row>
    <row r="107" spans="1:15" x14ac:dyDescent="0.3">
      <c r="J107" s="23">
        <v>80</v>
      </c>
      <c r="K107" s="23">
        <v>10150315646.818176</v>
      </c>
      <c r="L107" s="23">
        <v>112349684353.18182</v>
      </c>
      <c r="N107" s="23">
        <v>77.184466019417471</v>
      </c>
      <c r="O107" s="23">
        <v>65025000000</v>
      </c>
    </row>
    <row r="108" spans="1:15" x14ac:dyDescent="0.3">
      <c r="J108" s="23">
        <v>81</v>
      </c>
      <c r="K108" s="23">
        <v>80168302644.640915</v>
      </c>
      <c r="L108" s="23">
        <v>-57668302644.640915</v>
      </c>
      <c r="N108" s="23">
        <v>78.155339805825236</v>
      </c>
      <c r="O108" s="23">
        <v>70225000000</v>
      </c>
    </row>
    <row r="109" spans="1:15" x14ac:dyDescent="0.3">
      <c r="J109" s="23">
        <v>82</v>
      </c>
      <c r="K109" s="23">
        <v>77036730924.148315</v>
      </c>
      <c r="L109" s="23">
        <v>-6811730924.1483154</v>
      </c>
      <c r="N109" s="23">
        <v>79.126213592233015</v>
      </c>
      <c r="O109" s="23">
        <v>72038560000</v>
      </c>
    </row>
    <row r="110" spans="1:15" x14ac:dyDescent="0.3">
      <c r="J110" s="23">
        <v>83</v>
      </c>
      <c r="K110" s="23">
        <v>8002715376.3815765</v>
      </c>
      <c r="L110" s="23">
        <v>-5193715376.3815765</v>
      </c>
      <c r="N110" s="23">
        <v>80.097087378640779</v>
      </c>
      <c r="O110" s="23">
        <v>76729000000</v>
      </c>
    </row>
    <row r="111" spans="1:15" x14ac:dyDescent="0.3">
      <c r="J111" s="23">
        <v>84</v>
      </c>
      <c r="K111" s="23">
        <v>88460118324.994705</v>
      </c>
      <c r="L111" s="23">
        <v>-75464118324.994705</v>
      </c>
      <c r="N111" s="23">
        <v>81.067961165048544</v>
      </c>
      <c r="O111" s="23">
        <v>77006250000</v>
      </c>
    </row>
    <row r="112" spans="1:15" x14ac:dyDescent="0.3">
      <c r="J112" s="23">
        <v>85</v>
      </c>
      <c r="K112" s="23">
        <v>98574369795.37738</v>
      </c>
      <c r="L112" s="23">
        <v>-66925959795.37738</v>
      </c>
      <c r="N112" s="23">
        <v>82.038834951456309</v>
      </c>
      <c r="O112" s="23">
        <v>79524000000</v>
      </c>
    </row>
    <row r="113" spans="10:15" x14ac:dyDescent="0.3">
      <c r="J113" s="23">
        <v>86</v>
      </c>
      <c r="K113" s="23">
        <v>9163035288.1569672</v>
      </c>
      <c r="L113" s="23">
        <v>-2842785288.1569672</v>
      </c>
      <c r="N113" s="23">
        <v>83.009708737864074</v>
      </c>
      <c r="O113" s="23">
        <v>87025000000</v>
      </c>
    </row>
    <row r="114" spans="10:15" x14ac:dyDescent="0.3">
      <c r="J114" s="23">
        <v>87</v>
      </c>
      <c r="K114" s="23">
        <v>169287042074.83075</v>
      </c>
      <c r="L114" s="23">
        <v>80712957925.16925</v>
      </c>
      <c r="N114" s="23">
        <v>83.980582524271838</v>
      </c>
      <c r="O114" s="23">
        <v>91204000000</v>
      </c>
    </row>
    <row r="115" spans="10:15" x14ac:dyDescent="0.3">
      <c r="J115" s="23">
        <v>88</v>
      </c>
      <c r="K115" s="23">
        <v>57362289630.287064</v>
      </c>
      <c r="L115" s="23">
        <v>-40462289630.287064</v>
      </c>
      <c r="N115" s="23">
        <v>84.951456310679617</v>
      </c>
      <c r="O115" s="23">
        <v>91765373184</v>
      </c>
    </row>
    <row r="116" spans="10:15" x14ac:dyDescent="0.3">
      <c r="J116" s="23">
        <v>89</v>
      </c>
      <c r="K116" s="23">
        <v>21286231094.296783</v>
      </c>
      <c r="L116" s="23">
        <v>18514018905.703217</v>
      </c>
      <c r="N116" s="23">
        <v>85.922330097087382</v>
      </c>
      <c r="O116" s="23">
        <v>91809000000</v>
      </c>
    </row>
    <row r="117" spans="10:15" x14ac:dyDescent="0.3">
      <c r="J117" s="23">
        <v>90</v>
      </c>
      <c r="K117" s="23">
        <v>75063283603.324844</v>
      </c>
      <c r="L117" s="23">
        <v>-46197273603.324844</v>
      </c>
      <c r="N117" s="23">
        <v>86.893203883495147</v>
      </c>
      <c r="O117" s="23">
        <v>93025000000</v>
      </c>
    </row>
    <row r="118" spans="10:15" x14ac:dyDescent="0.3">
      <c r="J118" s="23">
        <v>91</v>
      </c>
      <c r="K118" s="23">
        <v>53766184929.810364</v>
      </c>
      <c r="L118" s="23">
        <v>-38141184929.810364</v>
      </c>
      <c r="N118" s="23">
        <v>87.864077669902912</v>
      </c>
      <c r="O118" s="23">
        <v>98596000000</v>
      </c>
    </row>
    <row r="119" spans="10:15" x14ac:dyDescent="0.3">
      <c r="J119" s="23">
        <v>92</v>
      </c>
      <c r="K119" s="23">
        <v>42184157731.911575</v>
      </c>
      <c r="L119" s="23">
        <v>-2184157731.9115753</v>
      </c>
      <c r="N119" s="23">
        <v>88.834951456310677</v>
      </c>
      <c r="O119" s="23">
        <v>115600000000</v>
      </c>
    </row>
    <row r="120" spans="10:15" x14ac:dyDescent="0.3">
      <c r="J120" s="23">
        <v>93</v>
      </c>
      <c r="K120" s="23">
        <v>54031282735.705338</v>
      </c>
      <c r="L120" s="23">
        <v>44564717264.294662</v>
      </c>
      <c r="N120" s="23">
        <v>89.805825242718441</v>
      </c>
      <c r="O120" s="23">
        <v>117306250000</v>
      </c>
    </row>
    <row r="121" spans="10:15" x14ac:dyDescent="0.3">
      <c r="J121" s="23">
        <v>94</v>
      </c>
      <c r="K121" s="23">
        <v>18194748267.602005</v>
      </c>
      <c r="L121" s="23">
        <v>9427691732.397995</v>
      </c>
      <c r="N121" s="23">
        <v>90.77669902912622</v>
      </c>
      <c r="O121" s="23">
        <v>122430010000</v>
      </c>
    </row>
    <row r="122" spans="10:15" x14ac:dyDescent="0.3">
      <c r="J122" s="23">
        <v>95</v>
      </c>
      <c r="K122" s="23">
        <v>-55007511600.864876</v>
      </c>
      <c r="L122" s="23">
        <v>64907761600.864876</v>
      </c>
      <c r="N122" s="23">
        <v>91.747572815533985</v>
      </c>
      <c r="O122" s="23">
        <v>122500000000</v>
      </c>
    </row>
    <row r="123" spans="10:15" x14ac:dyDescent="0.3">
      <c r="J123" s="23">
        <v>96</v>
      </c>
      <c r="K123" s="23">
        <v>64297635509.868164</v>
      </c>
      <c r="L123" s="23">
        <v>-44725625509.868164</v>
      </c>
      <c r="N123" s="23">
        <v>92.71844660194175</v>
      </c>
      <c r="O123" s="23">
        <v>122500000000</v>
      </c>
    </row>
    <row r="124" spans="10:15" x14ac:dyDescent="0.3">
      <c r="J124" s="23">
        <v>97</v>
      </c>
      <c r="K124" s="23">
        <v>-39282681386.928345</v>
      </c>
      <c r="L124" s="23">
        <v>43906681386.928345</v>
      </c>
      <c r="N124" s="23">
        <v>93.689320388349515</v>
      </c>
      <c r="O124" s="23">
        <v>145542250000</v>
      </c>
    </row>
    <row r="125" spans="10:15" x14ac:dyDescent="0.3">
      <c r="J125" s="23">
        <v>98</v>
      </c>
      <c r="K125" s="23">
        <v>25481524326.855972</v>
      </c>
      <c r="L125" s="23">
        <v>-12256524326.855972</v>
      </c>
      <c r="N125" s="23">
        <v>94.660194174757279</v>
      </c>
      <c r="O125" s="23">
        <v>159920010000</v>
      </c>
    </row>
    <row r="126" spans="10:15" x14ac:dyDescent="0.3">
      <c r="J126" s="23">
        <v>99</v>
      </c>
      <c r="K126" s="23">
        <v>78888356236.587814</v>
      </c>
      <c r="L126" s="23">
        <v>-77444356236.587814</v>
      </c>
      <c r="N126" s="23">
        <v>95.631067961165044</v>
      </c>
      <c r="O126" s="23">
        <v>205209000000</v>
      </c>
    </row>
    <row r="127" spans="10:15" x14ac:dyDescent="0.3">
      <c r="J127" s="23">
        <v>100</v>
      </c>
      <c r="K127" s="23">
        <v>88601274552.670074</v>
      </c>
      <c r="L127" s="23">
        <v>3207725447.3299255</v>
      </c>
      <c r="N127" s="23">
        <v>96.601941747572809</v>
      </c>
      <c r="O127" s="23">
        <v>250000000000</v>
      </c>
    </row>
    <row r="128" spans="10:15" x14ac:dyDescent="0.3">
      <c r="J128" s="23">
        <v>101</v>
      </c>
      <c r="K128" s="23">
        <v>55716509303.804993</v>
      </c>
      <c r="L128" s="23">
        <v>-41316509303.804993</v>
      </c>
      <c r="N128" s="23">
        <v>97.572815533980588</v>
      </c>
      <c r="O128" s="23">
        <v>252004000000</v>
      </c>
    </row>
    <row r="129" spans="10:15" x14ac:dyDescent="0.3">
      <c r="J129" s="23">
        <v>102</v>
      </c>
      <c r="K129" s="23">
        <v>-32664622886.724014</v>
      </c>
      <c r="L129" s="23">
        <v>55526062886.724014</v>
      </c>
      <c r="N129" s="23">
        <v>98.543689320388353</v>
      </c>
      <c r="O129" s="23">
        <v>308025000000</v>
      </c>
    </row>
    <row r="130" spans="10:15" ht="16.2" thickBot="1" x14ac:dyDescent="0.35">
      <c r="J130" s="24">
        <v>103</v>
      </c>
      <c r="K130" s="24">
        <v>226793262701.89331</v>
      </c>
      <c r="L130" s="24">
        <v>81231737298.106689</v>
      </c>
      <c r="N130" s="24">
        <v>99.514563106796118</v>
      </c>
      <c r="O130" s="24">
        <v>322056250000</v>
      </c>
    </row>
  </sheetData>
  <sortState xmlns:xlrd2="http://schemas.microsoft.com/office/spreadsheetml/2017/richdata2" ref="O28:O130">
    <sortCondition ref="O2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9249-FDFF-4BF4-8F8A-205C7F370EC6}">
  <dimension ref="A2:I130"/>
  <sheetViews>
    <sheetView tabSelected="1" topLeftCell="D1" workbookViewId="0">
      <selection activeCell="G8" sqref="G8"/>
    </sheetView>
  </sheetViews>
  <sheetFormatPr defaultRowHeight="15.6" x14ac:dyDescent="0.3"/>
  <cols>
    <col min="5" max="5" width="17.3984375" customWidth="1"/>
  </cols>
  <sheetData>
    <row r="2" spans="1:6" x14ac:dyDescent="0.3">
      <c r="D2" t="s">
        <v>52</v>
      </c>
      <c r="E2" t="s">
        <v>53</v>
      </c>
    </row>
    <row r="3" spans="1:6" x14ac:dyDescent="0.3">
      <c r="A3" t="s">
        <v>15</v>
      </c>
    </row>
    <row r="4" spans="1:6" ht="16.2" thickBot="1" x14ac:dyDescent="0.35"/>
    <row r="5" spans="1:6" x14ac:dyDescent="0.3">
      <c r="A5" s="26" t="s">
        <v>16</v>
      </c>
      <c r="B5" s="26"/>
    </row>
    <row r="6" spans="1:6" x14ac:dyDescent="0.3">
      <c r="A6" s="23" t="s">
        <v>17</v>
      </c>
      <c r="B6" s="23">
        <v>0.69991106731398423</v>
      </c>
    </row>
    <row r="7" spans="1:6" x14ac:dyDescent="0.3">
      <c r="A7" s="23" t="s">
        <v>18</v>
      </c>
      <c r="B7" s="23">
        <v>0.48987550214860054</v>
      </c>
    </row>
    <row r="8" spans="1:6" x14ac:dyDescent="0.3">
      <c r="A8" s="23" t="s">
        <v>19</v>
      </c>
      <c r="B8" s="23">
        <v>0.47967301219157255</v>
      </c>
    </row>
    <row r="9" spans="1:6" x14ac:dyDescent="0.3">
      <c r="A9" s="23" t="s">
        <v>20</v>
      </c>
      <c r="B9" s="23">
        <v>45736741208.468307</v>
      </c>
    </row>
    <row r="10" spans="1:6" ht="16.2" thickBot="1" x14ac:dyDescent="0.35">
      <c r="A10" s="24" t="s">
        <v>21</v>
      </c>
      <c r="B10" s="24">
        <v>103</v>
      </c>
    </row>
    <row r="12" spans="1:6" ht="16.2" thickBot="1" x14ac:dyDescent="0.35">
      <c r="A12" t="s">
        <v>22</v>
      </c>
    </row>
    <row r="13" spans="1:6" x14ac:dyDescent="0.3">
      <c r="A13" s="25"/>
      <c r="B13" s="25" t="s">
        <v>27</v>
      </c>
      <c r="C13" s="25" t="s">
        <v>28</v>
      </c>
      <c r="D13" s="25" t="s">
        <v>29</v>
      </c>
      <c r="E13" s="25" t="s">
        <v>30</v>
      </c>
      <c r="F13" s="25" t="s">
        <v>31</v>
      </c>
    </row>
    <row r="14" spans="1:6" x14ac:dyDescent="0.3">
      <c r="A14" s="23" t="s">
        <v>23</v>
      </c>
      <c r="B14" s="23">
        <v>2</v>
      </c>
      <c r="C14" s="23">
        <v>2.0088151554569322E+23</v>
      </c>
      <c r="D14" s="23">
        <v>1.0044075777284661E+23</v>
      </c>
      <c r="E14" s="23">
        <v>48.015288837520458</v>
      </c>
      <c r="F14" s="23">
        <v>2.4199646046559702E-15</v>
      </c>
    </row>
    <row r="15" spans="1:6" x14ac:dyDescent="0.3">
      <c r="A15" s="23" t="s">
        <v>24</v>
      </c>
      <c r="B15" s="23">
        <v>100</v>
      </c>
      <c r="C15" s="23">
        <v>2.0918494963704031E+23</v>
      </c>
      <c r="D15" s="23">
        <v>2.0918494963704031E+21</v>
      </c>
      <c r="E15" s="23"/>
      <c r="F15" s="23"/>
    </row>
    <row r="16" spans="1:6" ht="16.2" thickBot="1" x14ac:dyDescent="0.35">
      <c r="A16" s="24" t="s">
        <v>25</v>
      </c>
      <c r="B16" s="24">
        <v>102</v>
      </c>
      <c r="C16" s="24">
        <v>4.1006646518273353E+23</v>
      </c>
      <c r="D16" s="24"/>
      <c r="E16" s="24"/>
      <c r="F16" s="24"/>
    </row>
    <row r="17" spans="1:9" ht="16.2" thickBot="1" x14ac:dyDescent="0.35"/>
    <row r="18" spans="1:9" x14ac:dyDescent="0.3">
      <c r="A18" s="25"/>
      <c r="B18" s="25" t="s">
        <v>32</v>
      </c>
      <c r="C18" s="25" t="s">
        <v>20</v>
      </c>
      <c r="D18" s="25" t="s">
        <v>33</v>
      </c>
      <c r="E18" s="25" t="s">
        <v>34</v>
      </c>
      <c r="F18" s="25" t="s">
        <v>35</v>
      </c>
      <c r="G18" s="25" t="s">
        <v>36</v>
      </c>
      <c r="H18" s="25" t="s">
        <v>37</v>
      </c>
      <c r="I18" s="25" t="s">
        <v>38</v>
      </c>
    </row>
    <row r="19" spans="1:9" x14ac:dyDescent="0.3">
      <c r="A19" s="23" t="s">
        <v>26</v>
      </c>
      <c r="B19" s="23">
        <v>-5256970608.6130524</v>
      </c>
      <c r="C19" s="23">
        <v>9347321055.7792931</v>
      </c>
      <c r="D19" s="23">
        <v>-0.56240398476125464</v>
      </c>
      <c r="E19" s="23">
        <v>0.57509938432235153</v>
      </c>
      <c r="F19" s="23">
        <v>-23801789357.7747</v>
      </c>
      <c r="G19" s="23">
        <v>13287848140.548595</v>
      </c>
      <c r="H19" s="23">
        <v>-23801789357.7747</v>
      </c>
      <c r="I19" s="23">
        <v>13287848140.548595</v>
      </c>
    </row>
    <row r="20" spans="1:9" x14ac:dyDescent="0.3">
      <c r="A20" s="23" t="s">
        <v>43</v>
      </c>
      <c r="B20" s="23">
        <v>-7598.946169960509</v>
      </c>
      <c r="C20" s="23">
        <v>1458.6217322172108</v>
      </c>
      <c r="D20" s="23">
        <v>-5.2096756836397597</v>
      </c>
      <c r="E20" s="23">
        <v>1.0173180701115198E-6</v>
      </c>
      <c r="F20" s="23">
        <v>-10492.810142978948</v>
      </c>
      <c r="G20" s="23">
        <v>-4705.0821969420704</v>
      </c>
      <c r="H20" s="23">
        <v>-10492.810142978948</v>
      </c>
      <c r="I20" s="23">
        <v>-4705.0821969420704</v>
      </c>
    </row>
    <row r="21" spans="1:9" ht="16.2" thickBot="1" x14ac:dyDescent="0.35">
      <c r="A21" s="24" t="s">
        <v>40</v>
      </c>
      <c r="B21" s="24">
        <v>1628.5024965966691</v>
      </c>
      <c r="C21" s="24">
        <v>172.28341480653432</v>
      </c>
      <c r="D21" s="24">
        <v>9.4524623767493576</v>
      </c>
      <c r="E21" s="24">
        <v>1.5708733719373398E-15</v>
      </c>
      <c r="F21" s="24">
        <v>1286.6971085065256</v>
      </c>
      <c r="G21" s="24">
        <v>1970.3078846868125</v>
      </c>
      <c r="H21" s="24">
        <v>1286.6971085065256</v>
      </c>
      <c r="I21" s="24">
        <v>1970.3078846868125</v>
      </c>
    </row>
    <row r="25" spans="1:9" x14ac:dyDescent="0.3">
      <c r="A25" t="s">
        <v>46</v>
      </c>
      <c r="E25" t="s">
        <v>50</v>
      </c>
    </row>
    <row r="26" spans="1:9" ht="16.2" thickBot="1" x14ac:dyDescent="0.35"/>
    <row r="27" spans="1:9" x14ac:dyDescent="0.3">
      <c r="A27" s="25" t="s">
        <v>47</v>
      </c>
      <c r="B27" s="25" t="s">
        <v>48</v>
      </c>
      <c r="C27" s="25" t="s">
        <v>49</v>
      </c>
      <c r="E27" s="25" t="s">
        <v>51</v>
      </c>
      <c r="F27" s="25" t="s">
        <v>45</v>
      </c>
    </row>
    <row r="28" spans="1:9" x14ac:dyDescent="0.3">
      <c r="A28" s="23">
        <v>1</v>
      </c>
      <c r="B28" s="23">
        <v>5739702952.3549194</v>
      </c>
      <c r="C28" s="23">
        <v>116760297047.64508</v>
      </c>
      <c r="E28" s="23">
        <v>0.4854368932038835</v>
      </c>
      <c r="F28" s="23">
        <v>625000000</v>
      </c>
    </row>
    <row r="29" spans="1:9" x14ac:dyDescent="0.3">
      <c r="A29" s="23">
        <v>2</v>
      </c>
      <c r="B29" s="23">
        <v>16008907561.234329</v>
      </c>
      <c r="C29" s="23">
        <v>-8016547561.2343292</v>
      </c>
      <c r="E29" s="23">
        <v>1.4563106796116505</v>
      </c>
      <c r="F29" s="23">
        <v>867302500</v>
      </c>
    </row>
    <row r="30" spans="1:9" x14ac:dyDescent="0.3">
      <c r="A30" s="23">
        <v>3</v>
      </c>
      <c r="B30" s="23">
        <v>27242459418.239197</v>
      </c>
      <c r="C30" s="23">
        <v>-26182956918.239197</v>
      </c>
      <c r="E30" s="23">
        <v>2.4271844660194173</v>
      </c>
      <c r="F30" s="23">
        <v>900000000</v>
      </c>
    </row>
    <row r="31" spans="1:9" x14ac:dyDescent="0.3">
      <c r="A31" s="23">
        <v>4</v>
      </c>
      <c r="B31" s="23">
        <v>12451595660.37553</v>
      </c>
      <c r="C31" s="23">
        <v>13954654339.62447</v>
      </c>
      <c r="E31" s="23">
        <v>3.3980582524271847</v>
      </c>
      <c r="F31" s="23">
        <v>900000000</v>
      </c>
    </row>
    <row r="32" spans="1:9" x14ac:dyDescent="0.3">
      <c r="A32" s="23">
        <v>5</v>
      </c>
      <c r="B32" s="23">
        <v>15162180527.998375</v>
      </c>
      <c r="C32" s="23">
        <v>-14262180527.998375</v>
      </c>
      <c r="E32" s="23">
        <v>4.3689320388349513</v>
      </c>
      <c r="F32" s="23">
        <v>1059502500</v>
      </c>
    </row>
    <row r="33" spans="1:6" x14ac:dyDescent="0.3">
      <c r="A33" s="23">
        <v>6</v>
      </c>
      <c r="B33" s="23">
        <v>25006710980.575172</v>
      </c>
      <c r="C33" s="23">
        <v>68018289019.424828</v>
      </c>
      <c r="E33" s="23">
        <v>5.3398058252427179</v>
      </c>
      <c r="F33" s="23">
        <v>1122250000</v>
      </c>
    </row>
    <row r="34" spans="1:6" x14ac:dyDescent="0.3">
      <c r="A34" s="23">
        <v>7</v>
      </c>
      <c r="B34" s="23">
        <v>25675785790.953411</v>
      </c>
      <c r="C34" s="23">
        <v>51053214209.046585</v>
      </c>
      <c r="E34" s="23">
        <v>6.3106796116504853</v>
      </c>
      <c r="F34" s="23">
        <v>1142440000</v>
      </c>
    </row>
    <row r="35" spans="1:6" x14ac:dyDescent="0.3">
      <c r="A35" s="23">
        <v>8</v>
      </c>
      <c r="B35" s="23">
        <v>8790506823.8034782</v>
      </c>
      <c r="C35" s="23">
        <v>10809493176.196522</v>
      </c>
      <c r="E35" s="23">
        <v>7.2815533980582527</v>
      </c>
      <c r="F35" s="23">
        <v>1444000000</v>
      </c>
    </row>
    <row r="36" spans="1:6" x14ac:dyDescent="0.3">
      <c r="A36" s="23">
        <v>9</v>
      </c>
      <c r="B36" s="23">
        <v>46516974983.237381</v>
      </c>
      <c r="C36" s="23">
        <v>-43233684983.237381</v>
      </c>
      <c r="E36" s="23">
        <v>8.2524271844660202</v>
      </c>
      <c r="F36" s="23">
        <v>1600000000</v>
      </c>
    </row>
    <row r="37" spans="1:6" x14ac:dyDescent="0.3">
      <c r="A37" s="23">
        <v>10</v>
      </c>
      <c r="B37" s="23">
        <v>25978140289.615566</v>
      </c>
      <c r="C37" s="23">
        <v>-9078140289.6155663</v>
      </c>
      <c r="E37" s="23">
        <v>9.2233009708737868</v>
      </c>
      <c r="F37" s="23">
        <v>1840410000</v>
      </c>
    </row>
    <row r="38" spans="1:6" x14ac:dyDescent="0.3">
      <c r="A38" s="23">
        <v>11</v>
      </c>
      <c r="B38" s="23">
        <v>40206658314.717224</v>
      </c>
      <c r="C38" s="23">
        <v>4525591685.2827759</v>
      </c>
      <c r="E38" s="23">
        <v>10.194174757281553</v>
      </c>
      <c r="F38" s="23">
        <v>2025000000</v>
      </c>
    </row>
    <row r="39" spans="1:6" x14ac:dyDescent="0.3">
      <c r="A39" s="23">
        <v>12</v>
      </c>
      <c r="B39" s="23">
        <v>25867073183.17466</v>
      </c>
      <c r="C39" s="23">
        <v>65336926816.82534</v>
      </c>
      <c r="E39" s="23">
        <v>11.165048543689322</v>
      </c>
      <c r="F39" s="23">
        <v>2304000000</v>
      </c>
    </row>
    <row r="40" spans="1:6" x14ac:dyDescent="0.3">
      <c r="A40" s="23">
        <v>13</v>
      </c>
      <c r="B40" s="23">
        <v>17726895225.345753</v>
      </c>
      <c r="C40" s="23">
        <v>-13055172725.345753</v>
      </c>
      <c r="E40" s="23">
        <v>12.135922330097088</v>
      </c>
      <c r="F40" s="23">
        <v>2500000000</v>
      </c>
    </row>
    <row r="41" spans="1:6" x14ac:dyDescent="0.3">
      <c r="A41" s="23">
        <v>14</v>
      </c>
      <c r="B41" s="23">
        <v>35918896183.759132</v>
      </c>
      <c r="C41" s="23">
        <v>36119663816.240868</v>
      </c>
      <c r="E41" s="23">
        <v>13.106796116504855</v>
      </c>
      <c r="F41" s="23">
        <v>2809000000</v>
      </c>
    </row>
    <row r="42" spans="1:6" x14ac:dyDescent="0.3">
      <c r="A42" s="23">
        <v>15</v>
      </c>
      <c r="B42" s="23">
        <v>14735471043.689434</v>
      </c>
      <c r="C42" s="23">
        <v>17305528956.310566</v>
      </c>
      <c r="E42" s="23">
        <v>14.077669902912623</v>
      </c>
      <c r="F42" s="23">
        <v>3025000000</v>
      </c>
    </row>
    <row r="43" spans="1:6" x14ac:dyDescent="0.3">
      <c r="A43" s="23">
        <v>16</v>
      </c>
      <c r="B43" s="23">
        <v>164923495774.45889</v>
      </c>
      <c r="C43" s="23">
        <v>40285504225.541107</v>
      </c>
      <c r="E43" s="23">
        <v>15.04854368932039</v>
      </c>
      <c r="F43" s="23">
        <v>3283290000</v>
      </c>
    </row>
    <row r="44" spans="1:6" x14ac:dyDescent="0.3">
      <c r="A44" s="23">
        <v>17</v>
      </c>
      <c r="B44" s="23">
        <v>10272312364.342751</v>
      </c>
      <c r="C44" s="23">
        <v>18457937635.657249</v>
      </c>
      <c r="E44" s="23">
        <v>16.019417475728154</v>
      </c>
      <c r="F44" s="23">
        <v>3306250000</v>
      </c>
    </row>
    <row r="45" spans="1:6" x14ac:dyDescent="0.3">
      <c r="A45" s="23">
        <v>18</v>
      </c>
      <c r="B45" s="23">
        <v>22306627737.598412</v>
      </c>
      <c r="C45" s="23">
        <v>-14953565237.598412</v>
      </c>
      <c r="E45" s="23">
        <v>16.990291262135923</v>
      </c>
      <c r="F45" s="23">
        <v>3600000000</v>
      </c>
    </row>
    <row r="46" spans="1:6" x14ac:dyDescent="0.3">
      <c r="A46" s="23">
        <v>19</v>
      </c>
      <c r="B46" s="23">
        <v>25062302119.424644</v>
      </c>
      <c r="C46" s="23">
        <v>51943947880.575356</v>
      </c>
      <c r="E46" s="23">
        <v>17.961165048543688</v>
      </c>
      <c r="F46" s="23">
        <v>4225000000</v>
      </c>
    </row>
    <row r="47" spans="1:6" x14ac:dyDescent="0.3">
      <c r="A47" s="23">
        <v>20</v>
      </c>
      <c r="B47" s="23">
        <v>26873961640.403801</v>
      </c>
      <c r="C47" s="23">
        <v>-25973961640.403801</v>
      </c>
      <c r="E47" s="23">
        <v>18.932038834951456</v>
      </c>
      <c r="F47" s="23">
        <v>4624000000</v>
      </c>
    </row>
    <row r="48" spans="1:6" x14ac:dyDescent="0.3">
      <c r="A48" s="23">
        <v>21</v>
      </c>
      <c r="B48" s="23">
        <v>54604246762.198944</v>
      </c>
      <c r="C48" s="23">
        <v>10420753237.801056</v>
      </c>
      <c r="E48" s="23">
        <v>19.902912621359221</v>
      </c>
      <c r="F48" s="23">
        <v>4671722500</v>
      </c>
    </row>
    <row r="49" spans="1:6" x14ac:dyDescent="0.3">
      <c r="A49" s="23">
        <v>22</v>
      </c>
      <c r="B49" s="23">
        <v>62618609197.688766</v>
      </c>
      <c r="C49" s="23">
        <v>82923640802.311234</v>
      </c>
      <c r="E49" s="23">
        <v>20.873786407766989</v>
      </c>
      <c r="F49" s="23">
        <v>4900000000</v>
      </c>
    </row>
    <row r="50" spans="1:6" x14ac:dyDescent="0.3">
      <c r="A50" s="23">
        <v>23</v>
      </c>
      <c r="B50" s="23">
        <v>14736694882.610321</v>
      </c>
      <c r="C50" s="23">
        <v>4032305117.389679</v>
      </c>
      <c r="E50" s="23">
        <v>21.844660194174757</v>
      </c>
      <c r="F50" s="23">
        <v>5402250000</v>
      </c>
    </row>
    <row r="51" spans="1:6" x14ac:dyDescent="0.3">
      <c r="A51" s="23">
        <v>24</v>
      </c>
      <c r="B51" s="23">
        <v>39985286802.645996</v>
      </c>
      <c r="C51" s="23">
        <v>-37485286802.645996</v>
      </c>
      <c r="E51" s="23">
        <v>22.815533980582522</v>
      </c>
      <c r="F51" s="23">
        <v>5730490000</v>
      </c>
    </row>
    <row r="52" spans="1:6" x14ac:dyDescent="0.3">
      <c r="A52" s="23">
        <v>25</v>
      </c>
      <c r="B52" s="23">
        <v>31186057396.970963</v>
      </c>
      <c r="C52" s="23">
        <v>11662942603.029037</v>
      </c>
      <c r="E52" s="23">
        <v>23.78640776699029</v>
      </c>
      <c r="F52" s="23">
        <v>6006250000</v>
      </c>
    </row>
    <row r="53" spans="1:6" x14ac:dyDescent="0.3">
      <c r="A53" s="23">
        <v>26</v>
      </c>
      <c r="B53" s="23">
        <v>-12221402026.732735</v>
      </c>
      <c r="C53" s="23">
        <v>14525402026.732735</v>
      </c>
      <c r="E53" s="23">
        <v>24.757281553398059</v>
      </c>
      <c r="F53" s="23">
        <v>6320250000</v>
      </c>
    </row>
    <row r="54" spans="1:6" x14ac:dyDescent="0.3">
      <c r="A54" s="23">
        <v>27</v>
      </c>
      <c r="B54" s="23">
        <v>-5265708974.9093475</v>
      </c>
      <c r="C54" s="23">
        <v>6408148974.9093475</v>
      </c>
      <c r="E54" s="23">
        <v>25.728155339805824</v>
      </c>
      <c r="F54" s="23">
        <v>6400000000</v>
      </c>
    </row>
    <row r="55" spans="1:6" x14ac:dyDescent="0.3">
      <c r="A55" s="23">
        <v>28</v>
      </c>
      <c r="B55" s="23">
        <v>26940332532.473885</v>
      </c>
      <c r="C55" s="23">
        <v>-25099922532.473885</v>
      </c>
      <c r="E55" s="23">
        <v>26.699029126213592</v>
      </c>
      <c r="F55" s="23">
        <v>6561000000</v>
      </c>
    </row>
    <row r="56" spans="1:6" x14ac:dyDescent="0.3">
      <c r="A56" s="23">
        <v>29</v>
      </c>
      <c r="B56" s="23">
        <v>13390729402.26873</v>
      </c>
      <c r="C56" s="23">
        <v>-11365729402.26873</v>
      </c>
      <c r="E56" s="23">
        <v>27.66990291262136</v>
      </c>
      <c r="F56" s="23">
        <v>6889000000</v>
      </c>
    </row>
    <row r="57" spans="1:6" x14ac:dyDescent="0.3">
      <c r="A57" s="23">
        <v>30</v>
      </c>
      <c r="B57" s="23">
        <v>32662544000.775169</v>
      </c>
      <c r="C57" s="23">
        <v>-24143254000.775169</v>
      </c>
      <c r="E57" s="23">
        <v>28.640776699029125</v>
      </c>
      <c r="F57" s="23">
        <v>7056000000</v>
      </c>
    </row>
    <row r="58" spans="1:6" x14ac:dyDescent="0.3">
      <c r="A58" s="23">
        <v>31</v>
      </c>
      <c r="B58" s="23">
        <v>35631652597.181808</v>
      </c>
      <c r="C58" s="23">
        <v>-32325402597.181808</v>
      </c>
      <c r="E58" s="23">
        <v>29.611650485436893</v>
      </c>
      <c r="F58" s="23">
        <v>7225000000</v>
      </c>
    </row>
    <row r="59" spans="1:6" x14ac:dyDescent="0.3">
      <c r="A59" s="23">
        <v>32</v>
      </c>
      <c r="B59" s="23">
        <v>54206942757.88903</v>
      </c>
      <c r="C59" s="23">
        <v>-47806942757.88903</v>
      </c>
      <c r="E59" s="23">
        <v>30.582524271844658</v>
      </c>
      <c r="F59" s="23">
        <v>7353062500</v>
      </c>
    </row>
    <row r="60" spans="1:6" x14ac:dyDescent="0.3">
      <c r="A60" s="23">
        <v>33</v>
      </c>
      <c r="B60" s="23">
        <v>25628111396.15934</v>
      </c>
      <c r="C60" s="23">
        <v>-821861396.1593399</v>
      </c>
      <c r="E60" s="23">
        <v>31.553398058252426</v>
      </c>
      <c r="F60" s="23">
        <v>7921000000</v>
      </c>
    </row>
    <row r="61" spans="1:6" x14ac:dyDescent="0.3">
      <c r="A61" s="23">
        <v>34</v>
      </c>
      <c r="B61" s="23">
        <v>63534413030.661064</v>
      </c>
      <c r="C61" s="23">
        <v>-55613413030.661064</v>
      </c>
      <c r="E61" s="23">
        <v>32.524271844660191</v>
      </c>
      <c r="F61" s="23">
        <v>7992360000</v>
      </c>
    </row>
    <row r="62" spans="1:6" x14ac:dyDescent="0.3">
      <c r="A62" s="23">
        <v>35</v>
      </c>
      <c r="B62" s="23">
        <v>126513637274.7771</v>
      </c>
      <c r="C62" s="23">
        <v>125490362725.2229</v>
      </c>
      <c r="E62" s="23">
        <v>33.495145631067963</v>
      </c>
      <c r="F62" s="23">
        <v>8100000000</v>
      </c>
    </row>
    <row r="63" spans="1:6" x14ac:dyDescent="0.3">
      <c r="A63" s="23">
        <v>36</v>
      </c>
      <c r="B63" s="23">
        <v>30387123842.8974</v>
      </c>
      <c r="C63" s="23">
        <v>-29519821342.8974</v>
      </c>
      <c r="E63" s="23">
        <v>34.466019417475728</v>
      </c>
      <c r="F63" s="23">
        <v>8519290000</v>
      </c>
    </row>
    <row r="64" spans="1:6" x14ac:dyDescent="0.3">
      <c r="A64" s="23">
        <v>37</v>
      </c>
      <c r="B64" s="23">
        <v>41085366172.104851</v>
      </c>
      <c r="C64" s="23">
        <v>-36860366172.104851</v>
      </c>
      <c r="E64" s="23">
        <v>35.436893203883493</v>
      </c>
      <c r="F64" s="23">
        <v>9025000000</v>
      </c>
    </row>
    <row r="65" spans="1:6" x14ac:dyDescent="0.3">
      <c r="A65" s="23">
        <v>38</v>
      </c>
      <c r="B65" s="23">
        <v>31653547086.727348</v>
      </c>
      <c r="C65" s="23">
        <v>-18197547086.727348</v>
      </c>
      <c r="E65" s="23">
        <v>36.407766990291265</v>
      </c>
      <c r="F65" s="23">
        <v>9025000000</v>
      </c>
    </row>
    <row r="66" spans="1:6" x14ac:dyDescent="0.3">
      <c r="A66" s="23">
        <v>39</v>
      </c>
      <c r="B66" s="23">
        <v>41060530747.888222</v>
      </c>
      <c r="C66" s="23">
        <v>-39938280747.888222</v>
      </c>
      <c r="E66" s="23">
        <v>37.378640776699029</v>
      </c>
      <c r="F66" s="23">
        <v>9025000000</v>
      </c>
    </row>
    <row r="67" spans="1:6" x14ac:dyDescent="0.3">
      <c r="A67" s="23">
        <v>40</v>
      </c>
      <c r="B67" s="23">
        <v>50959702048.278168</v>
      </c>
      <c r="C67" s="23">
        <v>-28459702048.278168</v>
      </c>
      <c r="E67" s="23">
        <v>38.349514563106794</v>
      </c>
      <c r="F67" s="23">
        <v>9409000000</v>
      </c>
    </row>
    <row r="68" spans="1:6" x14ac:dyDescent="0.3">
      <c r="A68" s="23">
        <v>41</v>
      </c>
      <c r="B68" s="23">
        <v>67219260093.482674</v>
      </c>
      <c r="C68" s="23">
        <v>-58194260093.482674</v>
      </c>
      <c r="E68" s="23">
        <v>39.320388349514559</v>
      </c>
      <c r="F68" s="23">
        <v>9900250000</v>
      </c>
    </row>
    <row r="69" spans="1:6" x14ac:dyDescent="0.3">
      <c r="A69" s="23">
        <v>42</v>
      </c>
      <c r="B69" s="23">
        <v>248847883315.1055</v>
      </c>
      <c r="C69" s="23">
        <v>73208366684.894501</v>
      </c>
      <c r="E69" s="23">
        <v>40.291262135922331</v>
      </c>
      <c r="F69" s="23">
        <v>12996000000</v>
      </c>
    </row>
    <row r="70" spans="1:6" x14ac:dyDescent="0.3">
      <c r="A70" s="23">
        <v>43</v>
      </c>
      <c r="B70" s="23">
        <v>7741683832.7335968</v>
      </c>
      <c r="C70" s="23">
        <v>21526682567.266403</v>
      </c>
      <c r="E70" s="23">
        <v>41.262135922330096</v>
      </c>
      <c r="F70" s="23">
        <v>13225000000</v>
      </c>
    </row>
    <row r="71" spans="1:6" x14ac:dyDescent="0.3">
      <c r="A71" s="23">
        <v>44</v>
      </c>
      <c r="B71" s="23">
        <v>23612702638.930199</v>
      </c>
      <c r="C71" s="23">
        <v>-20587702638.930199</v>
      </c>
      <c r="E71" s="23">
        <v>42.23300970873786</v>
      </c>
      <c r="F71" s="23">
        <v>13225000000</v>
      </c>
    </row>
    <row r="72" spans="1:6" x14ac:dyDescent="0.3">
      <c r="A72" s="23">
        <v>45</v>
      </c>
      <c r="B72" s="23">
        <v>76294124284.011963</v>
      </c>
      <c r="C72" s="23">
        <v>10730875715.988037</v>
      </c>
      <c r="E72" s="23">
        <v>43.203883495145632</v>
      </c>
      <c r="F72" s="23">
        <v>13456000000</v>
      </c>
    </row>
    <row r="73" spans="1:6" x14ac:dyDescent="0.3">
      <c r="A73" s="23">
        <v>46</v>
      </c>
      <c r="B73" s="23">
        <v>18818274712.79454</v>
      </c>
      <c r="C73" s="23">
        <v>-15218274712.79454</v>
      </c>
      <c r="E73" s="23">
        <v>44.174757281553397</v>
      </c>
      <c r="F73" s="23">
        <v>13924000000</v>
      </c>
    </row>
    <row r="74" spans="1:6" x14ac:dyDescent="0.3">
      <c r="A74" s="23">
        <v>47</v>
      </c>
      <c r="B74" s="23">
        <v>20104686419.451149</v>
      </c>
      <c r="C74" s="23">
        <v>-12879686419.451149</v>
      </c>
      <c r="E74" s="23">
        <v>45.145631067961162</v>
      </c>
      <c r="F74" s="23">
        <v>14400000000</v>
      </c>
    </row>
    <row r="75" spans="1:6" x14ac:dyDescent="0.3">
      <c r="A75" s="23">
        <v>48</v>
      </c>
      <c r="B75" s="23">
        <v>27401133748.453171</v>
      </c>
      <c r="C75" s="23">
        <v>26887866251.546829</v>
      </c>
      <c r="E75" s="23">
        <v>46.116504854368934</v>
      </c>
      <c r="F75" s="23">
        <v>14884000000</v>
      </c>
    </row>
    <row r="76" spans="1:6" x14ac:dyDescent="0.3">
      <c r="A76" s="23">
        <v>49</v>
      </c>
      <c r="B76" s="23">
        <v>4485715583.6430435</v>
      </c>
      <c r="C76" s="23">
        <v>27198284416.356956</v>
      </c>
      <c r="E76" s="23">
        <v>47.087378640776699</v>
      </c>
      <c r="F76" s="23">
        <v>15625000000</v>
      </c>
    </row>
    <row r="77" spans="1:6" x14ac:dyDescent="0.3">
      <c r="A77" s="23">
        <v>50</v>
      </c>
      <c r="B77" s="23">
        <v>30578039273.818634</v>
      </c>
      <c r="C77" s="23">
        <v>85021960726.181366</v>
      </c>
      <c r="E77" s="23">
        <v>48.058252427184463</v>
      </c>
      <c r="F77" s="23">
        <v>15876000000</v>
      </c>
    </row>
    <row r="78" spans="1:6" x14ac:dyDescent="0.3">
      <c r="A78" s="23">
        <v>51</v>
      </c>
      <c r="B78" s="23">
        <v>86690272481.504303</v>
      </c>
      <c r="C78" s="23">
        <v>-79801272481.504303</v>
      </c>
      <c r="E78" s="23">
        <v>49.029126213592235</v>
      </c>
      <c r="F78" s="23">
        <v>16900000000</v>
      </c>
    </row>
    <row r="79" spans="1:6" x14ac:dyDescent="0.3">
      <c r="A79" s="23">
        <v>52</v>
      </c>
      <c r="B79" s="23">
        <v>31786513416.521301</v>
      </c>
      <c r="C79" s="23">
        <v>47737486583.478699</v>
      </c>
      <c r="E79" s="23">
        <v>50</v>
      </c>
      <c r="F79" s="23">
        <v>16900000000</v>
      </c>
    </row>
    <row r="80" spans="1:6" x14ac:dyDescent="0.3">
      <c r="A80" s="23">
        <v>53</v>
      </c>
      <c r="B80" s="23">
        <v>37358841617.348206</v>
      </c>
      <c r="C80" s="23">
        <v>-36733841617.348206</v>
      </c>
      <c r="E80" s="23">
        <v>50.970873786407765</v>
      </c>
      <c r="F80" s="23">
        <v>18769000000</v>
      </c>
    </row>
    <row r="81" spans="1:6" x14ac:dyDescent="0.3">
      <c r="A81" s="23">
        <v>54</v>
      </c>
      <c r="B81" s="23">
        <v>38982894271.476852</v>
      </c>
      <c r="C81" s="23">
        <v>21042105728.523148</v>
      </c>
      <c r="E81" s="23">
        <v>51.941747572815537</v>
      </c>
      <c r="F81" s="23">
        <v>19572010000</v>
      </c>
    </row>
    <row r="82" spans="1:6" x14ac:dyDescent="0.3">
      <c r="A82" s="23">
        <v>55</v>
      </c>
      <c r="B82" s="23">
        <v>32975054060.90155</v>
      </c>
      <c r="C82" s="23">
        <v>-26968804060.90155</v>
      </c>
      <c r="E82" s="23">
        <v>52.912621359223301</v>
      </c>
      <c r="F82" s="23">
        <v>19600000000</v>
      </c>
    </row>
    <row r="83" spans="1:6" x14ac:dyDescent="0.3">
      <c r="A83" s="23">
        <v>56</v>
      </c>
      <c r="B83" s="23">
        <v>61987952723.393524</v>
      </c>
      <c r="C83" s="23">
        <v>-52578952723.393524</v>
      </c>
      <c r="E83" s="23">
        <v>53.883495145631066</v>
      </c>
      <c r="F83" s="23">
        <v>22500000000</v>
      </c>
    </row>
    <row r="84" spans="1:6" x14ac:dyDescent="0.3">
      <c r="A84" s="23">
        <v>57</v>
      </c>
      <c r="B84" s="23">
        <v>80645124930.289993</v>
      </c>
      <c r="C84" s="23">
        <v>36661125069.710007</v>
      </c>
      <c r="E84" s="23">
        <v>54.854368932038838</v>
      </c>
      <c r="F84" s="23">
        <v>22500000000</v>
      </c>
    </row>
    <row r="85" spans="1:6" x14ac:dyDescent="0.3">
      <c r="A85" s="23">
        <v>58</v>
      </c>
      <c r="B85" s="23">
        <v>72380741631.997345</v>
      </c>
      <c r="C85" s="23">
        <v>-65819741631.997345</v>
      </c>
      <c r="E85" s="23">
        <v>55.825242718446603</v>
      </c>
      <c r="F85" s="23">
        <v>22861440000</v>
      </c>
    </row>
    <row r="86" spans="1:6" x14ac:dyDescent="0.3">
      <c r="A86" s="23">
        <v>59</v>
      </c>
      <c r="B86" s="23">
        <v>64897022587.062935</v>
      </c>
      <c r="C86" s="23">
        <v>-63297022587.062935</v>
      </c>
      <c r="E86" s="23">
        <v>56.796116504854368</v>
      </c>
      <c r="F86" s="23">
        <v>24806250000</v>
      </c>
    </row>
    <row r="87" spans="1:6" x14ac:dyDescent="0.3">
      <c r="A87" s="23">
        <v>60</v>
      </c>
      <c r="B87" s="23">
        <v>26303905615.277969</v>
      </c>
      <c r="C87" s="23">
        <v>24321094384.722031</v>
      </c>
      <c r="E87" s="23">
        <v>57.766990291262132</v>
      </c>
      <c r="F87" s="23">
        <v>26406250000</v>
      </c>
    </row>
    <row r="88" spans="1:6" x14ac:dyDescent="0.3">
      <c r="A88" s="23">
        <v>61</v>
      </c>
      <c r="B88" s="23">
        <v>32492350869.947662</v>
      </c>
      <c r="C88" s="23">
        <v>-17608350869.947662</v>
      </c>
      <c r="E88" s="23">
        <v>58.737864077669904</v>
      </c>
      <c r="F88" s="23">
        <v>27225000000</v>
      </c>
    </row>
    <row r="89" spans="1:6" x14ac:dyDescent="0.3">
      <c r="A89" s="23">
        <v>62</v>
      </c>
      <c r="B89" s="23">
        <v>30322630397.324722</v>
      </c>
      <c r="C89" s="23">
        <v>-16398630397.324722</v>
      </c>
      <c r="E89" s="23">
        <v>59.708737864077669</v>
      </c>
      <c r="F89" s="23">
        <v>27622440000</v>
      </c>
    </row>
    <row r="90" spans="1:6" x14ac:dyDescent="0.3">
      <c r="A90" s="23">
        <v>63</v>
      </c>
      <c r="B90" s="23">
        <v>34808579553.309158</v>
      </c>
      <c r="C90" s="23">
        <v>-27752579553.309158</v>
      </c>
      <c r="E90" s="23">
        <v>60.679611650485434</v>
      </c>
      <c r="F90" s="23">
        <v>28730250000</v>
      </c>
    </row>
    <row r="91" spans="1:6" x14ac:dyDescent="0.3">
      <c r="A91" s="23">
        <v>64</v>
      </c>
      <c r="B91" s="23">
        <v>4092762205.4234085</v>
      </c>
      <c r="C91" s="23">
        <v>4007237794.5765915</v>
      </c>
      <c r="E91" s="23">
        <v>61.650485436893206</v>
      </c>
      <c r="F91" s="23">
        <v>28866010000</v>
      </c>
    </row>
    <row r="92" spans="1:6" x14ac:dyDescent="0.3">
      <c r="A92" s="23">
        <v>65</v>
      </c>
      <c r="B92" s="23">
        <v>6821327314.9830399</v>
      </c>
      <c r="C92" s="23">
        <v>6403672685.0169601</v>
      </c>
      <c r="E92" s="23">
        <v>62.621359223300971</v>
      </c>
      <c r="F92" s="23">
        <v>29268366400</v>
      </c>
    </row>
    <row r="93" spans="1:6" x14ac:dyDescent="0.3">
      <c r="A93" s="23">
        <v>66</v>
      </c>
      <c r="B93" s="23">
        <v>41231245911.897789</v>
      </c>
      <c r="C93" s="23">
        <v>-32206245911.897789</v>
      </c>
      <c r="E93" s="23">
        <v>63.592233009708735</v>
      </c>
      <c r="F93" s="23">
        <v>30625000000</v>
      </c>
    </row>
    <row r="94" spans="1:6" x14ac:dyDescent="0.3">
      <c r="A94" s="23">
        <v>67</v>
      </c>
      <c r="B94" s="23">
        <v>41374771135.43927</v>
      </c>
      <c r="C94" s="23">
        <v>-32349771135.43927</v>
      </c>
      <c r="E94" s="23">
        <v>64.5631067961165</v>
      </c>
      <c r="F94" s="23">
        <v>31329000000</v>
      </c>
    </row>
    <row r="95" spans="1:6" x14ac:dyDescent="0.3">
      <c r="A95" s="23">
        <v>68</v>
      </c>
      <c r="B95" s="23">
        <v>63259372248.396095</v>
      </c>
      <c r="C95" s="23">
        <v>-57857122248.396095</v>
      </c>
      <c r="E95" s="23">
        <v>65.533980582524265</v>
      </c>
      <c r="F95" s="23">
        <v>31648410000</v>
      </c>
    </row>
    <row r="96" spans="1:6" x14ac:dyDescent="0.3">
      <c r="A96" s="23">
        <v>69</v>
      </c>
      <c r="B96" s="23">
        <v>30238449523.107155</v>
      </c>
      <c r="C96" s="23">
        <v>386550476.89284515</v>
      </c>
      <c r="E96" s="23">
        <v>66.504854368932044</v>
      </c>
      <c r="F96" s="23">
        <v>31684000000</v>
      </c>
    </row>
    <row r="97" spans="1:6" x14ac:dyDescent="0.3">
      <c r="A97" s="23">
        <v>70</v>
      </c>
      <c r="B97" s="23">
        <v>140162660048.07083</v>
      </c>
      <c r="C97" s="23">
        <v>-17732650048.070831</v>
      </c>
      <c r="E97" s="23">
        <v>67.475728155339809</v>
      </c>
      <c r="F97" s="23">
        <v>32041000000</v>
      </c>
    </row>
    <row r="98" spans="1:6" x14ac:dyDescent="0.3">
      <c r="A98" s="23">
        <v>71</v>
      </c>
      <c r="B98" s="23">
        <v>28245445596.661674</v>
      </c>
      <c r="C98" s="23">
        <v>3083554403.3383255</v>
      </c>
      <c r="E98" s="23">
        <v>68.446601941747574</v>
      </c>
      <c r="F98" s="23">
        <v>39800250000</v>
      </c>
    </row>
    <row r="99" spans="1:6" x14ac:dyDescent="0.3">
      <c r="A99" s="23">
        <v>72</v>
      </c>
      <c r="B99" s="23">
        <v>38956210572.154846</v>
      </c>
      <c r="C99" s="23">
        <v>11668789427.845154</v>
      </c>
      <c r="E99" s="23">
        <v>69.417475728155338</v>
      </c>
      <c r="F99" s="23">
        <v>40000000000</v>
      </c>
    </row>
    <row r="100" spans="1:6" x14ac:dyDescent="0.3">
      <c r="A100" s="23">
        <v>73</v>
      </c>
      <c r="B100" s="23">
        <v>63679031319.479584</v>
      </c>
      <c r="C100" s="23">
        <v>96240978680.520416</v>
      </c>
      <c r="E100" s="23">
        <v>70.388349514563103</v>
      </c>
      <c r="F100" s="23">
        <v>42849000000</v>
      </c>
    </row>
    <row r="101" spans="1:6" x14ac:dyDescent="0.3">
      <c r="A101" s="23">
        <v>74</v>
      </c>
      <c r="B101" s="23">
        <v>47318513706.912262</v>
      </c>
      <c r="C101" s="23">
        <v>-42418513706.912262</v>
      </c>
      <c r="E101" s="23">
        <v>71.359223300970868</v>
      </c>
      <c r="F101" s="23">
        <v>44732250000</v>
      </c>
    </row>
    <row r="102" spans="1:6" x14ac:dyDescent="0.3">
      <c r="A102" s="23">
        <v>75</v>
      </c>
      <c r="B102" s="23">
        <v>40355638516.12233</v>
      </c>
      <c r="C102" s="23">
        <v>-24479638516.12233</v>
      </c>
      <c r="E102" s="23">
        <v>72.330097087378647</v>
      </c>
      <c r="F102" s="23">
        <v>50625000000</v>
      </c>
    </row>
    <row r="103" spans="1:6" x14ac:dyDescent="0.3">
      <c r="A103" s="23">
        <v>76</v>
      </c>
      <c r="B103" s="23">
        <v>29660429615.081696</v>
      </c>
      <c r="C103" s="23">
        <v>62104943568.918304</v>
      </c>
      <c r="E103" s="23">
        <v>73.300970873786412</v>
      </c>
      <c r="F103" s="23">
        <v>50625000000</v>
      </c>
    </row>
    <row r="104" spans="1:6" x14ac:dyDescent="0.3">
      <c r="A104" s="23">
        <v>77</v>
      </c>
      <c r="B104" s="23">
        <v>38094605747.235962</v>
      </c>
      <c r="C104" s="23">
        <v>-32364115747.235962</v>
      </c>
      <c r="E104" s="23">
        <v>74.271844660194176</v>
      </c>
      <c r="F104" s="23">
        <v>50625000000</v>
      </c>
    </row>
    <row r="105" spans="1:6" x14ac:dyDescent="0.3">
      <c r="A105" s="23">
        <v>78</v>
      </c>
      <c r="B105" s="23">
        <v>79399200624.900467</v>
      </c>
      <c r="C105" s="23">
        <v>-52174200624.900467</v>
      </c>
      <c r="E105" s="23">
        <v>75.242718446601941</v>
      </c>
      <c r="F105" s="23">
        <v>54289000000</v>
      </c>
    </row>
    <row r="106" spans="1:6" x14ac:dyDescent="0.3">
      <c r="A106" s="23">
        <v>79</v>
      </c>
      <c r="B106" s="23">
        <v>27790567108.045288</v>
      </c>
      <c r="C106" s="23">
        <v>22834432891.954712</v>
      </c>
      <c r="E106" s="23">
        <v>76.213592233009706</v>
      </c>
      <c r="F106" s="23">
        <v>60025000000</v>
      </c>
    </row>
    <row r="107" spans="1:6" x14ac:dyDescent="0.3">
      <c r="A107" s="23">
        <v>80</v>
      </c>
      <c r="B107" s="23">
        <v>10150315646.818176</v>
      </c>
      <c r="C107" s="23">
        <v>112349684353.18182</v>
      </c>
      <c r="E107" s="23">
        <v>77.184466019417471</v>
      </c>
      <c r="F107" s="23">
        <v>65025000000</v>
      </c>
    </row>
    <row r="108" spans="1:6" x14ac:dyDescent="0.3">
      <c r="A108" s="23">
        <v>81</v>
      </c>
      <c r="B108" s="23">
        <v>80168302644.640915</v>
      </c>
      <c r="C108" s="23">
        <v>-57668302644.640915</v>
      </c>
      <c r="E108" s="23">
        <v>78.155339805825236</v>
      </c>
      <c r="F108" s="23">
        <v>70225000000</v>
      </c>
    </row>
    <row r="109" spans="1:6" x14ac:dyDescent="0.3">
      <c r="A109" s="23">
        <v>82</v>
      </c>
      <c r="B109" s="23">
        <v>77036730924.148315</v>
      </c>
      <c r="C109" s="23">
        <v>-6811730924.1483154</v>
      </c>
      <c r="E109" s="23">
        <v>79.126213592233015</v>
      </c>
      <c r="F109" s="23">
        <v>72038560000</v>
      </c>
    </row>
    <row r="110" spans="1:6" x14ac:dyDescent="0.3">
      <c r="A110" s="23">
        <v>83</v>
      </c>
      <c r="B110" s="23">
        <v>8002715376.3815765</v>
      </c>
      <c r="C110" s="23">
        <v>-5193715376.3815765</v>
      </c>
      <c r="E110" s="23">
        <v>80.097087378640779</v>
      </c>
      <c r="F110" s="23">
        <v>76729000000</v>
      </c>
    </row>
    <row r="111" spans="1:6" x14ac:dyDescent="0.3">
      <c r="A111" s="23">
        <v>84</v>
      </c>
      <c r="B111" s="23">
        <v>88460118324.994705</v>
      </c>
      <c r="C111" s="23">
        <v>-75464118324.994705</v>
      </c>
      <c r="E111" s="23">
        <v>81.067961165048544</v>
      </c>
      <c r="F111" s="23">
        <v>77006250000</v>
      </c>
    </row>
    <row r="112" spans="1:6" x14ac:dyDescent="0.3">
      <c r="A112" s="23">
        <v>85</v>
      </c>
      <c r="B112" s="23">
        <v>98574369795.37738</v>
      </c>
      <c r="C112" s="23">
        <v>-66925959795.37738</v>
      </c>
      <c r="E112" s="23">
        <v>82.038834951456309</v>
      </c>
      <c r="F112" s="23">
        <v>79524000000</v>
      </c>
    </row>
    <row r="113" spans="1:6" x14ac:dyDescent="0.3">
      <c r="A113" s="23">
        <v>86</v>
      </c>
      <c r="B113" s="23">
        <v>9163035288.1569672</v>
      </c>
      <c r="C113" s="23">
        <v>-2842785288.1569672</v>
      </c>
      <c r="E113" s="23">
        <v>83.009708737864074</v>
      </c>
      <c r="F113" s="23">
        <v>87025000000</v>
      </c>
    </row>
    <row r="114" spans="1:6" x14ac:dyDescent="0.3">
      <c r="A114" s="23">
        <v>87</v>
      </c>
      <c r="B114" s="23">
        <v>169287042074.83075</v>
      </c>
      <c r="C114" s="23">
        <v>80712957925.16925</v>
      </c>
      <c r="E114" s="23">
        <v>83.980582524271838</v>
      </c>
      <c r="F114" s="23">
        <v>91204000000</v>
      </c>
    </row>
    <row r="115" spans="1:6" x14ac:dyDescent="0.3">
      <c r="A115" s="23">
        <v>88</v>
      </c>
      <c r="B115" s="23">
        <v>57362289630.287064</v>
      </c>
      <c r="C115" s="23">
        <v>-40462289630.287064</v>
      </c>
      <c r="E115" s="23">
        <v>84.951456310679617</v>
      </c>
      <c r="F115" s="23">
        <v>91765373184</v>
      </c>
    </row>
    <row r="116" spans="1:6" x14ac:dyDescent="0.3">
      <c r="A116" s="23">
        <v>89</v>
      </c>
      <c r="B116" s="23">
        <v>21286231094.296783</v>
      </c>
      <c r="C116" s="23">
        <v>18514018905.703217</v>
      </c>
      <c r="E116" s="23">
        <v>85.922330097087382</v>
      </c>
      <c r="F116" s="23">
        <v>91809000000</v>
      </c>
    </row>
    <row r="117" spans="1:6" x14ac:dyDescent="0.3">
      <c r="A117" s="23">
        <v>90</v>
      </c>
      <c r="B117" s="23">
        <v>75063283603.324844</v>
      </c>
      <c r="C117" s="23">
        <v>-46197273603.324844</v>
      </c>
      <c r="E117" s="23">
        <v>86.893203883495147</v>
      </c>
      <c r="F117" s="23">
        <v>93025000000</v>
      </c>
    </row>
    <row r="118" spans="1:6" x14ac:dyDescent="0.3">
      <c r="A118" s="23">
        <v>91</v>
      </c>
      <c r="B118" s="23">
        <v>53766184929.810364</v>
      </c>
      <c r="C118" s="23">
        <v>-38141184929.810364</v>
      </c>
      <c r="E118" s="23">
        <v>87.864077669902912</v>
      </c>
      <c r="F118" s="23">
        <v>98596000000</v>
      </c>
    </row>
    <row r="119" spans="1:6" x14ac:dyDescent="0.3">
      <c r="A119" s="23">
        <v>92</v>
      </c>
      <c r="B119" s="23">
        <v>42184157731.911575</v>
      </c>
      <c r="C119" s="23">
        <v>-2184157731.9115753</v>
      </c>
      <c r="E119" s="23">
        <v>88.834951456310677</v>
      </c>
      <c r="F119" s="23">
        <v>115600000000</v>
      </c>
    </row>
    <row r="120" spans="1:6" x14ac:dyDescent="0.3">
      <c r="A120" s="23">
        <v>93</v>
      </c>
      <c r="B120" s="23">
        <v>54031282735.705338</v>
      </c>
      <c r="C120" s="23">
        <v>44564717264.294662</v>
      </c>
      <c r="E120" s="23">
        <v>89.805825242718441</v>
      </c>
      <c r="F120" s="23">
        <v>117306250000</v>
      </c>
    </row>
    <row r="121" spans="1:6" x14ac:dyDescent="0.3">
      <c r="A121" s="23">
        <v>94</v>
      </c>
      <c r="B121" s="23">
        <v>18194748267.602005</v>
      </c>
      <c r="C121" s="23">
        <v>9427691732.397995</v>
      </c>
      <c r="E121" s="23">
        <v>90.77669902912622</v>
      </c>
      <c r="F121" s="23">
        <v>122430010000</v>
      </c>
    </row>
    <row r="122" spans="1:6" x14ac:dyDescent="0.3">
      <c r="A122" s="23">
        <v>95</v>
      </c>
      <c r="B122" s="23">
        <v>-55007511600.864876</v>
      </c>
      <c r="C122" s="23">
        <v>64907761600.864876</v>
      </c>
      <c r="E122" s="23">
        <v>91.747572815533985</v>
      </c>
      <c r="F122" s="23">
        <v>122500000000</v>
      </c>
    </row>
    <row r="123" spans="1:6" x14ac:dyDescent="0.3">
      <c r="A123" s="23">
        <v>96</v>
      </c>
      <c r="B123" s="23">
        <v>64297635509.868164</v>
      </c>
      <c r="C123" s="23">
        <v>-44725625509.868164</v>
      </c>
      <c r="E123" s="23">
        <v>92.71844660194175</v>
      </c>
      <c r="F123" s="23">
        <v>122500000000</v>
      </c>
    </row>
    <row r="124" spans="1:6" x14ac:dyDescent="0.3">
      <c r="A124" s="23">
        <v>97</v>
      </c>
      <c r="B124" s="23">
        <v>-39282681386.928345</v>
      </c>
      <c r="C124" s="23">
        <v>43906681386.928345</v>
      </c>
      <c r="E124" s="23">
        <v>93.689320388349515</v>
      </c>
      <c r="F124" s="23">
        <v>145542250000</v>
      </c>
    </row>
    <row r="125" spans="1:6" x14ac:dyDescent="0.3">
      <c r="A125" s="23">
        <v>98</v>
      </c>
      <c r="B125" s="23">
        <v>25481524326.855972</v>
      </c>
      <c r="C125" s="23">
        <v>-12256524326.855972</v>
      </c>
      <c r="E125" s="23">
        <v>94.660194174757279</v>
      </c>
      <c r="F125" s="23">
        <v>159920010000</v>
      </c>
    </row>
    <row r="126" spans="1:6" x14ac:dyDescent="0.3">
      <c r="A126" s="23">
        <v>99</v>
      </c>
      <c r="B126" s="23">
        <v>78888356236.587814</v>
      </c>
      <c r="C126" s="23">
        <v>-77444356236.587814</v>
      </c>
      <c r="E126" s="23">
        <v>95.631067961165044</v>
      </c>
      <c r="F126" s="23">
        <v>205209000000</v>
      </c>
    </row>
    <row r="127" spans="1:6" x14ac:dyDescent="0.3">
      <c r="A127" s="23">
        <v>100</v>
      </c>
      <c r="B127" s="23">
        <v>88601274552.670074</v>
      </c>
      <c r="C127" s="23">
        <v>3207725447.3299255</v>
      </c>
      <c r="E127" s="23">
        <v>96.601941747572809</v>
      </c>
      <c r="F127" s="23">
        <v>250000000000</v>
      </c>
    </row>
    <row r="128" spans="1:6" x14ac:dyDescent="0.3">
      <c r="A128" s="23">
        <v>101</v>
      </c>
      <c r="B128" s="23">
        <v>55716509303.804993</v>
      </c>
      <c r="C128" s="23">
        <v>-41316509303.804993</v>
      </c>
      <c r="E128" s="23">
        <v>97.572815533980588</v>
      </c>
      <c r="F128" s="23">
        <v>252004000000</v>
      </c>
    </row>
    <row r="129" spans="1:6" x14ac:dyDescent="0.3">
      <c r="A129" s="23">
        <v>102</v>
      </c>
      <c r="B129" s="23">
        <v>-32664622886.724014</v>
      </c>
      <c r="C129" s="23">
        <v>55526062886.724014</v>
      </c>
      <c r="E129" s="23">
        <v>98.543689320388353</v>
      </c>
      <c r="F129" s="23">
        <v>308025000000</v>
      </c>
    </row>
    <row r="130" spans="1:6" ht="16.2" thickBot="1" x14ac:dyDescent="0.35">
      <c r="A130" s="24">
        <v>103</v>
      </c>
      <c r="B130" s="24">
        <v>226793262701.89331</v>
      </c>
      <c r="C130" s="24">
        <v>81231737298.106689</v>
      </c>
      <c r="E130" s="24">
        <v>99.514563106796118</v>
      </c>
      <c r="F130" s="24">
        <v>322056250000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EFF7-841C-4BB1-AA93-337A879DA71D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E1BE-05C3-4593-9026-2D848727750D}">
  <dimension ref="A1"/>
  <sheetViews>
    <sheetView topLeftCell="A13" workbookViewId="0">
      <selection activeCell="I19" sqref="I19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Orginal Data</vt:lpstr>
      <vt:lpstr>Data Filtering</vt:lpstr>
      <vt:lpstr>Feature Engineering 1</vt:lpstr>
      <vt:lpstr>fe2</vt:lpstr>
      <vt:lpstr>Regression</vt:lpstr>
      <vt:lpstr>Residual Testing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Hildebrandt</dc:creator>
  <cp:lastModifiedBy>Harshil Patel</cp:lastModifiedBy>
  <dcterms:created xsi:type="dcterms:W3CDTF">2018-03-01T02:30:22Z</dcterms:created>
  <dcterms:modified xsi:type="dcterms:W3CDTF">2019-11-14T17:23:35Z</dcterms:modified>
</cp:coreProperties>
</file>