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S\Desktop\BDAP\Case Study 13-8\10 Sept\"/>
    </mc:Choice>
  </mc:AlternateContent>
  <bookViews>
    <workbookView minimized="1" xWindow="0" yWindow="0" windowWidth="20490" windowHeight="7455" tabRatio="500" firstSheet="1" activeTab="1"/>
  </bookViews>
  <sheets>
    <sheet name="Data" sheetId="2" r:id="rId1"/>
    <sheet name="Sheet1" sheetId="3" r:id="rId2"/>
    <sheet name="Reg" sheetId="6" r:id="rId3"/>
    <sheet name="Sheet3" sheetId="5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3" l="1"/>
  <c r="B20" i="3"/>
  <c r="B21" i="3"/>
  <c r="B18" i="3"/>
  <c r="C4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2" i="3"/>
  <c r="B30" i="3"/>
  <c r="B31" i="3"/>
  <c r="B29" i="3"/>
  <c r="B28" i="3"/>
  <c r="C9" i="3"/>
  <c r="D9" i="3"/>
  <c r="C13" i="3"/>
  <c r="D13" i="3"/>
  <c r="C10" i="3"/>
  <c r="D10" i="3"/>
  <c r="C14" i="3"/>
  <c r="D14" i="3"/>
  <c r="C8" i="3"/>
  <c r="D8" i="3"/>
  <c r="C12" i="3"/>
  <c r="D12" i="3"/>
  <c r="C16" i="3"/>
  <c r="D16" i="3"/>
  <c r="C15" i="3"/>
  <c r="D5" i="3"/>
  <c r="D6" i="3"/>
  <c r="D7" i="3"/>
  <c r="C11" i="3"/>
  <c r="D11" i="3"/>
  <c r="D15" i="3"/>
  <c r="D4" i="3"/>
  <c r="C5" i="3"/>
  <c r="C6" i="3"/>
  <c r="C7" i="3"/>
</calcChain>
</file>

<file path=xl/sharedStrings.xml><?xml version="1.0" encoding="utf-8"?>
<sst xmlns="http://schemas.openxmlformats.org/spreadsheetml/2006/main" count="44" uniqueCount="37">
  <si>
    <t>Year</t>
  </si>
  <si>
    <t>Quarter</t>
  </si>
  <si>
    <t>Sales</t>
  </si>
  <si>
    <t>Seasonal Component</t>
  </si>
  <si>
    <t>Average</t>
  </si>
  <si>
    <t>Divide</t>
  </si>
  <si>
    <t>CenterMovingAvg</t>
  </si>
  <si>
    <t>AvgTrendComponent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</si>
  <si>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</si>
  <si>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</si>
  <si>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</si>
  <si>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</si>
  <si>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</si>
  <si>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</si>
  <si>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</si>
  <si>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</si>
  <si>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</si>
  <si>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</si>
  <si>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</si>
  <si>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</si>
  <si>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</si>
  <si>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</si>
  <si>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</si>
  <si>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</si>
  <si>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</si>
  <si>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</si>
  <si>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</si>
  <si>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</si>
  <si>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</si>
  <si>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</si>
  <si>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</si>
  <si>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</si>
  <si>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 2008 4th quarter, sales were 5033 plus the SI</t>
  </si>
  <si>
    <t>Equation</t>
  </si>
  <si>
    <t>5033 + 145(Quarter)</t>
  </si>
  <si>
    <t>On an average in first quarter there are 5.05% less sales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</si>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</sst>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Book Antiqua"/>
      <family val="1"/>
    </font>
    <font>
      <b/>
      <sz val="12"/>
      <color theme="1"/>
      <name val="Book Antiqua"/>
      <family val="1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6" fontId="0" fillId="0" borderId="0" xfId="0" applyNumberFormat="1"/>
    <xf numFmtId="0" fontId="3" fillId="4" borderId="1" xfId="0" applyFont="1" applyFill="1" applyBorder="1" applyAlignment="1">
      <alignment horizontal="center" vertical="center"/>
    </xf>
    <xf numFmtId="0" fontId="0" fillId="4" borderId="0" xfId="0" applyFill="1"/>
    <xf numFmtId="166" fontId="0" fillId="4" borderId="0" xfId="0" applyNumberFormat="1" applyFill="1"/>
    <xf numFmtId="1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0" fontId="3" fillId="0" borderId="4" xfId="0" applyFont="1" applyFill="1" applyBorder="1" applyAlignment="1">
      <alignment horizontal="center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Quarter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Sheet1!$B$2:$B$17</c:f>
              <c:numCache>
                <c:formatCode>General</c:formatCode>
                <c:ptCount val="16"/>
                <c:pt idx="0">
                  <c:v>4800</c:v>
                </c:pt>
                <c:pt idx="1">
                  <c:v>4100</c:v>
                </c:pt>
                <c:pt idx="2">
                  <c:v>6000</c:v>
                </c:pt>
                <c:pt idx="3">
                  <c:v>6500</c:v>
                </c:pt>
                <c:pt idx="4">
                  <c:v>5800</c:v>
                </c:pt>
                <c:pt idx="5">
                  <c:v>5200</c:v>
                </c:pt>
                <c:pt idx="6">
                  <c:v>6800</c:v>
                </c:pt>
                <c:pt idx="7">
                  <c:v>7400</c:v>
                </c:pt>
                <c:pt idx="8">
                  <c:v>6000</c:v>
                </c:pt>
                <c:pt idx="9">
                  <c:v>5600</c:v>
                </c:pt>
                <c:pt idx="10">
                  <c:v>7500</c:v>
                </c:pt>
                <c:pt idx="11">
                  <c:v>7800</c:v>
                </c:pt>
                <c:pt idx="12">
                  <c:v>6300</c:v>
                </c:pt>
                <c:pt idx="13">
                  <c:v>5900</c:v>
                </c:pt>
                <c:pt idx="14">
                  <c:v>8000</c:v>
                </c:pt>
                <c:pt idx="15">
                  <c:v>8400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CenterMovingAvg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Sheet1!$C$2:$C$16</c:f>
              <c:numCache>
                <c:formatCode>General</c:formatCode>
                <c:ptCount val="15"/>
                <c:pt idx="2">
                  <c:v>5350</c:v>
                </c:pt>
                <c:pt idx="3">
                  <c:v>5600</c:v>
                </c:pt>
                <c:pt idx="4">
                  <c:v>5875</c:v>
                </c:pt>
                <c:pt idx="5">
                  <c:v>6075</c:v>
                </c:pt>
                <c:pt idx="6">
                  <c:v>6300</c:v>
                </c:pt>
                <c:pt idx="7">
                  <c:v>6350</c:v>
                </c:pt>
                <c:pt idx="8">
                  <c:v>6450</c:v>
                </c:pt>
                <c:pt idx="9">
                  <c:v>6625</c:v>
                </c:pt>
                <c:pt idx="10">
                  <c:v>6725</c:v>
                </c:pt>
                <c:pt idx="11">
                  <c:v>6800</c:v>
                </c:pt>
                <c:pt idx="12">
                  <c:v>6875</c:v>
                </c:pt>
                <c:pt idx="13">
                  <c:v>7000</c:v>
                </c:pt>
                <c:pt idx="14">
                  <c:v>7150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1125112"/>
        <c:axId val="381125504"/>
      </c:lineChart>
      <c:catAx>
        <c:axId val="3811251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25504"/>
        <c:crosses val="autoZero"/>
        <c:auto val="1"/>
        <c:lblAlgn val="ctr"/>
        <c:lblOffset val="100"/>
        <c:noMultiLvlLbl val="0"/>
      </c:catAx>
      <c:valAx>
        <c:axId val="3811255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2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109536</xdr:rowOff>
    </xdr:from>
    <xdr:to>
      <xdr:col>17</xdr:col>
      <xdr:colOff>409575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zoomScale="110" zoomScaleNormal="110" zoomScalePageLayoutView="110" workbookViewId="0">
      <selection activeCell="B3" sqref="B3"/>
    </sheetView>
  </sheetViews>
  <sheetFormatPr defaultColWidth="11" defaultRowHeight="15.75" x14ac:dyDescent="0.25"/>
  <sheetData>
    <row r="3" spans="2:4" ht="27.95" customHeight="1" x14ac:dyDescent="0.25">
      <c r="B3" s="2" t="s">
        <v>0</v>
      </c>
      <c r="C3" s="2" t="s">
        <v>1</v>
      </c>
      <c r="D3" s="2" t="s">
        <v>2</v>
      </c>
    </row>
    <row r="4" spans="2:4" ht="27.95" customHeight="1" x14ac:dyDescent="0.25">
      <c r="B4" s="4">
        <v>2009</v>
      </c>
      <c r="C4" s="1">
        <v>1</v>
      </c>
      <c r="D4" s="1">
        <v>4800</v>
      </c>
    </row>
    <row r="5" spans="2:4" ht="27.95" customHeight="1" x14ac:dyDescent="0.25">
      <c r="B5" s="5"/>
      <c r="C5" s="1">
        <v>2</v>
      </c>
      <c r="D5" s="1">
        <v>4100</v>
      </c>
    </row>
    <row r="6" spans="2:4" ht="27.95" customHeight="1" x14ac:dyDescent="0.25">
      <c r="B6" s="5"/>
      <c r="C6" s="1">
        <v>3</v>
      </c>
      <c r="D6" s="1">
        <v>6000</v>
      </c>
    </row>
    <row r="7" spans="2:4" ht="27.95" customHeight="1" x14ac:dyDescent="0.25">
      <c r="B7" s="6"/>
      <c r="C7" s="1">
        <v>4</v>
      </c>
      <c r="D7" s="1">
        <v>6500</v>
      </c>
    </row>
    <row r="8" spans="2:4" ht="27.95" customHeight="1" x14ac:dyDescent="0.25">
      <c r="B8" s="4">
        <v>2010</v>
      </c>
      <c r="C8" s="1">
        <v>1</v>
      </c>
      <c r="D8" s="1">
        <v>5800</v>
      </c>
    </row>
    <row r="9" spans="2:4" ht="27.95" customHeight="1" x14ac:dyDescent="0.25">
      <c r="B9" s="5"/>
      <c r="C9" s="1">
        <v>2</v>
      </c>
      <c r="D9" s="1">
        <v>5200</v>
      </c>
    </row>
    <row r="10" spans="2:4" ht="27.95" customHeight="1" x14ac:dyDescent="0.25">
      <c r="B10" s="5"/>
      <c r="C10" s="1">
        <v>3</v>
      </c>
      <c r="D10" s="1">
        <v>6800</v>
      </c>
    </row>
    <row r="11" spans="2:4" ht="27.95" customHeight="1" x14ac:dyDescent="0.25">
      <c r="B11" s="6"/>
      <c r="C11" s="1">
        <v>4</v>
      </c>
      <c r="D11" s="1">
        <v>7400</v>
      </c>
    </row>
    <row r="12" spans="2:4" ht="27.95" customHeight="1" x14ac:dyDescent="0.25">
      <c r="B12" s="4">
        <v>2011</v>
      </c>
      <c r="C12" s="1">
        <v>1</v>
      </c>
      <c r="D12" s="1">
        <v>6000</v>
      </c>
    </row>
    <row r="13" spans="2:4" ht="27.95" customHeight="1" x14ac:dyDescent="0.25">
      <c r="B13" s="5"/>
      <c r="C13" s="1">
        <v>2</v>
      </c>
      <c r="D13" s="1">
        <v>5600</v>
      </c>
    </row>
    <row r="14" spans="2:4" ht="27.95" customHeight="1" x14ac:dyDescent="0.25">
      <c r="B14" s="5"/>
      <c r="C14" s="1">
        <v>3</v>
      </c>
      <c r="D14" s="1">
        <v>7500</v>
      </c>
    </row>
    <row r="15" spans="2:4" ht="27.95" customHeight="1" x14ac:dyDescent="0.25">
      <c r="B15" s="6"/>
      <c r="C15" s="1">
        <v>4</v>
      </c>
      <c r="D15" s="1">
        <v>7800</v>
      </c>
    </row>
    <row r="16" spans="2:4" ht="27.95" customHeight="1" x14ac:dyDescent="0.25">
      <c r="B16" s="4">
        <v>2012</v>
      </c>
      <c r="C16" s="1">
        <v>1</v>
      </c>
      <c r="D16" s="1">
        <v>6300</v>
      </c>
    </row>
    <row r="17" spans="2:4" ht="27.95" customHeight="1" x14ac:dyDescent="0.25">
      <c r="B17" s="5"/>
      <c r="C17" s="1">
        <v>2</v>
      </c>
      <c r="D17" s="1">
        <v>5900</v>
      </c>
    </row>
    <row r="18" spans="2:4" ht="27.95" customHeight="1" x14ac:dyDescent="0.25">
      <c r="B18" s="5"/>
      <c r="C18" s="1">
        <v>3</v>
      </c>
      <c r="D18" s="1">
        <v>8000</v>
      </c>
    </row>
    <row r="19" spans="2:4" ht="27.95" customHeight="1" x14ac:dyDescent="0.25">
      <c r="B19" s="6"/>
      <c r="C19" s="1">
        <v>4</v>
      </c>
      <c r="D19" s="1">
        <v>8400</v>
      </c>
    </row>
    <row r="20" spans="2:4" ht="27.95" customHeight="1" x14ac:dyDescent="0.25">
      <c r="B20" s="4">
        <v>2013</v>
      </c>
      <c r="C20" s="1">
        <v>1</v>
      </c>
      <c r="D20" s="3"/>
    </row>
    <row r="21" spans="2:4" ht="27.95" customHeight="1" x14ac:dyDescent="0.25">
      <c r="B21" s="5"/>
      <c r="C21" s="1">
        <v>2</v>
      </c>
      <c r="D21" s="3"/>
    </row>
    <row r="22" spans="2:4" ht="27.95" customHeight="1" x14ac:dyDescent="0.25">
      <c r="B22" s="5"/>
      <c r="C22" s="1">
        <v>3</v>
      </c>
      <c r="D22" s="3"/>
    </row>
    <row r="23" spans="2:4" ht="27.95" customHeight="1" x14ac:dyDescent="0.25">
      <c r="B23" s="6"/>
      <c r="C23" s="1">
        <v>4</v>
      </c>
      <c r="D23" s="3"/>
    </row>
    <row r="24" spans="2:4" ht="27.95" customHeight="1" x14ac:dyDescent="0.25"/>
  </sheetData>
  <mergeCells count="5">
    <mergeCell ref="B4:B7"/>
    <mergeCell ref="B8:B11"/>
    <mergeCell ref="B12:B15"/>
    <mergeCell ref="B16:B19"/>
    <mergeCell ref="B20:B2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4" zoomScale="115" zoomScaleNormal="115" workbookViewId="0">
      <selection activeCell="J30" sqref="J30"/>
    </sheetView>
  </sheetViews>
  <sheetFormatPr defaultRowHeight="15.75" x14ac:dyDescent="0.25"/>
  <sheetData>
    <row r="1" spans="1:6" ht="16.5" x14ac:dyDescent="0.25">
      <c r="A1" s="2" t="s">
        <v>1</v>
      </c>
      <c r="B1" s="2" t="s">
        <v>2</v>
      </c>
      <c r="C1" t="s">
        <v>6</v>
      </c>
      <c r="D1" t="s">
        <v>5</v>
      </c>
      <c r="E1" t="s">
        <v>4</v>
      </c>
      <c r="F1" t="s">
        <v>7</v>
      </c>
    </row>
    <row r="2" spans="1:6" x14ac:dyDescent="0.25">
      <c r="A2" s="1">
        <v>1</v>
      </c>
      <c r="B2" s="1">
        <v>4800</v>
      </c>
      <c r="E2" s="7">
        <v>0.94461007901878757</v>
      </c>
      <c r="F2" s="11">
        <f>B2/E2</f>
        <v>5081.4617656694845</v>
      </c>
    </row>
    <row r="3" spans="1:6" x14ac:dyDescent="0.25">
      <c r="A3" s="1">
        <v>2</v>
      </c>
      <c r="B3" s="1">
        <v>4100</v>
      </c>
      <c r="E3" s="7">
        <v>0.84803574663812265</v>
      </c>
      <c r="F3" s="11">
        <f t="shared" ref="F3:F17" si="0">B3/E3</f>
        <v>4834.7018580922731</v>
      </c>
    </row>
    <row r="4" spans="1:6" x14ac:dyDescent="0.25">
      <c r="A4" s="1">
        <v>3</v>
      </c>
      <c r="B4" s="1">
        <v>6000</v>
      </c>
      <c r="C4">
        <f>AVERAGE(B2:B5)</f>
        <v>5350</v>
      </c>
      <c r="D4" s="7">
        <f>B4/C4</f>
        <v>1.1214953271028036</v>
      </c>
      <c r="E4" s="7">
        <v>1.1087457902591837</v>
      </c>
      <c r="F4" s="11">
        <f t="shared" si="0"/>
        <v>5411.5199829506655</v>
      </c>
    </row>
    <row r="5" spans="1:6" x14ac:dyDescent="0.25">
      <c r="A5" s="8">
        <v>4</v>
      </c>
      <c r="B5" s="8">
        <v>6500</v>
      </c>
      <c r="C5" s="9">
        <f t="shared" ref="C5:C16" si="1">AVERAGE(B3:B6)</f>
        <v>5600</v>
      </c>
      <c r="D5" s="10">
        <f t="shared" ref="D5:D16" si="2">B5/C5</f>
        <v>1.1607142857142858</v>
      </c>
      <c r="E5" s="7">
        <v>1.1577091466507863</v>
      </c>
      <c r="F5" s="11">
        <f t="shared" si="0"/>
        <v>5614.5362751985522</v>
      </c>
    </row>
    <row r="6" spans="1:6" x14ac:dyDescent="0.25">
      <c r="A6" s="1">
        <v>5</v>
      </c>
      <c r="B6" s="1">
        <v>5800</v>
      </c>
      <c r="C6">
        <f t="shared" si="1"/>
        <v>5875</v>
      </c>
      <c r="D6" s="7">
        <f t="shared" si="2"/>
        <v>0.98723404255319147</v>
      </c>
      <c r="E6" s="7">
        <v>0.94461007901878757</v>
      </c>
      <c r="F6" s="11">
        <f t="shared" si="0"/>
        <v>6140.099633517294</v>
      </c>
    </row>
    <row r="7" spans="1:6" x14ac:dyDescent="0.25">
      <c r="A7" s="1">
        <v>6</v>
      </c>
      <c r="B7" s="1">
        <v>5200</v>
      </c>
      <c r="C7">
        <f t="shared" si="1"/>
        <v>6075</v>
      </c>
      <c r="D7" s="7">
        <f t="shared" si="2"/>
        <v>0.8559670781893004</v>
      </c>
      <c r="E7" s="7">
        <v>0.84803574663812265</v>
      </c>
      <c r="F7" s="11">
        <f t="shared" si="0"/>
        <v>6131.8169907511765</v>
      </c>
    </row>
    <row r="8" spans="1:6" x14ac:dyDescent="0.25">
      <c r="A8" s="1">
        <v>7</v>
      </c>
      <c r="B8" s="1">
        <v>6800</v>
      </c>
      <c r="C8">
        <f t="shared" si="1"/>
        <v>6300</v>
      </c>
      <c r="D8" s="7">
        <f t="shared" si="2"/>
        <v>1.0793650793650793</v>
      </c>
      <c r="E8" s="7">
        <v>1.1087457902591837</v>
      </c>
      <c r="F8" s="11">
        <f t="shared" si="0"/>
        <v>6133.0559806774208</v>
      </c>
    </row>
    <row r="9" spans="1:6" x14ac:dyDescent="0.25">
      <c r="A9" s="8">
        <v>8</v>
      </c>
      <c r="B9" s="8">
        <v>7400</v>
      </c>
      <c r="C9" s="9">
        <f t="shared" si="1"/>
        <v>6350</v>
      </c>
      <c r="D9" s="10">
        <f t="shared" si="2"/>
        <v>1.1653543307086613</v>
      </c>
      <c r="E9" s="7">
        <v>1.1577091466507863</v>
      </c>
      <c r="F9" s="11">
        <f t="shared" si="0"/>
        <v>6391.9336056106595</v>
      </c>
    </row>
    <row r="10" spans="1:6" x14ac:dyDescent="0.25">
      <c r="A10" s="1">
        <v>9</v>
      </c>
      <c r="B10" s="1">
        <v>6000</v>
      </c>
      <c r="C10">
        <f t="shared" si="1"/>
        <v>6450</v>
      </c>
      <c r="D10" s="7">
        <f t="shared" si="2"/>
        <v>0.93023255813953487</v>
      </c>
      <c r="E10" s="7">
        <v>0.94461007901878757</v>
      </c>
      <c r="F10" s="11">
        <f t="shared" si="0"/>
        <v>6351.8272070868561</v>
      </c>
    </row>
    <row r="11" spans="1:6" x14ac:dyDescent="0.25">
      <c r="A11" s="1">
        <v>10</v>
      </c>
      <c r="B11" s="1">
        <v>5600</v>
      </c>
      <c r="C11">
        <f t="shared" si="1"/>
        <v>6625</v>
      </c>
      <c r="D11" s="7">
        <f t="shared" si="2"/>
        <v>0.84528301886792456</v>
      </c>
      <c r="E11" s="7">
        <v>0.84803574663812265</v>
      </c>
      <c r="F11" s="11">
        <f t="shared" si="0"/>
        <v>6603.4952208089589</v>
      </c>
    </row>
    <row r="12" spans="1:6" x14ac:dyDescent="0.25">
      <c r="A12" s="1">
        <v>11</v>
      </c>
      <c r="B12" s="1">
        <v>7500</v>
      </c>
      <c r="C12">
        <f t="shared" si="1"/>
        <v>6725</v>
      </c>
      <c r="D12" s="7">
        <f t="shared" si="2"/>
        <v>1.1152416356877324</v>
      </c>
      <c r="E12" s="7">
        <v>1.1087457902591837</v>
      </c>
      <c r="F12" s="11">
        <f t="shared" si="0"/>
        <v>6764.3999786883314</v>
      </c>
    </row>
    <row r="13" spans="1:6" x14ac:dyDescent="0.25">
      <c r="A13" s="8">
        <v>12</v>
      </c>
      <c r="B13" s="8">
        <v>7800</v>
      </c>
      <c r="C13" s="9">
        <f t="shared" si="1"/>
        <v>6800</v>
      </c>
      <c r="D13" s="10">
        <f t="shared" si="2"/>
        <v>1.1470588235294117</v>
      </c>
      <c r="E13" s="7">
        <v>1.1577091466507863</v>
      </c>
      <c r="F13" s="11">
        <f t="shared" si="0"/>
        <v>6737.4435302382626</v>
      </c>
    </row>
    <row r="14" spans="1:6" x14ac:dyDescent="0.25">
      <c r="A14" s="1">
        <v>13</v>
      </c>
      <c r="B14" s="1">
        <v>6300</v>
      </c>
      <c r="C14">
        <f t="shared" si="1"/>
        <v>6875</v>
      </c>
      <c r="D14" s="7">
        <f t="shared" si="2"/>
        <v>0.91636363636363638</v>
      </c>
      <c r="E14" s="7">
        <v>0.94461007901878757</v>
      </c>
      <c r="F14" s="11">
        <f t="shared" si="0"/>
        <v>6669.4185674411992</v>
      </c>
    </row>
    <row r="15" spans="1:6" x14ac:dyDescent="0.25">
      <c r="A15" s="1">
        <v>14</v>
      </c>
      <c r="B15" s="1">
        <v>5900</v>
      </c>
      <c r="C15">
        <f t="shared" si="1"/>
        <v>7000</v>
      </c>
      <c r="D15" s="7">
        <f t="shared" si="2"/>
        <v>0.84285714285714286</v>
      </c>
      <c r="E15" s="7">
        <v>0.84803574663812265</v>
      </c>
      <c r="F15" s="11">
        <f t="shared" si="0"/>
        <v>6957.2538933522956</v>
      </c>
    </row>
    <row r="16" spans="1:6" x14ac:dyDescent="0.25">
      <c r="A16" s="1">
        <v>15</v>
      </c>
      <c r="B16" s="1">
        <v>8000</v>
      </c>
      <c r="C16">
        <f t="shared" si="1"/>
        <v>7150</v>
      </c>
      <c r="D16" s="7">
        <f t="shared" si="2"/>
        <v>1.118881118881119</v>
      </c>
      <c r="E16" s="7">
        <v>1.1087457902591837</v>
      </c>
      <c r="F16" s="11">
        <f t="shared" si="0"/>
        <v>7215.3599772675534</v>
      </c>
    </row>
    <row r="17" spans="1:6" x14ac:dyDescent="0.25">
      <c r="A17" s="8">
        <v>16</v>
      </c>
      <c r="B17" s="8">
        <v>8400</v>
      </c>
      <c r="C17" s="9"/>
      <c r="D17" s="10"/>
      <c r="E17" s="7">
        <v>1.1577091466507863</v>
      </c>
      <c r="F17" s="11">
        <f t="shared" si="0"/>
        <v>7255.7084171796678</v>
      </c>
    </row>
    <row r="18" spans="1:6" x14ac:dyDescent="0.25">
      <c r="A18" s="17">
        <v>17</v>
      </c>
      <c r="B18">
        <f>5033+145*(A18)*B28</f>
        <v>7361.4638447813113</v>
      </c>
    </row>
    <row r="19" spans="1:6" x14ac:dyDescent="0.25">
      <c r="A19" s="17">
        <v>18</v>
      </c>
      <c r="B19">
        <f t="shared" ref="B19:B21" si="3">5033+145*(A19)*B29</f>
        <v>7246.3732987255007</v>
      </c>
    </row>
    <row r="20" spans="1:6" x14ac:dyDescent="0.25">
      <c r="A20" s="17">
        <v>19</v>
      </c>
      <c r="B20">
        <f t="shared" si="3"/>
        <v>8087.5946521640508</v>
      </c>
    </row>
    <row r="21" spans="1:6" x14ac:dyDescent="0.25">
      <c r="A21" s="17">
        <v>20</v>
      </c>
      <c r="B21">
        <f t="shared" si="3"/>
        <v>8390.3565252872795</v>
      </c>
    </row>
    <row r="27" spans="1:6" x14ac:dyDescent="0.25">
      <c r="A27" t="s">
        <v>3</v>
      </c>
      <c r="B27" t="s">
        <v>4</v>
      </c>
    </row>
    <row r="28" spans="1:6" x14ac:dyDescent="0.25">
      <c r="A28">
        <v>1</v>
      </c>
      <c r="B28" s="7">
        <f>AVERAGE(D6,D10,D14)</f>
        <v>0.94461007901878757</v>
      </c>
      <c r="C28" t="s">
        <v>35</v>
      </c>
    </row>
    <row r="29" spans="1:6" x14ac:dyDescent="0.25">
      <c r="A29">
        <v>2</v>
      </c>
      <c r="B29" s="7">
        <f>AVERAGE(D7,D11,D15)</f>
        <v>0.84803574663812265</v>
      </c>
      <c r="C29" t="s">
        <v>36</v>
      </c>
    </row>
    <row r="30" spans="1:6" x14ac:dyDescent="0.25">
      <c r="A30">
        <v>3</v>
      </c>
      <c r="B30" s="7">
        <f>AVERAGE(D8,D12,D16,D4)</f>
        <v>1.1087457902591837</v>
      </c>
    </row>
    <row r="31" spans="1:6" x14ac:dyDescent="0.25">
      <c r="A31">
        <v>4</v>
      </c>
      <c r="B31" s="7">
        <f>AVERAGE(D9,D13,D5)</f>
        <v>1.1577091466507863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2" workbookViewId="0">
      <selection activeCell="B22" sqref="B22"/>
    </sheetView>
  </sheetViews>
  <sheetFormatPr defaultRowHeight="15.75" x14ac:dyDescent="0.25"/>
  <sheetData>
    <row r="1" spans="1:9" x14ac:dyDescent="0.25">
      <c r="A1" t="s">
        <v>8</v>
      </c>
    </row>
    <row r="2" spans="1:9" ht="16.5" thickBot="1" x14ac:dyDescent="0.3"/>
    <row r="3" spans="1:9" x14ac:dyDescent="0.25">
      <c r="A3" s="16" t="s">
        <v>9</v>
      </c>
      <c r="B3" s="16"/>
    </row>
    <row r="4" spans="1:9" x14ac:dyDescent="0.25">
      <c r="A4" s="13" t="s">
        <v>10</v>
      </c>
      <c r="B4" s="13">
        <v>0.95983010856153872</v>
      </c>
    </row>
    <row r="5" spans="1:9" x14ac:dyDescent="0.25">
      <c r="A5" s="13" t="s">
        <v>11</v>
      </c>
      <c r="B5" s="13">
        <v>0.92127383730125512</v>
      </c>
    </row>
    <row r="6" spans="1:9" x14ac:dyDescent="0.25">
      <c r="A6" s="13" t="s">
        <v>12</v>
      </c>
      <c r="B6" s="13">
        <v>0.91565053996563051</v>
      </c>
    </row>
    <row r="7" spans="1:9" x14ac:dyDescent="0.25">
      <c r="A7" s="13" t="s">
        <v>13</v>
      </c>
      <c r="B7" s="13">
        <v>209.25597652267717</v>
      </c>
    </row>
    <row r="8" spans="1:9" ht="16.5" thickBot="1" x14ac:dyDescent="0.3">
      <c r="A8" s="14" t="s">
        <v>14</v>
      </c>
      <c r="B8" s="14">
        <v>16</v>
      </c>
    </row>
    <row r="10" spans="1:9" ht="16.5" thickBot="1" x14ac:dyDescent="0.3">
      <c r="A10" t="s">
        <v>15</v>
      </c>
    </row>
    <row r="11" spans="1:9" x14ac:dyDescent="0.25">
      <c r="A11" s="15"/>
      <c r="B11" s="15" t="s">
        <v>20</v>
      </c>
      <c r="C11" s="15" t="s">
        <v>21</v>
      </c>
      <c r="D11" s="15" t="s">
        <v>22</v>
      </c>
      <c r="E11" s="15" t="s">
        <v>23</v>
      </c>
      <c r="F11" s="15" t="s">
        <v>24</v>
      </c>
    </row>
    <row r="12" spans="1:9" x14ac:dyDescent="0.25">
      <c r="A12" s="13" t="s">
        <v>16</v>
      </c>
      <c r="B12" s="13">
        <v>1</v>
      </c>
      <c r="C12" s="13">
        <v>7173868.8308299445</v>
      </c>
      <c r="D12" s="13">
        <v>7173868.8308299445</v>
      </c>
      <c r="E12" s="13">
        <v>163.8316066740442</v>
      </c>
      <c r="F12" s="13">
        <v>4.0688657164656845E-9</v>
      </c>
    </row>
    <row r="13" spans="1:9" x14ac:dyDescent="0.25">
      <c r="A13" s="13" t="s">
        <v>17</v>
      </c>
      <c r="B13" s="13">
        <v>14</v>
      </c>
      <c r="C13" s="13">
        <v>613032.89194642915</v>
      </c>
      <c r="D13" s="13">
        <v>43788.063710459224</v>
      </c>
      <c r="E13" s="13"/>
      <c r="F13" s="13"/>
    </row>
    <row r="14" spans="1:9" ht="16.5" thickBot="1" x14ac:dyDescent="0.3">
      <c r="A14" s="14" t="s">
        <v>18</v>
      </c>
      <c r="B14" s="14">
        <v>15</v>
      </c>
      <c r="C14" s="14">
        <v>7786901.7227763738</v>
      </c>
      <c r="D14" s="14"/>
      <c r="E14" s="14"/>
      <c r="F14" s="14"/>
    </row>
    <row r="15" spans="1:9" ht="16.5" thickBot="1" x14ac:dyDescent="0.3"/>
    <row r="16" spans="1:9" x14ac:dyDescent="0.25">
      <c r="A16" s="15"/>
      <c r="B16" s="15" t="s">
        <v>25</v>
      </c>
      <c r="C16" s="15" t="s">
        <v>13</v>
      </c>
      <c r="D16" s="15" t="s">
        <v>26</v>
      </c>
      <c r="E16" s="15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</row>
    <row r="17" spans="1:9" x14ac:dyDescent="0.25">
      <c r="A17" s="13" t="s">
        <v>19</v>
      </c>
      <c r="B17" s="13">
        <v>5033.6920239689589</v>
      </c>
      <c r="C17" s="13">
        <v>109.73475985473466</v>
      </c>
      <c r="D17" s="13">
        <v>45.871445206901534</v>
      </c>
      <c r="E17" s="13">
        <v>1.1575226077725873E-16</v>
      </c>
      <c r="F17" s="13">
        <v>4798.3343718306669</v>
      </c>
      <c r="G17" s="13">
        <v>5269.0496761072509</v>
      </c>
      <c r="H17" s="13">
        <v>4798.3343718306669</v>
      </c>
      <c r="I17" s="13">
        <v>5269.0496761072509</v>
      </c>
    </row>
    <row r="18" spans="1:9" ht="16.5" thickBot="1" x14ac:dyDescent="0.3">
      <c r="A18" s="14" t="s">
        <v>1</v>
      </c>
      <c r="B18" s="14">
        <v>145.25706250755371</v>
      </c>
      <c r="C18" s="14">
        <v>11.348498697088582</v>
      </c>
      <c r="D18" s="14">
        <v>12.799672131505721</v>
      </c>
      <c r="E18" s="14">
        <v>4.0688657164656845E-9</v>
      </c>
      <c r="F18" s="14">
        <v>120.91695357418558</v>
      </c>
      <c r="G18" s="14">
        <v>169.59717144092184</v>
      </c>
      <c r="H18" s="14">
        <v>120.91695357418558</v>
      </c>
      <c r="I18" s="14">
        <v>169.59717144092184</v>
      </c>
    </row>
    <row r="20" spans="1:9" x14ac:dyDescent="0.25">
      <c r="A20" t="s">
        <v>32</v>
      </c>
    </row>
    <row r="21" spans="1:9" x14ac:dyDescent="0.25">
      <c r="A21" t="s">
        <v>33</v>
      </c>
      <c r="B2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s="12" t="s">
        <v>1</v>
      </c>
      <c r="B1" t="s">
        <v>7</v>
      </c>
    </row>
    <row r="2" spans="1:2" x14ac:dyDescent="0.25">
      <c r="A2" s="12">
        <v>1</v>
      </c>
      <c r="B2" s="11">
        <v>5081.4617656694845</v>
      </c>
    </row>
    <row r="3" spans="1:2" x14ac:dyDescent="0.25">
      <c r="A3" s="12">
        <v>2</v>
      </c>
      <c r="B3" s="11">
        <v>4834.7018580922731</v>
      </c>
    </row>
    <row r="4" spans="1:2" x14ac:dyDescent="0.25">
      <c r="A4" s="12">
        <v>3</v>
      </c>
      <c r="B4" s="11">
        <v>5411.5199829506655</v>
      </c>
    </row>
    <row r="5" spans="1:2" x14ac:dyDescent="0.25">
      <c r="A5" s="12">
        <v>4</v>
      </c>
      <c r="B5" s="11">
        <v>5614.5362751985522</v>
      </c>
    </row>
    <row r="6" spans="1:2" x14ac:dyDescent="0.25">
      <c r="A6" s="12">
        <v>5</v>
      </c>
      <c r="B6" s="11">
        <v>6140.099633517294</v>
      </c>
    </row>
    <row r="7" spans="1:2" x14ac:dyDescent="0.25">
      <c r="A7" s="12">
        <v>6</v>
      </c>
      <c r="B7" s="11">
        <v>6131.8169907511765</v>
      </c>
    </row>
    <row r="8" spans="1:2" x14ac:dyDescent="0.25">
      <c r="A8" s="12">
        <v>7</v>
      </c>
      <c r="B8" s="11">
        <v>6133.0559806774208</v>
      </c>
    </row>
    <row r="9" spans="1:2" x14ac:dyDescent="0.25">
      <c r="A9" s="12">
        <v>8</v>
      </c>
      <c r="B9" s="11">
        <v>6391.9336056106595</v>
      </c>
    </row>
    <row r="10" spans="1:2" x14ac:dyDescent="0.25">
      <c r="A10" s="12">
        <v>9</v>
      </c>
      <c r="B10" s="11">
        <v>6351.8272070868561</v>
      </c>
    </row>
    <row r="11" spans="1:2" x14ac:dyDescent="0.25">
      <c r="A11" s="12">
        <v>10</v>
      </c>
      <c r="B11" s="11">
        <v>6603.4952208089589</v>
      </c>
    </row>
    <row r="12" spans="1:2" x14ac:dyDescent="0.25">
      <c r="A12" s="12">
        <v>11</v>
      </c>
      <c r="B12" s="11">
        <v>6764.3999786883314</v>
      </c>
    </row>
    <row r="13" spans="1:2" x14ac:dyDescent="0.25">
      <c r="A13" s="12">
        <v>12</v>
      </c>
      <c r="B13" s="11">
        <v>6737.4435302382626</v>
      </c>
    </row>
    <row r="14" spans="1:2" x14ac:dyDescent="0.25">
      <c r="A14" s="12">
        <v>13</v>
      </c>
      <c r="B14" s="11">
        <v>6669.4185674411992</v>
      </c>
    </row>
    <row r="15" spans="1:2" x14ac:dyDescent="0.25">
      <c r="A15" s="12">
        <v>14</v>
      </c>
      <c r="B15" s="11">
        <v>6957.2538933522956</v>
      </c>
    </row>
    <row r="16" spans="1:2" x14ac:dyDescent="0.25">
      <c r="A16" s="12">
        <v>15</v>
      </c>
      <c r="B16" s="11">
        <v>7215.3599772675534</v>
      </c>
    </row>
    <row r="17" spans="1:2" x14ac:dyDescent="0.25">
      <c r="A17" s="12">
        <v>16</v>
      </c>
      <c r="B17" s="11">
        <v>7255.7084171796678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Reg</vt:lpstr>
      <vt:lpstr>Sheet3</vt:lpstr>
    </vt:vector>
  </TitlesOfParts>
  <Company>Lemoxo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Patil</dc:creator>
  <cp:lastModifiedBy>HS</cp:lastModifiedBy>
  <dcterms:created xsi:type="dcterms:W3CDTF">2014-12-21T16:54:59Z</dcterms:created>
  <dcterms:modified xsi:type="dcterms:W3CDTF">2016-09-11T08:36:05Z</dcterms:modified>
</cp:coreProperties>
</file>