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Dell\OneDrive\Desktop\"/>
    </mc:Choice>
  </mc:AlternateContent>
  <xr:revisionPtr revIDLastSave="0" documentId="13_ncr:1_{AC04990D-837E-4DB9-A3D7-2F13CD290364}" xr6:coauthVersionLast="47" xr6:coauthVersionMax="47" xr10:uidLastSave="{00000000-0000-0000-0000-000000000000}"/>
  <bookViews>
    <workbookView xWindow="-110" yWindow="-110" windowWidth="19420" windowHeight="10300" tabRatio="945" activeTab="7" xr2:uid="{B9DE0B03-D34F-4E68-A1CA-17DF8D509F83}"/>
  </bookViews>
  <sheets>
    <sheet name="group details" sheetId="15" r:id="rId1"/>
    <sheet name="traffic.xlsx" sheetId="1" r:id="rId2"/>
    <sheet name="weather severity" sheetId="6" r:id="rId3"/>
    <sheet name=" casuality age distribution piv" sheetId="7" r:id="rId4"/>
    <sheet name="accident frequency by hour" sheetId="8" r:id="rId5"/>
    <sheet name="casuality-type-pivot" sheetId="9" r:id="rId6"/>
    <sheet name="summary_pivot" sheetId="13" r:id="rId7"/>
    <sheet name="dashboard" sheetId="14" r:id="rId8"/>
  </sheets>
  <definedNames>
    <definedName name="Slicer_lum">#N/A</definedName>
    <definedName name="Slicer_state">#N/A</definedName>
    <definedName name="Slicer_vehicle_type">#N/A</definedName>
    <definedName name="Slicer_weathe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J100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alcChain>
</file>

<file path=xl/sharedStrings.xml><?xml version="1.0" encoding="utf-8"?>
<sst xmlns="http://schemas.openxmlformats.org/spreadsheetml/2006/main" count="20025" uniqueCount="1370">
  <si>
    <t>Num_Acc</t>
  </si>
  <si>
    <t>inverse_data</t>
  </si>
  <si>
    <t>week_day</t>
  </si>
  <si>
    <t>state</t>
  </si>
  <si>
    <t>severity</t>
  </si>
  <si>
    <t>weather</t>
  </si>
  <si>
    <t>location</t>
  </si>
  <si>
    <t>hrmn</t>
  </si>
  <si>
    <t>lum</t>
  </si>
  <si>
    <t>vehicle_type</t>
  </si>
  <si>
    <t>vehicle_model</t>
  </si>
  <si>
    <t>engine_size</t>
  </si>
  <si>
    <t>driver_sex</t>
  </si>
  <si>
    <t>driver_age</t>
  </si>
  <si>
    <t>car_age</t>
  </si>
  <si>
    <t>casualty_severity</t>
  </si>
  <si>
    <t>casualty_age</t>
  </si>
  <si>
    <t>casualty_sex</t>
  </si>
  <si>
    <t>social_class</t>
  </si>
  <si>
    <t>casualty_type</t>
  </si>
  <si>
    <t>pedestrian_or_passenger</t>
  </si>
  <si>
    <t>AID0001</t>
  </si>
  <si>
    <t>T</t>
  </si>
  <si>
    <t>WB</t>
  </si>
  <si>
    <t>Minor</t>
  </si>
  <si>
    <t>Storm</t>
  </si>
  <si>
    <t>Loc91</t>
  </si>
  <si>
    <t>Daylight</t>
  </si>
  <si>
    <t>Car</t>
  </si>
  <si>
    <t>Model41</t>
  </si>
  <si>
    <t>M</t>
  </si>
  <si>
    <t>Fatal</t>
  </si>
  <si>
    <t>Upper</t>
  </si>
  <si>
    <t>Pedestrian</t>
  </si>
  <si>
    <t>Type of vehicle involved in the accident</t>
  </si>
  <si>
    <t>Engine size of the vehicle involved</t>
  </si>
  <si>
    <t>Gender of the driver involved</t>
  </si>
  <si>
    <t>Severity of the casualty (Slight, Serious, Fatal)</t>
  </si>
  <si>
    <t>Type of casualty (Pedestrian, Car Passenger, Cyclist, Motorcyclist)</t>
  </si>
  <si>
    <t>AID0002</t>
  </si>
  <si>
    <t>TR</t>
  </si>
  <si>
    <t>Severe</t>
  </si>
  <si>
    <t>Fog</t>
  </si>
  <si>
    <t>Loc184</t>
  </si>
  <si>
    <t>Model1</t>
  </si>
  <si>
    <t>F</t>
  </si>
  <si>
    <t>Slight</t>
  </si>
  <si>
    <t>Middle</t>
  </si>
  <si>
    <t>AID0003</t>
  </si>
  <si>
    <t>W</t>
  </si>
  <si>
    <t>HP</t>
  </si>
  <si>
    <t>Moderate</t>
  </si>
  <si>
    <t>Loc77</t>
  </si>
  <si>
    <t>Twilight</t>
  </si>
  <si>
    <t>Model21</t>
  </si>
  <si>
    <t>Working</t>
  </si>
  <si>
    <t>Car Passenger</t>
  </si>
  <si>
    <t>AID0004</t>
  </si>
  <si>
    <t>CG</t>
  </si>
  <si>
    <t>Clear</t>
  </si>
  <si>
    <t>Loc78</t>
  </si>
  <si>
    <t>Night</t>
  </si>
  <si>
    <t>Motorcycle</t>
  </si>
  <si>
    <t>Model30</t>
  </si>
  <si>
    <t>Serious</t>
  </si>
  <si>
    <t>Motorcyclist</t>
  </si>
  <si>
    <t>AID0005</t>
  </si>
  <si>
    <t>S</t>
  </si>
  <si>
    <t>Loc57</t>
  </si>
  <si>
    <t>Model23</t>
  </si>
  <si>
    <t>Cyclist</t>
  </si>
  <si>
    <t>AID0006</t>
  </si>
  <si>
    <t>HR</t>
  </si>
  <si>
    <t>Loc179</t>
  </si>
  <si>
    <t>Truck</t>
  </si>
  <si>
    <t>Model33</t>
  </si>
  <si>
    <t>AID0007</t>
  </si>
  <si>
    <t>MP</t>
  </si>
  <si>
    <t>Rain</t>
  </si>
  <si>
    <t>Loc85</t>
  </si>
  <si>
    <t>Bus</t>
  </si>
  <si>
    <t>Model28</t>
  </si>
  <si>
    <t>Passenger</t>
  </si>
  <si>
    <t>AID0008</t>
  </si>
  <si>
    <t>AR</t>
  </si>
  <si>
    <t>Loc30</t>
  </si>
  <si>
    <t>Model24</t>
  </si>
  <si>
    <t>AID0009</t>
  </si>
  <si>
    <t>SK</t>
  </si>
  <si>
    <t>Loc58</t>
  </si>
  <si>
    <t>Model35</t>
  </si>
  <si>
    <t>AID0010</t>
  </si>
  <si>
    <t>GA</t>
  </si>
  <si>
    <t>Loc48</t>
  </si>
  <si>
    <t>Model16</t>
  </si>
  <si>
    <t>AID0011</t>
  </si>
  <si>
    <t>GJ</t>
  </si>
  <si>
    <t>Loc129</t>
  </si>
  <si>
    <t>Model20</t>
  </si>
  <si>
    <t>AID0012</t>
  </si>
  <si>
    <t>RJ</t>
  </si>
  <si>
    <t>Loc31</t>
  </si>
  <si>
    <t>Model26</t>
  </si>
  <si>
    <t>AID0013</t>
  </si>
  <si>
    <t>Loc54</t>
  </si>
  <si>
    <t>Model22</t>
  </si>
  <si>
    <t>AID0014</t>
  </si>
  <si>
    <t>BR</t>
  </si>
  <si>
    <t>Loc8</t>
  </si>
  <si>
    <t>AID0015</t>
  </si>
  <si>
    <t>Loc175</t>
  </si>
  <si>
    <t>Model4</t>
  </si>
  <si>
    <t>AID0016</t>
  </si>
  <si>
    <t>KL</t>
  </si>
  <si>
    <t>Loc161</t>
  </si>
  <si>
    <t>Model9</t>
  </si>
  <si>
    <t>AID0017</t>
  </si>
  <si>
    <t>Loc46</t>
  </si>
  <si>
    <t>AID0018</t>
  </si>
  <si>
    <t>Loc17</t>
  </si>
  <si>
    <t>Model39</t>
  </si>
  <si>
    <t>AID0019</t>
  </si>
  <si>
    <t>AS</t>
  </si>
  <si>
    <t>Snow</t>
  </si>
  <si>
    <t>Loc152</t>
  </si>
  <si>
    <t>Model5</t>
  </si>
  <si>
    <t>AID0020</t>
  </si>
  <si>
    <t>Loc112</t>
  </si>
  <si>
    <t>Model7</t>
  </si>
  <si>
    <t>AID0021</t>
  </si>
  <si>
    <t>Loc170</t>
  </si>
  <si>
    <t>AID0022</t>
  </si>
  <si>
    <t>AID0023</t>
  </si>
  <si>
    <t>ML</t>
  </si>
  <si>
    <t>Loc196</t>
  </si>
  <si>
    <t>Model3</t>
  </si>
  <si>
    <t>AID0024</t>
  </si>
  <si>
    <t>Loc20</t>
  </si>
  <si>
    <t>Model32</t>
  </si>
  <si>
    <t>AID0025</t>
  </si>
  <si>
    <t>MH</t>
  </si>
  <si>
    <t>Loc181</t>
  </si>
  <si>
    <t>AID0026</t>
  </si>
  <si>
    <t>DL</t>
  </si>
  <si>
    <t>Loc149</t>
  </si>
  <si>
    <t>Model14</t>
  </si>
  <si>
    <t>AID0027</t>
  </si>
  <si>
    <t>UK</t>
  </si>
  <si>
    <t>Loc60</t>
  </si>
  <si>
    <t>Model19</t>
  </si>
  <si>
    <t>AID0028</t>
  </si>
  <si>
    <t>Loc45</t>
  </si>
  <si>
    <t>AID0029</t>
  </si>
  <si>
    <t>Loc73</t>
  </si>
  <si>
    <t>Model37</t>
  </si>
  <si>
    <t>AID0030</t>
  </si>
  <si>
    <t>AID0031</t>
  </si>
  <si>
    <t>MZ</t>
  </si>
  <si>
    <t>Loc101</t>
  </si>
  <si>
    <t>Model18</t>
  </si>
  <si>
    <t>AID0032</t>
  </si>
  <si>
    <t>OD</t>
  </si>
  <si>
    <t>Loc13</t>
  </si>
  <si>
    <t>Model36</t>
  </si>
  <si>
    <t>AID0033</t>
  </si>
  <si>
    <t>Loc37</t>
  </si>
  <si>
    <t>Model44</t>
  </si>
  <si>
    <t>AID0034</t>
  </si>
  <si>
    <t>Loc29</t>
  </si>
  <si>
    <t>Model40</t>
  </si>
  <si>
    <t>AID0035</t>
  </si>
  <si>
    <t>Loc19</t>
  </si>
  <si>
    <t>Model43</t>
  </si>
  <si>
    <t>AID0036</t>
  </si>
  <si>
    <t>MN</t>
  </si>
  <si>
    <t>Loc18</t>
  </si>
  <si>
    <t>AID0037</t>
  </si>
  <si>
    <t>Loc107</t>
  </si>
  <si>
    <t>AID0038</t>
  </si>
  <si>
    <t>Loc115</t>
  </si>
  <si>
    <t>Model6</t>
  </si>
  <si>
    <t>AID0039</t>
  </si>
  <si>
    <t>JH</t>
  </si>
  <si>
    <t>Loc11</t>
  </si>
  <si>
    <t>Model17</t>
  </si>
  <si>
    <t>AID0040</t>
  </si>
  <si>
    <t>Loc171</t>
  </si>
  <si>
    <t>Model42</t>
  </si>
  <si>
    <t>AID0041</t>
  </si>
  <si>
    <t>NL</t>
  </si>
  <si>
    <t>AID0042</t>
  </si>
  <si>
    <t>TN</t>
  </si>
  <si>
    <t>AID0043</t>
  </si>
  <si>
    <t>AID0044</t>
  </si>
  <si>
    <t>Loc16</t>
  </si>
  <si>
    <t>AID0045</t>
  </si>
  <si>
    <t>UP</t>
  </si>
  <si>
    <t>Loc128</t>
  </si>
  <si>
    <t>AID0046</t>
  </si>
  <si>
    <t>Loc70</t>
  </si>
  <si>
    <t>Model29</t>
  </si>
  <si>
    <t>AID0047</t>
  </si>
  <si>
    <t>Loc132</t>
  </si>
  <si>
    <t>Model46</t>
  </si>
  <si>
    <t>AID0048</t>
  </si>
  <si>
    <t>Loc22</t>
  </si>
  <si>
    <t>AID0049</t>
  </si>
  <si>
    <t>Loc147</t>
  </si>
  <si>
    <t>Model10</t>
  </si>
  <si>
    <t>AID0050</t>
  </si>
  <si>
    <t>AID0051</t>
  </si>
  <si>
    <t>Loc53</t>
  </si>
  <si>
    <t>Model31</t>
  </si>
  <si>
    <t>AID0052</t>
  </si>
  <si>
    <t>AID0053</t>
  </si>
  <si>
    <t>Loc69</t>
  </si>
  <si>
    <t>AID0054</t>
  </si>
  <si>
    <t>Loc139</t>
  </si>
  <si>
    <t>Model50</t>
  </si>
  <si>
    <t>AID0055</t>
  </si>
  <si>
    <t>AID0056</t>
  </si>
  <si>
    <t>Loc190</t>
  </si>
  <si>
    <t>AID0057</t>
  </si>
  <si>
    <t>Loc136</t>
  </si>
  <si>
    <t>AID0058</t>
  </si>
  <si>
    <t>AID0059</t>
  </si>
  <si>
    <t>Loc131</t>
  </si>
  <si>
    <t>AID0060</t>
  </si>
  <si>
    <t>Loc25</t>
  </si>
  <si>
    <t>AID0061</t>
  </si>
  <si>
    <t>Loc96</t>
  </si>
  <si>
    <t>Model48</t>
  </si>
  <si>
    <t>AID0062</t>
  </si>
  <si>
    <t>Loc174</t>
  </si>
  <si>
    <t>Model49</t>
  </si>
  <si>
    <t>AID0063</t>
  </si>
  <si>
    <t>Loc111</t>
  </si>
  <si>
    <t>AID0064</t>
  </si>
  <si>
    <t>AID0065</t>
  </si>
  <si>
    <t>KA</t>
  </si>
  <si>
    <t>Loc35</t>
  </si>
  <si>
    <t>Model13</t>
  </si>
  <si>
    <t>AID0066</t>
  </si>
  <si>
    <t>Loc188</t>
  </si>
  <si>
    <t>Model34</t>
  </si>
  <si>
    <t>AID0067</t>
  </si>
  <si>
    <t>Loc134</t>
  </si>
  <si>
    <t>AID0068</t>
  </si>
  <si>
    <t>AID0069</t>
  </si>
  <si>
    <t>PB</t>
  </si>
  <si>
    <t>Loc103</t>
  </si>
  <si>
    <t>AID0070</t>
  </si>
  <si>
    <t>Loc76</t>
  </si>
  <si>
    <t>AID0071</t>
  </si>
  <si>
    <t>Loc114</t>
  </si>
  <si>
    <t>Model25</t>
  </si>
  <si>
    <t>AID0072</t>
  </si>
  <si>
    <t>Loc55</t>
  </si>
  <si>
    <t>AID0073</t>
  </si>
  <si>
    <t>Loc127</t>
  </si>
  <si>
    <t>AID0074</t>
  </si>
  <si>
    <t>Loc169</t>
  </si>
  <si>
    <t>AID0075</t>
  </si>
  <si>
    <t>Loc49</t>
  </si>
  <si>
    <t>AID0076</t>
  </si>
  <si>
    <t>Loc191</t>
  </si>
  <si>
    <t>AID0077</t>
  </si>
  <si>
    <t>Loc34</t>
  </si>
  <si>
    <t>AID0078</t>
  </si>
  <si>
    <t>Loc4</t>
  </si>
  <si>
    <t>Model47</t>
  </si>
  <si>
    <t>AID0079</t>
  </si>
  <si>
    <t>Loc12</t>
  </si>
  <si>
    <t>Model2</t>
  </si>
  <si>
    <t>AID0080</t>
  </si>
  <si>
    <t>AID0081</t>
  </si>
  <si>
    <t>Loc109</t>
  </si>
  <si>
    <t>Model38</t>
  </si>
  <si>
    <t>AID0082</t>
  </si>
  <si>
    <t>Loc89</t>
  </si>
  <si>
    <t>AID0083</t>
  </si>
  <si>
    <t>AID0084</t>
  </si>
  <si>
    <t>AID0085</t>
  </si>
  <si>
    <t>Loc39</t>
  </si>
  <si>
    <t>AID0086</t>
  </si>
  <si>
    <t>AID0087</t>
  </si>
  <si>
    <t>AID0088</t>
  </si>
  <si>
    <t>Loc165</t>
  </si>
  <si>
    <t>AID0089</t>
  </si>
  <si>
    <t>Loc151</t>
  </si>
  <si>
    <t>AID0090</t>
  </si>
  <si>
    <t>Loc120</t>
  </si>
  <si>
    <t>AID0091</t>
  </si>
  <si>
    <t>Loc61</t>
  </si>
  <si>
    <t>AID0092</t>
  </si>
  <si>
    <t>AID0093</t>
  </si>
  <si>
    <t>AID0094</t>
  </si>
  <si>
    <t>AID0095</t>
  </si>
  <si>
    <t>AID0096</t>
  </si>
  <si>
    <t>Loc125</t>
  </si>
  <si>
    <t>Model12</t>
  </si>
  <si>
    <t>AID0097</t>
  </si>
  <si>
    <t>AID0098</t>
  </si>
  <si>
    <t>Loc186</t>
  </si>
  <si>
    <t>AID0099</t>
  </si>
  <si>
    <t>Loc72</t>
  </si>
  <si>
    <t>AID0100</t>
  </si>
  <si>
    <t>Loc79</t>
  </si>
  <si>
    <t>AID0101</t>
  </si>
  <si>
    <t>AID0102</t>
  </si>
  <si>
    <t>AID0103</t>
  </si>
  <si>
    <t>Loc94</t>
  </si>
  <si>
    <t>AID0104</t>
  </si>
  <si>
    <t>Loc123</t>
  </si>
  <si>
    <t>AID0105</t>
  </si>
  <si>
    <t>AID0106</t>
  </si>
  <si>
    <t>Loc153</t>
  </si>
  <si>
    <t>AID0107</t>
  </si>
  <si>
    <t>Loc199</t>
  </si>
  <si>
    <t>AID0108</t>
  </si>
  <si>
    <t>Loc118</t>
  </si>
  <si>
    <t>AID0109</t>
  </si>
  <si>
    <t>Loc167</t>
  </si>
  <si>
    <t>AID0110</t>
  </si>
  <si>
    <t>Loc80</t>
  </si>
  <si>
    <t>Model8</t>
  </si>
  <si>
    <t>AID0111</t>
  </si>
  <si>
    <t>Loc7</t>
  </si>
  <si>
    <t>Model45</t>
  </si>
  <si>
    <t>AID0112</t>
  </si>
  <si>
    <t>Loc43</t>
  </si>
  <si>
    <t>AID0113</t>
  </si>
  <si>
    <t>AID0114</t>
  </si>
  <si>
    <t>Loc156</t>
  </si>
  <si>
    <t>AID0115</t>
  </si>
  <si>
    <t>AID0116</t>
  </si>
  <si>
    <t>Loc194</t>
  </si>
  <si>
    <t>AID0117</t>
  </si>
  <si>
    <t>AID0118</t>
  </si>
  <si>
    <t>Loc86</t>
  </si>
  <si>
    <t>Model15</t>
  </si>
  <si>
    <t>AID0119</t>
  </si>
  <si>
    <t>Loc182</t>
  </si>
  <si>
    <t>AID0120</t>
  </si>
  <si>
    <t>Loc84</t>
  </si>
  <si>
    <t>AID0121</t>
  </si>
  <si>
    <t>AP</t>
  </si>
  <si>
    <t>Loc163</t>
  </si>
  <si>
    <t>Model27</t>
  </si>
  <si>
    <t>AID0122</t>
  </si>
  <si>
    <t>AID0123</t>
  </si>
  <si>
    <t>Model11</t>
  </si>
  <si>
    <t>AID0124</t>
  </si>
  <si>
    <t>AID0125</t>
  </si>
  <si>
    <t>AID0126</t>
  </si>
  <si>
    <t>AID0127</t>
  </si>
  <si>
    <t>AID0128</t>
  </si>
  <si>
    <t>Loc168</t>
  </si>
  <si>
    <t>AID0129</t>
  </si>
  <si>
    <t>AID0130</t>
  </si>
  <si>
    <t>Loc121</t>
  </si>
  <si>
    <t>AID0131</t>
  </si>
  <si>
    <t>Loc148</t>
  </si>
  <si>
    <t>AID0132</t>
  </si>
  <si>
    <t>AID0133</t>
  </si>
  <si>
    <t>Loc93</t>
  </si>
  <si>
    <t>AID0134</t>
  </si>
  <si>
    <t>AID0135</t>
  </si>
  <si>
    <t>Loc135</t>
  </si>
  <si>
    <t>AID0136</t>
  </si>
  <si>
    <t>Loc137</t>
  </si>
  <si>
    <t>AID0137</t>
  </si>
  <si>
    <t>AID0138</t>
  </si>
  <si>
    <t>AID0139</t>
  </si>
  <si>
    <t>Loc150</t>
  </si>
  <si>
    <t>AID0140</t>
  </si>
  <si>
    <t>AID0141</t>
  </si>
  <si>
    <t>Loc38</t>
  </si>
  <si>
    <t>AID0142</t>
  </si>
  <si>
    <t>AID0143</t>
  </si>
  <si>
    <t>AID0144</t>
  </si>
  <si>
    <t>Loc164</t>
  </si>
  <si>
    <t>AID0145</t>
  </si>
  <si>
    <t>Loc183</t>
  </si>
  <si>
    <t>AID0146</t>
  </si>
  <si>
    <t>Loc173</t>
  </si>
  <si>
    <t>AID0147</t>
  </si>
  <si>
    <t>Loc117</t>
  </si>
  <si>
    <t>AID0148</t>
  </si>
  <si>
    <t>AID0149</t>
  </si>
  <si>
    <t>AID0150</t>
  </si>
  <si>
    <t>Loc33</t>
  </si>
  <si>
    <t>AID0151</t>
  </si>
  <si>
    <t>AID0152</t>
  </si>
  <si>
    <t>Loc65</t>
  </si>
  <si>
    <t>AID0153</t>
  </si>
  <si>
    <t>Loc180</t>
  </si>
  <si>
    <t>AID0154</t>
  </si>
  <si>
    <t>Loc185</t>
  </si>
  <si>
    <t>AID0155</t>
  </si>
  <si>
    <t>Loc143</t>
  </si>
  <si>
    <t>AID0156</t>
  </si>
  <si>
    <t>Loc14</t>
  </si>
  <si>
    <t>AID0157</t>
  </si>
  <si>
    <t>AID0158</t>
  </si>
  <si>
    <t>Loc88</t>
  </si>
  <si>
    <t>AID0159</t>
  </si>
  <si>
    <t>Loc133</t>
  </si>
  <si>
    <t>AID0160</t>
  </si>
  <si>
    <t>Loc83</t>
  </si>
  <si>
    <t>AID0161</t>
  </si>
  <si>
    <t>AID0162</t>
  </si>
  <si>
    <t>AID0163</t>
  </si>
  <si>
    <t>AID0164</t>
  </si>
  <si>
    <t>Loc56</t>
  </si>
  <si>
    <t>AID0165</t>
  </si>
  <si>
    <t>AID0166</t>
  </si>
  <si>
    <t>Loc142</t>
  </si>
  <si>
    <t>AID0167</t>
  </si>
  <si>
    <t>Loc36</t>
  </si>
  <si>
    <t>AID0168</t>
  </si>
  <si>
    <t>Loc59</t>
  </si>
  <si>
    <t>AID0169</t>
  </si>
  <si>
    <t>Loc172</t>
  </si>
  <si>
    <t>AID0170</t>
  </si>
  <si>
    <t>Loc95</t>
  </si>
  <si>
    <t>AID0171</t>
  </si>
  <si>
    <t>AID0172</t>
  </si>
  <si>
    <t>Loc51</t>
  </si>
  <si>
    <t>AID0173</t>
  </si>
  <si>
    <t>AID0174</t>
  </si>
  <si>
    <t>Loc116</t>
  </si>
  <si>
    <t>AID0175</t>
  </si>
  <si>
    <t>AID0176</t>
  </si>
  <si>
    <t>Loc3</t>
  </si>
  <si>
    <t>AID0177</t>
  </si>
  <si>
    <t>AID0178</t>
  </si>
  <si>
    <t>Loc90</t>
  </si>
  <si>
    <t>AID0179</t>
  </si>
  <si>
    <t>AID0180</t>
  </si>
  <si>
    <t>AID0181</t>
  </si>
  <si>
    <t>AID0182</t>
  </si>
  <si>
    <t>AID0183</t>
  </si>
  <si>
    <t>AID0184</t>
  </si>
  <si>
    <t>Loc146</t>
  </si>
  <si>
    <t>AID0185</t>
  </si>
  <si>
    <t>AID0186</t>
  </si>
  <si>
    <t>AID0187</t>
  </si>
  <si>
    <t>AID0188</t>
  </si>
  <si>
    <t>AID0189</t>
  </si>
  <si>
    <t>Loc92</t>
  </si>
  <si>
    <t>AID0190</t>
  </si>
  <si>
    <t>Loc10</t>
  </si>
  <si>
    <t>AID0191</t>
  </si>
  <si>
    <t>AID0192</t>
  </si>
  <si>
    <t>AID0193</t>
  </si>
  <si>
    <t>AID0194</t>
  </si>
  <si>
    <t>AID0195</t>
  </si>
  <si>
    <t>Loc130</t>
  </si>
  <si>
    <t>AID0196</t>
  </si>
  <si>
    <t>Loc105</t>
  </si>
  <si>
    <t>AID0197</t>
  </si>
  <si>
    <t>AID0198</t>
  </si>
  <si>
    <t>AID0199</t>
  </si>
  <si>
    <t>Loc5</t>
  </si>
  <si>
    <t>AID0200</t>
  </si>
  <si>
    <t>AID0201</t>
  </si>
  <si>
    <t>AID0202</t>
  </si>
  <si>
    <t>Loc63</t>
  </si>
  <si>
    <t>AID0203</t>
  </si>
  <si>
    <t>AID0204</t>
  </si>
  <si>
    <t>AID0205</t>
  </si>
  <si>
    <t>AID0206</t>
  </si>
  <si>
    <t>Loc160</t>
  </si>
  <si>
    <t>AID0207</t>
  </si>
  <si>
    <t>AID0208</t>
  </si>
  <si>
    <t>AID0209</t>
  </si>
  <si>
    <t>AID0210</t>
  </si>
  <si>
    <t>Loc110</t>
  </si>
  <si>
    <t>AID0211</t>
  </si>
  <si>
    <t>Loc74</t>
  </si>
  <si>
    <t>AID0212</t>
  </si>
  <si>
    <t>AID0213</t>
  </si>
  <si>
    <t>Loc195</t>
  </si>
  <si>
    <t>AID0214</t>
  </si>
  <si>
    <t>AID0215</t>
  </si>
  <si>
    <t>AID0216</t>
  </si>
  <si>
    <t>AID0217</t>
  </si>
  <si>
    <t>AID0218</t>
  </si>
  <si>
    <t>AID0219</t>
  </si>
  <si>
    <t>AID0220</t>
  </si>
  <si>
    <t>Loc144</t>
  </si>
  <si>
    <t>AID0221</t>
  </si>
  <si>
    <t>Loc82</t>
  </si>
  <si>
    <t>AID0222</t>
  </si>
  <si>
    <t>Loc200</t>
  </si>
  <si>
    <t>AID0223</t>
  </si>
  <si>
    <t>AID0224</t>
  </si>
  <si>
    <t>Loc81</t>
  </si>
  <si>
    <t>AID0225</t>
  </si>
  <si>
    <t>AID0226</t>
  </si>
  <si>
    <t>AID0227</t>
  </si>
  <si>
    <t>Loc187</t>
  </si>
  <si>
    <t>AID0228</t>
  </si>
  <si>
    <t>Loc6</t>
  </si>
  <si>
    <t>AID0229</t>
  </si>
  <si>
    <t>Loc23</t>
  </si>
  <si>
    <t>AID0230</t>
  </si>
  <si>
    <t>AID0231</t>
  </si>
  <si>
    <t>Loc106</t>
  </si>
  <si>
    <t>AID0232</t>
  </si>
  <si>
    <t>AID0233</t>
  </si>
  <si>
    <t>Loc24</t>
  </si>
  <si>
    <t>AID0234</t>
  </si>
  <si>
    <t>Loc68</t>
  </si>
  <si>
    <t>AID0235</t>
  </si>
  <si>
    <t>AID0236</t>
  </si>
  <si>
    <t>AID0237</t>
  </si>
  <si>
    <t>AID0238</t>
  </si>
  <si>
    <t>AID0239</t>
  </si>
  <si>
    <t>Loc41</t>
  </si>
  <si>
    <t>AID0240</t>
  </si>
  <si>
    <t>AID0241</t>
  </si>
  <si>
    <t>AID0242</t>
  </si>
  <si>
    <t>AID0243</t>
  </si>
  <si>
    <t>Loc32</t>
  </si>
  <si>
    <t>AID0244</t>
  </si>
  <si>
    <t>AID0245</t>
  </si>
  <si>
    <t>AID0246</t>
  </si>
  <si>
    <t>AID0247</t>
  </si>
  <si>
    <t>AID0248</t>
  </si>
  <si>
    <t>AID0249</t>
  </si>
  <si>
    <t>AID0250</t>
  </si>
  <si>
    <t>AID0251</t>
  </si>
  <si>
    <t>AID0252</t>
  </si>
  <si>
    <t>Loc15</t>
  </si>
  <si>
    <t>AID0253</t>
  </si>
  <si>
    <t>AID0254</t>
  </si>
  <si>
    <t>Loc108</t>
  </si>
  <si>
    <t>AID0255</t>
  </si>
  <si>
    <t>AID0256</t>
  </si>
  <si>
    <t>AID0257</t>
  </si>
  <si>
    <t>AID0258</t>
  </si>
  <si>
    <t>AID0259</t>
  </si>
  <si>
    <t>AID0260</t>
  </si>
  <si>
    <t>AID0261</t>
  </si>
  <si>
    <t>AID0262</t>
  </si>
  <si>
    <t>Loc122</t>
  </si>
  <si>
    <t>AID0263</t>
  </si>
  <si>
    <t>AID0264</t>
  </si>
  <si>
    <t>Loc99</t>
  </si>
  <si>
    <t>AID0265</t>
  </si>
  <si>
    <t>AID0266</t>
  </si>
  <si>
    <t>AID0267</t>
  </si>
  <si>
    <t>AID0268</t>
  </si>
  <si>
    <t>AID0269</t>
  </si>
  <si>
    <t>AID0270</t>
  </si>
  <si>
    <t>Loc62</t>
  </si>
  <si>
    <t>AID0271</t>
  </si>
  <si>
    <t>AID0272</t>
  </si>
  <si>
    <t>AID0273</t>
  </si>
  <si>
    <t>AID0274</t>
  </si>
  <si>
    <t>AID0275</t>
  </si>
  <si>
    <t>AID0276</t>
  </si>
  <si>
    <t>AID0277</t>
  </si>
  <si>
    <t>AID0278</t>
  </si>
  <si>
    <t>Loc28</t>
  </si>
  <si>
    <t>AID0279</t>
  </si>
  <si>
    <t>AID0280</t>
  </si>
  <si>
    <t>AID0281</t>
  </si>
  <si>
    <t>Loc178</t>
  </si>
  <si>
    <t>AID0282</t>
  </si>
  <si>
    <t>AID0283</t>
  </si>
  <si>
    <t>AID0284</t>
  </si>
  <si>
    <t>AID0285</t>
  </si>
  <si>
    <t>AID0286</t>
  </si>
  <si>
    <t>Loc66</t>
  </si>
  <si>
    <t>AID0287</t>
  </si>
  <si>
    <t>AID0288</t>
  </si>
  <si>
    <t>AID0289</t>
  </si>
  <si>
    <t>AID0290</t>
  </si>
  <si>
    <t>AID0291</t>
  </si>
  <si>
    <t>AID0292</t>
  </si>
  <si>
    <t>AID0293</t>
  </si>
  <si>
    <t>AID0294</t>
  </si>
  <si>
    <t>Loc124</t>
  </si>
  <si>
    <t>AID0295</t>
  </si>
  <si>
    <t>AID0296</t>
  </si>
  <si>
    <t>AID0297</t>
  </si>
  <si>
    <t>AID0298</t>
  </si>
  <si>
    <t>AID0299</t>
  </si>
  <si>
    <t>AID0300</t>
  </si>
  <si>
    <t>AID0301</t>
  </si>
  <si>
    <t>AID0302</t>
  </si>
  <si>
    <t>AID0303</t>
  </si>
  <si>
    <t>Loc27</t>
  </si>
  <si>
    <t>AID0304</t>
  </si>
  <si>
    <t>Loc176</t>
  </si>
  <si>
    <t>AID0305</t>
  </si>
  <si>
    <t>AID0306</t>
  </si>
  <si>
    <t>AID0307</t>
  </si>
  <si>
    <t>AID0308</t>
  </si>
  <si>
    <t>AID0309</t>
  </si>
  <si>
    <t>AID0310</t>
  </si>
  <si>
    <t>Loc138</t>
  </si>
  <si>
    <t>AID0311</t>
  </si>
  <si>
    <t>Loc44</t>
  </si>
  <si>
    <t>AID0312</t>
  </si>
  <si>
    <t>AID0313</t>
  </si>
  <si>
    <t>AID0314</t>
  </si>
  <si>
    <t>Loc193</t>
  </si>
  <si>
    <t>AID0315</t>
  </si>
  <si>
    <t>AID0316</t>
  </si>
  <si>
    <t>AID0317</t>
  </si>
  <si>
    <t>AID0318</t>
  </si>
  <si>
    <t>AID0319</t>
  </si>
  <si>
    <t>AID0320</t>
  </si>
  <si>
    <t>AID0321</t>
  </si>
  <si>
    <t>Loc166</t>
  </si>
  <si>
    <t>AID0322</t>
  </si>
  <si>
    <t>Loc67</t>
  </si>
  <si>
    <t>AID0323</t>
  </si>
  <si>
    <t>AID0324</t>
  </si>
  <si>
    <t>AID0325</t>
  </si>
  <si>
    <t>AID0326</t>
  </si>
  <si>
    <t>AID0327</t>
  </si>
  <si>
    <t>AID0328</t>
  </si>
  <si>
    <t>AID0329</t>
  </si>
  <si>
    <t>AID0330</t>
  </si>
  <si>
    <t>Loc64</t>
  </si>
  <si>
    <t>AID0331</t>
  </si>
  <si>
    <t>AID0332</t>
  </si>
  <si>
    <t>AID0333</t>
  </si>
  <si>
    <t>AID0334</t>
  </si>
  <si>
    <t>AID0335</t>
  </si>
  <si>
    <t>AID0336</t>
  </si>
  <si>
    <t>AID0337</t>
  </si>
  <si>
    <t>AID0338</t>
  </si>
  <si>
    <t>AID0339</t>
  </si>
  <si>
    <t>AID0340</t>
  </si>
  <si>
    <t>AID0341</t>
  </si>
  <si>
    <t>AID0342</t>
  </si>
  <si>
    <t>AID0343</t>
  </si>
  <si>
    <t>AID0344</t>
  </si>
  <si>
    <t>AID0345</t>
  </si>
  <si>
    <t>AID0346</t>
  </si>
  <si>
    <t>AID0347</t>
  </si>
  <si>
    <t>AID0348</t>
  </si>
  <si>
    <t>AID0349</t>
  </si>
  <si>
    <t>AID0350</t>
  </si>
  <si>
    <t>AID0351</t>
  </si>
  <si>
    <t>AID0352</t>
  </si>
  <si>
    <t>AID0353</t>
  </si>
  <si>
    <t>AID0354</t>
  </si>
  <si>
    <t>AID0355</t>
  </si>
  <si>
    <t>Loc104</t>
  </si>
  <si>
    <t>AID0356</t>
  </si>
  <si>
    <t>AID0357</t>
  </si>
  <si>
    <t>AID0358</t>
  </si>
  <si>
    <t>AID0359</t>
  </si>
  <si>
    <t>AID0360</t>
  </si>
  <si>
    <t>AID0361</t>
  </si>
  <si>
    <t>AID0362</t>
  </si>
  <si>
    <t>AID0363</t>
  </si>
  <si>
    <t>AID0364</t>
  </si>
  <si>
    <t>AID0365</t>
  </si>
  <si>
    <t>AID0366</t>
  </si>
  <si>
    <t>AID0367</t>
  </si>
  <si>
    <t>Loc21</t>
  </si>
  <si>
    <t>AID0368</t>
  </si>
  <si>
    <t>AID0369</t>
  </si>
  <si>
    <t>AID0370</t>
  </si>
  <si>
    <t>Loc100</t>
  </si>
  <si>
    <t>AID0371</t>
  </si>
  <si>
    <t>AID0372</t>
  </si>
  <si>
    <t>AID0373</t>
  </si>
  <si>
    <t>AID0374</t>
  </si>
  <si>
    <t>AID0375</t>
  </si>
  <si>
    <t>AID0376</t>
  </si>
  <si>
    <t>AID0377</t>
  </si>
  <si>
    <t>Loc42</t>
  </si>
  <si>
    <t>AID0378</t>
  </si>
  <si>
    <t>Loc159</t>
  </si>
  <si>
    <t>AID0379</t>
  </si>
  <si>
    <t>AID0380</t>
  </si>
  <si>
    <t>AID0381</t>
  </si>
  <si>
    <t>Loc197</t>
  </si>
  <si>
    <t>AID0382</t>
  </si>
  <si>
    <t>AID0383</t>
  </si>
  <si>
    <t>AID0384</t>
  </si>
  <si>
    <t>AID0385</t>
  </si>
  <si>
    <t>AID0386</t>
  </si>
  <si>
    <t>AID0387</t>
  </si>
  <si>
    <t>Loc47</t>
  </si>
  <si>
    <t>AID0388</t>
  </si>
  <si>
    <t>AID0389</t>
  </si>
  <si>
    <t>AID0390</t>
  </si>
  <si>
    <t>AID0391</t>
  </si>
  <si>
    <t>AID0392</t>
  </si>
  <si>
    <t>AID0393</t>
  </si>
  <si>
    <t>AID0394</t>
  </si>
  <si>
    <t>AID0395</t>
  </si>
  <si>
    <t>AID0396</t>
  </si>
  <si>
    <t>AID0397</t>
  </si>
  <si>
    <t>AID0398</t>
  </si>
  <si>
    <t>AID0399</t>
  </si>
  <si>
    <t>Loc198</t>
  </si>
  <si>
    <t>AID0400</t>
  </si>
  <si>
    <t>AID0401</t>
  </si>
  <si>
    <t>AID0402</t>
  </si>
  <si>
    <t>AID0403</t>
  </si>
  <si>
    <t>Loc141</t>
  </si>
  <si>
    <t>AID0404</t>
  </si>
  <si>
    <t>AID0405</t>
  </si>
  <si>
    <t>AID0406</t>
  </si>
  <si>
    <t>AID0407</t>
  </si>
  <si>
    <t>AID0408</t>
  </si>
  <si>
    <t>AID0409</t>
  </si>
  <si>
    <t>AID0410</t>
  </si>
  <si>
    <t>AID0411</t>
  </si>
  <si>
    <t>AID0412</t>
  </si>
  <si>
    <t>AID0413</t>
  </si>
  <si>
    <t>AID0414</t>
  </si>
  <si>
    <t>Loc155</t>
  </si>
  <si>
    <t>AID0415</t>
  </si>
  <si>
    <t>AID0416</t>
  </si>
  <si>
    <t>AID0417</t>
  </si>
  <si>
    <t>AID0418</t>
  </si>
  <si>
    <t>AID0419</t>
  </si>
  <si>
    <t>Loc2</t>
  </si>
  <si>
    <t>AID0420</t>
  </si>
  <si>
    <t>AID0421</t>
  </si>
  <si>
    <t>AID0422</t>
  </si>
  <si>
    <t>AID0423</t>
  </si>
  <si>
    <t>AID0424</t>
  </si>
  <si>
    <t>AID0425</t>
  </si>
  <si>
    <t>AID0426</t>
  </si>
  <si>
    <t>AID0427</t>
  </si>
  <si>
    <t>AID0428</t>
  </si>
  <si>
    <t>AID0429</t>
  </si>
  <si>
    <t>AID0430</t>
  </si>
  <si>
    <t>AID0431</t>
  </si>
  <si>
    <t>Loc145</t>
  </si>
  <si>
    <t>AID0432</t>
  </si>
  <si>
    <t>AID0433</t>
  </si>
  <si>
    <t>AID0434</t>
  </si>
  <si>
    <t>Loc50</t>
  </si>
  <si>
    <t>AID0435</t>
  </si>
  <si>
    <t>AID0436</t>
  </si>
  <si>
    <t>AID0437</t>
  </si>
  <si>
    <t>Loc98</t>
  </si>
  <si>
    <t>AID0438</t>
  </si>
  <si>
    <t>AID0439</t>
  </si>
  <si>
    <t>AID0440</t>
  </si>
  <si>
    <t>AID0441</t>
  </si>
  <si>
    <t>AID0442</t>
  </si>
  <si>
    <t>AID0443</t>
  </si>
  <si>
    <t>AID0444</t>
  </si>
  <si>
    <t>AID0445</t>
  </si>
  <si>
    <t>AID0446</t>
  </si>
  <si>
    <t>AID0447</t>
  </si>
  <si>
    <t>AID0448</t>
  </si>
  <si>
    <t>AID0449</t>
  </si>
  <si>
    <t>AID0450</t>
  </si>
  <si>
    <t>AID0451</t>
  </si>
  <si>
    <t>AID0452</t>
  </si>
  <si>
    <t>AID0453</t>
  </si>
  <si>
    <t>AID0454</t>
  </si>
  <si>
    <t>AID0455</t>
  </si>
  <si>
    <t>AID0456</t>
  </si>
  <si>
    <t>AID0457</t>
  </si>
  <si>
    <t>AID0458</t>
  </si>
  <si>
    <t>AID0459</t>
  </si>
  <si>
    <t>AID0460</t>
  </si>
  <si>
    <t>AID0461</t>
  </si>
  <si>
    <t>AID0462</t>
  </si>
  <si>
    <t>AID0463</t>
  </si>
  <si>
    <t>AID0464</t>
  </si>
  <si>
    <t>AID0465</t>
  </si>
  <si>
    <t>AID0466</t>
  </si>
  <si>
    <t>AID0467</t>
  </si>
  <si>
    <t>AID0468</t>
  </si>
  <si>
    <t>AID0469</t>
  </si>
  <si>
    <t>AID0470</t>
  </si>
  <si>
    <t>Loc87</t>
  </si>
  <si>
    <t>AID0471</t>
  </si>
  <si>
    <t>AID0472</t>
  </si>
  <si>
    <t>AID0473</t>
  </si>
  <si>
    <t>AID0474</t>
  </si>
  <si>
    <t>AID0475</t>
  </si>
  <si>
    <t>AID0476</t>
  </si>
  <si>
    <t>AID0477</t>
  </si>
  <si>
    <t>Loc102</t>
  </si>
  <si>
    <t>AID0478</t>
  </si>
  <si>
    <t>Loc177</t>
  </si>
  <si>
    <t>AID0479</t>
  </si>
  <si>
    <t>AID0480</t>
  </si>
  <si>
    <t>AID0481</t>
  </si>
  <si>
    <t>AID0482</t>
  </si>
  <si>
    <t>AID0483</t>
  </si>
  <si>
    <t>AID0484</t>
  </si>
  <si>
    <t>AID0485</t>
  </si>
  <si>
    <t>AID0486</t>
  </si>
  <si>
    <t>AID0487</t>
  </si>
  <si>
    <t>AID0488</t>
  </si>
  <si>
    <t>AID0489</t>
  </si>
  <si>
    <t>Loc154</t>
  </si>
  <si>
    <t>AID0490</t>
  </si>
  <si>
    <t>AID0491</t>
  </si>
  <si>
    <t>AID0492</t>
  </si>
  <si>
    <t>AID0493</t>
  </si>
  <si>
    <t>AID0494</t>
  </si>
  <si>
    <t>AID0495</t>
  </si>
  <si>
    <t>AID0496</t>
  </si>
  <si>
    <t>AID0497</t>
  </si>
  <si>
    <t>AID0498</t>
  </si>
  <si>
    <t>AID0499</t>
  </si>
  <si>
    <t>AID0500</t>
  </si>
  <si>
    <t>Loc75</t>
  </si>
  <si>
    <t>AID0501</t>
  </si>
  <si>
    <t>AID0502</t>
  </si>
  <si>
    <t>AID0503</t>
  </si>
  <si>
    <t>AID0504</t>
  </si>
  <si>
    <t>AID0505</t>
  </si>
  <si>
    <t>AID0506</t>
  </si>
  <si>
    <t>AID0507</t>
  </si>
  <si>
    <t>AID0508</t>
  </si>
  <si>
    <t>Loc157</t>
  </si>
  <si>
    <t>AID0509</t>
  </si>
  <si>
    <t>AID0510</t>
  </si>
  <si>
    <t>Loc140</t>
  </si>
  <si>
    <t>AID0511</t>
  </si>
  <si>
    <t>AID0512</t>
  </si>
  <si>
    <t>AID0513</t>
  </si>
  <si>
    <t>AID0514</t>
  </si>
  <si>
    <t>AID0515</t>
  </si>
  <si>
    <t>AID0516</t>
  </si>
  <si>
    <t>AID0517</t>
  </si>
  <si>
    <t>AID0518</t>
  </si>
  <si>
    <t>AID0519</t>
  </si>
  <si>
    <t>AID0520</t>
  </si>
  <si>
    <t>AID0521</t>
  </si>
  <si>
    <t>AID0522</t>
  </si>
  <si>
    <t>AID0523</t>
  </si>
  <si>
    <t>AID0524</t>
  </si>
  <si>
    <t>AID0525</t>
  </si>
  <si>
    <t>AID0526</t>
  </si>
  <si>
    <t>AID0527</t>
  </si>
  <si>
    <t>AID0528</t>
  </si>
  <si>
    <t>AID0529</t>
  </si>
  <si>
    <t>AID0530</t>
  </si>
  <si>
    <t>AID0531</t>
  </si>
  <si>
    <t>AID0532</t>
  </si>
  <si>
    <t>AID0533</t>
  </si>
  <si>
    <t>AID0534</t>
  </si>
  <si>
    <t>AID0535</t>
  </si>
  <si>
    <t>AID0536</t>
  </si>
  <si>
    <t>AID0537</t>
  </si>
  <si>
    <t>AID0538</t>
  </si>
  <si>
    <t>AID0539</t>
  </si>
  <si>
    <t>AID0540</t>
  </si>
  <si>
    <t>AID0541</t>
  </si>
  <si>
    <t>AID0542</t>
  </si>
  <si>
    <t>AID0543</t>
  </si>
  <si>
    <t>AID0544</t>
  </si>
  <si>
    <t>AID0545</t>
  </si>
  <si>
    <t>AID0546</t>
  </si>
  <si>
    <t>AID0547</t>
  </si>
  <si>
    <t>AID0548</t>
  </si>
  <si>
    <t>AID0549</t>
  </si>
  <si>
    <t>AID0550</t>
  </si>
  <si>
    <t>AID0551</t>
  </si>
  <si>
    <t>AID0552</t>
  </si>
  <si>
    <t>AID0553</t>
  </si>
  <si>
    <t>AID0554</t>
  </si>
  <si>
    <t>AID0555</t>
  </si>
  <si>
    <t>AID0556</t>
  </si>
  <si>
    <t>AID0557</t>
  </si>
  <si>
    <t>AID0558</t>
  </si>
  <si>
    <t>AID0559</t>
  </si>
  <si>
    <t>AID0560</t>
  </si>
  <si>
    <t>AID0561</t>
  </si>
  <si>
    <t>AID0562</t>
  </si>
  <si>
    <t>AID0563</t>
  </si>
  <si>
    <t>AID0564</t>
  </si>
  <si>
    <t>AID0565</t>
  </si>
  <si>
    <t>AID0566</t>
  </si>
  <si>
    <t>AID0567</t>
  </si>
  <si>
    <t>AID0568</t>
  </si>
  <si>
    <t>AID0569</t>
  </si>
  <si>
    <t>AID0570</t>
  </si>
  <si>
    <t>AID0571</t>
  </si>
  <si>
    <t>AID0572</t>
  </si>
  <si>
    <t>AID0573</t>
  </si>
  <si>
    <t>AID0574</t>
  </si>
  <si>
    <t>AID0575</t>
  </si>
  <si>
    <t>AID0576</t>
  </si>
  <si>
    <t>AID0577</t>
  </si>
  <si>
    <t>AID0578</t>
  </si>
  <si>
    <t>AID0579</t>
  </si>
  <si>
    <t>AID0580</t>
  </si>
  <si>
    <t>AID0581</t>
  </si>
  <si>
    <t>AID0582</t>
  </si>
  <si>
    <t>AID0583</t>
  </si>
  <si>
    <t>AID0584</t>
  </si>
  <si>
    <t>AID0585</t>
  </si>
  <si>
    <t>AID0586</t>
  </si>
  <si>
    <t>AID0587</t>
  </si>
  <si>
    <t>AID0588</t>
  </si>
  <si>
    <t>Loc162</t>
  </si>
  <si>
    <t>AID0589</t>
  </si>
  <si>
    <t>AID0590</t>
  </si>
  <si>
    <t>AID0591</t>
  </si>
  <si>
    <t>AID0592</t>
  </si>
  <si>
    <t>AID0593</t>
  </si>
  <si>
    <t>AID0594</t>
  </si>
  <si>
    <t>AID0595</t>
  </si>
  <si>
    <t>AID0596</t>
  </si>
  <si>
    <t>AID0597</t>
  </si>
  <si>
    <t>AID0598</t>
  </si>
  <si>
    <t>AID0599</t>
  </si>
  <si>
    <t>AID0600</t>
  </si>
  <si>
    <t>AID0601</t>
  </si>
  <si>
    <t>AID0602</t>
  </si>
  <si>
    <t>AID0603</t>
  </si>
  <si>
    <t>AID0604</t>
  </si>
  <si>
    <t>AID0605</t>
  </si>
  <si>
    <t>AID0606</t>
  </si>
  <si>
    <t>AID0607</t>
  </si>
  <si>
    <t>AID0608</t>
  </si>
  <si>
    <t>AID0609</t>
  </si>
  <si>
    <t>AID0610</t>
  </si>
  <si>
    <t>AID0611</t>
  </si>
  <si>
    <t>AID0612</t>
  </si>
  <si>
    <t>AID0613</t>
  </si>
  <si>
    <t>Loc97</t>
  </si>
  <si>
    <t>AID0614</t>
  </si>
  <si>
    <t>AID0615</t>
  </si>
  <si>
    <t>AID0616</t>
  </si>
  <si>
    <t>AID0617</t>
  </si>
  <si>
    <t>AID0618</t>
  </si>
  <si>
    <t>AID0619</t>
  </si>
  <si>
    <t>AID0620</t>
  </si>
  <si>
    <t>AID0621</t>
  </si>
  <si>
    <t>AID0622</t>
  </si>
  <si>
    <t>AID0623</t>
  </si>
  <si>
    <t>AID0624</t>
  </si>
  <si>
    <t>AID0625</t>
  </si>
  <si>
    <t>AID0626</t>
  </si>
  <si>
    <t>AID0627</t>
  </si>
  <si>
    <t>AID0628</t>
  </si>
  <si>
    <t>AID0629</t>
  </si>
  <si>
    <t>AID0630</t>
  </si>
  <si>
    <t>AID0631</t>
  </si>
  <si>
    <t>AID0632</t>
  </si>
  <si>
    <t>AID0633</t>
  </si>
  <si>
    <t>Loc1</t>
  </si>
  <si>
    <t>AID0634</t>
  </si>
  <si>
    <t>AID0635</t>
  </si>
  <si>
    <t>AID0636</t>
  </si>
  <si>
    <t>AID0637</t>
  </si>
  <si>
    <t>AID0638</t>
  </si>
  <si>
    <t>AID0639</t>
  </si>
  <si>
    <t>AID0640</t>
  </si>
  <si>
    <t>AID0641</t>
  </si>
  <si>
    <t>AID0642</t>
  </si>
  <si>
    <t>AID0643</t>
  </si>
  <si>
    <t>AID0644</t>
  </si>
  <si>
    <t>AID0645</t>
  </si>
  <si>
    <t>AID0646</t>
  </si>
  <si>
    <t>AID0647</t>
  </si>
  <si>
    <t>AID0648</t>
  </si>
  <si>
    <t>AID0649</t>
  </si>
  <si>
    <t>AID0650</t>
  </si>
  <si>
    <t>AID0651</t>
  </si>
  <si>
    <t>AID0652</t>
  </si>
  <si>
    <t>AID0653</t>
  </si>
  <si>
    <t>AID0654</t>
  </si>
  <si>
    <t>Loc71</t>
  </si>
  <si>
    <t>AID0655</t>
  </si>
  <si>
    <t>AID0656</t>
  </si>
  <si>
    <t>AID0657</t>
  </si>
  <si>
    <t>AID0658</t>
  </si>
  <si>
    <t>AID0659</t>
  </si>
  <si>
    <t>AID0660</t>
  </si>
  <si>
    <t>AID0661</t>
  </si>
  <si>
    <t>AID0662</t>
  </si>
  <si>
    <t>AID0663</t>
  </si>
  <si>
    <t>AID0664</t>
  </si>
  <si>
    <t>Loc113</t>
  </si>
  <si>
    <t>AID0665</t>
  </si>
  <si>
    <t>AID0666</t>
  </si>
  <si>
    <t>AID0667</t>
  </si>
  <si>
    <t>AID0668</t>
  </si>
  <si>
    <t>AID0669</t>
  </si>
  <si>
    <t>AID0670</t>
  </si>
  <si>
    <t>AID0671</t>
  </si>
  <si>
    <t>AID0672</t>
  </si>
  <si>
    <t>AID0673</t>
  </si>
  <si>
    <t>AID0674</t>
  </si>
  <si>
    <t>AID0675</t>
  </si>
  <si>
    <t>AID0676</t>
  </si>
  <si>
    <t>AID0677</t>
  </si>
  <si>
    <t>AID0678</t>
  </si>
  <si>
    <t>AID0679</t>
  </si>
  <si>
    <t>AID0680</t>
  </si>
  <si>
    <t>AID0681</t>
  </si>
  <si>
    <t>AID0682</t>
  </si>
  <si>
    <t>AID0683</t>
  </si>
  <si>
    <t>AID0684</t>
  </si>
  <si>
    <t>AID0685</t>
  </si>
  <si>
    <t>AID0686</t>
  </si>
  <si>
    <t>Loc192</t>
  </si>
  <si>
    <t>AID0687</t>
  </si>
  <si>
    <t>AID0688</t>
  </si>
  <si>
    <t>AID0689</t>
  </si>
  <si>
    <t>AID0690</t>
  </si>
  <si>
    <t>AID0691</t>
  </si>
  <si>
    <t>AID0692</t>
  </si>
  <si>
    <t>AID0693</t>
  </si>
  <si>
    <t>AID0694</t>
  </si>
  <si>
    <t>AID0695</t>
  </si>
  <si>
    <t>AID0696</t>
  </si>
  <si>
    <t>AID0697</t>
  </si>
  <si>
    <t>AID0698</t>
  </si>
  <si>
    <t>AID0699</t>
  </si>
  <si>
    <t>AID0700</t>
  </si>
  <si>
    <t>AID0701</t>
  </si>
  <si>
    <t>AID0702</t>
  </si>
  <si>
    <t>AID0703</t>
  </si>
  <si>
    <t>AID0704</t>
  </si>
  <si>
    <t>AID0705</t>
  </si>
  <si>
    <t>AID0706</t>
  </si>
  <si>
    <t>AID0707</t>
  </si>
  <si>
    <t>AID0708</t>
  </si>
  <si>
    <t>AID0709</t>
  </si>
  <si>
    <t>AID0710</t>
  </si>
  <si>
    <t>AID0711</t>
  </si>
  <si>
    <t>AID0712</t>
  </si>
  <si>
    <t>AID0713</t>
  </si>
  <si>
    <t>AID0714</t>
  </si>
  <si>
    <t>AID0715</t>
  </si>
  <si>
    <t>AID0716</t>
  </si>
  <si>
    <t>AID0717</t>
  </si>
  <si>
    <t>AID0718</t>
  </si>
  <si>
    <t>AID0719</t>
  </si>
  <si>
    <t>AID0720</t>
  </si>
  <si>
    <t>AID0721</t>
  </si>
  <si>
    <t>AID0722</t>
  </si>
  <si>
    <t>AID0723</t>
  </si>
  <si>
    <t>AID0724</t>
  </si>
  <si>
    <t>AID0725</t>
  </si>
  <si>
    <t>AID0726</t>
  </si>
  <si>
    <t>AID0727</t>
  </si>
  <si>
    <t>AID0728</t>
  </si>
  <si>
    <t>AID0729</t>
  </si>
  <si>
    <t>AID0730</t>
  </si>
  <si>
    <t>AID0731</t>
  </si>
  <si>
    <t>AID0732</t>
  </si>
  <si>
    <t>AID0733</t>
  </si>
  <si>
    <t>AID0734</t>
  </si>
  <si>
    <t>AID0735</t>
  </si>
  <si>
    <t>AID0736</t>
  </si>
  <si>
    <t>AID0737</t>
  </si>
  <si>
    <t>AID0738</t>
  </si>
  <si>
    <t>AID0739</t>
  </si>
  <si>
    <t>AID0740</t>
  </si>
  <si>
    <t>Loc158</t>
  </si>
  <si>
    <t>AID0741</t>
  </si>
  <si>
    <t>AID0742</t>
  </si>
  <si>
    <t>AID0743</t>
  </si>
  <si>
    <t>AID0744</t>
  </si>
  <si>
    <t>AID0745</t>
  </si>
  <si>
    <t>AID0746</t>
  </si>
  <si>
    <t>AID0747</t>
  </si>
  <si>
    <t>AID0748</t>
  </si>
  <si>
    <t>AID0749</t>
  </si>
  <si>
    <t>AID0750</t>
  </si>
  <si>
    <t>AID0751</t>
  </si>
  <si>
    <t>AID0752</t>
  </si>
  <si>
    <t>AID0753</t>
  </si>
  <si>
    <t>AID0754</t>
  </si>
  <si>
    <t>AID0755</t>
  </si>
  <si>
    <t>AID0756</t>
  </si>
  <si>
    <t>AID0757</t>
  </si>
  <si>
    <t>AID0758</t>
  </si>
  <si>
    <t>AID0759</t>
  </si>
  <si>
    <t>AID0760</t>
  </si>
  <si>
    <t>AID0761</t>
  </si>
  <si>
    <t>AID0762</t>
  </si>
  <si>
    <t>AID0763</t>
  </si>
  <si>
    <t>AID0764</t>
  </si>
  <si>
    <t>AID0765</t>
  </si>
  <si>
    <t>AID0766</t>
  </si>
  <si>
    <t>AID0767</t>
  </si>
  <si>
    <t>AID0768</t>
  </si>
  <si>
    <t>AID0769</t>
  </si>
  <si>
    <t>AID0770</t>
  </si>
  <si>
    <t>AID0771</t>
  </si>
  <si>
    <t>AID0772</t>
  </si>
  <si>
    <t>AID0773</t>
  </si>
  <si>
    <t>AID0774</t>
  </si>
  <si>
    <t>AID0775</t>
  </si>
  <si>
    <t>AID0776</t>
  </si>
  <si>
    <t>AID0777</t>
  </si>
  <si>
    <t>AID0778</t>
  </si>
  <si>
    <t>AID0779</t>
  </si>
  <si>
    <t>AID0780</t>
  </si>
  <si>
    <t>AID0781</t>
  </si>
  <si>
    <t>AID0782</t>
  </si>
  <si>
    <t>AID0783</t>
  </si>
  <si>
    <t>AID0784</t>
  </si>
  <si>
    <t>AID0785</t>
  </si>
  <si>
    <t>AID0786</t>
  </si>
  <si>
    <t>AID0787</t>
  </si>
  <si>
    <t>AID0788</t>
  </si>
  <si>
    <t>AID0789</t>
  </si>
  <si>
    <t>AID0790</t>
  </si>
  <si>
    <t>AID0791</t>
  </si>
  <si>
    <t>AID0792</t>
  </si>
  <si>
    <t>AID0793</t>
  </si>
  <si>
    <t>Loc189</t>
  </si>
  <si>
    <t>AID0794</t>
  </si>
  <si>
    <t>AID0795</t>
  </si>
  <si>
    <t>AID0796</t>
  </si>
  <si>
    <t>AID0797</t>
  </si>
  <si>
    <t>Loc52</t>
  </si>
  <si>
    <t>AID0798</t>
  </si>
  <si>
    <t>AID0799</t>
  </si>
  <si>
    <t>AID0800</t>
  </si>
  <si>
    <t>AID0801</t>
  </si>
  <si>
    <t>AID0802</t>
  </si>
  <si>
    <t>AID0803</t>
  </si>
  <si>
    <t>AID0804</t>
  </si>
  <si>
    <t>AID0805</t>
  </si>
  <si>
    <t>AID0806</t>
  </si>
  <si>
    <t>AID0807</t>
  </si>
  <si>
    <t>AID0808</t>
  </si>
  <si>
    <t>AID0809</t>
  </si>
  <si>
    <t>AID0810</t>
  </si>
  <si>
    <t>AID0811</t>
  </si>
  <si>
    <t>AID0812</t>
  </si>
  <si>
    <t>AID0813</t>
  </si>
  <si>
    <t>AID0814</t>
  </si>
  <si>
    <t>AID0815</t>
  </si>
  <si>
    <t>AID0816</t>
  </si>
  <si>
    <t>AID0817</t>
  </si>
  <si>
    <t>AID0818</t>
  </si>
  <si>
    <t>AID0819</t>
  </si>
  <si>
    <t>AID0820</t>
  </si>
  <si>
    <t>AID0821</t>
  </si>
  <si>
    <t>AID0822</t>
  </si>
  <si>
    <t>AID0823</t>
  </si>
  <si>
    <t>AID0824</t>
  </si>
  <si>
    <t>AID0825</t>
  </si>
  <si>
    <t>AID0826</t>
  </si>
  <si>
    <t>AID0827</t>
  </si>
  <si>
    <t>Loc26</t>
  </si>
  <si>
    <t>AID0828</t>
  </si>
  <si>
    <t>AID0829</t>
  </si>
  <si>
    <t>AID0830</t>
  </si>
  <si>
    <t>AID0831</t>
  </si>
  <si>
    <t>AID0832</t>
  </si>
  <si>
    <t>AID0833</t>
  </si>
  <si>
    <t>AID0834</t>
  </si>
  <si>
    <t>AID0835</t>
  </si>
  <si>
    <t>AID0836</t>
  </si>
  <si>
    <t>AID0837</t>
  </si>
  <si>
    <t>AID0838</t>
  </si>
  <si>
    <t>AID0839</t>
  </si>
  <si>
    <t>AID0840</t>
  </si>
  <si>
    <t>AID0841</t>
  </si>
  <si>
    <t>AID0842</t>
  </si>
  <si>
    <t>AID0843</t>
  </si>
  <si>
    <t>AID0844</t>
  </si>
  <si>
    <t>AID0845</t>
  </si>
  <si>
    <t>AID0846</t>
  </si>
  <si>
    <t>AID0847</t>
  </si>
  <si>
    <t>AID0848</t>
  </si>
  <si>
    <t>AID0849</t>
  </si>
  <si>
    <t>AID0850</t>
  </si>
  <si>
    <t>AID0851</t>
  </si>
  <si>
    <t>AID0852</t>
  </si>
  <si>
    <t>AID0853</t>
  </si>
  <si>
    <t>AID0854</t>
  </si>
  <si>
    <t>AID0855</t>
  </si>
  <si>
    <t>AID0856</t>
  </si>
  <si>
    <t>AID0857</t>
  </si>
  <si>
    <t>Loc126</t>
  </si>
  <si>
    <t>AID0858</t>
  </si>
  <si>
    <t>AID0859</t>
  </si>
  <si>
    <t>AID0860</t>
  </si>
  <si>
    <t>AID0861</t>
  </si>
  <si>
    <t>AID0862</t>
  </si>
  <si>
    <t>AID0863</t>
  </si>
  <si>
    <t>AID0864</t>
  </si>
  <si>
    <t>AID0865</t>
  </si>
  <si>
    <t>AID0866</t>
  </si>
  <si>
    <t>AID0867</t>
  </si>
  <si>
    <t>AID0868</t>
  </si>
  <si>
    <t>AID0869</t>
  </si>
  <si>
    <t>AID0870</t>
  </si>
  <si>
    <t>AID0871</t>
  </si>
  <si>
    <t>AID0872</t>
  </si>
  <si>
    <t>AID0873</t>
  </si>
  <si>
    <t>AID0874</t>
  </si>
  <si>
    <t>AID0875</t>
  </si>
  <si>
    <t>AID0876</t>
  </si>
  <si>
    <t>AID0877</t>
  </si>
  <si>
    <t>AID0878</t>
  </si>
  <si>
    <t>AID0879</t>
  </si>
  <si>
    <t>AID0880</t>
  </si>
  <si>
    <t>AID0881</t>
  </si>
  <si>
    <t>AID0882</t>
  </si>
  <si>
    <t>AID0883</t>
  </si>
  <si>
    <t>Loc40</t>
  </si>
  <si>
    <t>AID0884</t>
  </si>
  <si>
    <t>AID0885</t>
  </si>
  <si>
    <t>AID0886</t>
  </si>
  <si>
    <t>AID0887</t>
  </si>
  <si>
    <t>AID0888</t>
  </si>
  <si>
    <t>AID0889</t>
  </si>
  <si>
    <t>AID0890</t>
  </si>
  <si>
    <t>AID0891</t>
  </si>
  <si>
    <t>AID0892</t>
  </si>
  <si>
    <t>AID0893</t>
  </si>
  <si>
    <t>AID0894</t>
  </si>
  <si>
    <t>AID0895</t>
  </si>
  <si>
    <t>AID0896</t>
  </si>
  <si>
    <t>AID0897</t>
  </si>
  <si>
    <t>AID0898</t>
  </si>
  <si>
    <t>AID0899</t>
  </si>
  <si>
    <t>AID0900</t>
  </si>
  <si>
    <t>AID0901</t>
  </si>
  <si>
    <t>AID0902</t>
  </si>
  <si>
    <t>AID0903</t>
  </si>
  <si>
    <t>AID0904</t>
  </si>
  <si>
    <t>AID0905</t>
  </si>
  <si>
    <t>AID0906</t>
  </si>
  <si>
    <t>AID0907</t>
  </si>
  <si>
    <t>AID0908</t>
  </si>
  <si>
    <t>AID0909</t>
  </si>
  <si>
    <t>AID0910</t>
  </si>
  <si>
    <t>AID0911</t>
  </si>
  <si>
    <t>AID0912</t>
  </si>
  <si>
    <t>AID0913</t>
  </si>
  <si>
    <t>AID0914</t>
  </si>
  <si>
    <t>AID0915</t>
  </si>
  <si>
    <t>AID0916</t>
  </si>
  <si>
    <t>AID0917</t>
  </si>
  <si>
    <t>AID0918</t>
  </si>
  <si>
    <t>AID0919</t>
  </si>
  <si>
    <t>AID0920</t>
  </si>
  <si>
    <t>AID0921</t>
  </si>
  <si>
    <t>AID0922</t>
  </si>
  <si>
    <t>AID0923</t>
  </si>
  <si>
    <t>AID0924</t>
  </si>
  <si>
    <t>AID0925</t>
  </si>
  <si>
    <t>AID0926</t>
  </si>
  <si>
    <t>AID0927</t>
  </si>
  <si>
    <t>AID0928</t>
  </si>
  <si>
    <t>AID0929</t>
  </si>
  <si>
    <t>AID0930</t>
  </si>
  <si>
    <t>AID0931</t>
  </si>
  <si>
    <t>AID0932</t>
  </si>
  <si>
    <t>AID0933</t>
  </si>
  <si>
    <t>AID0934</t>
  </si>
  <si>
    <t>AID0935</t>
  </si>
  <si>
    <t>AID0936</t>
  </si>
  <si>
    <t>AID0937</t>
  </si>
  <si>
    <t>AID0938</t>
  </si>
  <si>
    <t>AID0939</t>
  </si>
  <si>
    <t>AID0940</t>
  </si>
  <si>
    <t>AID0941</t>
  </si>
  <si>
    <t>AID0942</t>
  </si>
  <si>
    <t>AID0943</t>
  </si>
  <si>
    <t>AID0944</t>
  </si>
  <si>
    <t>AID0945</t>
  </si>
  <si>
    <t>AID0946</t>
  </si>
  <si>
    <t>AID0947</t>
  </si>
  <si>
    <t>AID0948</t>
  </si>
  <si>
    <t>AID0949</t>
  </si>
  <si>
    <t>AID0950</t>
  </si>
  <si>
    <t>AID0951</t>
  </si>
  <si>
    <t>Loc119</t>
  </si>
  <si>
    <t>AID0952</t>
  </si>
  <si>
    <t>AID0953</t>
  </si>
  <si>
    <t>AID0954</t>
  </si>
  <si>
    <t>AID0955</t>
  </si>
  <si>
    <t>AID0956</t>
  </si>
  <si>
    <t>AID0957</t>
  </si>
  <si>
    <t>AID0958</t>
  </si>
  <si>
    <t>AID0959</t>
  </si>
  <si>
    <t>AID0960</t>
  </si>
  <si>
    <t>AID0961</t>
  </si>
  <si>
    <t>AID0962</t>
  </si>
  <si>
    <t>AID0963</t>
  </si>
  <si>
    <t>AID0964</t>
  </si>
  <si>
    <t>AID0965</t>
  </si>
  <si>
    <t>AID0966</t>
  </si>
  <si>
    <t>AID0967</t>
  </si>
  <si>
    <t>AID0968</t>
  </si>
  <si>
    <t>AID0969</t>
  </si>
  <si>
    <t>AID0970</t>
  </si>
  <si>
    <t>AID0971</t>
  </si>
  <si>
    <t>AID0972</t>
  </si>
  <si>
    <t>AID0973</t>
  </si>
  <si>
    <t>AID0974</t>
  </si>
  <si>
    <t>AID0975</t>
  </si>
  <si>
    <t>AID0976</t>
  </si>
  <si>
    <t>AID0977</t>
  </si>
  <si>
    <t>AID0978</t>
  </si>
  <si>
    <t>AID0979</t>
  </si>
  <si>
    <t>AID0980</t>
  </si>
  <si>
    <t>AID0981</t>
  </si>
  <si>
    <t>AID0982</t>
  </si>
  <si>
    <t>AID0983</t>
  </si>
  <si>
    <t>AID0984</t>
  </si>
  <si>
    <t>AID0985</t>
  </si>
  <si>
    <t>AID0986</t>
  </si>
  <si>
    <t>AID0987</t>
  </si>
  <si>
    <t>AID0988</t>
  </si>
  <si>
    <t>AID0989</t>
  </si>
  <si>
    <t>AID0990</t>
  </si>
  <si>
    <t>AID0991</t>
  </si>
  <si>
    <t>AID0992</t>
  </si>
  <si>
    <t>AID0993</t>
  </si>
  <si>
    <t>AID0994</t>
  </si>
  <si>
    <t>AID0995</t>
  </si>
  <si>
    <t>AID0996</t>
  </si>
  <si>
    <t>AID0997</t>
  </si>
  <si>
    <t>AID0998</t>
  </si>
  <si>
    <t>AID0999</t>
  </si>
  <si>
    <t>AID1000</t>
  </si>
  <si>
    <t>Grand Total</t>
  </si>
  <si>
    <t>Count of Num_Acc</t>
  </si>
  <si>
    <t>hour</t>
  </si>
  <si>
    <t>Column1</t>
  </si>
  <si>
    <t>Column4</t>
  </si>
  <si>
    <t>Column5</t>
  </si>
  <si>
    <t>Column6</t>
  </si>
  <si>
    <t>Column7</t>
  </si>
  <si>
    <t>Column Labels</t>
  </si>
  <si>
    <t>is_Fatal</t>
  </si>
  <si>
    <t>is_severe</t>
  </si>
  <si>
    <t>casuality_age</t>
  </si>
  <si>
    <t>11-20</t>
  </si>
  <si>
    <t>31-40</t>
  </si>
  <si>
    <t>41-50</t>
  </si>
  <si>
    <t>51-60</t>
  </si>
  <si>
    <t>61-70</t>
  </si>
  <si>
    <t>71-80</t>
  </si>
  <si>
    <t>casuality_type</t>
  </si>
  <si>
    <t>1-10</t>
  </si>
  <si>
    <t>21-30</t>
  </si>
  <si>
    <t>fatalities</t>
  </si>
  <si>
    <t>severe accidents</t>
  </si>
  <si>
    <t>total accidents</t>
  </si>
  <si>
    <t>name</t>
  </si>
  <si>
    <t xml:space="preserve">sap id </t>
  </si>
  <si>
    <t>programme</t>
  </si>
  <si>
    <t>Akshay Kumar</t>
  </si>
  <si>
    <t>Manya Gupta</t>
  </si>
  <si>
    <t>Harshita Duggal</t>
  </si>
  <si>
    <t>BCA AIML</t>
  </si>
  <si>
    <t>Anchal Rastogi</t>
  </si>
  <si>
    <t>btech cse(data science)</t>
  </si>
  <si>
    <t>BBA HR</t>
  </si>
  <si>
    <t>btech cse(ccvt)</t>
  </si>
  <si>
    <t>Traffic Accident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</si>
</sst>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Tw Cen MT"/>
      <family val="2"/>
      <scheme val="minor"/>
    </font>
    <font>
      <sz val="11"/>
      <color theme="1"/>
      <name val="Tw Cen MT"/>
      <family val="2"/>
      <scheme val="minor"/>
    </font>
    <font>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b/>
      <sz val="16"/>
      <color theme="3" tint="-0.249977111117893"/>
      <name val="Tw Cen MT"/>
      <family val="2"/>
      <scheme val="minor"/>
    </font>
    <font>
      <sz val="11"/>
      <color theme="4" tint="0.59999389629810485"/>
      <name val="Algerian"/>
      <family val="5"/>
    </font>
    <font>
      <sz val="14"/>
      <name val="Bahnschrift SemiBold"/>
      <family val="2"/>
    </font>
    <font>
      <sz val="11"/>
      <name val="Tw Cen MT"/>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0" fontId="20" fillId="33" borderId="0" xfId="0" applyFont="1" applyFill="1"/>
    <xf numFmtId="0" fontId="19" fillId="33" borderId="0" xfId="0" applyFont="1" applyFill="1"/>
    <xf numFmtId="0" fontId="0" fillId="33" borderId="0" xfId="0" applyFill="1"/>
    <xf numFmtId="0" fontId="18" fillId="33" borderId="0" xfId="0" applyFont="1" applyFill="1" applyAlignment="1">
      <alignment horizontal="left"/>
    </xf>
    <xf numFmtId="0" fontId="0" fillId="33" borderId="0" xfId="0" applyFill="1" applyAlignment="1">
      <alignment horizontal="center"/>
    </xf>
    <xf numFmtId="0" fontId="21"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numFmt numFmtId="0" formatCode="General"/>
    </dxf>
    <dxf>
      <numFmt numFmtId="0" formatCode="General"/>
    </dxf>
    <dxf>
      <numFmt numFmtId="0" formatCode="General"/>
    </dxf>
    <dxf>
      <numFmt numFmtId="19" formatCode="dd/mm/yyyy"/>
    </dxf>
    <dxf>
      <fill>
        <patternFill>
          <bgColor theme="1"/>
        </patternFill>
      </fill>
    </dxf>
  </dxfs>
  <tableStyles count="2" defaultTableStyle="TableStyleMedium2" defaultPivotStyle="PivotStyleLight16">
    <tableStyle name="Slicer Style 1" pivot="0" table="0" count="1" xr9:uid="{37A9A447-AAA6-42A2-81C8-3E411744CD2D}">
      <tableStyleElement type="wholeTable" dxfId="5"/>
    </tableStyle>
    <tableStyle name="Slicer Style 2" pivot="0" table="0" count="2" xr9:uid="{DE9FD3FF-B65B-43FD-8E17-9A59E2300801}"/>
  </tableStyles>
  <extLst>
    <ext xmlns:x14="http://schemas.microsoft.com/office/spreadsheetml/2009/9/main" uri="{46F421CA-312F-682f-3DD2-61675219B42D}">
      <x14:dxfs count="2">
        <dxf>
          <fill>
            <patternFill>
              <bgColor rgb="FF0070C0"/>
            </patternFill>
          </fill>
        </dxf>
        <dxf>
          <fill>
            <patternFill>
              <bgColor theme="1"/>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 (1).xlsx]weather severity!accident severity by weather</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weather severity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pivotFmt>
    </c:pivotFmts>
    <c:plotArea>
      <c:layout/>
      <c:barChart>
        <c:barDir val="bar"/>
        <c:grouping val="clustered"/>
        <c:varyColors val="0"/>
        <c:ser>
          <c:idx val="0"/>
          <c:order val="0"/>
          <c:tx>
            <c:strRef>
              <c:f>'weather severity'!$B$3:$B$4</c:f>
              <c:strCache>
                <c:ptCount val="1"/>
                <c:pt idx="0">
                  <c:v>Minor</c:v>
                </c:pt>
              </c:strCache>
            </c:strRef>
          </c:tx>
          <c:spPr>
            <a:solidFill>
              <a:schemeClr val="accent1"/>
            </a:solidFill>
            <a:ln>
              <a:noFill/>
            </a:ln>
            <a:effectLst/>
          </c:spPr>
          <c:invertIfNegative val="0"/>
          <c:cat>
            <c:strRef>
              <c:f>'weather severity'!$A$5:$A$6</c:f>
              <c:strCache>
                <c:ptCount val="1"/>
                <c:pt idx="0">
                  <c:v>Snow</c:v>
                </c:pt>
              </c:strCache>
            </c:strRef>
          </c:cat>
          <c:val>
            <c:numRef>
              <c:f>'weather severity'!$B$5:$B$6</c:f>
              <c:numCache>
                <c:formatCode>General</c:formatCode>
                <c:ptCount val="1"/>
                <c:pt idx="0">
                  <c:v>13</c:v>
                </c:pt>
              </c:numCache>
            </c:numRef>
          </c:val>
          <c:extLst>
            <c:ext xmlns:c16="http://schemas.microsoft.com/office/drawing/2014/chart" uri="{C3380CC4-5D6E-409C-BE32-E72D297353CC}">
              <c16:uniqueId val="{00000000-7884-41D6-ADB6-B1C018CDFBDC}"/>
            </c:ext>
          </c:extLst>
        </c:ser>
        <c:ser>
          <c:idx val="1"/>
          <c:order val="1"/>
          <c:tx>
            <c:strRef>
              <c:f>'weather severity'!$C$3:$C$4</c:f>
              <c:strCache>
                <c:ptCount val="1"/>
                <c:pt idx="0">
                  <c:v>Moderate</c:v>
                </c:pt>
              </c:strCache>
            </c:strRef>
          </c:tx>
          <c:spPr>
            <a:solidFill>
              <a:schemeClr val="accent3"/>
            </a:solidFill>
            <a:ln>
              <a:noFill/>
            </a:ln>
            <a:effectLst/>
          </c:spPr>
          <c:invertIfNegative val="0"/>
          <c:cat>
            <c:strRef>
              <c:f>'weather severity'!$A$5:$A$6</c:f>
              <c:strCache>
                <c:ptCount val="1"/>
                <c:pt idx="0">
                  <c:v>Snow</c:v>
                </c:pt>
              </c:strCache>
            </c:strRef>
          </c:cat>
          <c:val>
            <c:numRef>
              <c:f>'weather severity'!$C$5:$C$6</c:f>
              <c:numCache>
                <c:formatCode>General</c:formatCode>
                <c:ptCount val="1"/>
                <c:pt idx="0">
                  <c:v>11</c:v>
                </c:pt>
              </c:numCache>
            </c:numRef>
          </c:val>
          <c:extLst>
            <c:ext xmlns:c16="http://schemas.microsoft.com/office/drawing/2014/chart" uri="{C3380CC4-5D6E-409C-BE32-E72D297353CC}">
              <c16:uniqueId val="{00000001-795C-4E0B-A632-1AA1FE76E4E4}"/>
            </c:ext>
          </c:extLst>
        </c:ser>
        <c:ser>
          <c:idx val="2"/>
          <c:order val="2"/>
          <c:tx>
            <c:strRef>
              <c:f>'weather severity'!$D$3:$D$4</c:f>
              <c:strCache>
                <c:ptCount val="1"/>
                <c:pt idx="0">
                  <c:v>Severe</c:v>
                </c:pt>
              </c:strCache>
            </c:strRef>
          </c:tx>
          <c:spPr>
            <a:solidFill>
              <a:schemeClr val="accent5"/>
            </a:solidFill>
            <a:ln>
              <a:noFill/>
            </a:ln>
            <a:effectLst/>
          </c:spPr>
          <c:invertIfNegative val="0"/>
          <c:cat>
            <c:strRef>
              <c:f>'weather severity'!$A$5:$A$6</c:f>
              <c:strCache>
                <c:ptCount val="1"/>
                <c:pt idx="0">
                  <c:v>Snow</c:v>
                </c:pt>
              </c:strCache>
            </c:strRef>
          </c:cat>
          <c:val>
            <c:numRef>
              <c:f>'weather severity'!$D$5:$D$6</c:f>
              <c:numCache>
                <c:formatCode>General</c:formatCode>
                <c:ptCount val="1"/>
                <c:pt idx="0">
                  <c:v>13</c:v>
                </c:pt>
              </c:numCache>
            </c:numRef>
          </c:val>
          <c:extLst>
            <c:ext xmlns:c16="http://schemas.microsoft.com/office/drawing/2014/chart" uri="{C3380CC4-5D6E-409C-BE32-E72D297353CC}">
              <c16:uniqueId val="{00000002-795C-4E0B-A632-1AA1FE76E4E4}"/>
            </c:ext>
          </c:extLst>
        </c:ser>
        <c:dLbls>
          <c:showLegendKey val="0"/>
          <c:showVal val="0"/>
          <c:showCatName val="0"/>
          <c:showSerName val="0"/>
          <c:showPercent val="0"/>
          <c:showBubbleSize val="0"/>
        </c:dLbls>
        <c:gapWidth val="182"/>
        <c:axId val="2047515663"/>
        <c:axId val="2047513263"/>
      </c:barChart>
      <c:catAx>
        <c:axId val="2047515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513263"/>
        <c:crosses val="autoZero"/>
        <c:auto val="1"/>
        <c:lblAlgn val="ctr"/>
        <c:lblOffset val="100"/>
        <c:noMultiLvlLbl val="0"/>
      </c:catAx>
      <c:valAx>
        <c:axId val="2047513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51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 (1).xlsx] casuality age distribution piv!casuality age distribution</c:name>
    <c:fmtId val="3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casuality age distribution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 casuality age distribution piv'!$B$3</c:f>
              <c:strCache>
                <c:ptCount val="1"/>
                <c:pt idx="0">
                  <c:v>Total</c:v>
                </c:pt>
              </c:strCache>
            </c:strRef>
          </c:tx>
          <c:spPr>
            <a:solidFill>
              <a:schemeClr val="accent1">
                <a:alpha val="74000"/>
              </a:schemeClr>
            </a:solidFill>
            <a:ln>
              <a:noFill/>
            </a:ln>
            <a:effectLst>
              <a:innerShdw blurRad="114300">
                <a:schemeClr val="accent1">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 casuality age distribution piv'!$A$4:$A$12</c:f>
              <c:strCache>
                <c:ptCount val="8"/>
                <c:pt idx="0">
                  <c:v>1-10</c:v>
                </c:pt>
                <c:pt idx="1">
                  <c:v>11-20</c:v>
                </c:pt>
                <c:pt idx="2">
                  <c:v>21-30</c:v>
                </c:pt>
                <c:pt idx="3">
                  <c:v>31-40</c:v>
                </c:pt>
                <c:pt idx="4">
                  <c:v>41-50</c:v>
                </c:pt>
                <c:pt idx="5">
                  <c:v>51-60</c:v>
                </c:pt>
                <c:pt idx="6">
                  <c:v>61-70</c:v>
                </c:pt>
                <c:pt idx="7">
                  <c:v>71-80</c:v>
                </c:pt>
              </c:strCache>
            </c:strRef>
          </c:cat>
          <c:val>
            <c:numRef>
              <c:f>' casuality age distribution piv'!$B$4:$B$12</c:f>
              <c:numCache>
                <c:formatCode>General</c:formatCode>
                <c:ptCount val="8"/>
                <c:pt idx="0">
                  <c:v>6</c:v>
                </c:pt>
                <c:pt idx="1">
                  <c:v>3</c:v>
                </c:pt>
                <c:pt idx="2">
                  <c:v>5</c:v>
                </c:pt>
                <c:pt idx="3">
                  <c:v>5</c:v>
                </c:pt>
                <c:pt idx="4">
                  <c:v>4</c:v>
                </c:pt>
                <c:pt idx="5">
                  <c:v>6</c:v>
                </c:pt>
                <c:pt idx="6">
                  <c:v>1</c:v>
                </c:pt>
                <c:pt idx="7">
                  <c:v>7</c:v>
                </c:pt>
              </c:numCache>
            </c:numRef>
          </c:val>
          <c:extLst>
            <c:ext xmlns:c16="http://schemas.microsoft.com/office/drawing/2014/chart" uri="{C3380CC4-5D6E-409C-BE32-E72D297353CC}">
              <c16:uniqueId val="{00000000-36AD-4B34-8408-B2B29546FBD4}"/>
            </c:ext>
          </c:extLst>
        </c:ser>
        <c:dLbls>
          <c:showLegendKey val="0"/>
          <c:showVal val="1"/>
          <c:showCatName val="0"/>
          <c:showSerName val="0"/>
          <c:showPercent val="0"/>
          <c:showBubbleSize val="0"/>
        </c:dLbls>
        <c:dropLines>
          <c:spPr>
            <a:ln w="9525">
              <a:solidFill>
                <a:schemeClr val="tx1">
                  <a:lumMod val="35000"/>
                  <a:lumOff val="65000"/>
                </a:schemeClr>
              </a:solidFill>
              <a:round/>
            </a:ln>
            <a:effectLst/>
          </c:spPr>
        </c:dropLines>
        <c:axId val="2047508943"/>
        <c:axId val="2047507503"/>
      </c:areaChart>
      <c:catAx>
        <c:axId val="204750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047507503"/>
        <c:crosses val="autoZero"/>
        <c:auto val="1"/>
        <c:lblAlgn val="ctr"/>
        <c:lblOffset val="100"/>
        <c:noMultiLvlLbl val="0"/>
      </c:catAx>
      <c:valAx>
        <c:axId val="204750750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0475089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 (1).xlsx]accident frequency by hour!accident frequency by hour</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accident frequency by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119829766502124E-2"/>
          <c:y val="0.22136749507874015"/>
          <c:w val="0.79312393249615964"/>
          <c:h val="0.54865834153543303"/>
        </c:manualLayout>
      </c:layout>
      <c:lineChart>
        <c:grouping val="standard"/>
        <c:varyColors val="0"/>
        <c:ser>
          <c:idx val="0"/>
          <c:order val="0"/>
          <c:tx>
            <c:strRef>
              <c:f>'accident frequency by hour'!$B$3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'accident frequency by hour'!$A$4:$A$26</c:f>
              <c:strCache>
                <c:ptCount val="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16</c:v>
                </c:pt>
                <c:pt idx="16">
                  <c:v>17</c:v>
                </c:pt>
                <c:pt idx="17">
                  <c:v>18</c:v>
                </c:pt>
                <c:pt idx="18">
                  <c:v>19</c:v>
                </c:pt>
                <c:pt idx="19">
                  <c:v>20</c:v>
                </c:pt>
                <c:pt idx="20">
                  <c:v>21</c:v>
                </c:pt>
                <c:pt idx="21">
                  <c:v>22</c:v>
                </c:pt>
              </c:strCache>
            </c:strRef>
          </c:cat>
          <c:val>
            <c:numRef>
              <c:f>'accident frequency by hour'!$B$4:$B$26</c:f>
              <c:numCache>
                <c:formatCode>General</c:formatCode>
                <c:ptCount val="22"/>
                <c:pt idx="0">
                  <c:v>1</c:v>
                </c:pt>
                <c:pt idx="1">
                  <c:v>1</c:v>
                </c:pt>
                <c:pt idx="2">
                  <c:v>1</c:v>
                </c:pt>
                <c:pt idx="3">
                  <c:v>4</c:v>
                </c:pt>
                <c:pt idx="4">
                  <c:v>1</c:v>
                </c:pt>
                <c:pt idx="5">
                  <c:v>4</c:v>
                </c:pt>
                <c:pt idx="6">
                  <c:v>1</c:v>
                </c:pt>
                <c:pt idx="7">
                  <c:v>2</c:v>
                </c:pt>
                <c:pt idx="8">
                  <c:v>1</c:v>
                </c:pt>
                <c:pt idx="9">
                  <c:v>3</c:v>
                </c:pt>
                <c:pt idx="10">
                  <c:v>3</c:v>
                </c:pt>
                <c:pt idx="11">
                  <c:v>1</c:v>
                </c:pt>
                <c:pt idx="12">
                  <c:v>1</c:v>
                </c:pt>
                <c:pt idx="13">
                  <c:v>2</c:v>
                </c:pt>
                <c:pt idx="14">
                  <c:v>1</c:v>
                </c:pt>
                <c:pt idx="15">
                  <c:v>3</c:v>
                </c:pt>
                <c:pt idx="16">
                  <c:v>1</c:v>
                </c:pt>
                <c:pt idx="17">
                  <c:v>2</c:v>
                </c:pt>
                <c:pt idx="18">
                  <c:v>1</c:v>
                </c:pt>
                <c:pt idx="19">
                  <c:v>1</c:v>
                </c:pt>
                <c:pt idx="20">
                  <c:v>1</c:v>
                </c:pt>
                <c:pt idx="21">
                  <c:v>1</c:v>
                </c:pt>
              </c:numCache>
            </c:numRef>
          </c:val>
          <c:smooth val="0"/>
          <c:extLst>
            <c:ext xmlns:c16="http://schemas.microsoft.com/office/drawing/2014/chart" uri="{C3380CC4-5D6E-409C-BE32-E72D297353CC}">
              <c16:uniqueId val="{00000000-ED89-4210-810C-044D4DDF395C}"/>
            </c:ext>
          </c:extLst>
        </c:ser>
        <c:dLbls>
          <c:dLblPos val="ctr"/>
          <c:showLegendKey val="0"/>
          <c:showVal val="1"/>
          <c:showCatName val="0"/>
          <c:showSerName val="0"/>
          <c:showPercent val="0"/>
          <c:showBubbleSize val="0"/>
        </c:dLbls>
        <c:marker val="1"/>
        <c:smooth val="0"/>
        <c:axId val="2047524303"/>
        <c:axId val="2047523823"/>
      </c:lineChart>
      <c:catAx>
        <c:axId val="204752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523823"/>
        <c:crosses val="autoZero"/>
        <c:auto val="1"/>
        <c:lblAlgn val="ctr"/>
        <c:lblOffset val="100"/>
        <c:noMultiLvlLbl val="0"/>
      </c:catAx>
      <c:valAx>
        <c:axId val="204752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52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 (1).xlsx]casuality-type-pivot!casuality type</c:name>
    <c:fmtId val="2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casuality type breakdown</a:t>
            </a:r>
          </a:p>
        </c:rich>
      </c:tx>
      <c:layout>
        <c:manualLayout>
          <c:xMode val="edge"/>
          <c:yMode val="edge"/>
          <c:x val="0.14769131824295451"/>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pivotFmt>
      <c:pivotFmt>
        <c:idx val="9"/>
        <c:spPr>
          <a:solidFill>
            <a:schemeClr val="accent3"/>
          </a:solidFill>
          <a:ln>
            <a:noFill/>
          </a:ln>
          <a:effectLst>
            <a:outerShdw blurRad="317500" algn="ctr" rotWithShape="0">
              <a:prstClr val="black">
                <a:alpha val="25000"/>
              </a:prstClr>
            </a:outerShdw>
          </a:effectLst>
        </c:spPr>
      </c:pivotFmt>
      <c:pivotFmt>
        <c:idx val="10"/>
        <c:spPr>
          <a:solidFill>
            <a:schemeClr val="accent4"/>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756374280375447"/>
          <c:y val="0.15698616528074175"/>
          <c:w val="0.44829893176933128"/>
          <c:h val="0.76357458238280962"/>
        </c:manualLayout>
      </c:layout>
      <c:pieChart>
        <c:varyColors val="1"/>
        <c:ser>
          <c:idx val="0"/>
          <c:order val="0"/>
          <c:tx>
            <c:strRef>
              <c:f>'casuality-type-pivot'!$B$3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675-4AE2-ABAE-ED4B6E71823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675-4AE2-ABAE-ED4B6E71823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675-4AE2-ABAE-ED4B6E71823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675-4AE2-ABAE-ED4B6E71823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'casuality-type-pivot'!$A$4:$A$8</c:f>
              <c:strCache>
                <c:ptCount val="4"/>
                <c:pt idx="0">
                  <c:v>Car Passenger</c:v>
                </c:pt>
                <c:pt idx="1">
                  <c:v>Cyclist</c:v>
                </c:pt>
                <c:pt idx="2">
                  <c:v>Motorcyclist</c:v>
                </c:pt>
                <c:pt idx="3">
                  <c:v>Pedestrian</c:v>
                </c:pt>
              </c:strCache>
            </c:strRef>
          </c:cat>
          <c:val>
            <c:numRef>
              <c:f>'casuality-type-pivot'!$B$4:$B$8</c:f>
              <c:numCache>
                <c:formatCode>General</c:formatCode>
                <c:ptCount val="4"/>
                <c:pt idx="0">
                  <c:v>13</c:v>
                </c:pt>
                <c:pt idx="1">
                  <c:v>7</c:v>
                </c:pt>
                <c:pt idx="2">
                  <c:v>12</c:v>
                </c:pt>
                <c:pt idx="3">
                  <c:v>5</c:v>
                </c:pt>
              </c:numCache>
            </c:numRef>
          </c:val>
          <c:extLst>
            <c:ext xmlns:c16="http://schemas.microsoft.com/office/drawing/2014/chart" uri="{C3380CC4-5D6E-409C-BE32-E72D297353CC}">
              <c16:uniqueId val="{00000008-E675-4AE2-ABAE-ED4B6E71823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 (1).xlsx]casuality-type-pivot!casuality type</c:name>
    <c:fmtId val="1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casuality</a:t>
            </a:r>
            <a:r>
              <a:rPr lang="en-US" baseline="0"/>
              <a:t> type breakdown</a:t>
            </a:r>
          </a:p>
        </c:rich>
      </c:tx>
      <c:layout>
        <c:manualLayout>
          <c:xMode val="edge"/>
          <c:yMode val="edge"/>
          <c:x val="0.17606024908143433"/>
          <c:y val="5.714285714285714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'casuality-type-pivot'!$B$3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D9F-4366-8CFB-92EFC36019E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D9F-4366-8CFB-92EFC36019E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D9F-4366-8CFB-92EFC36019E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D9F-4366-8CFB-92EFC36019E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'casuality-type-pivot'!$A$4:$A$8</c:f>
              <c:strCache>
                <c:ptCount val="4"/>
                <c:pt idx="0">
                  <c:v>Car Passenger</c:v>
                </c:pt>
                <c:pt idx="1">
                  <c:v>Cyclist</c:v>
                </c:pt>
                <c:pt idx="2">
                  <c:v>Motorcyclist</c:v>
                </c:pt>
                <c:pt idx="3">
                  <c:v>Pedestrian</c:v>
                </c:pt>
              </c:strCache>
            </c:strRef>
          </c:cat>
          <c:val>
            <c:numRef>
              <c:f>'casuality-type-pivot'!$B$4:$B$8</c:f>
              <c:numCache>
                <c:formatCode>General</c:formatCode>
                <c:ptCount val="4"/>
                <c:pt idx="0">
                  <c:v>13</c:v>
                </c:pt>
                <c:pt idx="1">
                  <c:v>7</c:v>
                </c:pt>
                <c:pt idx="2">
                  <c:v>12</c:v>
                </c:pt>
                <c:pt idx="3">
                  <c:v>5</c:v>
                </c:pt>
              </c:numCache>
            </c:numRef>
          </c:val>
          <c:extLst>
            <c:ext xmlns:c16="http://schemas.microsoft.com/office/drawing/2014/chart" uri="{C3380CC4-5D6E-409C-BE32-E72D297353CC}">
              <c16:uniqueId val="{00000008-9D9F-4366-8CFB-92EFC36019E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 (1).xlsx]accident frequency by hour!accident frequency by hour</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accident frequency by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119829766502124E-2"/>
          <c:y val="0.22136749507874015"/>
          <c:w val="0.79312393249615964"/>
          <c:h val="0.54865834153543303"/>
        </c:manualLayout>
      </c:layout>
      <c:lineChart>
        <c:grouping val="standard"/>
        <c:varyColors val="0"/>
        <c:ser>
          <c:idx val="0"/>
          <c:order val="0"/>
          <c:tx>
            <c:strRef>
              <c:f>'accident frequency by hour'!$B$3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'accident frequency by hour'!$A$4:$A$26</c:f>
              <c:strCache>
                <c:ptCount val="2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16</c:v>
                </c:pt>
                <c:pt idx="16">
                  <c:v>17</c:v>
                </c:pt>
                <c:pt idx="17">
                  <c:v>18</c:v>
                </c:pt>
                <c:pt idx="18">
                  <c:v>19</c:v>
                </c:pt>
                <c:pt idx="19">
                  <c:v>20</c:v>
                </c:pt>
                <c:pt idx="20">
                  <c:v>21</c:v>
                </c:pt>
                <c:pt idx="21">
                  <c:v>22</c:v>
                </c:pt>
              </c:strCache>
            </c:strRef>
          </c:cat>
          <c:val>
            <c:numRef>
              <c:f>'accident frequency by hour'!$B$4:$B$26</c:f>
              <c:numCache>
                <c:formatCode>General</c:formatCode>
                <c:ptCount val="22"/>
                <c:pt idx="0">
                  <c:v>1</c:v>
                </c:pt>
                <c:pt idx="1">
                  <c:v>1</c:v>
                </c:pt>
                <c:pt idx="2">
                  <c:v>1</c:v>
                </c:pt>
                <c:pt idx="3">
                  <c:v>4</c:v>
                </c:pt>
                <c:pt idx="4">
                  <c:v>1</c:v>
                </c:pt>
                <c:pt idx="5">
                  <c:v>4</c:v>
                </c:pt>
                <c:pt idx="6">
                  <c:v>1</c:v>
                </c:pt>
                <c:pt idx="7">
                  <c:v>2</c:v>
                </c:pt>
                <c:pt idx="8">
                  <c:v>1</c:v>
                </c:pt>
                <c:pt idx="9">
                  <c:v>3</c:v>
                </c:pt>
                <c:pt idx="10">
                  <c:v>3</c:v>
                </c:pt>
                <c:pt idx="11">
                  <c:v>1</c:v>
                </c:pt>
                <c:pt idx="12">
                  <c:v>1</c:v>
                </c:pt>
                <c:pt idx="13">
                  <c:v>2</c:v>
                </c:pt>
                <c:pt idx="14">
                  <c:v>1</c:v>
                </c:pt>
                <c:pt idx="15">
                  <c:v>3</c:v>
                </c:pt>
                <c:pt idx="16">
                  <c:v>1</c:v>
                </c:pt>
                <c:pt idx="17">
                  <c:v>2</c:v>
                </c:pt>
                <c:pt idx="18">
                  <c:v>1</c:v>
                </c:pt>
                <c:pt idx="19">
                  <c:v>1</c:v>
                </c:pt>
                <c:pt idx="20">
                  <c:v>1</c:v>
                </c:pt>
                <c:pt idx="21">
                  <c:v>1</c:v>
                </c:pt>
              </c:numCache>
            </c:numRef>
          </c:val>
          <c:smooth val="0"/>
          <c:extLst>
            <c:ext xmlns:c16="http://schemas.microsoft.com/office/drawing/2014/chart" uri="{C3380CC4-5D6E-409C-BE32-E72D297353CC}">
              <c16:uniqueId val="{00000000-E787-4592-9AB4-BEC4C5341C5C}"/>
            </c:ext>
          </c:extLst>
        </c:ser>
        <c:dLbls>
          <c:dLblPos val="ctr"/>
          <c:showLegendKey val="0"/>
          <c:showVal val="1"/>
          <c:showCatName val="0"/>
          <c:showSerName val="0"/>
          <c:showPercent val="0"/>
          <c:showBubbleSize val="0"/>
        </c:dLbls>
        <c:marker val="1"/>
        <c:smooth val="0"/>
        <c:axId val="2047524303"/>
        <c:axId val="2047523823"/>
      </c:lineChart>
      <c:catAx>
        <c:axId val="204752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523823"/>
        <c:crosses val="autoZero"/>
        <c:auto val="1"/>
        <c:lblAlgn val="ctr"/>
        <c:lblOffset val="100"/>
        <c:noMultiLvlLbl val="0"/>
      </c:catAx>
      <c:valAx>
        <c:axId val="204752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52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 (1).xlsx] casuality age distribution piv!casuality age distribution</c:name>
    <c:fmtId val="1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casuality age distribution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4000"/>
            </a:schemeClr>
          </a:solidFill>
          <a:ln>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 casuality age distribution piv'!$B$3</c:f>
              <c:strCache>
                <c:ptCount val="1"/>
                <c:pt idx="0">
                  <c:v>Total</c:v>
                </c:pt>
              </c:strCache>
            </c:strRef>
          </c:tx>
          <c:spPr>
            <a:solidFill>
              <a:schemeClr val="accent1">
                <a:alpha val="74000"/>
              </a:schemeClr>
            </a:solidFill>
            <a:ln>
              <a:noFill/>
            </a:ln>
            <a:effectLst>
              <a:innerShdw blurRad="114300">
                <a:schemeClr val="accent1">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 casuality age distribution piv'!$A$4:$A$12</c:f>
              <c:strCache>
                <c:ptCount val="8"/>
                <c:pt idx="0">
                  <c:v>1-10</c:v>
                </c:pt>
                <c:pt idx="1">
                  <c:v>11-20</c:v>
                </c:pt>
                <c:pt idx="2">
                  <c:v>21-30</c:v>
                </c:pt>
                <c:pt idx="3">
                  <c:v>31-40</c:v>
                </c:pt>
                <c:pt idx="4">
                  <c:v>41-50</c:v>
                </c:pt>
                <c:pt idx="5">
                  <c:v>51-60</c:v>
                </c:pt>
                <c:pt idx="6">
                  <c:v>61-70</c:v>
                </c:pt>
                <c:pt idx="7">
                  <c:v>71-80</c:v>
                </c:pt>
              </c:strCache>
            </c:strRef>
          </c:cat>
          <c:val>
            <c:numRef>
              <c:f>' casuality age distribution piv'!$B$4:$B$12</c:f>
              <c:numCache>
                <c:formatCode>General</c:formatCode>
                <c:ptCount val="8"/>
                <c:pt idx="0">
                  <c:v>6</c:v>
                </c:pt>
                <c:pt idx="1">
                  <c:v>3</c:v>
                </c:pt>
                <c:pt idx="2">
                  <c:v>5</c:v>
                </c:pt>
                <c:pt idx="3">
                  <c:v>5</c:v>
                </c:pt>
                <c:pt idx="4">
                  <c:v>4</c:v>
                </c:pt>
                <c:pt idx="5">
                  <c:v>6</c:v>
                </c:pt>
                <c:pt idx="6">
                  <c:v>1</c:v>
                </c:pt>
                <c:pt idx="7">
                  <c:v>7</c:v>
                </c:pt>
              </c:numCache>
            </c:numRef>
          </c:val>
          <c:extLst>
            <c:ext xmlns:c16="http://schemas.microsoft.com/office/drawing/2014/chart" uri="{C3380CC4-5D6E-409C-BE32-E72D297353CC}">
              <c16:uniqueId val="{00000000-31B9-498B-AAF9-21F56C7DDCF1}"/>
            </c:ext>
          </c:extLst>
        </c:ser>
        <c:dLbls>
          <c:showLegendKey val="0"/>
          <c:showVal val="1"/>
          <c:showCatName val="0"/>
          <c:showSerName val="0"/>
          <c:showPercent val="0"/>
          <c:showBubbleSize val="0"/>
        </c:dLbls>
        <c:dropLines>
          <c:spPr>
            <a:ln w="9525">
              <a:solidFill>
                <a:schemeClr val="tx1">
                  <a:lumMod val="35000"/>
                  <a:lumOff val="65000"/>
                </a:schemeClr>
              </a:solidFill>
              <a:round/>
            </a:ln>
            <a:effectLst/>
          </c:spPr>
        </c:dropLines>
        <c:axId val="2047508943"/>
        <c:axId val="2047507503"/>
      </c:areaChart>
      <c:catAx>
        <c:axId val="204750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047507503"/>
        <c:crosses val="autoZero"/>
        <c:auto val="1"/>
        <c:lblAlgn val="ctr"/>
        <c:lblOffset val="100"/>
        <c:noMultiLvlLbl val="0"/>
      </c:catAx>
      <c:valAx>
        <c:axId val="204750750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204750894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[traffic (1).xlsx]weather severity!accident severity by weather</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weather severity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'weather severity'!$B$3:$B$4</c:f>
              <c:strCache>
                <c:ptCount val="1"/>
                <c:pt idx="0">
                  <c:v>Minor</c:v>
                </c:pt>
              </c:strCache>
            </c:strRef>
          </c:tx>
          <c:spPr>
            <a:solidFill>
              <a:schemeClr val="accent1"/>
            </a:solidFill>
            <a:ln>
              <a:noFill/>
            </a:ln>
            <a:effectLst/>
          </c:spPr>
          <c:invertIfNegative val="0"/>
          <c:cat>
            <c:strRef>
              <c:f>'weather severity'!$A$5:$A$6</c:f>
              <c:strCache>
                <c:ptCount val="1"/>
                <c:pt idx="0">
                  <c:v>Snow</c:v>
                </c:pt>
              </c:strCache>
            </c:strRef>
          </c:cat>
          <c:val>
            <c:numRef>
              <c:f>'weather severity'!$B$5:$B$6</c:f>
              <c:numCache>
                <c:formatCode>General</c:formatCode>
                <c:ptCount val="1"/>
                <c:pt idx="0">
                  <c:v>13</c:v>
                </c:pt>
              </c:numCache>
            </c:numRef>
          </c:val>
          <c:extLst>
            <c:ext xmlns:c16="http://schemas.microsoft.com/office/drawing/2014/chart" uri="{C3380CC4-5D6E-409C-BE32-E72D297353CC}">
              <c16:uniqueId val="{00000000-C343-4025-AC78-9C5087B3A85F}"/>
            </c:ext>
          </c:extLst>
        </c:ser>
        <c:ser>
          <c:idx val="1"/>
          <c:order val="1"/>
          <c:tx>
            <c:strRef>
              <c:f>'weather severity'!$C$3:$C$4</c:f>
              <c:strCache>
                <c:ptCount val="1"/>
                <c:pt idx="0">
                  <c:v>Moderate</c:v>
                </c:pt>
              </c:strCache>
            </c:strRef>
          </c:tx>
          <c:spPr>
            <a:solidFill>
              <a:schemeClr val="accent3"/>
            </a:solidFill>
            <a:ln>
              <a:noFill/>
            </a:ln>
            <a:effectLst/>
          </c:spPr>
          <c:invertIfNegative val="0"/>
          <c:cat>
            <c:strRef>
              <c:f>'weather severity'!$A$5:$A$6</c:f>
              <c:strCache>
                <c:ptCount val="1"/>
                <c:pt idx="0">
                  <c:v>Snow</c:v>
                </c:pt>
              </c:strCache>
            </c:strRef>
          </c:cat>
          <c:val>
            <c:numRef>
              <c:f>'weather severity'!$C$5:$C$6</c:f>
              <c:numCache>
                <c:formatCode>General</c:formatCode>
                <c:ptCount val="1"/>
                <c:pt idx="0">
                  <c:v>11</c:v>
                </c:pt>
              </c:numCache>
            </c:numRef>
          </c:val>
          <c:extLst>
            <c:ext xmlns:c16="http://schemas.microsoft.com/office/drawing/2014/chart" uri="{C3380CC4-5D6E-409C-BE32-E72D297353CC}">
              <c16:uniqueId val="{00000002-EF97-466D-90FE-3C3B6369D3C0}"/>
            </c:ext>
          </c:extLst>
        </c:ser>
        <c:ser>
          <c:idx val="2"/>
          <c:order val="2"/>
          <c:tx>
            <c:strRef>
              <c:f>'weather severity'!$D$3:$D$4</c:f>
              <c:strCache>
                <c:ptCount val="1"/>
                <c:pt idx="0">
                  <c:v>Severe</c:v>
                </c:pt>
              </c:strCache>
            </c:strRef>
          </c:tx>
          <c:spPr>
            <a:solidFill>
              <a:schemeClr val="accent5"/>
            </a:solidFill>
            <a:ln>
              <a:noFill/>
            </a:ln>
            <a:effectLst/>
          </c:spPr>
          <c:invertIfNegative val="0"/>
          <c:cat>
            <c:strRef>
              <c:f>'weather severity'!$A$5:$A$6</c:f>
              <c:strCache>
                <c:ptCount val="1"/>
                <c:pt idx="0">
                  <c:v>Snow</c:v>
                </c:pt>
              </c:strCache>
            </c:strRef>
          </c:cat>
          <c:val>
            <c:numRef>
              <c:f>'weather severity'!$D$5:$D$6</c:f>
              <c:numCache>
                <c:formatCode>General</c:formatCode>
                <c:ptCount val="1"/>
                <c:pt idx="0">
                  <c:v>13</c:v>
                </c:pt>
              </c:numCache>
            </c:numRef>
          </c:val>
          <c:extLst>
            <c:ext xmlns:c16="http://schemas.microsoft.com/office/drawing/2014/chart" uri="{C3380CC4-5D6E-409C-BE32-E72D297353CC}">
              <c16:uniqueId val="{00000003-EF97-466D-90FE-3C3B6369D3C0}"/>
            </c:ext>
          </c:extLst>
        </c:ser>
        <c:dLbls>
          <c:showLegendKey val="0"/>
          <c:showVal val="0"/>
          <c:showCatName val="0"/>
          <c:showSerName val="0"/>
          <c:showPercent val="0"/>
          <c:showBubbleSize val="0"/>
        </c:dLbls>
        <c:gapWidth val="182"/>
        <c:axId val="2047515663"/>
        <c:axId val="2047513263"/>
      </c:barChart>
      <c:catAx>
        <c:axId val="2047515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513263"/>
        <c:crosses val="autoZero"/>
        <c:auto val="1"/>
        <c:lblAlgn val="ctr"/>
        <c:lblOffset val="100"/>
        <c:noMultiLvlLbl val="0"/>
      </c:catAx>
      <c:valAx>
        <c:axId val="2047513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51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228600</xdr:colOff>
      <xdr:row>2</xdr:row>
      <xdr:rowOff>0</xdr:rowOff>
    </xdr:from>
    <xdr:to>
      <xdr:col>15</xdr:col>
      <xdr:colOff>425450</xdr:colOff>
      <xdr:row>12</xdr:row>
      <xdr:rowOff>82550</xdr:rowOff>
    </xdr:to>
    <xdr:graphicFrame macro="">
      <xdr:nvGraphicFramePr>
        <xdr:cNvPr id="3" name="Chart 2">
          <a:extLst>
            <a:ext uri="{FF2B5EF4-FFF2-40B4-BE49-F238E27FC236}">
              <a16:creationId xmlns:a16="http://schemas.microsoft.com/office/drawing/2014/main" id="{9CB44A36-C189-4860-B7E2-4519BE23D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12</xdr:col>
      <xdr:colOff>63500</xdr:colOff>
      <xdr:row>14</xdr:row>
      <xdr:rowOff>133350</xdr:rowOff>
    </xdr:to>
    <xdr:graphicFrame macro="">
      <xdr:nvGraphicFramePr>
        <xdr:cNvPr id="4" name="Chart 1">
          <a:extLst>
            <a:ext uri="{FF2B5EF4-FFF2-40B4-BE49-F238E27FC236}">
              <a16:creationId xmlns:a16="http://schemas.microsoft.com/office/drawing/2014/main" id="{4390F152-F997-4C4D-9D4B-783D524D9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114300</xdr:colOff>
      <xdr:row>2</xdr:row>
      <xdr:rowOff>19050</xdr:rowOff>
    </xdr:from>
    <xdr:to>
      <xdr:col>14</xdr:col>
      <xdr:colOff>311150</xdr:colOff>
      <xdr:row>14</xdr:row>
      <xdr:rowOff>44450</xdr:rowOff>
    </xdr:to>
    <xdr:graphicFrame macro="">
      <xdr:nvGraphicFramePr>
        <xdr:cNvPr id="2" name="Chart 1">
          <a:extLst>
            <a:ext uri="{FF2B5EF4-FFF2-40B4-BE49-F238E27FC236}">
              <a16:creationId xmlns:a16="http://schemas.microsoft.com/office/drawing/2014/main" id="{5A970DAB-85E5-4C6D-8ACD-5E85E9FE6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565150</xdr:colOff>
      <xdr:row>2</xdr:row>
      <xdr:rowOff>12700</xdr:rowOff>
    </xdr:from>
    <xdr:to>
      <xdr:col>10</xdr:col>
      <xdr:colOff>571500</xdr:colOff>
      <xdr:row>17</xdr:row>
      <xdr:rowOff>63500</xdr:rowOff>
    </xdr:to>
    <xdr:graphicFrame macro="">
      <xdr:nvGraphicFramePr>
        <xdr:cNvPr id="3" name="Chart 3">
          <a:extLst>
            <a:ext uri="{FF2B5EF4-FFF2-40B4-BE49-F238E27FC236}">
              <a16:creationId xmlns:a16="http://schemas.microsoft.com/office/drawing/2014/main" id="{927A2B12-40ED-47EC-BF8F-2227883601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482601</xdr:colOff>
      <xdr:row>11</xdr:row>
      <xdr:rowOff>127000</xdr:rowOff>
    </xdr:from>
    <xdr:to>
      <xdr:col>13</xdr:col>
      <xdr:colOff>101600</xdr:colOff>
      <xdr:row>21</xdr:row>
      <xdr:rowOff>127000</xdr:rowOff>
    </xdr:to>
    <xdr:graphicFrame macro="">
      <xdr:nvGraphicFramePr>
        <xdr:cNvPr id="2" name="Chart 3">
          <a:extLst>
            <a:ext uri="{FF2B5EF4-FFF2-40B4-BE49-F238E27FC236}">
              <a16:creationId xmlns:a16="http://schemas.microsoft.com/office/drawing/2014/main" id="{854ABB7B-441D-7287-EA31-F7B8350BDF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260350</xdr:colOff>
      <xdr:row>1</xdr:row>
      <xdr:rowOff>76200</xdr:rowOff>
    </xdr:from>
    <xdr:to>
      <xdr:col>12</xdr:col>
      <xdr:colOff>635000</xdr:colOff>
      <xdr:row>10</xdr:row>
      <xdr:rowOff>101600</xdr:rowOff>
    </xdr:to>
    <xdr:graphicFrame macro="">
      <xdr:nvGraphicFramePr>
        <xdr:cNvPr id="3" name="Chart 1">
          <a:extLst>
            <a:ext uri="{FF2B5EF4-FFF2-40B4-BE49-F238E27FC236}">
              <a16:creationId xmlns:a16="http://schemas.microsoft.com/office/drawing/2014/main" id="{F553EE23-1E46-3BCF-D164-73AAA6E0F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654051</xdr:colOff>
      <xdr:row>11</xdr:row>
      <xdr:rowOff>101600</xdr:rowOff>
    </xdr:from>
    <xdr:to>
      <xdr:col>7</xdr:col>
      <xdr:colOff>381000</xdr:colOff>
      <xdr:row>21</xdr:row>
      <xdr:rowOff>133350</xdr:rowOff>
    </xdr:to>
    <xdr:graphicFrame macro="">
      <xdr:nvGraphicFramePr>
        <xdr:cNvPr id="4" name="Chart 1">
          <a:extLst>
            <a:ext uri="{FF2B5EF4-FFF2-40B4-BE49-F238E27FC236}">
              <a16:creationId xmlns:a16="http://schemas.microsoft.com/office/drawing/2014/main" id="{7E8BD66A-DD58-0289-56A8-B93DB14F1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304800</xdr:colOff>
      <xdr:row>22</xdr:row>
      <xdr:rowOff>38100</xdr:rowOff>
    </xdr:from>
    <xdr:to>
      <xdr:col>12</xdr:col>
      <xdr:colOff>654050</xdr:colOff>
      <xdr:row>32</xdr:row>
      <xdr:rowOff>120650</xdr:rowOff>
    </xdr:to>
    <xdr:graphicFrame macro="">
      <xdr:nvGraphicFramePr>
        <xdr:cNvPr id="5" name="Chart 2">
          <a:extLst>
            <a:ext uri="{FF2B5EF4-FFF2-40B4-BE49-F238E27FC236}">
              <a16:creationId xmlns:a16="http://schemas.microsoft.com/office/drawing/2014/main" id="{32878B60-DE7A-5EC2-9E46-5F8301CD3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25400</xdr:rowOff>
    </xdr:from>
    <xdr:to>
      <xdr:col>1</xdr:col>
      <xdr:colOff>584200</xdr:colOff>
      <xdr:row>7</xdr:row>
      <xdr:rowOff>95250</xdr:rowOff>
    </xdr:to>
    <mc:AlternateContent xmlns:mc="http://schemas.openxmlformats.org/markup-compatibility/2006" xmlns:a14="http://schemas.microsoft.com/office/drawing/2010/main">
      <mc:Choice Requires="a14">
        <xdr:graphicFrame macro="">
          <xdr:nvGraphicFramePr>
            <xdr:cNvPr id="7" name="weather 1">
              <a:extLst>
                <a:ext uri="{FF2B5EF4-FFF2-40B4-BE49-F238E27FC236}">
                  <a16:creationId xmlns:a16="http://schemas.microsoft.com/office/drawing/2014/main" id="{7569641B-D063-4061-B27D-87C58687726F}"/>
                </a:ext>
              </a:extLst>
            </xdr:cNvPr>
            <xdr:cNvGraphicFramePr/>
          </xdr:nvGraphicFramePr>
          <xdr:xfrm>
            <a:off x="0" y="0"/>
            <a:ext cx="0" cy="0"/>
          </xdr:xfrm>
          <a:graphic>
            <a:graphicData uri="http://schemas.microsoft.com/office/drawing/2010/slicer">
              <sle:slicer xmlns:sle="http://schemas.microsoft.com/office/drawing/2010/slicer" name="weather 1"/>
            </a:graphicData>
          </a:graphic>
        </xdr:graphicFrame>
      </mc:Choice>
      <mc:Fallback xmlns="">
        <xdr:sp macro="" textlink="">
          <xdr:nvSpPr>
            <xdr:cNvPr id="0" name=""/>
            <xdr:cNvSpPr>
              <a:spLocks noTextEdit="1"/>
            </xdr:cNvSpPr>
          </xdr:nvSpPr>
          <xdr:spPr>
            <a:xfrm>
              <a:off x="0" y="25400"/>
              <a:ext cx="1244600"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19050</xdr:rowOff>
    </xdr:from>
    <xdr:to>
      <xdr:col>1</xdr:col>
      <xdr:colOff>584200</xdr:colOff>
      <xdr:row>15</xdr:row>
      <xdr:rowOff>50799</xdr:rowOff>
    </xdr:to>
    <mc:AlternateContent xmlns:mc="http://schemas.openxmlformats.org/markup-compatibility/2006" xmlns:a14="http://schemas.microsoft.com/office/drawing/2010/main">
      <mc:Choice Requires="a14">
        <xdr:graphicFrame macro="">
          <xdr:nvGraphicFramePr>
            <xdr:cNvPr id="9" name="vehicle type 1">
              <a:extLst>
                <a:ext uri="{FF2B5EF4-FFF2-40B4-BE49-F238E27FC236}">
                  <a16:creationId xmlns:a16="http://schemas.microsoft.com/office/drawing/2014/main" id="{08CE83A9-D7E6-47C5-8D65-EAE45C63C04B}"/>
                </a:ext>
              </a:extLst>
            </xdr:cNvPr>
            <xdr:cNvGraphicFramePr/>
          </xdr:nvGraphicFramePr>
          <xdr:xfrm>
            <a:off x="0" y="0"/>
            <a:ext cx="0" cy="0"/>
          </xdr:xfrm>
          <a:graphic>
            <a:graphicData uri="http://schemas.microsoft.com/office/drawing/2010/slicer">
              <sle:slicer xmlns:sle="http://schemas.microsoft.com/office/drawing/2010/slicer" name="vehicle type 1"/>
            </a:graphicData>
          </a:graphic>
        </xdr:graphicFrame>
      </mc:Choice>
      <mc:Fallback xmlns="">
        <xdr:sp macro="" textlink="">
          <xdr:nvSpPr>
            <xdr:cNvPr id="0" name=""/>
            <xdr:cNvSpPr>
              <a:spLocks noTextEdit="1"/>
            </xdr:cNvSpPr>
          </xdr:nvSpPr>
          <xdr:spPr>
            <a:xfrm>
              <a:off x="0" y="1441450"/>
              <a:ext cx="1244600" cy="1276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15</xdr:row>
      <xdr:rowOff>88900</xdr:rowOff>
    </xdr:from>
    <xdr:to>
      <xdr:col>1</xdr:col>
      <xdr:colOff>590550</xdr:colOff>
      <xdr:row>22</xdr:row>
      <xdr:rowOff>69850</xdr:rowOff>
    </xdr:to>
    <mc:AlternateContent xmlns:mc="http://schemas.openxmlformats.org/markup-compatibility/2006" xmlns:a14="http://schemas.microsoft.com/office/drawing/2010/main">
      <mc:Choice Requires="a14">
        <xdr:graphicFrame macro="">
          <xdr:nvGraphicFramePr>
            <xdr:cNvPr id="11" name="lum 1">
              <a:extLst>
                <a:ext uri="{FF2B5EF4-FFF2-40B4-BE49-F238E27FC236}">
                  <a16:creationId xmlns:a16="http://schemas.microsoft.com/office/drawing/2014/main" id="{D2076F81-0F3B-40D9-9631-086ED7AB82F9}"/>
                </a:ext>
              </a:extLst>
            </xdr:cNvPr>
            <xdr:cNvGraphicFramePr/>
          </xdr:nvGraphicFramePr>
          <xdr:xfrm>
            <a:off x="0" y="0"/>
            <a:ext cx="0" cy="0"/>
          </xdr:xfrm>
          <a:graphic>
            <a:graphicData uri="http://schemas.microsoft.com/office/drawing/2010/slicer">
              <sle:slicer xmlns:sle="http://schemas.microsoft.com/office/drawing/2010/slicer" name="lum 1"/>
            </a:graphicData>
          </a:graphic>
        </xdr:graphicFrame>
      </mc:Choice>
      <mc:Fallback xmlns="">
        <xdr:sp macro="" textlink="">
          <xdr:nvSpPr>
            <xdr:cNvPr id="0" name=""/>
            <xdr:cNvSpPr>
              <a:spLocks noTextEdit="1"/>
            </xdr:cNvSpPr>
          </xdr:nvSpPr>
          <xdr:spPr>
            <a:xfrm>
              <a:off x="6350" y="2755900"/>
              <a:ext cx="1244600" cy="1225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95251</xdr:rowOff>
    </xdr:from>
    <xdr:to>
      <xdr:col>1</xdr:col>
      <xdr:colOff>603250</xdr:colOff>
      <xdr:row>31</xdr:row>
      <xdr:rowOff>50800</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A9B90E65-FE9A-F0BC-6BA4-93DA093B4D6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4006851"/>
              <a:ext cx="1263650" cy="1555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75.865958101851" createdVersion="8" refreshedVersion="8" minRefreshableVersion="3" recordCount="1001" xr:uid="{999475F2-D93C-4588-82ED-42AC15012DC1}">
  <cacheSource type="worksheet">
    <worksheetSource name="Table1"/>
  </cacheSource>
  <cacheFields count="29">
    <cacheField name="Num_Acc" numFmtId="0">
      <sharedItems containsBlank="1"/>
    </cacheField>
    <cacheField name="inverse_data" numFmtId="14">
      <sharedItems containsNonDate="0" containsDate="1" containsString="0" containsBlank="1" minDate="2022-01-01T00:00:00" maxDate="2024-01-01T00:00:00"/>
    </cacheField>
    <cacheField name="week_day" numFmtId="0">
      <sharedItems containsBlank="1"/>
    </cacheField>
    <cacheField name="state" numFmtId="0">
      <sharedItems containsBlank="1" count="29">
        <s v="WB"/>
        <s v="TR"/>
        <s v="HP"/>
        <s v="CG"/>
        <s v="HR"/>
        <s v="MP"/>
        <s v="AR"/>
        <s v="SK"/>
        <s v="GA"/>
        <s v="GJ"/>
        <s v="RJ"/>
        <s v="BR"/>
        <s v="KL"/>
        <s v="AS"/>
        <s v="ML"/>
        <s v="MH"/>
        <s v="DL"/>
        <s v="UK"/>
        <s v="MZ"/>
        <s v="OD"/>
        <s v="MN"/>
        <s v="JH"/>
        <s v="NL"/>
        <s v="TN"/>
        <s v="UP"/>
        <s v="KA"/>
        <s v="PB"/>
        <s v="AP"/>
        <m/>
      </sharedItems>
    </cacheField>
    <cacheField name="severity" numFmtId="0">
      <sharedItems containsBlank="1" count="4">
        <s v="Minor"/>
        <s v="Severe"/>
        <s v="Moderate"/>
        <m/>
      </sharedItems>
    </cacheField>
    <cacheField name="is_severe" numFmtId="0">
      <sharedItems containsSemiMixedTypes="0" containsString="0" containsNumber="1" containsInteger="1" minValue="0" maxValue="1"/>
    </cacheField>
    <cacheField name="weather" numFmtId="0">
      <sharedItems containsBlank="1" count="6">
        <s v="Storm"/>
        <s v="Fog"/>
        <s v="Clear"/>
        <s v="Rain"/>
        <s v="Snow"/>
        <m/>
      </sharedItems>
    </cacheField>
    <cacheField name="location" numFmtId="0">
      <sharedItems containsBlank="1"/>
    </cacheField>
    <cacheField name="hrmn" numFmtId="0">
      <sharedItems containsString="0" containsBlank="1" containsNumber="1" containsInteger="1" minValue="1" maxValue="2359"/>
    </cacheField>
    <cacheField name="hour" numFmtId="0">
      <sharedItems containsSemiMixedTypes="0" containsString="0" containsNumber="1" containsInteger="1" minValue="0" maxValue="23" count="24">
        <n v="19"/>
        <n v="22"/>
        <n v="2"/>
        <n v="5"/>
        <n v="21"/>
        <n v="7"/>
        <n v="13"/>
        <n v="1"/>
        <n v="12"/>
        <n v="4"/>
        <n v="14"/>
        <n v="9"/>
        <n v="0"/>
        <n v="10"/>
        <n v="20"/>
        <n v="18"/>
        <n v="11"/>
        <n v="15"/>
        <n v="3"/>
        <n v="16"/>
        <n v="8"/>
        <n v="6"/>
        <n v="17"/>
        <n v="23"/>
      </sharedItems>
    </cacheField>
    <cacheField name="lum" numFmtId="0">
      <sharedItems containsBlank="1" count="4">
        <s v="Daylight"/>
        <s v="Twilight"/>
        <s v="Night"/>
        <m/>
      </sharedItems>
    </cacheField>
    <cacheField name="vehicle_type" numFmtId="0">
      <sharedItems containsBlank="1" count="5">
        <s v="Car"/>
        <s v="Motorcycle"/>
        <s v="Truck"/>
        <s v="Bus"/>
        <m/>
      </sharedItems>
    </cacheField>
    <cacheField name="vehicle_model" numFmtId="0">
      <sharedItems containsBlank="1"/>
    </cacheField>
    <cacheField name="engine_size" numFmtId="0">
      <sharedItems containsString="0" containsBlank="1" containsNumber="1" containsInteger="1" minValue="800" maxValue="2997"/>
    </cacheField>
    <cacheField name="driver_sex" numFmtId="0">
      <sharedItems containsBlank="1"/>
    </cacheField>
    <cacheField name="driver_age" numFmtId="0">
      <sharedItems containsString="0" containsBlank="1" containsNumber="1" containsInteger="1" minValue="18" maxValue="70"/>
    </cacheField>
    <cacheField name="car_age" numFmtId="0">
      <sharedItems containsString="0" containsBlank="1" containsNumber="1" containsInteger="1" minValue="0" maxValue="20"/>
    </cacheField>
    <cacheField name="casualty_severity" numFmtId="0">
      <sharedItems containsBlank="1"/>
    </cacheField>
    <cacheField name="is_Fatal" numFmtId="0">
      <sharedItems containsSemiMixedTypes="0" containsString="0" containsNumber="1" containsInteger="1" minValue="0" maxValue="1"/>
    </cacheField>
    <cacheField name="casualty_age" numFmtId="0">
      <sharedItems containsString="0" containsBlank="1" containsNumber="1" containsInteger="1" minValue="1" maxValue="80" count="81">
        <n v="33"/>
        <n v="9"/>
        <n v="45"/>
        <n v="59"/>
        <n v="30"/>
        <n v="8"/>
        <n v="66"/>
        <n v="13"/>
        <n v="14"/>
        <n v="57"/>
        <n v="29"/>
        <n v="55"/>
        <n v="25"/>
        <n v="28"/>
        <n v="18"/>
        <n v="26"/>
        <n v="21"/>
        <n v="35"/>
        <n v="23"/>
        <n v="42"/>
        <n v="56"/>
        <n v="54"/>
        <n v="75"/>
        <n v="47"/>
        <n v="7"/>
        <n v="27"/>
        <n v="24"/>
        <n v="41"/>
        <n v="74"/>
        <n v="31"/>
        <n v="19"/>
        <n v="40"/>
        <n v="20"/>
        <n v="10"/>
        <n v="52"/>
        <n v="44"/>
        <n v="12"/>
        <n v="22"/>
        <n v="73"/>
        <n v="69"/>
        <n v="61"/>
        <n v="80"/>
        <n v="3"/>
        <n v="16"/>
        <n v="43"/>
        <n v="53"/>
        <n v="49"/>
        <n v="32"/>
        <n v="17"/>
        <n v="62"/>
        <n v="68"/>
        <n v="34"/>
        <n v="60"/>
        <n v="78"/>
        <n v="1"/>
        <n v="4"/>
        <n v="39"/>
        <n v="58"/>
        <n v="65"/>
        <n v="48"/>
        <n v="64"/>
        <n v="36"/>
        <n v="77"/>
        <n v="67"/>
        <n v="6"/>
        <n v="70"/>
        <n v="2"/>
        <n v="79"/>
        <n v="76"/>
        <n v="11"/>
        <n v="38"/>
        <n v="50"/>
        <n v="5"/>
        <n v="37"/>
        <n v="71"/>
        <n v="51"/>
        <n v="72"/>
        <n v="63"/>
        <n v="15"/>
        <n v="46"/>
        <m/>
      </sharedItems>
      <fieldGroup base="19">
        <rangePr startNum="1" endNum="80" groupInterval="10"/>
        <groupItems count="10">
          <s v="(blank)"/>
          <s v="1-10"/>
          <s v="11-20"/>
          <s v="21-30"/>
          <s v="31-40"/>
          <s v="41-50"/>
          <s v="51-60"/>
          <s v="61-70"/>
          <s v="71-80"/>
          <s v="&gt;81"/>
        </groupItems>
      </fieldGroup>
    </cacheField>
    <cacheField name="casualty_sex" numFmtId="0">
      <sharedItems containsBlank="1"/>
    </cacheField>
    <cacheField name="social_class" numFmtId="0">
      <sharedItems containsBlank="1"/>
    </cacheField>
    <cacheField name="casualty_type" numFmtId="0">
      <sharedItems containsBlank="1" count="5">
        <s v="Pedestrian"/>
        <s v="Car Passenger"/>
        <s v="Motorcyclist"/>
        <s v="Cyclist"/>
        <m/>
      </sharedItems>
    </cacheField>
    <cacheField name="pedestrian_or_passenger" numFmtId="0">
      <sharedItems containsBlank="1"/>
    </cacheField>
    <cacheField name="Column1" numFmtId="0">
      <sharedItems containsBlank="1"/>
    </cacheField>
    <cacheField name="Column4" numFmtId="0">
      <sharedItems containsBlank="1"/>
    </cacheField>
    <cacheField name="Column5" numFmtId="0">
      <sharedItems containsBlank="1"/>
    </cacheField>
    <cacheField name="Column6" numFmtId="0">
      <sharedItems containsBlank="1"/>
    </cacheField>
    <cacheField name="Column7" numFmtId="0">
      <sharedItems containsBlank="1"/>
    </cacheField>
  </cacheFields>
  <extLst>
    <ext xmlns:x14="http://schemas.microsoft.com/office/spreadsheetml/2009/9/main" uri="{725AE2AE-9491-48be-B2B4-4EB974FC3084}">
      <x14:pivotCacheDefinition pivotCacheId="3980178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AID0001"/>
    <d v="2022-11-20T00:00:00"/>
    <s v="T"/>
    <x v="0"/>
    <x v="0"/>
    <n v="0"/>
    <x v="0"/>
    <s v="Loc91"/>
    <n v="1958"/>
    <x v="0"/>
    <x v="0"/>
    <x v="0"/>
    <s v="Model41"/>
    <n v="1089"/>
    <s v="M"/>
    <n v="48"/>
    <n v="20"/>
    <s v="Fatal"/>
    <n v="1"/>
    <x v="0"/>
    <s v="M"/>
    <s v="Upper"/>
    <x v="0"/>
    <s v="Pedestrian"/>
    <m/>
    <m/>
    <m/>
    <m/>
    <m/>
  </r>
  <r>
    <s v="AID0002"/>
    <d v="2023-12-09T00:00:00"/>
    <s v="T"/>
    <x v="1"/>
    <x v="1"/>
    <n v="1"/>
    <x v="1"/>
    <s v="Loc184"/>
    <n v="2245"/>
    <x v="1"/>
    <x v="0"/>
    <x v="0"/>
    <s v="Model1"/>
    <n v="2653"/>
    <s v="F"/>
    <n v="21"/>
    <n v="10"/>
    <s v="Slight"/>
    <n v="0"/>
    <x v="1"/>
    <s v="M"/>
    <s v="Middle"/>
    <x v="0"/>
    <s v="Pedestrian"/>
    <m/>
    <m/>
    <m/>
    <m/>
    <m/>
  </r>
  <r>
    <s v="AID0003"/>
    <d v="2022-11-12T00:00:00"/>
    <s v="W"/>
    <x v="2"/>
    <x v="2"/>
    <n v="0"/>
    <x v="1"/>
    <s v="Loc77"/>
    <n v="250"/>
    <x v="2"/>
    <x v="1"/>
    <x v="0"/>
    <s v="Model21"/>
    <n v="2997"/>
    <s v="M"/>
    <n v="62"/>
    <n v="6"/>
    <s v="Slight"/>
    <n v="0"/>
    <x v="2"/>
    <s v="F"/>
    <s v="Working"/>
    <x v="1"/>
    <s v="Pedestrian"/>
    <m/>
    <m/>
    <m/>
    <m/>
    <m/>
  </r>
  <r>
    <s v="AID0004"/>
    <d v="2023-02-13T00:00:00"/>
    <s v="T"/>
    <x v="3"/>
    <x v="1"/>
    <n v="1"/>
    <x v="2"/>
    <s v="Loc78"/>
    <n v="545"/>
    <x v="3"/>
    <x v="2"/>
    <x v="1"/>
    <s v="Model30"/>
    <n v="2079"/>
    <s v="M"/>
    <n v="26"/>
    <n v="18"/>
    <s v="Serious"/>
    <n v="0"/>
    <x v="3"/>
    <s v="M"/>
    <s v="Working"/>
    <x v="2"/>
    <s v="Pedestrian"/>
    <m/>
    <m/>
    <m/>
    <m/>
    <m/>
  </r>
  <r>
    <s v="AID0005"/>
    <d v="2022-11-25T00:00:00"/>
    <s v="S"/>
    <x v="1"/>
    <x v="2"/>
    <n v="0"/>
    <x v="0"/>
    <s v="Loc57"/>
    <n v="2146"/>
    <x v="4"/>
    <x v="1"/>
    <x v="0"/>
    <s v="Model23"/>
    <n v="2279"/>
    <s v="M"/>
    <n v="20"/>
    <n v="2"/>
    <s v="Serious"/>
    <n v="0"/>
    <x v="4"/>
    <s v="F"/>
    <s v="Working"/>
    <x v="3"/>
    <s v="Pedestrian"/>
    <m/>
    <m/>
    <m/>
    <m/>
    <m/>
  </r>
  <r>
    <s v="AID0006"/>
    <d v="2022-09-14T00:00:00"/>
    <s v="T"/>
    <x v="4"/>
    <x v="2"/>
    <n v="0"/>
    <x v="1"/>
    <s v="Loc179"/>
    <n v="2206"/>
    <x v="1"/>
    <x v="2"/>
    <x v="2"/>
    <s v="Model33"/>
    <n v="807"/>
    <s v="M"/>
    <n v="52"/>
    <n v="5"/>
    <s v="Fatal"/>
    <n v="1"/>
    <x v="5"/>
    <s v="M"/>
    <s v="Working"/>
    <x v="2"/>
    <s v="Pedestrian"/>
    <m/>
    <m/>
    <m/>
    <m/>
    <m/>
  </r>
  <r>
    <s v="AID0007"/>
    <d v="2023-07-11T00:00:00"/>
    <s v="T"/>
    <x v="5"/>
    <x v="2"/>
    <n v="0"/>
    <x v="3"/>
    <s v="Loc85"/>
    <n v="719"/>
    <x v="5"/>
    <x v="0"/>
    <x v="3"/>
    <s v="Model28"/>
    <n v="2556"/>
    <s v="M"/>
    <n v="19"/>
    <n v="5"/>
    <s v="Fatal"/>
    <n v="1"/>
    <x v="3"/>
    <s v="F"/>
    <s v="Middle"/>
    <x v="3"/>
    <s v="Passenger"/>
    <m/>
    <m/>
    <m/>
    <m/>
    <m/>
  </r>
  <r>
    <s v="AID0008"/>
    <d v="2023-10-29T00:00:00"/>
    <s v="S"/>
    <x v="6"/>
    <x v="0"/>
    <n v="0"/>
    <x v="2"/>
    <s v="Loc30"/>
    <n v="1912"/>
    <x v="0"/>
    <x v="2"/>
    <x v="3"/>
    <s v="Model24"/>
    <n v="1901"/>
    <s v="F"/>
    <n v="31"/>
    <n v="9"/>
    <s v="Slight"/>
    <n v="0"/>
    <x v="6"/>
    <s v="M"/>
    <s v="Working"/>
    <x v="1"/>
    <s v="Pedestrian"/>
    <m/>
    <m/>
    <m/>
    <m/>
    <m/>
  </r>
  <r>
    <s v="AID0009"/>
    <d v="2023-12-19T00:00:00"/>
    <s v="T"/>
    <x v="7"/>
    <x v="1"/>
    <n v="1"/>
    <x v="0"/>
    <s v="Loc58"/>
    <n v="508"/>
    <x v="3"/>
    <x v="2"/>
    <x v="0"/>
    <s v="Model35"/>
    <n v="2238"/>
    <s v="F"/>
    <n v="68"/>
    <n v="6"/>
    <s v="Slight"/>
    <n v="0"/>
    <x v="7"/>
    <s v="M"/>
    <s v="Working"/>
    <x v="3"/>
    <s v="Pedestrian"/>
    <m/>
    <m/>
    <m/>
    <m/>
    <m/>
  </r>
  <r>
    <s v="AID0010"/>
    <d v="2023-09-16T00:00:00"/>
    <s v="W"/>
    <x v="8"/>
    <x v="1"/>
    <n v="1"/>
    <x v="2"/>
    <s v="Loc48"/>
    <n v="1340"/>
    <x v="6"/>
    <x v="2"/>
    <x v="2"/>
    <s v="Model16"/>
    <n v="2684"/>
    <s v="M"/>
    <n v="22"/>
    <n v="7"/>
    <s v="Fatal"/>
    <n v="1"/>
    <x v="8"/>
    <s v="M"/>
    <s v="Working"/>
    <x v="1"/>
    <s v="Pedestrian"/>
    <m/>
    <m/>
    <m/>
    <m/>
    <m/>
  </r>
  <r>
    <s v="AID0011"/>
    <d v="2022-07-27T00:00:00"/>
    <s v="T"/>
    <x v="9"/>
    <x v="1"/>
    <n v="1"/>
    <x v="2"/>
    <s v="Loc129"/>
    <n v="118"/>
    <x v="7"/>
    <x v="2"/>
    <x v="0"/>
    <s v="Model20"/>
    <n v="1047"/>
    <s v="M"/>
    <n v="42"/>
    <n v="12"/>
    <s v="Slight"/>
    <n v="0"/>
    <x v="9"/>
    <s v="M"/>
    <s v="Middle"/>
    <x v="2"/>
    <s v="Passenger"/>
    <m/>
    <m/>
    <m/>
    <m/>
    <m/>
  </r>
  <r>
    <s v="AID0012"/>
    <d v="2022-11-17T00:00:00"/>
    <s v="M"/>
    <x v="10"/>
    <x v="2"/>
    <n v="0"/>
    <x v="0"/>
    <s v="Loc31"/>
    <n v="520"/>
    <x v="3"/>
    <x v="2"/>
    <x v="1"/>
    <s v="Model26"/>
    <n v="1884"/>
    <s v="F"/>
    <n v="65"/>
    <n v="14"/>
    <s v="Slight"/>
    <n v="0"/>
    <x v="10"/>
    <s v="M"/>
    <s v="Working"/>
    <x v="0"/>
    <s v="Passenger"/>
    <m/>
    <m/>
    <m/>
    <m/>
    <m/>
  </r>
  <r>
    <s v="AID0013"/>
    <d v="2023-09-23T00:00:00"/>
    <s v="W"/>
    <x v="4"/>
    <x v="0"/>
    <n v="0"/>
    <x v="1"/>
    <s v="Loc54"/>
    <n v="1900"/>
    <x v="0"/>
    <x v="1"/>
    <x v="3"/>
    <s v="Model22"/>
    <n v="2414"/>
    <s v="M"/>
    <n v="62"/>
    <n v="8"/>
    <s v="Serious"/>
    <n v="0"/>
    <x v="11"/>
    <s v="M"/>
    <s v="Middle"/>
    <x v="1"/>
    <s v="Pedestrian"/>
    <m/>
    <m/>
    <m/>
    <m/>
    <m/>
  </r>
  <r>
    <s v="AID0014"/>
    <d v="2022-10-15T00:00:00"/>
    <s v="S"/>
    <x v="11"/>
    <x v="0"/>
    <n v="0"/>
    <x v="2"/>
    <s v="Loc8"/>
    <n v="2120"/>
    <x v="4"/>
    <x v="0"/>
    <x v="0"/>
    <s v="Model23"/>
    <n v="1543"/>
    <s v="F"/>
    <n v="51"/>
    <n v="2"/>
    <s v="Slight"/>
    <n v="0"/>
    <x v="12"/>
    <s v="M"/>
    <s v="Upper"/>
    <x v="1"/>
    <s v="Pedestrian"/>
    <m/>
    <m/>
    <m/>
    <m/>
    <m/>
  </r>
  <r>
    <s v="AID0015"/>
    <d v="2022-03-06T00:00:00"/>
    <s v="W"/>
    <x v="2"/>
    <x v="1"/>
    <n v="1"/>
    <x v="1"/>
    <s v="Loc175"/>
    <n v="2112"/>
    <x v="4"/>
    <x v="0"/>
    <x v="1"/>
    <s v="Model4"/>
    <n v="2521"/>
    <s v="F"/>
    <n v="28"/>
    <n v="8"/>
    <s v="Slight"/>
    <n v="0"/>
    <x v="13"/>
    <s v="M"/>
    <s v="Middle"/>
    <x v="2"/>
    <s v="Passenger"/>
    <m/>
    <m/>
    <m/>
    <m/>
    <m/>
  </r>
  <r>
    <s v="AID0016"/>
    <d v="2023-12-08T00:00:00"/>
    <s v="F"/>
    <x v="12"/>
    <x v="1"/>
    <n v="1"/>
    <x v="3"/>
    <s v="Loc161"/>
    <n v="227"/>
    <x v="2"/>
    <x v="0"/>
    <x v="3"/>
    <s v="Model9"/>
    <n v="2995"/>
    <s v="F"/>
    <n v="65"/>
    <n v="7"/>
    <s v="Fatal"/>
    <n v="1"/>
    <x v="13"/>
    <s v="F"/>
    <s v="Middle"/>
    <x v="3"/>
    <s v="Passenger"/>
    <m/>
    <m/>
    <m/>
    <m/>
    <m/>
  </r>
  <r>
    <s v="AID0017"/>
    <d v="2023-07-02T00:00:00"/>
    <s v="S"/>
    <x v="2"/>
    <x v="1"/>
    <n v="1"/>
    <x v="0"/>
    <s v="Loc46"/>
    <n v="1218"/>
    <x v="8"/>
    <x v="0"/>
    <x v="3"/>
    <s v="Model20"/>
    <n v="814"/>
    <s v="F"/>
    <n v="62"/>
    <n v="1"/>
    <s v="Slight"/>
    <n v="0"/>
    <x v="14"/>
    <s v="M"/>
    <s v="Working"/>
    <x v="3"/>
    <s v="Pedestrian"/>
    <m/>
    <m/>
    <m/>
    <m/>
    <m/>
  </r>
  <r>
    <s v="AID0018"/>
    <d v="2023-06-07T00:00:00"/>
    <s v="F"/>
    <x v="0"/>
    <x v="1"/>
    <n v="1"/>
    <x v="1"/>
    <s v="Loc17"/>
    <n v="446"/>
    <x v="9"/>
    <x v="2"/>
    <x v="0"/>
    <s v="Model39"/>
    <n v="1912"/>
    <s v="M"/>
    <n v="28"/>
    <n v="4"/>
    <s v="Slight"/>
    <n v="0"/>
    <x v="15"/>
    <s v="M"/>
    <s v="Upper"/>
    <x v="0"/>
    <s v="Passenger"/>
    <m/>
    <m/>
    <m/>
    <m/>
    <m/>
  </r>
  <r>
    <s v="AID0019"/>
    <d v="2023-03-31T00:00:00"/>
    <s v="S"/>
    <x v="13"/>
    <x v="1"/>
    <n v="1"/>
    <x v="4"/>
    <s v="Loc152"/>
    <n v="1409"/>
    <x v="10"/>
    <x v="2"/>
    <x v="2"/>
    <s v="Model5"/>
    <n v="2615"/>
    <s v="M"/>
    <n v="31"/>
    <n v="2"/>
    <s v="Slight"/>
    <n v="0"/>
    <x v="16"/>
    <s v="F"/>
    <s v="Working"/>
    <x v="2"/>
    <s v="Pedestrian"/>
    <m/>
    <m/>
    <m/>
    <m/>
    <m/>
  </r>
  <r>
    <s v="AID0020"/>
    <d v="2023-11-13T00:00:00"/>
    <s v="M"/>
    <x v="13"/>
    <x v="1"/>
    <n v="1"/>
    <x v="3"/>
    <s v="Loc112"/>
    <n v="2129"/>
    <x v="4"/>
    <x v="0"/>
    <x v="3"/>
    <s v="Model7"/>
    <n v="2625"/>
    <s v="M"/>
    <n v="50"/>
    <n v="19"/>
    <s v="Fatal"/>
    <n v="1"/>
    <x v="17"/>
    <s v="F"/>
    <s v="Upper"/>
    <x v="1"/>
    <s v="Passenger"/>
    <m/>
    <m/>
    <m/>
    <m/>
    <m/>
  </r>
  <r>
    <s v="AID0021"/>
    <d v="2023-10-30T00:00:00"/>
    <s v="M"/>
    <x v="10"/>
    <x v="2"/>
    <n v="0"/>
    <x v="0"/>
    <s v="Loc170"/>
    <n v="409"/>
    <x v="9"/>
    <x v="2"/>
    <x v="0"/>
    <s v="Model4"/>
    <n v="1542"/>
    <s v="F"/>
    <n v="61"/>
    <n v="16"/>
    <s v="Slight"/>
    <n v="0"/>
    <x v="18"/>
    <s v="M"/>
    <s v="Upper"/>
    <x v="0"/>
    <s v="Passenger"/>
    <s v="Type of vehicle involved in the accident"/>
    <s v="Engine size of the vehicle involved"/>
    <s v="Gender of the driver involved"/>
    <s v="Severity of the casualty (Slight, Serious, Fatal)"/>
    <s v="Type of casualty (Pedestrian, Car Passenger, Cyclist, Motorcyclist)"/>
  </r>
  <r>
    <s v="AID0022"/>
    <d v="2023-02-14T00:00:00"/>
    <s v="M"/>
    <x v="7"/>
    <x v="2"/>
    <n v="0"/>
    <x v="3"/>
    <s v="Loc31"/>
    <n v="956"/>
    <x v="11"/>
    <x v="1"/>
    <x v="0"/>
    <s v="Model30"/>
    <n v="1806"/>
    <s v="F"/>
    <n v="21"/>
    <n v="1"/>
    <s v="Slight"/>
    <n v="0"/>
    <x v="19"/>
    <s v="F"/>
    <s v="Upper"/>
    <x v="1"/>
    <s v="Pedestrian"/>
    <s v="Type of vehicle involved in the accident"/>
    <s v="Engine size of the vehicle involved"/>
    <s v="Gender of the driver involved"/>
    <s v="Severity of the casualty (Slight, Serious, Fatal)"/>
    <s v="Type of casualty (Pedestrian, Car Passenger, Cyclist, Motorcyclist)"/>
  </r>
  <r>
    <s v="AID0023"/>
    <d v="2023-05-15T00:00:00"/>
    <s v="W"/>
    <x v="14"/>
    <x v="0"/>
    <n v="0"/>
    <x v="1"/>
    <s v="Loc196"/>
    <n v="916"/>
    <x v="11"/>
    <x v="2"/>
    <x v="1"/>
    <s v="Model3"/>
    <n v="2213"/>
    <s v="F"/>
    <n v="58"/>
    <n v="15"/>
    <s v="Serious"/>
    <n v="0"/>
    <x v="20"/>
    <s v="M"/>
    <s v="Upper"/>
    <x v="1"/>
    <s v="Passenger"/>
    <s v="Type of vehicle involved in the accident"/>
    <s v="Engine size of the vehicle involved"/>
    <s v="Gender of the driver involved"/>
    <s v="Severity of the casualty (Slight, Serious, Fatal)"/>
    <s v="Type of casualty (Pedestrian, Car Passenger, Cyclist, Motorcyclist)"/>
  </r>
  <r>
    <s v="AID0024"/>
    <d v="2023-07-19T00:00:00"/>
    <s v="S"/>
    <x v="1"/>
    <x v="2"/>
    <n v="0"/>
    <x v="2"/>
    <s v="Loc20"/>
    <n v="18"/>
    <x v="12"/>
    <x v="0"/>
    <x v="1"/>
    <s v="Model32"/>
    <n v="1827"/>
    <s v="F"/>
    <n v="62"/>
    <n v="15"/>
    <s v="Fatal"/>
    <n v="1"/>
    <x v="21"/>
    <s v="M"/>
    <s v="Upper"/>
    <x v="3"/>
    <s v="Passenger"/>
    <s v="Type of vehicle involved in the accident"/>
    <s v="Engine size of the vehicle involved"/>
    <s v="Gender of the driver involved"/>
    <s v="Severity of the casualty (Slight, Serious, Fatal)"/>
    <s v="Type of casualty (Pedestrian, Car Passenger, Cyclist, Motorcyclist)"/>
  </r>
  <r>
    <s v="AID0025"/>
    <d v="2022-10-06T00:00:00"/>
    <s v="W"/>
    <x v="15"/>
    <x v="2"/>
    <n v="0"/>
    <x v="0"/>
    <s v="Loc181"/>
    <n v="738"/>
    <x v="5"/>
    <x v="1"/>
    <x v="0"/>
    <s v="Model5"/>
    <n v="1114"/>
    <s v="F"/>
    <n v="68"/>
    <n v="3"/>
    <s v="Serious"/>
    <n v="0"/>
    <x v="22"/>
    <s v="F"/>
    <s v="Working"/>
    <x v="3"/>
    <s v="Pedestrian"/>
    <s v="Type of vehicle involved in the accident"/>
    <s v="Engine size of the vehicle involved"/>
    <s v="Gender of the driver involved"/>
    <s v="Severity of the casualty (Slight, Serious, Fatal)"/>
    <s v="Type of casualty (Pedestrian, Car Passenger, Cyclist, Motorcyclist)"/>
  </r>
  <r>
    <s v="AID0026"/>
    <d v="2023-09-03T00:00:00"/>
    <s v="W"/>
    <x v="16"/>
    <x v="1"/>
    <n v="1"/>
    <x v="3"/>
    <s v="Loc149"/>
    <n v="2224"/>
    <x v="1"/>
    <x v="2"/>
    <x v="0"/>
    <s v="Model14"/>
    <n v="2406"/>
    <s v="F"/>
    <n v="18"/>
    <n v="7"/>
    <s v="Slight"/>
    <n v="0"/>
    <x v="23"/>
    <s v="M"/>
    <s v="Working"/>
    <x v="1"/>
    <s v="Pedestrian"/>
    <s v="Type of vehicle involved in the accident"/>
    <s v="Engine size of the vehicle involved"/>
    <s v="Gender of the driver involved"/>
    <s v="Severity of the casualty (Slight, Serious, Fatal)"/>
    <s v="Type of casualty (Pedestrian, Car Passenger, Cyclist, Motorcyclist)"/>
  </r>
  <r>
    <s v="AID0027"/>
    <d v="2022-12-29T00:00:00"/>
    <s v="S"/>
    <x v="17"/>
    <x v="1"/>
    <n v="1"/>
    <x v="0"/>
    <s v="Loc60"/>
    <n v="1246"/>
    <x v="8"/>
    <x v="0"/>
    <x v="0"/>
    <s v="Model19"/>
    <n v="1766"/>
    <s v="M"/>
    <n v="42"/>
    <n v="13"/>
    <s v="Serious"/>
    <n v="0"/>
    <x v="24"/>
    <s v="F"/>
    <s v="Upper"/>
    <x v="1"/>
    <s v="Pedestrian"/>
    <s v="Type of vehicle involved in the accident"/>
    <s v="Engine size of the vehicle involved"/>
    <s v="Gender of the driver involved"/>
    <s v="Severity of the casualty (Slight, Serious, Fatal)"/>
    <s v="Type of casualty (Pedestrian, Car Passenger, Cyclist, Motorcyclist)"/>
  </r>
  <r>
    <s v="AID0028"/>
    <d v="2023-12-10T00:00:00"/>
    <s v="S"/>
    <x v="15"/>
    <x v="1"/>
    <n v="1"/>
    <x v="1"/>
    <s v="Loc45"/>
    <n v="1403"/>
    <x v="10"/>
    <x v="2"/>
    <x v="1"/>
    <s v="Model39"/>
    <n v="1553"/>
    <s v="F"/>
    <n v="49"/>
    <n v="14"/>
    <s v="Slight"/>
    <n v="0"/>
    <x v="25"/>
    <s v="M"/>
    <s v="Working"/>
    <x v="1"/>
    <s v="Pedestrian"/>
    <s v="Type of vehicle involved in the accident"/>
    <s v="Engine size of the vehicle involved"/>
    <s v="Gender of the driver involved"/>
    <s v="Severity of the casualty (Slight, Serious, Fatal)"/>
    <s v="Type of casualty (Pedestrian, Car Passenger, Cyclist, Motorcyclist)"/>
  </r>
  <r>
    <s v="AID0029"/>
    <d v="2023-05-29T00:00:00"/>
    <s v="S"/>
    <x v="5"/>
    <x v="2"/>
    <n v="0"/>
    <x v="0"/>
    <s v="Loc73"/>
    <n v="215"/>
    <x v="2"/>
    <x v="0"/>
    <x v="2"/>
    <s v="Model37"/>
    <n v="2205"/>
    <s v="F"/>
    <n v="66"/>
    <n v="6"/>
    <s v="Serious"/>
    <n v="0"/>
    <x v="2"/>
    <s v="M"/>
    <s v="Upper"/>
    <x v="3"/>
    <s v="Passenger"/>
    <s v="Type of vehicle involved in the accident"/>
    <s v="Engine size of the vehicle involved"/>
    <s v="Gender of the driver involved"/>
    <s v="Severity of the casualty (Slight, Serious, Fatal)"/>
    <s v="Type of casualty (Pedestrian, Car Passenger, Cyclist, Motorcyclist)"/>
  </r>
  <r>
    <s v="AID0030"/>
    <d v="2022-03-26T00:00:00"/>
    <s v="T"/>
    <x v="2"/>
    <x v="0"/>
    <n v="0"/>
    <x v="2"/>
    <s v="Loc17"/>
    <n v="724"/>
    <x v="5"/>
    <x v="2"/>
    <x v="2"/>
    <s v="Model16"/>
    <n v="2469"/>
    <s v="F"/>
    <n v="42"/>
    <n v="16"/>
    <s v="Fatal"/>
    <n v="1"/>
    <x v="23"/>
    <s v="M"/>
    <s v="Working"/>
    <x v="3"/>
    <s v="Passenger"/>
    <s v="Type of vehicle involved in the accident"/>
    <s v="Engine size of the vehicle involved"/>
    <s v="Gender of the driver involved"/>
    <s v="Severity of the casualty (Slight, Serious, Fatal)"/>
    <s v="Type of casualty (Pedestrian, Car Passenger, Cyclist, Motorcyclist)"/>
  </r>
  <r>
    <s v="AID0031"/>
    <d v="2022-02-12T00:00:00"/>
    <s v="S"/>
    <x v="18"/>
    <x v="1"/>
    <n v="1"/>
    <x v="4"/>
    <s v="Loc101"/>
    <n v="542"/>
    <x v="3"/>
    <x v="1"/>
    <x v="3"/>
    <s v="Model18"/>
    <n v="1687"/>
    <s v="M"/>
    <n v="34"/>
    <n v="5"/>
    <s v="Serious"/>
    <n v="0"/>
    <x v="9"/>
    <s v="M"/>
    <s v="Working"/>
    <x v="2"/>
    <s v="Pedestrian"/>
    <s v="Type of vehicle involved in the accident"/>
    <s v="Engine size of the vehicle involved"/>
    <s v="Gender of the driver involved"/>
    <s v="Severity of the casualty (Slight, Serious, Fatal)"/>
    <s v="Type of casualty (Pedestrian, Car Passenger, Cyclist, Motorcyclist)"/>
  </r>
  <r>
    <s v="AID0032"/>
    <d v="2023-02-05T00:00:00"/>
    <s v="T"/>
    <x v="19"/>
    <x v="1"/>
    <n v="1"/>
    <x v="4"/>
    <s v="Loc13"/>
    <n v="1035"/>
    <x v="13"/>
    <x v="2"/>
    <x v="3"/>
    <s v="Model36"/>
    <n v="1563"/>
    <s v="M"/>
    <n v="45"/>
    <n v="5"/>
    <s v="Slight"/>
    <n v="0"/>
    <x v="26"/>
    <s v="F"/>
    <s v="Working"/>
    <x v="2"/>
    <s v="Passenger"/>
    <s v="Type of vehicle involved in the accident"/>
    <s v="Engine size of the vehicle involved"/>
    <s v="Gender of the driver involved"/>
    <s v="Severity of the casualty (Slight, Serious, Fatal)"/>
    <s v="Type of casualty (Pedestrian, Car Passenger, Cyclist, Motorcyclist)"/>
  </r>
  <r>
    <s v="AID0033"/>
    <d v="2022-02-26T00:00:00"/>
    <s v="T"/>
    <x v="2"/>
    <x v="1"/>
    <n v="1"/>
    <x v="1"/>
    <s v="Loc37"/>
    <n v="111"/>
    <x v="7"/>
    <x v="1"/>
    <x v="2"/>
    <s v="Model44"/>
    <n v="2546"/>
    <s v="M"/>
    <n v="47"/>
    <n v="2"/>
    <s v="Fatal"/>
    <n v="1"/>
    <x v="27"/>
    <s v="F"/>
    <s v="Upper"/>
    <x v="2"/>
    <s v="Passenger"/>
    <s v="Type of vehicle involved in the accident"/>
    <s v="Engine size of the vehicle involved"/>
    <s v="Gender of the driver involved"/>
    <s v="Severity of the casualty (Slight, Serious, Fatal)"/>
    <s v="Type of casualty (Pedestrian, Car Passenger, Cyclist, Motorcyclist)"/>
  </r>
  <r>
    <s v="AID0034"/>
    <d v="2023-03-19T00:00:00"/>
    <s v="M"/>
    <x v="14"/>
    <x v="1"/>
    <n v="1"/>
    <x v="4"/>
    <s v="Loc29"/>
    <n v="2116"/>
    <x v="4"/>
    <x v="1"/>
    <x v="1"/>
    <s v="Model40"/>
    <n v="2675"/>
    <s v="M"/>
    <n v="55"/>
    <n v="10"/>
    <s v="Serious"/>
    <n v="0"/>
    <x v="28"/>
    <s v="M"/>
    <s v="Upper"/>
    <x v="3"/>
    <s v="Pedestrian"/>
    <s v="Type of vehicle involved in the accident"/>
    <s v="Engine size of the vehicle involved"/>
    <s v="Gender of the driver involved"/>
    <s v="Severity of the casualty (Slight, Serious, Fatal)"/>
    <s v="Type of casualty (Pedestrian, Car Passenger, Cyclist, Motorcyclist)"/>
  </r>
  <r>
    <s v="AID0035"/>
    <d v="2022-11-29T00:00:00"/>
    <s v="F"/>
    <x v="7"/>
    <x v="2"/>
    <n v="0"/>
    <x v="2"/>
    <s v="Loc19"/>
    <n v="2028"/>
    <x v="14"/>
    <x v="1"/>
    <x v="0"/>
    <s v="Model43"/>
    <n v="1318"/>
    <s v="F"/>
    <n v="35"/>
    <n v="6"/>
    <s v="Slight"/>
    <n v="0"/>
    <x v="5"/>
    <s v="M"/>
    <s v="Working"/>
    <x v="3"/>
    <s v="Pedestrian"/>
    <s v="Type of vehicle involved in the accident"/>
    <s v="Engine size of the vehicle involved"/>
    <s v="Gender of the driver involved"/>
    <s v="Severity of the casualty (Slight, Serious, Fatal)"/>
    <s v="Type of casualty (Pedestrian, Car Passenger, Cyclist, Motorcyclist)"/>
  </r>
  <r>
    <s v="AID0036"/>
    <d v="2023-11-25T00:00:00"/>
    <s v="M"/>
    <x v="20"/>
    <x v="0"/>
    <n v="0"/>
    <x v="2"/>
    <s v="Loc18"/>
    <n v="1356"/>
    <x v="6"/>
    <x v="2"/>
    <x v="0"/>
    <s v="Model28"/>
    <n v="2765"/>
    <s v="M"/>
    <n v="55"/>
    <n v="3"/>
    <s v="Fatal"/>
    <n v="1"/>
    <x v="29"/>
    <s v="F"/>
    <s v="Upper"/>
    <x v="1"/>
    <s v="Pedestrian"/>
    <s v="Type of vehicle involved in the accident"/>
    <s v="Engine size of the vehicle involved"/>
    <s v="Gender of the driver involved"/>
    <s v="Severity of the casualty (Slight, Serious, Fatal)"/>
    <s v="Type of casualty (Pedestrian, Car Passenger, Cyclist, Motorcyclist)"/>
  </r>
  <r>
    <s v="AID0037"/>
    <d v="2022-11-25T00:00:00"/>
    <s v="W"/>
    <x v="18"/>
    <x v="2"/>
    <n v="0"/>
    <x v="4"/>
    <s v="Loc107"/>
    <n v="234"/>
    <x v="2"/>
    <x v="0"/>
    <x v="0"/>
    <s v="Model1"/>
    <n v="2672"/>
    <s v="F"/>
    <n v="31"/>
    <n v="8"/>
    <s v="Fatal"/>
    <n v="1"/>
    <x v="30"/>
    <s v="M"/>
    <s v="Working"/>
    <x v="1"/>
    <s v="Passenger"/>
    <s v="Type of vehicle involved in the accident"/>
    <s v="Engine size of the vehicle involved"/>
    <s v="Gender of the driver involved"/>
    <s v="Severity of the casualty (Slight, Serious, Fatal)"/>
    <s v="Type of casualty (Pedestrian, Car Passenger, Cyclist, Motorcyclist)"/>
  </r>
  <r>
    <s v="AID0038"/>
    <d v="2023-12-25T00:00:00"/>
    <s v="W"/>
    <x v="18"/>
    <x v="1"/>
    <n v="1"/>
    <x v="1"/>
    <s v="Loc115"/>
    <n v="2132"/>
    <x v="4"/>
    <x v="1"/>
    <x v="3"/>
    <s v="Model6"/>
    <n v="1409"/>
    <s v="F"/>
    <n v="22"/>
    <n v="0"/>
    <s v="Serious"/>
    <n v="0"/>
    <x v="31"/>
    <s v="M"/>
    <s v="Upper"/>
    <x v="2"/>
    <s v="Pedestrian"/>
    <s v="Type of vehicle involved in the accident"/>
    <s v="Engine size of the vehicle involved"/>
    <s v="Gender of the driver involved"/>
    <s v="Severity of the casualty (Slight, Serious, Fatal)"/>
    <s v="Type of casualty (Pedestrian, Car Passenger, Cyclist, Motorcyclist)"/>
  </r>
  <r>
    <s v="AID0039"/>
    <d v="2023-11-07T00:00:00"/>
    <s v="S"/>
    <x v="21"/>
    <x v="2"/>
    <n v="0"/>
    <x v="4"/>
    <s v="Loc11"/>
    <n v="39"/>
    <x v="12"/>
    <x v="0"/>
    <x v="2"/>
    <s v="Model17"/>
    <n v="2503"/>
    <s v="M"/>
    <n v="32"/>
    <n v="19"/>
    <s v="Slight"/>
    <n v="0"/>
    <x v="19"/>
    <s v="F"/>
    <s v="Working"/>
    <x v="1"/>
    <s v="Passenger"/>
    <s v="Type of vehicle involved in the accident"/>
    <s v="Engine size of the vehicle involved"/>
    <s v="Gender of the driver involved"/>
    <s v="Severity of the casualty (Slight, Serious, Fatal)"/>
    <s v="Type of casualty (Pedestrian, Car Passenger, Cyclist, Motorcyclist)"/>
  </r>
  <r>
    <s v="AID0040"/>
    <d v="2023-07-03T00:00:00"/>
    <s v="S"/>
    <x v="18"/>
    <x v="2"/>
    <n v="0"/>
    <x v="1"/>
    <s v="Loc171"/>
    <n v="509"/>
    <x v="3"/>
    <x v="0"/>
    <x v="3"/>
    <s v="Model42"/>
    <n v="842"/>
    <s v="M"/>
    <n v="32"/>
    <n v="13"/>
    <s v="Serious"/>
    <n v="0"/>
    <x v="14"/>
    <s v="F"/>
    <s v="Middle"/>
    <x v="2"/>
    <s v="Passenger"/>
    <s v="Type of vehicle involved in the accident"/>
    <s v="Engine size of the vehicle involved"/>
    <s v="Gender of the driver involved"/>
    <s v="Severity of the casualty (Slight, Serious, Fatal)"/>
    <s v="Type of casualty (Pedestrian, Car Passenger, Cyclist, Motorcyclist)"/>
  </r>
  <r>
    <s v="AID0041"/>
    <d v="2023-03-09T00:00:00"/>
    <s v="F"/>
    <x v="22"/>
    <x v="1"/>
    <n v="1"/>
    <x v="1"/>
    <s v="Loc58"/>
    <n v="1804"/>
    <x v="15"/>
    <x v="2"/>
    <x v="2"/>
    <s v="Model33"/>
    <n v="1965"/>
    <s v="F"/>
    <n v="34"/>
    <n v="13"/>
    <s v="Fatal"/>
    <n v="1"/>
    <x v="26"/>
    <s v="F"/>
    <s v="Middle"/>
    <x v="3"/>
    <s v="Pedestrian"/>
    <s v="Type of vehicle involved in the accident"/>
    <s v="Engine size of the vehicle involved"/>
    <s v="Gender of the driver involved"/>
    <s v="Severity of the casualty (Slight, Serious, Fatal)"/>
    <s v="Type of casualty (Pedestrian, Car Passenger, Cyclist, Motorcyclist)"/>
  </r>
  <r>
    <s v="AID0042"/>
    <d v="2022-09-10T00:00:00"/>
    <s v="S"/>
    <x v="23"/>
    <x v="0"/>
    <n v="0"/>
    <x v="4"/>
    <s v="Loc78"/>
    <n v="1305"/>
    <x v="6"/>
    <x v="1"/>
    <x v="1"/>
    <s v="Model28"/>
    <n v="2054"/>
    <s v="F"/>
    <n v="66"/>
    <n v="8"/>
    <s v="Serious"/>
    <n v="0"/>
    <x v="32"/>
    <s v="F"/>
    <s v="Working"/>
    <x v="2"/>
    <s v="Passenger"/>
    <s v="Type of vehicle involved in the accident"/>
    <s v="Engine size of the vehicle involved"/>
    <s v="Gender of the driver involved"/>
    <s v="Severity of the casualty (Slight, Serious, Fatal)"/>
    <s v="Type of casualty (Pedestrian, Car Passenger, Cyclist, Motorcyclist)"/>
  </r>
  <r>
    <s v="AID0043"/>
    <d v="2022-08-13T00:00:00"/>
    <s v="S"/>
    <x v="2"/>
    <x v="2"/>
    <n v="0"/>
    <x v="2"/>
    <s v="Loc19"/>
    <n v="2014"/>
    <x v="14"/>
    <x v="2"/>
    <x v="1"/>
    <s v="Model6"/>
    <n v="910"/>
    <s v="F"/>
    <n v="49"/>
    <n v="13"/>
    <s v="Slight"/>
    <n v="0"/>
    <x v="33"/>
    <s v="F"/>
    <s v="Upper"/>
    <x v="3"/>
    <s v="Passenger"/>
    <s v="Type of vehicle involved in the accident"/>
    <s v="Engine size of the vehicle involved"/>
    <s v="Gender of the driver involved"/>
    <s v="Severity of the casualty (Slight, Serious, Fatal)"/>
    <s v="Type of casualty (Pedestrian, Car Passenger, Cyclist, Motorcyclist)"/>
  </r>
  <r>
    <s v="AID0044"/>
    <d v="2022-10-23T00:00:00"/>
    <s v="T"/>
    <x v="14"/>
    <x v="2"/>
    <n v="0"/>
    <x v="3"/>
    <s v="Loc16"/>
    <n v="515"/>
    <x v="3"/>
    <x v="1"/>
    <x v="1"/>
    <s v="Model5"/>
    <n v="1618"/>
    <s v="F"/>
    <n v="55"/>
    <n v="1"/>
    <s v="Serious"/>
    <n v="0"/>
    <x v="34"/>
    <s v="M"/>
    <s v="Upper"/>
    <x v="3"/>
    <s v="Passenger"/>
    <s v="Type of vehicle involved in the accident"/>
    <s v="Engine size of the vehicle involved"/>
    <s v="Gender of the driver involved"/>
    <s v="Severity of the casualty (Slight, Serious, Fatal)"/>
    <s v="Type of casualty (Pedestrian, Car Passenger, Cyclist, Motorcyclist)"/>
  </r>
  <r>
    <s v="AID0045"/>
    <d v="2023-08-10T00:00:00"/>
    <s v="M"/>
    <x v="24"/>
    <x v="0"/>
    <n v="0"/>
    <x v="3"/>
    <s v="Loc128"/>
    <n v="2258"/>
    <x v="1"/>
    <x v="0"/>
    <x v="1"/>
    <s v="Model24"/>
    <n v="2289"/>
    <s v="M"/>
    <n v="69"/>
    <n v="14"/>
    <s v="Fatal"/>
    <n v="1"/>
    <x v="11"/>
    <s v="M"/>
    <s v="Middle"/>
    <x v="0"/>
    <s v="Passenger"/>
    <s v="Type of vehicle involved in the accident"/>
    <s v="Engine size of the vehicle involved"/>
    <s v="Gender of the driver involved"/>
    <s v="Severity of the casualty (Slight, Serious, Fatal)"/>
    <s v="Type of casualty (Pedestrian, Car Passenger, Cyclist, Motorcyclist)"/>
  </r>
  <r>
    <s v="AID0046"/>
    <d v="2022-06-27T00:00:00"/>
    <s v="S"/>
    <x v="2"/>
    <x v="1"/>
    <n v="1"/>
    <x v="3"/>
    <s v="Loc70"/>
    <n v="38"/>
    <x v="12"/>
    <x v="1"/>
    <x v="3"/>
    <s v="Model29"/>
    <n v="2664"/>
    <s v="F"/>
    <n v="31"/>
    <n v="3"/>
    <s v="Slight"/>
    <n v="0"/>
    <x v="35"/>
    <s v="M"/>
    <s v="Upper"/>
    <x v="0"/>
    <s v="Passenger"/>
    <s v="Type of vehicle involved in the accident"/>
    <s v="Engine size of the vehicle involved"/>
    <s v="Gender of the driver involved"/>
    <s v="Severity of the casualty (Slight, Serious, Fatal)"/>
    <s v="Type of casualty (Pedestrian, Car Passenger, Cyclist, Motorcyclist)"/>
  </r>
  <r>
    <s v="AID0047"/>
    <d v="2022-03-16T00:00:00"/>
    <s v="W"/>
    <x v="11"/>
    <x v="0"/>
    <n v="0"/>
    <x v="3"/>
    <s v="Loc132"/>
    <n v="1832"/>
    <x v="15"/>
    <x v="0"/>
    <x v="1"/>
    <s v="Model46"/>
    <n v="984"/>
    <s v="M"/>
    <n v="32"/>
    <n v="19"/>
    <s v="Slight"/>
    <n v="0"/>
    <x v="9"/>
    <s v="F"/>
    <s v="Working"/>
    <x v="0"/>
    <s v="Passenger"/>
    <s v="Type of vehicle involved in the accident"/>
    <s v="Engine size of the vehicle involved"/>
    <s v="Gender of the driver involved"/>
    <s v="Severity of the casualty (Slight, Serious, Fatal)"/>
    <s v="Type of casualty (Pedestrian, Car Passenger, Cyclist, Motorcyclist)"/>
  </r>
  <r>
    <s v="AID0048"/>
    <d v="2022-10-03T00:00:00"/>
    <s v="W"/>
    <x v="21"/>
    <x v="1"/>
    <n v="1"/>
    <x v="1"/>
    <s v="Loc22"/>
    <n v="532"/>
    <x v="3"/>
    <x v="2"/>
    <x v="3"/>
    <s v="Model42"/>
    <n v="2502"/>
    <s v="M"/>
    <n v="19"/>
    <n v="3"/>
    <s v="Slight"/>
    <n v="0"/>
    <x v="36"/>
    <s v="M"/>
    <s v="Middle"/>
    <x v="0"/>
    <s v="Passenger"/>
    <s v="Type of vehicle involved in the accident"/>
    <s v="Engine size of the vehicle involved"/>
    <s v="Gender of the driver involved"/>
    <s v="Severity of the casualty (Slight, Serious, Fatal)"/>
    <s v="Type of casualty (Pedestrian, Car Passenger, Cyclist, Motorcyclist)"/>
  </r>
  <r>
    <s v="AID0049"/>
    <d v="2022-09-14T00:00:00"/>
    <s v="M"/>
    <x v="14"/>
    <x v="0"/>
    <n v="0"/>
    <x v="1"/>
    <s v="Loc147"/>
    <n v="1831"/>
    <x v="15"/>
    <x v="0"/>
    <x v="0"/>
    <s v="Model10"/>
    <n v="1481"/>
    <s v="M"/>
    <n v="41"/>
    <n v="3"/>
    <s v="Fatal"/>
    <n v="1"/>
    <x v="37"/>
    <s v="M"/>
    <s v="Working"/>
    <x v="3"/>
    <s v="Pedestrian"/>
    <s v="Type of vehicle involved in the accident"/>
    <s v="Engine size of the vehicle involved"/>
    <s v="Gender of the driver involved"/>
    <s v="Severity of the casualty (Slight, Serious, Fatal)"/>
    <s v="Type of casualty (Pedestrian, Car Passenger, Cyclist, Motorcyclist)"/>
  </r>
  <r>
    <s v="AID0050"/>
    <d v="2022-05-27T00:00:00"/>
    <s v="M"/>
    <x v="18"/>
    <x v="1"/>
    <n v="1"/>
    <x v="3"/>
    <s v="Loc54"/>
    <n v="23"/>
    <x v="12"/>
    <x v="0"/>
    <x v="3"/>
    <s v="Model17"/>
    <n v="1271"/>
    <s v="M"/>
    <n v="47"/>
    <n v="16"/>
    <s v="Fatal"/>
    <n v="1"/>
    <x v="38"/>
    <s v="F"/>
    <s v="Middle"/>
    <x v="3"/>
    <s v="Pedestrian"/>
    <s v="Type of vehicle involved in the accident"/>
    <s v="Engine size of the vehicle involved"/>
    <s v="Gender of the driver involved"/>
    <s v="Severity of the casualty (Slight, Serious, Fatal)"/>
    <s v="Type of casualty (Pedestrian, Car Passenger, Cyclist, Motorcyclist)"/>
  </r>
  <r>
    <s v="AID0051"/>
    <d v="2023-06-04T00:00:00"/>
    <s v="T"/>
    <x v="8"/>
    <x v="2"/>
    <n v="0"/>
    <x v="4"/>
    <s v="Loc53"/>
    <n v="1108"/>
    <x v="16"/>
    <x v="2"/>
    <x v="1"/>
    <s v="Model31"/>
    <n v="2143"/>
    <s v="M"/>
    <n v="35"/>
    <n v="13"/>
    <s v="Serious"/>
    <n v="0"/>
    <x v="39"/>
    <s v="M"/>
    <s v="Middle"/>
    <x v="1"/>
    <s v="Passenger"/>
    <s v="Type of vehicle involved in the accident"/>
    <s v="Engine size of the vehicle involved"/>
    <s v="Gender of the driver involved"/>
    <s v="Severity of the casualty (Slight, Serious, Fatal)"/>
    <s v="Type of casualty (Pedestrian, Car Passenger, Cyclist, Motorcyclist)"/>
  </r>
  <r>
    <s v="AID0052"/>
    <d v="2023-10-01T00:00:00"/>
    <s v="F"/>
    <x v="21"/>
    <x v="2"/>
    <n v="0"/>
    <x v="3"/>
    <s v="Loc30"/>
    <n v="2041"/>
    <x v="14"/>
    <x v="2"/>
    <x v="0"/>
    <s v="Model36"/>
    <n v="1533"/>
    <s v="F"/>
    <n v="47"/>
    <n v="17"/>
    <s v="Slight"/>
    <n v="0"/>
    <x v="40"/>
    <s v="M"/>
    <s v="Upper"/>
    <x v="2"/>
    <s v="Passenger"/>
    <s v="Type of vehicle involved in the accident"/>
    <s v="Engine size of the vehicle involved"/>
    <s v="Gender of the driver involved"/>
    <s v="Severity of the casualty (Slight, Serious, Fatal)"/>
    <s v="Type of casualty (Pedestrian, Car Passenger, Cyclist, Motorcyclist)"/>
  </r>
  <r>
    <s v="AID0053"/>
    <d v="2022-10-14T00:00:00"/>
    <s v="W"/>
    <x v="18"/>
    <x v="2"/>
    <n v="0"/>
    <x v="0"/>
    <s v="Loc69"/>
    <n v="751"/>
    <x v="5"/>
    <x v="2"/>
    <x v="2"/>
    <s v="Model40"/>
    <n v="2586"/>
    <s v="M"/>
    <n v="45"/>
    <n v="9"/>
    <s v="Slight"/>
    <n v="0"/>
    <x v="41"/>
    <s v="M"/>
    <s v="Middle"/>
    <x v="3"/>
    <s v="Pedestrian"/>
    <s v="Type of vehicle involved in the accident"/>
    <s v="Engine size of the vehicle involved"/>
    <s v="Gender of the driver involved"/>
    <s v="Severity of the casualty (Slight, Serious, Fatal)"/>
    <s v="Type of casualty (Pedestrian, Car Passenger, Cyclist, Motorcyclist)"/>
  </r>
  <r>
    <s v="AID0054"/>
    <d v="2023-08-15T00:00:00"/>
    <s v="M"/>
    <x v="6"/>
    <x v="2"/>
    <n v="0"/>
    <x v="0"/>
    <s v="Loc139"/>
    <n v="1537"/>
    <x v="17"/>
    <x v="1"/>
    <x v="2"/>
    <s v="Model50"/>
    <n v="1295"/>
    <s v="F"/>
    <n v="49"/>
    <n v="1"/>
    <s v="Fatal"/>
    <n v="1"/>
    <x v="42"/>
    <s v="F"/>
    <s v="Upper"/>
    <x v="3"/>
    <s v="Pedestrian"/>
    <s v="Type of vehicle involved in the accident"/>
    <s v="Engine size of the vehicle involved"/>
    <s v="Gender of the driver involved"/>
    <s v="Severity of the casualty (Slight, Serious, Fatal)"/>
    <s v="Type of casualty (Pedestrian, Car Passenger, Cyclist, Motorcyclist)"/>
  </r>
  <r>
    <s v="AID0055"/>
    <d v="2023-12-24T00:00:00"/>
    <s v="S"/>
    <x v="11"/>
    <x v="1"/>
    <n v="1"/>
    <x v="2"/>
    <s v="Loc184"/>
    <n v="1455"/>
    <x v="10"/>
    <x v="0"/>
    <x v="1"/>
    <s v="Model9"/>
    <n v="2631"/>
    <s v="F"/>
    <n v="58"/>
    <n v="16"/>
    <s v="Slight"/>
    <n v="0"/>
    <x v="43"/>
    <s v="M"/>
    <s v="Upper"/>
    <x v="2"/>
    <s v="Pedestrian"/>
    <s v="Type of vehicle involved in the accident"/>
    <s v="Engine size of the vehicle involved"/>
    <s v="Gender of the driver involved"/>
    <s v="Severity of the casualty (Slight, Serious, Fatal)"/>
    <s v="Type of casualty (Pedestrian, Car Passenger, Cyclist, Motorcyclist)"/>
  </r>
  <r>
    <s v="AID0056"/>
    <d v="2022-09-24T00:00:00"/>
    <s v="T"/>
    <x v="1"/>
    <x v="0"/>
    <n v="0"/>
    <x v="1"/>
    <s v="Loc190"/>
    <n v="559"/>
    <x v="3"/>
    <x v="2"/>
    <x v="0"/>
    <s v="Model37"/>
    <n v="1254"/>
    <s v="F"/>
    <n v="51"/>
    <n v="13"/>
    <s v="Fatal"/>
    <n v="1"/>
    <x v="44"/>
    <s v="F"/>
    <s v="Upper"/>
    <x v="2"/>
    <s v="Pedestrian"/>
    <s v="Type of vehicle involved in the accident"/>
    <s v="Engine size of the vehicle involved"/>
    <s v="Gender of the driver involved"/>
    <s v="Severity of the casualty (Slight, Serious, Fatal)"/>
    <s v="Type of casualty (Pedestrian, Car Passenger, Cyclist, Motorcyclist)"/>
  </r>
  <r>
    <s v="AID0057"/>
    <d v="2023-04-29T00:00:00"/>
    <s v="S"/>
    <x v="10"/>
    <x v="2"/>
    <n v="0"/>
    <x v="2"/>
    <s v="Loc136"/>
    <n v="305"/>
    <x v="18"/>
    <x v="0"/>
    <x v="3"/>
    <s v="Model46"/>
    <n v="2087"/>
    <s v="M"/>
    <n v="22"/>
    <n v="2"/>
    <s v="Slight"/>
    <n v="0"/>
    <x v="45"/>
    <s v="F"/>
    <s v="Working"/>
    <x v="1"/>
    <s v="Passenger"/>
    <s v="Type of vehicle involved in the accident"/>
    <s v="Engine size of the vehicle involved"/>
    <s v="Gender of the driver involved"/>
    <s v="Severity of the casualty (Slight, Serious, Fatal)"/>
    <s v="Type of casualty (Pedestrian, Car Passenger, Cyclist, Motorcyclist)"/>
  </r>
  <r>
    <s v="AID0058"/>
    <d v="2023-08-03T00:00:00"/>
    <s v="M"/>
    <x v="3"/>
    <x v="2"/>
    <n v="0"/>
    <x v="2"/>
    <s v="Loc161"/>
    <n v="1631"/>
    <x v="19"/>
    <x v="2"/>
    <x v="3"/>
    <s v="Model21"/>
    <n v="1028"/>
    <s v="M"/>
    <n v="27"/>
    <n v="17"/>
    <s v="Slight"/>
    <n v="0"/>
    <x v="0"/>
    <s v="F"/>
    <s v="Middle"/>
    <x v="1"/>
    <s v="Passenger"/>
    <s v="Type of vehicle involved in the accident"/>
    <s v="Engine size of the vehicle involved"/>
    <s v="Gender of the driver involved"/>
    <s v="Severity of the casualty (Slight, Serious, Fatal)"/>
    <s v="Type of casualty (Pedestrian, Car Passenger, Cyclist, Motorcyclist)"/>
  </r>
  <r>
    <s v="AID0059"/>
    <d v="2023-04-13T00:00:00"/>
    <s v="F"/>
    <x v="2"/>
    <x v="0"/>
    <n v="0"/>
    <x v="2"/>
    <s v="Loc131"/>
    <n v="1630"/>
    <x v="19"/>
    <x v="1"/>
    <x v="3"/>
    <s v="Model21"/>
    <n v="2332"/>
    <s v="M"/>
    <n v="54"/>
    <n v="5"/>
    <s v="Serious"/>
    <n v="0"/>
    <x v="46"/>
    <s v="F"/>
    <s v="Working"/>
    <x v="3"/>
    <s v="Pedestrian"/>
    <s v="Type of vehicle involved in the accident"/>
    <s v="Engine size of the vehicle involved"/>
    <s v="Gender of the driver involved"/>
    <s v="Severity of the casualty (Slight, Serious, Fatal)"/>
    <s v="Type of casualty (Pedestrian, Car Passenger, Cyclist, Motorcyclist)"/>
  </r>
  <r>
    <s v="AID0060"/>
    <d v="2023-11-03T00:00:00"/>
    <s v="W"/>
    <x v="17"/>
    <x v="1"/>
    <n v="1"/>
    <x v="2"/>
    <s v="Loc25"/>
    <n v="925"/>
    <x v="11"/>
    <x v="0"/>
    <x v="0"/>
    <s v="Model42"/>
    <n v="2977"/>
    <s v="F"/>
    <n v="53"/>
    <n v="0"/>
    <s v="Slight"/>
    <n v="0"/>
    <x v="47"/>
    <s v="F"/>
    <s v="Working"/>
    <x v="1"/>
    <s v="Pedestrian"/>
    <s v="Type of vehicle involved in the accident"/>
    <s v="Engine size of the vehicle involved"/>
    <s v="Gender of the driver involved"/>
    <s v="Severity of the casualty (Slight, Serious, Fatal)"/>
    <s v="Type of casualty (Pedestrian, Car Passenger, Cyclist, Motorcyclist)"/>
  </r>
  <r>
    <s v="AID0061"/>
    <d v="2022-01-07T00:00:00"/>
    <s v="F"/>
    <x v="15"/>
    <x v="2"/>
    <n v="0"/>
    <x v="3"/>
    <s v="Loc96"/>
    <n v="941"/>
    <x v="11"/>
    <x v="2"/>
    <x v="1"/>
    <s v="Model48"/>
    <n v="2220"/>
    <s v="F"/>
    <n v="68"/>
    <n v="3"/>
    <s v="Fatal"/>
    <n v="1"/>
    <x v="48"/>
    <s v="F"/>
    <s v="Middle"/>
    <x v="1"/>
    <s v="Passenger"/>
    <s v="Type of vehicle involved in the accident"/>
    <s v="Engine size of the vehicle involved"/>
    <s v="Gender of the driver involved"/>
    <s v="Severity of the casualty (Slight, Serious, Fatal)"/>
    <s v="Type of casualty (Pedestrian, Car Passenger, Cyclist, Motorcyclist)"/>
  </r>
  <r>
    <s v="AID0062"/>
    <d v="2023-05-24T00:00:00"/>
    <s v="S"/>
    <x v="16"/>
    <x v="0"/>
    <n v="0"/>
    <x v="1"/>
    <s v="Loc174"/>
    <n v="1409"/>
    <x v="10"/>
    <x v="1"/>
    <x v="3"/>
    <s v="Model49"/>
    <n v="2377"/>
    <s v="F"/>
    <n v="26"/>
    <n v="7"/>
    <s v="Serious"/>
    <n v="0"/>
    <x v="49"/>
    <s v="F"/>
    <s v="Upper"/>
    <x v="3"/>
    <s v="Passenger"/>
    <s v="Type of vehicle involved in the accident"/>
    <s v="Engine size of the vehicle involved"/>
    <s v="Gender of the driver involved"/>
    <s v="Severity of the casualty (Slight, Serious, Fatal)"/>
    <s v="Type of casualty (Pedestrian, Car Passenger, Cyclist, Motorcyclist)"/>
  </r>
  <r>
    <s v="AID0063"/>
    <d v="2022-04-06T00:00:00"/>
    <s v="F"/>
    <x v="13"/>
    <x v="2"/>
    <n v="0"/>
    <x v="3"/>
    <s v="Loc111"/>
    <n v="1624"/>
    <x v="19"/>
    <x v="0"/>
    <x v="3"/>
    <s v="Model50"/>
    <n v="830"/>
    <s v="F"/>
    <n v="59"/>
    <n v="12"/>
    <s v="Fatal"/>
    <n v="1"/>
    <x v="3"/>
    <s v="M"/>
    <s v="Middle"/>
    <x v="2"/>
    <s v="Passenger"/>
    <s v="Type of vehicle involved in the accident"/>
    <s v="Engine size of the vehicle involved"/>
    <s v="Gender of the driver involved"/>
    <s v="Severity of the casualty (Slight, Serious, Fatal)"/>
    <s v="Type of casualty (Pedestrian, Car Passenger, Cyclist, Motorcyclist)"/>
  </r>
  <r>
    <s v="AID0064"/>
    <d v="2022-07-08T00:00:00"/>
    <s v="T"/>
    <x v="10"/>
    <x v="0"/>
    <n v="0"/>
    <x v="2"/>
    <s v="Loc70"/>
    <n v="1507"/>
    <x v="17"/>
    <x v="1"/>
    <x v="2"/>
    <s v="Model28"/>
    <n v="1237"/>
    <s v="M"/>
    <n v="61"/>
    <n v="4"/>
    <s v="Slight"/>
    <n v="0"/>
    <x v="50"/>
    <s v="F"/>
    <s v="Middle"/>
    <x v="2"/>
    <s v="Pedestrian"/>
    <s v="Type of vehicle involved in the accident"/>
    <s v="Engine size of the vehicle involved"/>
    <s v="Gender of the driver involved"/>
    <s v="Severity of the casualty (Slight, Serious, Fatal)"/>
    <s v="Type of casualty (Pedestrian, Car Passenger, Cyclist, Motorcyclist)"/>
  </r>
  <r>
    <s v="AID0065"/>
    <d v="2022-09-20T00:00:00"/>
    <s v="M"/>
    <x v="25"/>
    <x v="1"/>
    <n v="1"/>
    <x v="0"/>
    <s v="Loc35"/>
    <n v="235"/>
    <x v="2"/>
    <x v="2"/>
    <x v="0"/>
    <s v="Model13"/>
    <n v="1391"/>
    <s v="M"/>
    <n v="64"/>
    <n v="11"/>
    <s v="Fatal"/>
    <n v="1"/>
    <x v="51"/>
    <s v="M"/>
    <s v="Middle"/>
    <x v="3"/>
    <s v="Pedestrian"/>
    <s v="Type of vehicle involved in the accident"/>
    <s v="Engine size of the vehicle involved"/>
    <s v="Gender of the driver involved"/>
    <s v="Severity of the casualty (Slight, Serious, Fatal)"/>
    <s v="Type of casualty (Pedestrian, Car Passenger, Cyclist, Motorcyclist)"/>
  </r>
  <r>
    <s v="AID0066"/>
    <d v="2022-06-27T00:00:00"/>
    <s v="S"/>
    <x v="15"/>
    <x v="0"/>
    <n v="0"/>
    <x v="0"/>
    <s v="Loc188"/>
    <n v="1058"/>
    <x v="13"/>
    <x v="2"/>
    <x v="2"/>
    <s v="Model34"/>
    <n v="2205"/>
    <s v="M"/>
    <n v="54"/>
    <n v="5"/>
    <s v="Fatal"/>
    <n v="1"/>
    <x v="29"/>
    <s v="F"/>
    <s v="Working"/>
    <x v="1"/>
    <s v="Passenger"/>
    <s v="Type of vehicle involved in the accident"/>
    <s v="Engine size of the vehicle involved"/>
    <s v="Gender of the driver involved"/>
    <s v="Severity of the casualty (Slight, Serious, Fatal)"/>
    <s v="Type of casualty (Pedestrian, Car Passenger, Cyclist, Motorcyclist)"/>
  </r>
  <r>
    <s v="AID0067"/>
    <d v="2023-04-29T00:00:00"/>
    <s v="M"/>
    <x v="10"/>
    <x v="0"/>
    <n v="0"/>
    <x v="4"/>
    <s v="Loc134"/>
    <n v="446"/>
    <x v="9"/>
    <x v="2"/>
    <x v="1"/>
    <s v="Model9"/>
    <n v="2277"/>
    <s v="F"/>
    <n v="23"/>
    <n v="12"/>
    <s v="Fatal"/>
    <n v="1"/>
    <x v="20"/>
    <s v="M"/>
    <s v="Working"/>
    <x v="2"/>
    <s v="Passenger"/>
    <s v="Type of vehicle involved in the accident"/>
    <s v="Engine size of the vehicle involved"/>
    <s v="Gender of the driver involved"/>
    <s v="Severity of the casualty (Slight, Serious, Fatal)"/>
    <s v="Type of casualty (Pedestrian, Car Passenger, Cyclist, Motorcyclist)"/>
  </r>
  <r>
    <s v="AID0068"/>
    <d v="2022-02-17T00:00:00"/>
    <s v="W"/>
    <x v="12"/>
    <x v="2"/>
    <n v="0"/>
    <x v="1"/>
    <s v="Loc112"/>
    <n v="1143"/>
    <x v="16"/>
    <x v="0"/>
    <x v="3"/>
    <s v="Model39"/>
    <n v="2093"/>
    <s v="F"/>
    <n v="58"/>
    <n v="10"/>
    <s v="Fatal"/>
    <n v="1"/>
    <x v="52"/>
    <s v="M"/>
    <s v="Upper"/>
    <x v="3"/>
    <s v="Pedestrian"/>
    <s v="Type of vehicle involved in the accident"/>
    <s v="Engine size of the vehicle involved"/>
    <s v="Gender of the driver involved"/>
    <s v="Severity of the casualty (Slight, Serious, Fatal)"/>
    <s v="Type of casualty (Pedestrian, Car Passenger, Cyclist, Motorcyclist)"/>
  </r>
  <r>
    <s v="AID0069"/>
    <d v="2023-11-20T00:00:00"/>
    <s v="S"/>
    <x v="26"/>
    <x v="1"/>
    <n v="1"/>
    <x v="3"/>
    <s v="Loc103"/>
    <n v="1628"/>
    <x v="19"/>
    <x v="2"/>
    <x v="2"/>
    <s v="Model44"/>
    <n v="1918"/>
    <s v="M"/>
    <n v="59"/>
    <n v="14"/>
    <s v="Slight"/>
    <n v="0"/>
    <x v="33"/>
    <s v="M"/>
    <s v="Upper"/>
    <x v="2"/>
    <s v="Passenger"/>
    <s v="Type of vehicle involved in the accident"/>
    <s v="Engine size of the vehicle involved"/>
    <s v="Gender of the driver involved"/>
    <s v="Severity of the casualty (Slight, Serious, Fatal)"/>
    <s v="Type of casualty (Pedestrian, Car Passenger, Cyclist, Motorcyclist)"/>
  </r>
  <r>
    <s v="AID0070"/>
    <d v="2023-12-19T00:00:00"/>
    <s v="S"/>
    <x v="18"/>
    <x v="0"/>
    <n v="0"/>
    <x v="4"/>
    <s v="Loc76"/>
    <n v="1102"/>
    <x v="16"/>
    <x v="1"/>
    <x v="3"/>
    <s v="Model28"/>
    <n v="1606"/>
    <s v="M"/>
    <n v="50"/>
    <n v="14"/>
    <s v="Slight"/>
    <n v="0"/>
    <x v="53"/>
    <s v="F"/>
    <s v="Working"/>
    <x v="0"/>
    <s v="Passenger"/>
    <s v="Type of vehicle involved in the accident"/>
    <s v="Engine size of the vehicle involved"/>
    <s v="Gender of the driver involved"/>
    <s v="Severity of the casualty (Slight, Serious, Fatal)"/>
    <s v="Type of casualty (Pedestrian, Car Passenger, Cyclist, Motorcyclist)"/>
  </r>
  <r>
    <s v="AID0071"/>
    <d v="2023-06-29T00:00:00"/>
    <s v="M"/>
    <x v="2"/>
    <x v="2"/>
    <n v="0"/>
    <x v="0"/>
    <s v="Loc114"/>
    <n v="1142"/>
    <x v="16"/>
    <x v="2"/>
    <x v="0"/>
    <s v="Model25"/>
    <n v="2870"/>
    <s v="F"/>
    <n v="57"/>
    <n v="20"/>
    <s v="Slight"/>
    <n v="0"/>
    <x v="25"/>
    <s v="F"/>
    <s v="Upper"/>
    <x v="2"/>
    <s v="Passenger"/>
    <s v="Type of vehicle involved in the accident"/>
    <s v="Engine size of the vehicle involved"/>
    <s v="Gender of the driver involved"/>
    <s v="Severity of the casualty (Slight, Serious, Fatal)"/>
    <s v="Type of casualty (Pedestrian, Car Passenger, Cyclist, Motorcyclist)"/>
  </r>
  <r>
    <s v="AID0072"/>
    <d v="2023-11-09T00:00:00"/>
    <s v="S"/>
    <x v="24"/>
    <x v="2"/>
    <n v="0"/>
    <x v="2"/>
    <s v="Loc55"/>
    <n v="1943"/>
    <x v="0"/>
    <x v="0"/>
    <x v="1"/>
    <s v="Model3"/>
    <n v="2204"/>
    <s v="M"/>
    <n v="37"/>
    <n v="6"/>
    <s v="Slight"/>
    <n v="0"/>
    <x v="47"/>
    <s v="M"/>
    <s v="Middle"/>
    <x v="1"/>
    <s v="Pedestrian"/>
    <s v="Type of vehicle involved in the accident"/>
    <s v="Engine size of the vehicle involved"/>
    <s v="Gender of the driver involved"/>
    <s v="Severity of the casualty (Slight, Serious, Fatal)"/>
    <s v="Type of casualty (Pedestrian, Car Passenger, Cyclist, Motorcyclist)"/>
  </r>
  <r>
    <s v="AID0073"/>
    <d v="2023-12-18T00:00:00"/>
    <s v="W"/>
    <x v="20"/>
    <x v="2"/>
    <n v="0"/>
    <x v="2"/>
    <s v="Loc127"/>
    <n v="2206"/>
    <x v="1"/>
    <x v="2"/>
    <x v="3"/>
    <s v="Model21"/>
    <n v="1204"/>
    <s v="M"/>
    <n v="22"/>
    <n v="9"/>
    <s v="Fatal"/>
    <n v="1"/>
    <x v="41"/>
    <s v="M"/>
    <s v="Working"/>
    <x v="3"/>
    <s v="Passenger"/>
    <s v="Type of vehicle involved in the accident"/>
    <s v="Engine size of the vehicle involved"/>
    <s v="Gender of the driver involved"/>
    <s v="Severity of the casualty (Slight, Serious, Fatal)"/>
    <s v="Type of casualty (Pedestrian, Car Passenger, Cyclist, Motorcyclist)"/>
  </r>
  <r>
    <s v="AID0074"/>
    <d v="2023-09-01T00:00:00"/>
    <s v="W"/>
    <x v="22"/>
    <x v="2"/>
    <n v="0"/>
    <x v="2"/>
    <s v="Loc169"/>
    <n v="2256"/>
    <x v="1"/>
    <x v="0"/>
    <x v="2"/>
    <s v="Model28"/>
    <n v="2174"/>
    <s v="M"/>
    <n v="36"/>
    <n v="11"/>
    <s v="Fatal"/>
    <n v="1"/>
    <x v="20"/>
    <s v="M"/>
    <s v="Upper"/>
    <x v="1"/>
    <s v="Pedestrian"/>
    <s v="Type of vehicle involved in the accident"/>
    <s v="Engine size of the vehicle involved"/>
    <s v="Gender of the driver involved"/>
    <s v="Severity of the casualty (Slight, Serious, Fatal)"/>
    <s v="Type of casualty (Pedestrian, Car Passenger, Cyclist, Motorcyclist)"/>
  </r>
  <r>
    <s v="AID0075"/>
    <d v="2022-06-16T00:00:00"/>
    <s v="M"/>
    <x v="9"/>
    <x v="1"/>
    <n v="1"/>
    <x v="4"/>
    <s v="Loc49"/>
    <n v="1257"/>
    <x v="8"/>
    <x v="1"/>
    <x v="2"/>
    <s v="Model39"/>
    <n v="925"/>
    <s v="M"/>
    <n v="24"/>
    <n v="15"/>
    <s v="Fatal"/>
    <n v="1"/>
    <x v="54"/>
    <s v="M"/>
    <s v="Working"/>
    <x v="3"/>
    <s v="Passenger"/>
    <s v="Type of vehicle involved in the accident"/>
    <s v="Engine size of the vehicle involved"/>
    <s v="Gender of the driver involved"/>
    <s v="Severity of the casualty (Slight, Serious, Fatal)"/>
    <s v="Type of casualty (Pedestrian, Car Passenger, Cyclist, Motorcyclist)"/>
  </r>
  <r>
    <s v="AID0076"/>
    <d v="2023-01-28T00:00:00"/>
    <s v="T"/>
    <x v="17"/>
    <x v="1"/>
    <n v="1"/>
    <x v="1"/>
    <s v="Loc191"/>
    <n v="824"/>
    <x v="20"/>
    <x v="1"/>
    <x v="2"/>
    <s v="Model24"/>
    <n v="2459"/>
    <s v="M"/>
    <n v="56"/>
    <n v="18"/>
    <s v="Slight"/>
    <n v="0"/>
    <x v="23"/>
    <s v="F"/>
    <s v="Middle"/>
    <x v="1"/>
    <s v="Passenger"/>
    <s v="Type of vehicle involved in the accident"/>
    <s v="Engine size of the vehicle involved"/>
    <s v="Gender of the driver involved"/>
    <s v="Severity of the casualty (Slight, Serious, Fatal)"/>
    <s v="Type of casualty (Pedestrian, Car Passenger, Cyclist, Motorcyclist)"/>
  </r>
  <r>
    <s v="AID0077"/>
    <d v="2023-11-27T00:00:00"/>
    <s v="S"/>
    <x v="19"/>
    <x v="2"/>
    <n v="0"/>
    <x v="3"/>
    <s v="Loc34"/>
    <n v="1846"/>
    <x v="15"/>
    <x v="1"/>
    <x v="2"/>
    <s v="Model17"/>
    <n v="1677"/>
    <s v="M"/>
    <n v="22"/>
    <n v="19"/>
    <s v="Serious"/>
    <n v="0"/>
    <x v="55"/>
    <s v="F"/>
    <s v="Working"/>
    <x v="1"/>
    <s v="Passenger"/>
    <s v="Type of vehicle involved in the accident"/>
    <s v="Engine size of the vehicle involved"/>
    <s v="Gender of the driver involved"/>
    <s v="Severity of the casualty (Slight, Serious, Fatal)"/>
    <s v="Type of casualty (Pedestrian, Car Passenger, Cyclist, Motorcyclist)"/>
  </r>
  <r>
    <s v="AID0078"/>
    <d v="2022-10-05T00:00:00"/>
    <s v="F"/>
    <x v="1"/>
    <x v="0"/>
    <n v="0"/>
    <x v="1"/>
    <s v="Loc4"/>
    <n v="425"/>
    <x v="9"/>
    <x v="0"/>
    <x v="1"/>
    <s v="Model47"/>
    <n v="1033"/>
    <s v="F"/>
    <n v="28"/>
    <n v="2"/>
    <s v="Serious"/>
    <n v="0"/>
    <x v="56"/>
    <s v="M"/>
    <s v="Middle"/>
    <x v="3"/>
    <s v="Pedestrian"/>
    <s v="Type of vehicle involved in the accident"/>
    <s v="Engine size of the vehicle involved"/>
    <s v="Gender of the driver involved"/>
    <s v="Severity of the casualty (Slight, Serious, Fatal)"/>
    <s v="Type of casualty (Pedestrian, Car Passenger, Cyclist, Motorcyclist)"/>
  </r>
  <r>
    <s v="AID0079"/>
    <d v="2022-12-30T00:00:00"/>
    <s v="S"/>
    <x v="2"/>
    <x v="1"/>
    <n v="1"/>
    <x v="1"/>
    <s v="Loc12"/>
    <n v="219"/>
    <x v="2"/>
    <x v="2"/>
    <x v="3"/>
    <s v="Model2"/>
    <n v="1510"/>
    <s v="F"/>
    <n v="60"/>
    <n v="19"/>
    <s v="Serious"/>
    <n v="0"/>
    <x v="17"/>
    <s v="F"/>
    <s v="Working"/>
    <x v="0"/>
    <s v="Pedestrian"/>
    <s v="Type of vehicle involved in the accident"/>
    <s v="Engine size of the vehicle involved"/>
    <s v="Gender of the driver involved"/>
    <s v="Severity of the casualty (Slight, Serious, Fatal)"/>
    <s v="Type of casualty (Pedestrian, Car Passenger, Cyclist, Motorcyclist)"/>
  </r>
  <r>
    <s v="AID0080"/>
    <d v="2023-07-10T00:00:00"/>
    <s v="W"/>
    <x v="26"/>
    <x v="0"/>
    <n v="0"/>
    <x v="0"/>
    <s v="Loc107"/>
    <n v="1953"/>
    <x v="0"/>
    <x v="0"/>
    <x v="0"/>
    <s v="Model33"/>
    <n v="1754"/>
    <s v="M"/>
    <n v="65"/>
    <n v="19"/>
    <s v="Slight"/>
    <n v="0"/>
    <x v="42"/>
    <s v="F"/>
    <s v="Middle"/>
    <x v="3"/>
    <s v="Pedestrian"/>
    <s v="Type of vehicle involved in the accident"/>
    <s v="Engine size of the vehicle involved"/>
    <s v="Gender of the driver involved"/>
    <s v="Severity of the casualty (Slight, Serious, Fatal)"/>
    <s v="Type of casualty (Pedestrian, Car Passenger, Cyclist, Motorcyclist)"/>
  </r>
  <r>
    <s v="AID0081"/>
    <d v="2023-10-05T00:00:00"/>
    <s v="M"/>
    <x v="20"/>
    <x v="1"/>
    <n v="1"/>
    <x v="4"/>
    <s v="Loc109"/>
    <n v="839"/>
    <x v="20"/>
    <x v="1"/>
    <x v="3"/>
    <s v="Model38"/>
    <n v="1631"/>
    <s v="M"/>
    <n v="42"/>
    <n v="5"/>
    <s v="Slight"/>
    <n v="0"/>
    <x v="40"/>
    <s v="M"/>
    <s v="Working"/>
    <x v="1"/>
    <s v="Passenger"/>
    <s v="Type of vehicle involved in the accident"/>
    <s v="Engine size of the vehicle involved"/>
    <s v="Gender of the driver involved"/>
    <s v="Severity of the casualty (Slight, Serious, Fatal)"/>
    <s v="Type of casualty (Pedestrian, Car Passenger, Cyclist, Motorcyclist)"/>
  </r>
  <r>
    <s v="AID0082"/>
    <d v="2023-09-16T00:00:00"/>
    <s v="T"/>
    <x v="24"/>
    <x v="0"/>
    <n v="0"/>
    <x v="4"/>
    <s v="Loc89"/>
    <n v="954"/>
    <x v="11"/>
    <x v="2"/>
    <x v="0"/>
    <s v="Model21"/>
    <n v="1694"/>
    <s v="M"/>
    <n v="66"/>
    <n v="1"/>
    <s v="Fatal"/>
    <n v="1"/>
    <x v="55"/>
    <s v="F"/>
    <s v="Middle"/>
    <x v="3"/>
    <s v="Pedestrian"/>
    <s v="Type of vehicle involved in the accident"/>
    <s v="Engine size of the vehicle involved"/>
    <s v="Gender of the driver involved"/>
    <s v="Severity of the casualty (Slight, Serious, Fatal)"/>
    <s v="Type of casualty (Pedestrian, Car Passenger, Cyclist, Motorcyclist)"/>
  </r>
  <r>
    <s v="AID0083"/>
    <d v="2023-09-22T00:00:00"/>
    <s v="W"/>
    <x v="5"/>
    <x v="2"/>
    <n v="0"/>
    <x v="3"/>
    <s v="Loc170"/>
    <n v="631"/>
    <x v="21"/>
    <x v="0"/>
    <x v="1"/>
    <s v="Model33"/>
    <n v="906"/>
    <s v="F"/>
    <n v="37"/>
    <n v="17"/>
    <s v="Serious"/>
    <n v="0"/>
    <x v="57"/>
    <s v="M"/>
    <s v="Working"/>
    <x v="0"/>
    <s v="Pedestrian"/>
    <s v="Type of vehicle involved in the accident"/>
    <s v="Engine size of the vehicle involved"/>
    <s v="Gender of the driver involved"/>
    <s v="Severity of the casualty (Slight, Serious, Fatal)"/>
    <s v="Type of casualty (Pedestrian, Car Passenger, Cyclist, Motorcyclist)"/>
  </r>
  <r>
    <s v="AID0084"/>
    <d v="2023-06-29T00:00:00"/>
    <s v="S"/>
    <x v="24"/>
    <x v="2"/>
    <n v="0"/>
    <x v="4"/>
    <s v="Loc101"/>
    <n v="1129"/>
    <x v="16"/>
    <x v="2"/>
    <x v="3"/>
    <s v="Model41"/>
    <n v="1616"/>
    <s v="M"/>
    <n v="28"/>
    <n v="10"/>
    <s v="Slight"/>
    <n v="0"/>
    <x v="7"/>
    <s v="F"/>
    <s v="Upper"/>
    <x v="2"/>
    <s v="Passenger"/>
    <s v="Type of vehicle involved in the accident"/>
    <s v="Engine size of the vehicle involved"/>
    <s v="Gender of the driver involved"/>
    <s v="Severity of the casualty (Slight, Serious, Fatal)"/>
    <s v="Type of casualty (Pedestrian, Car Passenger, Cyclist, Motorcyclist)"/>
  </r>
  <r>
    <s v="AID0085"/>
    <d v="2022-02-10T00:00:00"/>
    <s v="M"/>
    <x v="11"/>
    <x v="2"/>
    <n v="0"/>
    <x v="2"/>
    <s v="Loc39"/>
    <n v="1402"/>
    <x v="10"/>
    <x v="0"/>
    <x v="3"/>
    <s v="Model43"/>
    <n v="1220"/>
    <s v="M"/>
    <n v="28"/>
    <n v="17"/>
    <s v="Fatal"/>
    <n v="1"/>
    <x v="54"/>
    <s v="M"/>
    <s v="Upper"/>
    <x v="2"/>
    <s v="Passenger"/>
    <s v="Type of vehicle involved in the accident"/>
    <s v="Engine size of the vehicle involved"/>
    <s v="Gender of the driver involved"/>
    <s v="Severity of the casualty (Slight, Serious, Fatal)"/>
    <s v="Type of casualty (Pedestrian, Car Passenger, Cyclist, Motorcyclist)"/>
  </r>
  <r>
    <s v="AID0086"/>
    <d v="2022-03-30T00:00:00"/>
    <s v="T"/>
    <x v="16"/>
    <x v="2"/>
    <n v="0"/>
    <x v="4"/>
    <s v="Loc132"/>
    <n v="239"/>
    <x v="2"/>
    <x v="1"/>
    <x v="2"/>
    <s v="Model34"/>
    <n v="1574"/>
    <s v="F"/>
    <n v="43"/>
    <n v="11"/>
    <s v="Slight"/>
    <n v="0"/>
    <x v="8"/>
    <s v="M"/>
    <s v="Upper"/>
    <x v="3"/>
    <s v="Pedestrian"/>
    <s v="Type of vehicle involved in the accident"/>
    <s v="Engine size of the vehicle involved"/>
    <s v="Gender of the driver involved"/>
    <s v="Severity of the casualty (Slight, Serious, Fatal)"/>
    <s v="Type of casualty (Pedestrian, Car Passenger, Cyclist, Motorcyclist)"/>
  </r>
  <r>
    <s v="AID0087"/>
    <d v="2023-12-05T00:00:00"/>
    <s v="T"/>
    <x v="20"/>
    <x v="0"/>
    <n v="0"/>
    <x v="1"/>
    <s v="Loc132"/>
    <n v="1725"/>
    <x v="22"/>
    <x v="2"/>
    <x v="1"/>
    <s v="Model47"/>
    <n v="2987"/>
    <s v="F"/>
    <n v="48"/>
    <n v="18"/>
    <s v="Serious"/>
    <n v="0"/>
    <x v="35"/>
    <s v="M"/>
    <s v="Working"/>
    <x v="3"/>
    <s v="Passenger"/>
    <s v="Type of vehicle involved in the accident"/>
    <s v="Engine size of the vehicle involved"/>
    <s v="Gender of the driver involved"/>
    <s v="Severity of the casualty (Slight, Serious, Fatal)"/>
    <s v="Type of casualty (Pedestrian, Car Passenger, Cyclist, Motorcyclist)"/>
  </r>
  <r>
    <s v="AID0088"/>
    <d v="2023-02-12T00:00:00"/>
    <s v="M"/>
    <x v="3"/>
    <x v="0"/>
    <n v="0"/>
    <x v="3"/>
    <s v="Loc165"/>
    <n v="1406"/>
    <x v="10"/>
    <x v="0"/>
    <x v="0"/>
    <s v="Model32"/>
    <n v="992"/>
    <s v="F"/>
    <n v="65"/>
    <n v="14"/>
    <s v="Slight"/>
    <n v="0"/>
    <x v="26"/>
    <s v="M"/>
    <s v="Middle"/>
    <x v="2"/>
    <s v="Passenger"/>
    <s v="Type of vehicle involved in the accident"/>
    <s v="Engine size of the vehicle involved"/>
    <s v="Gender of the driver involved"/>
    <s v="Severity of the casualty (Slight, Serious, Fatal)"/>
    <s v="Type of casualty (Pedestrian, Car Passenger, Cyclist, Motorcyclist)"/>
  </r>
  <r>
    <s v="AID0089"/>
    <d v="2022-04-15T00:00:00"/>
    <s v="S"/>
    <x v="19"/>
    <x v="2"/>
    <n v="0"/>
    <x v="1"/>
    <s v="Loc151"/>
    <n v="2139"/>
    <x v="4"/>
    <x v="2"/>
    <x v="1"/>
    <s v="Model50"/>
    <n v="2724"/>
    <s v="M"/>
    <n v="50"/>
    <n v="17"/>
    <s v="Slight"/>
    <n v="0"/>
    <x v="58"/>
    <s v="M"/>
    <s v="Upper"/>
    <x v="2"/>
    <s v="Pedestrian"/>
    <s v="Type of vehicle involved in the accident"/>
    <s v="Engine size of the vehicle involved"/>
    <s v="Gender of the driver involved"/>
    <s v="Severity of the casualty (Slight, Serious, Fatal)"/>
    <s v="Type of casualty (Pedestrian, Car Passenger, Cyclist, Motorcyclist)"/>
  </r>
  <r>
    <s v="AID0090"/>
    <d v="2022-02-26T00:00:00"/>
    <s v="M"/>
    <x v="6"/>
    <x v="1"/>
    <n v="1"/>
    <x v="4"/>
    <s v="Loc120"/>
    <n v="1437"/>
    <x v="10"/>
    <x v="2"/>
    <x v="1"/>
    <s v="Model34"/>
    <n v="2711"/>
    <s v="F"/>
    <n v="26"/>
    <n v="7"/>
    <s v="Slight"/>
    <n v="0"/>
    <x v="12"/>
    <s v="M"/>
    <s v="Working"/>
    <x v="2"/>
    <s v="Passenger"/>
    <s v="Type of vehicle involved in the accident"/>
    <s v="Engine size of the vehicle involved"/>
    <s v="Gender of the driver involved"/>
    <s v="Severity of the casualty (Slight, Serious, Fatal)"/>
    <s v="Type of casualty (Pedestrian, Car Passenger, Cyclist, Motorcyclist)"/>
  </r>
  <r>
    <s v="AID0091"/>
    <d v="2023-10-31T00:00:00"/>
    <s v="F"/>
    <x v="6"/>
    <x v="0"/>
    <n v="0"/>
    <x v="0"/>
    <s v="Loc61"/>
    <n v="1016"/>
    <x v="13"/>
    <x v="2"/>
    <x v="1"/>
    <s v="Model50"/>
    <n v="1040"/>
    <s v="F"/>
    <n v="66"/>
    <n v="6"/>
    <s v="Serious"/>
    <n v="0"/>
    <x v="11"/>
    <s v="M"/>
    <s v="Middle"/>
    <x v="1"/>
    <s v="Pedestrian"/>
    <s v="Type of vehicle involved in the accident"/>
    <s v="Engine size of the vehicle involved"/>
    <s v="Gender of the driver involved"/>
    <s v="Severity of the casualty (Slight, Serious, Fatal)"/>
    <s v="Type of casualty (Pedestrian, Car Passenger, Cyclist, Motorcyclist)"/>
  </r>
  <r>
    <s v="AID0092"/>
    <d v="2023-04-03T00:00:00"/>
    <s v="T"/>
    <x v="3"/>
    <x v="2"/>
    <n v="0"/>
    <x v="3"/>
    <s v="Loc175"/>
    <n v="2341"/>
    <x v="23"/>
    <x v="0"/>
    <x v="2"/>
    <s v="Model43"/>
    <n v="974"/>
    <s v="F"/>
    <n v="25"/>
    <n v="5"/>
    <s v="Fatal"/>
    <n v="1"/>
    <x v="34"/>
    <s v="F"/>
    <s v="Middle"/>
    <x v="3"/>
    <s v="Pedestrian"/>
    <s v="Type of vehicle involved in the accident"/>
    <s v="Engine size of the vehicle involved"/>
    <s v="Gender of the driver involved"/>
    <s v="Severity of the casualty (Slight, Serious, Fatal)"/>
    <s v="Type of casualty (Pedestrian, Car Passenger, Cyclist, Motorcyclist)"/>
  </r>
  <r>
    <s v="AID0093"/>
    <d v="2022-08-21T00:00:00"/>
    <s v="S"/>
    <x v="24"/>
    <x v="2"/>
    <n v="0"/>
    <x v="2"/>
    <s v="Loc19"/>
    <n v="1441"/>
    <x v="10"/>
    <x v="0"/>
    <x v="3"/>
    <s v="Model10"/>
    <n v="2035"/>
    <s v="F"/>
    <n v="38"/>
    <n v="13"/>
    <s v="Slight"/>
    <n v="0"/>
    <x v="17"/>
    <s v="M"/>
    <s v="Middle"/>
    <x v="0"/>
    <s v="Passenger"/>
    <s v="Type of vehicle involved in the accident"/>
    <s v="Engine size of the vehicle involved"/>
    <s v="Gender of the driver involved"/>
    <s v="Severity of the casualty (Slight, Serious, Fatal)"/>
    <s v="Type of casualty (Pedestrian, Car Passenger, Cyclist, Motorcyclist)"/>
  </r>
  <r>
    <s v="AID0094"/>
    <d v="2022-11-10T00:00:00"/>
    <s v="S"/>
    <x v="1"/>
    <x v="2"/>
    <n v="0"/>
    <x v="3"/>
    <s v="Loc29"/>
    <n v="1111"/>
    <x v="16"/>
    <x v="0"/>
    <x v="2"/>
    <s v="Model40"/>
    <n v="906"/>
    <s v="F"/>
    <n v="49"/>
    <n v="19"/>
    <s v="Slight"/>
    <n v="0"/>
    <x v="4"/>
    <s v="F"/>
    <s v="Working"/>
    <x v="3"/>
    <s v="Pedestrian"/>
    <s v="Type of vehicle involved in the accident"/>
    <s v="Engine size of the vehicle involved"/>
    <s v="Gender of the driver involved"/>
    <s v="Severity of the casualty (Slight, Serious, Fatal)"/>
    <s v="Type of casualty (Pedestrian, Car Passenger, Cyclist, Motorcyclist)"/>
  </r>
  <r>
    <s v="AID0095"/>
    <d v="2022-01-24T00:00:00"/>
    <s v="S"/>
    <x v="1"/>
    <x v="0"/>
    <n v="0"/>
    <x v="4"/>
    <s v="Loc127"/>
    <n v="1214"/>
    <x v="8"/>
    <x v="2"/>
    <x v="1"/>
    <s v="Model33"/>
    <n v="1730"/>
    <s v="F"/>
    <n v="36"/>
    <n v="15"/>
    <s v="Serious"/>
    <n v="0"/>
    <x v="36"/>
    <s v="F"/>
    <s v="Middle"/>
    <x v="0"/>
    <s v="Passenger"/>
    <s v="Type of vehicle involved in the accident"/>
    <s v="Engine size of the vehicle involved"/>
    <s v="Gender of the driver involved"/>
    <s v="Severity of the casualty (Slight, Serious, Fatal)"/>
    <s v="Type of casualty (Pedestrian, Car Passenger, Cyclist, Motorcyclist)"/>
  </r>
  <r>
    <s v="AID0096"/>
    <d v="2022-12-23T00:00:00"/>
    <s v="F"/>
    <x v="19"/>
    <x v="1"/>
    <n v="1"/>
    <x v="2"/>
    <s v="Loc125"/>
    <n v="222"/>
    <x v="2"/>
    <x v="0"/>
    <x v="3"/>
    <s v="Model12"/>
    <n v="871"/>
    <s v="F"/>
    <n v="28"/>
    <n v="18"/>
    <s v="Fatal"/>
    <n v="1"/>
    <x v="59"/>
    <s v="F"/>
    <s v="Middle"/>
    <x v="3"/>
    <s v="Passenger"/>
    <s v="Type of vehicle involved in the accident"/>
    <s v="Engine size of the vehicle involved"/>
    <s v="Gender of the driver involved"/>
    <s v="Severity of the casualty (Slight, Serious, Fatal)"/>
    <s v="Type of casualty (Pedestrian, Car Passenger, Cyclist, Motorcyclist)"/>
  </r>
  <r>
    <s v="AID0097"/>
    <d v="2023-10-31T00:00:00"/>
    <s v="S"/>
    <x v="16"/>
    <x v="2"/>
    <n v="0"/>
    <x v="4"/>
    <s v="Loc169"/>
    <n v="1513"/>
    <x v="17"/>
    <x v="0"/>
    <x v="1"/>
    <s v="Model37"/>
    <n v="2628"/>
    <s v="F"/>
    <n v="46"/>
    <n v="10"/>
    <s v="Slight"/>
    <n v="0"/>
    <x v="47"/>
    <s v="M"/>
    <s v="Upper"/>
    <x v="3"/>
    <s v="Passenger"/>
    <s v="Type of vehicle involved in the accident"/>
    <s v="Engine size of the vehicle involved"/>
    <s v="Gender of the driver involved"/>
    <s v="Severity of the casualty (Slight, Serious, Fatal)"/>
    <s v="Type of casualty (Pedestrian, Car Passenger, Cyclist, Motorcyclist)"/>
  </r>
  <r>
    <s v="AID0098"/>
    <d v="2022-07-22T00:00:00"/>
    <s v="S"/>
    <x v="26"/>
    <x v="0"/>
    <n v="0"/>
    <x v="2"/>
    <s v="Loc186"/>
    <n v="157"/>
    <x v="7"/>
    <x v="1"/>
    <x v="0"/>
    <s v="Model4"/>
    <n v="2089"/>
    <s v="F"/>
    <n v="33"/>
    <n v="2"/>
    <s v="Serious"/>
    <n v="0"/>
    <x v="60"/>
    <s v="M"/>
    <s v="Upper"/>
    <x v="2"/>
    <s v="Pedestrian"/>
    <s v="Type of vehicle involved in the accident"/>
    <s v="Engine size of the vehicle involved"/>
    <s v="Gender of the driver involved"/>
    <s v="Severity of the casualty (Slight, Serious, Fatal)"/>
    <s v="Type of casualty (Pedestrian, Car Passenger, Cyclist, Motorcyclist)"/>
  </r>
  <r>
    <s v="AID0099"/>
    <d v="2022-01-10T00:00:00"/>
    <s v="S"/>
    <x v="0"/>
    <x v="1"/>
    <n v="1"/>
    <x v="2"/>
    <s v="Loc72"/>
    <n v="1638"/>
    <x v="19"/>
    <x v="1"/>
    <x v="1"/>
    <s v="Model9"/>
    <n v="2908"/>
    <s v="M"/>
    <n v="34"/>
    <n v="11"/>
    <s v="Serious"/>
    <n v="0"/>
    <x v="4"/>
    <s v="M"/>
    <s v="Upper"/>
    <x v="1"/>
    <s v="Passenger"/>
    <s v="Type of vehicle involved in the accident"/>
    <s v="Engine size of the vehicle involved"/>
    <s v="Gender of the driver involved"/>
    <s v="Severity of the casualty (Slight, Serious, Fatal)"/>
    <s v="Type of casualty (Pedestrian, Car Passenger, Cyclist, Motorcyclist)"/>
  </r>
  <r>
    <s v="AID0100"/>
    <d v="2023-02-26T00:00:00"/>
    <s v="T"/>
    <x v="25"/>
    <x v="0"/>
    <n v="0"/>
    <x v="0"/>
    <s v="Loc79"/>
    <n v="815"/>
    <x v="20"/>
    <x v="0"/>
    <x v="3"/>
    <s v="Model18"/>
    <n v="1335"/>
    <s v="F"/>
    <n v="69"/>
    <n v="9"/>
    <s v="Slight"/>
    <n v="0"/>
    <x v="61"/>
    <s v="F"/>
    <s v="Upper"/>
    <x v="1"/>
    <s v="Passenger"/>
    <s v="Type of vehicle involved in the accident"/>
    <s v="Engine size of the vehicle involved"/>
    <s v="Gender of the driver involved"/>
    <s v="Severity of the casualty (Slight, Serious, Fatal)"/>
    <s v="Type of casualty (Pedestrian, Car Passenger, Cyclist, Motorcyclist)"/>
  </r>
  <r>
    <s v="AID0101"/>
    <d v="2022-07-18T00:00:00"/>
    <s v="F"/>
    <x v="15"/>
    <x v="2"/>
    <n v="0"/>
    <x v="4"/>
    <s v="Loc17"/>
    <n v="1648"/>
    <x v="19"/>
    <x v="2"/>
    <x v="0"/>
    <s v="Model50"/>
    <n v="2825"/>
    <s v="M"/>
    <n v="65"/>
    <n v="19"/>
    <s v="Slight"/>
    <n v="0"/>
    <x v="13"/>
    <s v="M"/>
    <s v="Working"/>
    <x v="1"/>
    <s v="Pedestrian"/>
    <s v="Type of vehicle involved in the accident"/>
    <s v="Engine size of the vehicle involved"/>
    <s v="Gender of the driver involved"/>
    <s v="Severity of the casualty (Slight, Serious, Fatal)"/>
    <s v="Type of casualty (Pedestrian, Car Passenger, Cyclist, Motorcyclist)"/>
  </r>
  <r>
    <s v="AID0102"/>
    <d v="2023-02-26T00:00:00"/>
    <s v="M"/>
    <x v="19"/>
    <x v="1"/>
    <n v="1"/>
    <x v="3"/>
    <s v="Loc4"/>
    <n v="410"/>
    <x v="9"/>
    <x v="2"/>
    <x v="2"/>
    <s v="Model44"/>
    <n v="1290"/>
    <s v="F"/>
    <n v="59"/>
    <n v="10"/>
    <s v="Slight"/>
    <n v="0"/>
    <x v="62"/>
    <s v="F"/>
    <s v="Working"/>
    <x v="2"/>
    <s v="Passenger"/>
    <s v="Type of vehicle involved in the accident"/>
    <s v="Engine size of the vehicle involved"/>
    <s v="Gender of the driver involved"/>
    <s v="Severity of the casualty (Slight, Serious, Fatal)"/>
    <s v="Type of casualty (Pedestrian, Car Passenger, Cyclist, Motorcyclist)"/>
  </r>
  <r>
    <s v="AID0103"/>
    <d v="2022-11-13T00:00:00"/>
    <s v="W"/>
    <x v="10"/>
    <x v="2"/>
    <n v="0"/>
    <x v="3"/>
    <s v="Loc94"/>
    <n v="456"/>
    <x v="9"/>
    <x v="1"/>
    <x v="2"/>
    <s v="Model37"/>
    <n v="1114"/>
    <s v="M"/>
    <n v="18"/>
    <n v="7"/>
    <s v="Slight"/>
    <n v="0"/>
    <x v="26"/>
    <s v="F"/>
    <s v="Middle"/>
    <x v="2"/>
    <s v="Passenger"/>
    <s v="Type of vehicle involved in the accident"/>
    <s v="Engine size of the vehicle involved"/>
    <s v="Gender of the driver involved"/>
    <s v="Severity of the casualty (Slight, Serious, Fatal)"/>
    <s v="Type of casualty (Pedestrian, Car Passenger, Cyclist, Motorcyclist)"/>
  </r>
  <r>
    <s v="AID0104"/>
    <d v="2022-04-09T00:00:00"/>
    <s v="W"/>
    <x v="4"/>
    <x v="2"/>
    <n v="0"/>
    <x v="0"/>
    <s v="Loc123"/>
    <n v="539"/>
    <x v="3"/>
    <x v="1"/>
    <x v="1"/>
    <s v="Model43"/>
    <n v="2285"/>
    <s v="F"/>
    <n v="23"/>
    <n v="10"/>
    <s v="Slight"/>
    <n v="0"/>
    <x v="17"/>
    <s v="M"/>
    <s v="Working"/>
    <x v="2"/>
    <s v="Passenger"/>
    <s v="Type of vehicle involved in the accident"/>
    <s v="Engine size of the vehicle involved"/>
    <s v="Gender of the driver involved"/>
    <s v="Severity of the casualty (Slight, Serious, Fatal)"/>
    <s v="Type of casualty (Pedestrian, Car Passenger, Cyclist, Motorcyclist)"/>
  </r>
  <r>
    <s v="AID0105"/>
    <d v="2023-05-14T00:00:00"/>
    <s v="F"/>
    <x v="24"/>
    <x v="2"/>
    <n v="0"/>
    <x v="2"/>
    <s v="Loc31"/>
    <n v="409"/>
    <x v="9"/>
    <x v="1"/>
    <x v="1"/>
    <s v="Model42"/>
    <n v="2558"/>
    <s v="F"/>
    <n v="50"/>
    <n v="17"/>
    <s v="Slight"/>
    <n v="0"/>
    <x v="14"/>
    <s v="F"/>
    <s v="Upper"/>
    <x v="1"/>
    <s v="Pedestrian"/>
    <s v="Type of vehicle involved in the accident"/>
    <s v="Engine size of the vehicle involved"/>
    <s v="Gender of the driver involved"/>
    <s v="Severity of the casualty (Slight, Serious, Fatal)"/>
    <s v="Type of casualty (Pedestrian, Car Passenger, Cyclist, Motorcyclist)"/>
  </r>
  <r>
    <s v="AID0106"/>
    <d v="2022-05-06T00:00:00"/>
    <s v="T"/>
    <x v="7"/>
    <x v="0"/>
    <n v="0"/>
    <x v="1"/>
    <s v="Loc153"/>
    <n v="1819"/>
    <x v="15"/>
    <x v="1"/>
    <x v="3"/>
    <s v="Model20"/>
    <n v="2973"/>
    <s v="M"/>
    <n v="49"/>
    <n v="14"/>
    <s v="Serious"/>
    <n v="0"/>
    <x v="63"/>
    <s v="M"/>
    <s v="Middle"/>
    <x v="0"/>
    <s v="Pedestrian"/>
    <s v="Type of vehicle involved in the accident"/>
    <s v="Engine size of the vehicle involved"/>
    <s v="Gender of the driver involved"/>
    <s v="Severity of the casualty (Slight, Serious, Fatal)"/>
    <s v="Type of casualty (Pedestrian, Car Passenger, Cyclist, Motorcyclist)"/>
  </r>
  <r>
    <s v="AID0107"/>
    <d v="2023-07-18T00:00:00"/>
    <s v="F"/>
    <x v="2"/>
    <x v="1"/>
    <n v="1"/>
    <x v="2"/>
    <s v="Loc199"/>
    <n v="1526"/>
    <x v="17"/>
    <x v="0"/>
    <x v="2"/>
    <s v="Model13"/>
    <n v="1956"/>
    <s v="F"/>
    <n v="34"/>
    <n v="4"/>
    <s v="Slight"/>
    <n v="0"/>
    <x v="64"/>
    <s v="M"/>
    <s v="Middle"/>
    <x v="3"/>
    <s v="Pedestrian"/>
    <s v="Type of vehicle involved in the accident"/>
    <s v="Engine size of the vehicle involved"/>
    <s v="Gender of the driver involved"/>
    <s v="Severity of the casualty (Slight, Serious, Fatal)"/>
    <s v="Type of casualty (Pedestrian, Car Passenger, Cyclist, Motorcyclist)"/>
  </r>
  <r>
    <s v="AID0108"/>
    <d v="2023-09-22T00:00:00"/>
    <s v="T"/>
    <x v="6"/>
    <x v="2"/>
    <n v="0"/>
    <x v="0"/>
    <s v="Loc118"/>
    <n v="1410"/>
    <x v="10"/>
    <x v="1"/>
    <x v="0"/>
    <s v="Model2"/>
    <n v="1237"/>
    <s v="F"/>
    <n v="53"/>
    <n v="10"/>
    <s v="Fatal"/>
    <n v="1"/>
    <x v="42"/>
    <s v="F"/>
    <s v="Upper"/>
    <x v="3"/>
    <s v="Passenger"/>
    <s v="Type of vehicle involved in the accident"/>
    <s v="Engine size of the vehicle involved"/>
    <s v="Gender of the driver involved"/>
    <s v="Severity of the casualty (Slight, Serious, Fatal)"/>
    <s v="Type of casualty (Pedestrian, Car Passenger, Cyclist, Motorcyclist)"/>
  </r>
  <r>
    <s v="AID0109"/>
    <d v="2022-05-21T00:00:00"/>
    <s v="T"/>
    <x v="26"/>
    <x v="1"/>
    <n v="1"/>
    <x v="1"/>
    <s v="Loc167"/>
    <n v="4"/>
    <x v="12"/>
    <x v="1"/>
    <x v="0"/>
    <s v="Model32"/>
    <n v="814"/>
    <s v="F"/>
    <n v="56"/>
    <n v="0"/>
    <s v="Serious"/>
    <n v="0"/>
    <x v="8"/>
    <s v="F"/>
    <s v="Middle"/>
    <x v="2"/>
    <s v="Passenger"/>
    <s v="Type of vehicle involved in the accident"/>
    <s v="Engine size of the vehicle involved"/>
    <s v="Gender of the driver involved"/>
    <s v="Severity of the casualty (Slight, Serious, Fatal)"/>
    <s v="Type of casualty (Pedestrian, Car Passenger, Cyclist, Motorcyclist)"/>
  </r>
  <r>
    <s v="AID0110"/>
    <d v="2023-01-19T00:00:00"/>
    <s v="T"/>
    <x v="21"/>
    <x v="2"/>
    <n v="0"/>
    <x v="1"/>
    <s v="Loc80"/>
    <n v="201"/>
    <x v="2"/>
    <x v="2"/>
    <x v="3"/>
    <s v="Model8"/>
    <n v="2934"/>
    <s v="M"/>
    <n v="28"/>
    <n v="9"/>
    <s v="Fatal"/>
    <n v="1"/>
    <x v="16"/>
    <s v="M"/>
    <s v="Working"/>
    <x v="3"/>
    <s v="Passenger"/>
    <s v="Type of vehicle involved in the accident"/>
    <s v="Engine size of the vehicle involved"/>
    <s v="Gender of the driver involved"/>
    <s v="Severity of the casualty (Slight, Serious, Fatal)"/>
    <s v="Type of casualty (Pedestrian, Car Passenger, Cyclist, Motorcyclist)"/>
  </r>
  <r>
    <s v="AID0111"/>
    <d v="2022-11-20T00:00:00"/>
    <s v="T"/>
    <x v="3"/>
    <x v="2"/>
    <n v="0"/>
    <x v="0"/>
    <s v="Loc7"/>
    <n v="151"/>
    <x v="7"/>
    <x v="0"/>
    <x v="2"/>
    <s v="Model45"/>
    <n v="1262"/>
    <s v="M"/>
    <n v="33"/>
    <n v="10"/>
    <s v="Slight"/>
    <n v="0"/>
    <x v="22"/>
    <s v="F"/>
    <s v="Upper"/>
    <x v="3"/>
    <s v="Passenger"/>
    <s v="Type of vehicle involved in the accident"/>
    <s v="Engine size of the vehicle involved"/>
    <s v="Gender of the driver involved"/>
    <s v="Severity of the casualty (Slight, Serious, Fatal)"/>
    <s v="Type of casualty (Pedestrian, Car Passenger, Cyclist, Motorcyclist)"/>
  </r>
  <r>
    <s v="AID0112"/>
    <d v="2023-11-22T00:00:00"/>
    <s v="S"/>
    <x v="8"/>
    <x v="2"/>
    <n v="0"/>
    <x v="4"/>
    <s v="Loc43"/>
    <n v="1443"/>
    <x v="10"/>
    <x v="0"/>
    <x v="1"/>
    <s v="Model21"/>
    <n v="2473"/>
    <s v="M"/>
    <n v="42"/>
    <n v="4"/>
    <s v="Fatal"/>
    <n v="1"/>
    <x v="58"/>
    <s v="M"/>
    <s v="Upper"/>
    <x v="1"/>
    <s v="Pedestrian"/>
    <s v="Type of vehicle involved in the accident"/>
    <s v="Engine size of the vehicle involved"/>
    <s v="Gender of the driver involved"/>
    <s v="Severity of the casualty (Slight, Serious, Fatal)"/>
    <s v="Type of casualty (Pedestrian, Car Passenger, Cyclist, Motorcyclist)"/>
  </r>
  <r>
    <s v="AID0113"/>
    <d v="2023-07-26T00:00:00"/>
    <s v="W"/>
    <x v="0"/>
    <x v="1"/>
    <n v="1"/>
    <x v="0"/>
    <s v="Loc153"/>
    <n v="335"/>
    <x v="18"/>
    <x v="1"/>
    <x v="3"/>
    <s v="Model1"/>
    <n v="1315"/>
    <s v="M"/>
    <n v="35"/>
    <n v="4"/>
    <s v="Slight"/>
    <n v="0"/>
    <x v="14"/>
    <s v="M"/>
    <s v="Middle"/>
    <x v="3"/>
    <s v="Pedestrian"/>
    <s v="Type of vehicle involved in the accident"/>
    <s v="Engine size of the vehicle involved"/>
    <s v="Gender of the driver involved"/>
    <s v="Severity of the casualty (Slight, Serious, Fatal)"/>
    <s v="Type of casualty (Pedestrian, Car Passenger, Cyclist, Motorcyclist)"/>
  </r>
  <r>
    <s v="AID0114"/>
    <d v="2023-12-18T00:00:00"/>
    <s v="F"/>
    <x v="22"/>
    <x v="2"/>
    <n v="0"/>
    <x v="3"/>
    <s v="Loc156"/>
    <n v="1316"/>
    <x v="6"/>
    <x v="1"/>
    <x v="2"/>
    <s v="Model24"/>
    <n v="2986"/>
    <s v="M"/>
    <n v="67"/>
    <n v="14"/>
    <s v="Serious"/>
    <n v="0"/>
    <x v="45"/>
    <s v="F"/>
    <s v="Middle"/>
    <x v="2"/>
    <s v="Passenger"/>
    <s v="Type of vehicle involved in the accident"/>
    <s v="Engine size of the vehicle involved"/>
    <s v="Gender of the driver involved"/>
    <s v="Severity of the casualty (Slight, Serious, Fatal)"/>
    <s v="Type of casualty (Pedestrian, Car Passenger, Cyclist, Motorcyclist)"/>
  </r>
  <r>
    <s v="AID0115"/>
    <d v="2023-02-15T00:00:00"/>
    <s v="M"/>
    <x v="15"/>
    <x v="1"/>
    <n v="1"/>
    <x v="1"/>
    <s v="Loc7"/>
    <n v="1934"/>
    <x v="0"/>
    <x v="1"/>
    <x v="0"/>
    <s v="Model5"/>
    <n v="2952"/>
    <s v="F"/>
    <n v="56"/>
    <n v="18"/>
    <s v="Slight"/>
    <n v="0"/>
    <x v="9"/>
    <s v="M"/>
    <s v="Upper"/>
    <x v="1"/>
    <s v="Passenger"/>
    <s v="Type of vehicle involved in the accident"/>
    <s v="Engine size of the vehicle involved"/>
    <s v="Gender of the driver involved"/>
    <s v="Severity of the casualty (Slight, Serious, Fatal)"/>
    <s v="Type of casualty (Pedestrian, Car Passenger, Cyclist, Motorcyclist)"/>
  </r>
  <r>
    <s v="AID0116"/>
    <d v="2023-08-09T00:00:00"/>
    <s v="W"/>
    <x v="10"/>
    <x v="1"/>
    <n v="1"/>
    <x v="0"/>
    <s v="Loc194"/>
    <n v="532"/>
    <x v="3"/>
    <x v="1"/>
    <x v="3"/>
    <s v="Model8"/>
    <n v="861"/>
    <s v="F"/>
    <n v="46"/>
    <n v="1"/>
    <s v="Fatal"/>
    <n v="1"/>
    <x v="22"/>
    <s v="M"/>
    <s v="Middle"/>
    <x v="3"/>
    <s v="Pedestrian"/>
    <s v="Type of vehicle involved in the accident"/>
    <s v="Engine size of the vehicle involved"/>
    <s v="Gender of the driver involved"/>
    <s v="Severity of the casualty (Slight, Serious, Fatal)"/>
    <s v="Type of casualty (Pedestrian, Car Passenger, Cyclist, Motorcyclist)"/>
  </r>
  <r>
    <s v="AID0117"/>
    <d v="2022-02-09T00:00:00"/>
    <s v="M"/>
    <x v="20"/>
    <x v="0"/>
    <n v="0"/>
    <x v="3"/>
    <s v="Loc54"/>
    <n v="1043"/>
    <x v="13"/>
    <x v="2"/>
    <x v="2"/>
    <s v="Model24"/>
    <n v="1285"/>
    <s v="M"/>
    <n v="35"/>
    <n v="9"/>
    <s v="Fatal"/>
    <n v="1"/>
    <x v="43"/>
    <s v="F"/>
    <s v="Middle"/>
    <x v="3"/>
    <s v="Passenger"/>
    <s v="Type of vehicle involved in the accident"/>
    <s v="Engine size of the vehicle involved"/>
    <s v="Gender of the driver involved"/>
    <s v="Severity of the casualty (Slight, Serious, Fatal)"/>
    <s v="Type of casualty (Pedestrian, Car Passenger, Cyclist, Motorcyclist)"/>
  </r>
  <r>
    <s v="AID0118"/>
    <d v="2023-04-13T00:00:00"/>
    <s v="T"/>
    <x v="13"/>
    <x v="2"/>
    <n v="0"/>
    <x v="1"/>
    <s v="Loc86"/>
    <n v="417"/>
    <x v="9"/>
    <x v="1"/>
    <x v="3"/>
    <s v="Model15"/>
    <n v="1099"/>
    <s v="M"/>
    <n v="62"/>
    <n v="7"/>
    <s v="Slight"/>
    <n v="0"/>
    <x v="65"/>
    <s v="M"/>
    <s v="Working"/>
    <x v="3"/>
    <s v="Pedestrian"/>
    <s v="Type of vehicle involved in the accident"/>
    <s v="Engine size of the vehicle involved"/>
    <s v="Gender of the driver involved"/>
    <s v="Severity of the casualty (Slight, Serious, Fatal)"/>
    <s v="Type of casualty (Pedestrian, Car Passenger, Cyclist, Motorcyclist)"/>
  </r>
  <r>
    <s v="AID0119"/>
    <d v="2022-03-25T00:00:00"/>
    <s v="S"/>
    <x v="16"/>
    <x v="2"/>
    <n v="0"/>
    <x v="1"/>
    <s v="Loc182"/>
    <n v="1700"/>
    <x v="22"/>
    <x v="1"/>
    <x v="0"/>
    <s v="Model44"/>
    <n v="1166"/>
    <s v="F"/>
    <n v="54"/>
    <n v="19"/>
    <s v="Slight"/>
    <n v="0"/>
    <x v="66"/>
    <s v="M"/>
    <s v="Middle"/>
    <x v="1"/>
    <s v="Passenger"/>
    <s v="Type of vehicle involved in the accident"/>
    <s v="Engine size of the vehicle involved"/>
    <s v="Gender of the driver involved"/>
    <s v="Severity of the casualty (Slight, Serious, Fatal)"/>
    <s v="Type of casualty (Pedestrian, Car Passenger, Cyclist, Motorcyclist)"/>
  </r>
  <r>
    <s v="AID0120"/>
    <d v="2023-09-06T00:00:00"/>
    <s v="M"/>
    <x v="10"/>
    <x v="1"/>
    <n v="1"/>
    <x v="1"/>
    <s v="Loc84"/>
    <n v="1525"/>
    <x v="17"/>
    <x v="0"/>
    <x v="3"/>
    <s v="Model24"/>
    <n v="1961"/>
    <s v="M"/>
    <n v="45"/>
    <n v="3"/>
    <s v="Fatal"/>
    <n v="1"/>
    <x v="29"/>
    <s v="M"/>
    <s v="Upper"/>
    <x v="1"/>
    <s v="Pedestrian"/>
    <s v="Type of vehicle involved in the accident"/>
    <s v="Engine size of the vehicle involved"/>
    <s v="Gender of the driver involved"/>
    <s v="Severity of the casualty (Slight, Serious, Fatal)"/>
    <s v="Type of casualty (Pedestrian, Car Passenger, Cyclist, Motorcyclist)"/>
  </r>
  <r>
    <s v="AID0121"/>
    <d v="2022-10-14T00:00:00"/>
    <s v="W"/>
    <x v="27"/>
    <x v="2"/>
    <n v="0"/>
    <x v="1"/>
    <s v="Loc163"/>
    <n v="1959"/>
    <x v="0"/>
    <x v="1"/>
    <x v="2"/>
    <s v="Model27"/>
    <n v="2520"/>
    <s v="F"/>
    <n v="59"/>
    <n v="20"/>
    <s v="Slight"/>
    <n v="0"/>
    <x v="32"/>
    <s v="M"/>
    <s v="Working"/>
    <x v="3"/>
    <s v="Pedestrian"/>
    <s v="Type of vehicle involved in the accident"/>
    <s v="Engine size of the vehicle involved"/>
    <s v="Gender of the driver involved"/>
    <s v="Severity of the casualty (Slight, Serious, Fatal)"/>
    <s v="Type of casualty (Pedestrian, Car Passenger, Cyclist, Motorcyclist)"/>
  </r>
  <r>
    <s v="AID0122"/>
    <d v="2023-08-25T00:00:00"/>
    <s v="W"/>
    <x v="23"/>
    <x v="1"/>
    <n v="1"/>
    <x v="0"/>
    <s v="Loc114"/>
    <n v="801"/>
    <x v="20"/>
    <x v="2"/>
    <x v="2"/>
    <s v="Model44"/>
    <n v="2477"/>
    <s v="F"/>
    <n v="68"/>
    <n v="18"/>
    <s v="Slight"/>
    <n v="0"/>
    <x v="7"/>
    <s v="F"/>
    <s v="Middle"/>
    <x v="1"/>
    <s v="Pedestrian"/>
    <s v="Type of vehicle involved in the accident"/>
    <s v="Engine size of the vehicle involved"/>
    <s v="Gender of the driver involved"/>
    <s v="Severity of the casualty (Slight, Serious, Fatal)"/>
    <s v="Type of casualty (Pedestrian, Car Passenger, Cyclist, Motorcyclist)"/>
  </r>
  <r>
    <s v="AID0123"/>
    <d v="2023-03-14T00:00:00"/>
    <s v="S"/>
    <x v="19"/>
    <x v="2"/>
    <n v="0"/>
    <x v="3"/>
    <s v="Loc54"/>
    <n v="1107"/>
    <x v="16"/>
    <x v="2"/>
    <x v="2"/>
    <s v="Model11"/>
    <n v="1312"/>
    <s v="F"/>
    <n v="41"/>
    <n v="19"/>
    <s v="Serious"/>
    <n v="0"/>
    <x v="27"/>
    <s v="F"/>
    <s v="Middle"/>
    <x v="0"/>
    <s v="Passenger"/>
    <s v="Type of vehicle involved in the accident"/>
    <s v="Engine size of the vehicle involved"/>
    <s v="Gender of the driver involved"/>
    <s v="Severity of the casualty (Slight, Serious, Fatal)"/>
    <s v="Type of casualty (Pedestrian, Car Passenger, Cyclist, Motorcyclist)"/>
  </r>
  <r>
    <s v="AID0124"/>
    <d v="2022-02-01T00:00:00"/>
    <s v="T"/>
    <x v="2"/>
    <x v="0"/>
    <n v="0"/>
    <x v="1"/>
    <s v="Loc153"/>
    <n v="821"/>
    <x v="20"/>
    <x v="0"/>
    <x v="2"/>
    <s v="Model18"/>
    <n v="1922"/>
    <s v="M"/>
    <n v="56"/>
    <n v="0"/>
    <s v="Slight"/>
    <n v="0"/>
    <x v="59"/>
    <s v="M"/>
    <s v="Working"/>
    <x v="3"/>
    <s v="Pedestrian"/>
    <s v="Type of vehicle involved in the accident"/>
    <s v="Engine size of the vehicle involved"/>
    <s v="Gender of the driver involved"/>
    <s v="Severity of the casualty (Slight, Serious, Fatal)"/>
    <s v="Type of casualty (Pedestrian, Car Passenger, Cyclist, Motorcyclist)"/>
  </r>
  <r>
    <s v="AID0125"/>
    <d v="2023-11-28T00:00:00"/>
    <s v="S"/>
    <x v="6"/>
    <x v="0"/>
    <n v="0"/>
    <x v="2"/>
    <s v="Loc114"/>
    <n v="535"/>
    <x v="3"/>
    <x v="2"/>
    <x v="1"/>
    <s v="Model15"/>
    <n v="1511"/>
    <s v="F"/>
    <n v="65"/>
    <n v="10"/>
    <s v="Serious"/>
    <n v="0"/>
    <x v="48"/>
    <s v="M"/>
    <s v="Working"/>
    <x v="0"/>
    <s v="Passenger"/>
    <s v="Type of vehicle involved in the accident"/>
    <s v="Engine size of the vehicle involved"/>
    <s v="Gender of the driver involved"/>
    <s v="Severity of the casualty (Slight, Serious, Fatal)"/>
    <s v="Type of casualty (Pedestrian, Car Passenger, Cyclist, Motorcyclist)"/>
  </r>
  <r>
    <s v="AID0126"/>
    <d v="2022-05-15T00:00:00"/>
    <s v="T"/>
    <x v="5"/>
    <x v="0"/>
    <n v="0"/>
    <x v="4"/>
    <s v="Loc53"/>
    <n v="1630"/>
    <x v="19"/>
    <x v="2"/>
    <x v="3"/>
    <s v="Model9"/>
    <n v="2752"/>
    <s v="F"/>
    <n v="67"/>
    <n v="19"/>
    <s v="Fatal"/>
    <n v="1"/>
    <x v="23"/>
    <s v="F"/>
    <s v="Middle"/>
    <x v="3"/>
    <s v="Pedestrian"/>
    <s v="Type of vehicle involved in the accident"/>
    <s v="Engine size of the vehicle involved"/>
    <s v="Gender of the driver involved"/>
    <s v="Severity of the casualty (Slight, Serious, Fatal)"/>
    <s v="Type of casualty (Pedestrian, Car Passenger, Cyclist, Motorcyclist)"/>
  </r>
  <r>
    <s v="AID0127"/>
    <d v="2022-06-02T00:00:00"/>
    <s v="F"/>
    <x v="11"/>
    <x v="2"/>
    <n v="0"/>
    <x v="3"/>
    <s v="Loc25"/>
    <n v="1124"/>
    <x v="16"/>
    <x v="2"/>
    <x v="3"/>
    <s v="Model43"/>
    <n v="1180"/>
    <s v="M"/>
    <n v="27"/>
    <n v="13"/>
    <s v="Slight"/>
    <n v="0"/>
    <x v="53"/>
    <s v="M"/>
    <s v="Middle"/>
    <x v="1"/>
    <s v="Pedestrian"/>
    <s v="Type of vehicle involved in the accident"/>
    <s v="Engine size of the vehicle involved"/>
    <s v="Gender of the driver involved"/>
    <s v="Severity of the casualty (Slight, Serious, Fatal)"/>
    <s v="Type of casualty (Pedestrian, Car Passenger, Cyclist, Motorcyclist)"/>
  </r>
  <r>
    <s v="AID0128"/>
    <d v="2023-04-18T00:00:00"/>
    <s v="S"/>
    <x v="6"/>
    <x v="1"/>
    <n v="1"/>
    <x v="4"/>
    <s v="Loc168"/>
    <n v="341"/>
    <x v="18"/>
    <x v="1"/>
    <x v="1"/>
    <s v="Model1"/>
    <n v="2951"/>
    <s v="F"/>
    <n v="60"/>
    <n v="5"/>
    <s v="Serious"/>
    <n v="0"/>
    <x v="35"/>
    <s v="F"/>
    <s v="Working"/>
    <x v="2"/>
    <s v="Passenger"/>
    <s v="Type of vehicle involved in the accident"/>
    <s v="Engine size of the vehicle involved"/>
    <s v="Gender of the driver involved"/>
    <s v="Severity of the casualty (Slight, Serious, Fatal)"/>
    <s v="Type of casualty (Pedestrian, Car Passenger, Cyclist, Motorcyclist)"/>
  </r>
  <r>
    <s v="AID0129"/>
    <d v="2023-04-18T00:00:00"/>
    <s v="S"/>
    <x v="4"/>
    <x v="2"/>
    <n v="0"/>
    <x v="3"/>
    <s v="Loc61"/>
    <n v="1048"/>
    <x v="13"/>
    <x v="2"/>
    <x v="2"/>
    <s v="Model6"/>
    <n v="1990"/>
    <s v="M"/>
    <n v="52"/>
    <n v="20"/>
    <s v="Slight"/>
    <n v="0"/>
    <x v="40"/>
    <s v="F"/>
    <s v="Working"/>
    <x v="0"/>
    <s v="Pedestrian"/>
    <s v="Type of vehicle involved in the accident"/>
    <s v="Engine size of the vehicle involved"/>
    <s v="Gender of the driver involved"/>
    <s v="Severity of the casualty (Slight, Serious, Fatal)"/>
    <s v="Type of casualty (Pedestrian, Car Passenger, Cyclist, Motorcyclist)"/>
  </r>
  <r>
    <s v="AID0130"/>
    <d v="2023-08-15T00:00:00"/>
    <s v="S"/>
    <x v="4"/>
    <x v="0"/>
    <n v="0"/>
    <x v="1"/>
    <s v="Loc121"/>
    <n v="1935"/>
    <x v="0"/>
    <x v="0"/>
    <x v="2"/>
    <s v="Model37"/>
    <n v="2512"/>
    <s v="F"/>
    <n v="43"/>
    <n v="12"/>
    <s v="Serious"/>
    <n v="0"/>
    <x v="5"/>
    <s v="M"/>
    <s v="Upper"/>
    <x v="2"/>
    <s v="Pedestrian"/>
    <s v="Type of vehicle involved in the accident"/>
    <s v="Engine size of the vehicle involved"/>
    <s v="Gender of the driver involved"/>
    <s v="Severity of the casualty (Slight, Serious, Fatal)"/>
    <s v="Type of casualty (Pedestrian, Car Passenger, Cyclist, Motorcyclist)"/>
  </r>
  <r>
    <s v="AID0131"/>
    <d v="2023-05-01T00:00:00"/>
    <s v="T"/>
    <x v="18"/>
    <x v="1"/>
    <n v="1"/>
    <x v="0"/>
    <s v="Loc148"/>
    <n v="400"/>
    <x v="9"/>
    <x v="0"/>
    <x v="2"/>
    <s v="Model9"/>
    <n v="2272"/>
    <s v="M"/>
    <n v="28"/>
    <n v="0"/>
    <s v="Serious"/>
    <n v="0"/>
    <x v="37"/>
    <s v="M"/>
    <s v="Middle"/>
    <x v="3"/>
    <s v="Passenger"/>
    <s v="Type of vehicle involved in the accident"/>
    <s v="Engine size of the vehicle involved"/>
    <s v="Gender of the driver involved"/>
    <s v="Severity of the casualty (Slight, Serious, Fatal)"/>
    <s v="Type of casualty (Pedestrian, Car Passenger, Cyclist, Motorcyclist)"/>
  </r>
  <r>
    <s v="AID0132"/>
    <d v="2022-09-05T00:00:00"/>
    <s v="T"/>
    <x v="14"/>
    <x v="2"/>
    <n v="0"/>
    <x v="4"/>
    <s v="Loc147"/>
    <n v="405"/>
    <x v="9"/>
    <x v="1"/>
    <x v="3"/>
    <s v="Model14"/>
    <n v="1695"/>
    <s v="F"/>
    <n v="44"/>
    <n v="4"/>
    <s v="Serious"/>
    <n v="0"/>
    <x v="49"/>
    <s v="F"/>
    <s v="Middle"/>
    <x v="3"/>
    <s v="Passenger"/>
    <s v="Type of vehicle involved in the accident"/>
    <s v="Engine size of the vehicle involved"/>
    <s v="Gender of the driver involved"/>
    <s v="Severity of the casualty (Slight, Serious, Fatal)"/>
    <s v="Type of casualty (Pedestrian, Car Passenger, Cyclist, Motorcyclist)"/>
  </r>
  <r>
    <s v="AID0133"/>
    <d v="2023-03-13T00:00:00"/>
    <s v="S"/>
    <x v="23"/>
    <x v="1"/>
    <n v="1"/>
    <x v="4"/>
    <s v="Loc93"/>
    <n v="1148"/>
    <x v="16"/>
    <x v="1"/>
    <x v="2"/>
    <s v="Model38"/>
    <n v="2423"/>
    <s v="M"/>
    <n v="25"/>
    <n v="2"/>
    <s v="Slight"/>
    <n v="0"/>
    <x v="56"/>
    <s v="F"/>
    <s v="Middle"/>
    <x v="3"/>
    <s v="Pedestrian"/>
    <s v="Type of vehicle involved in the accident"/>
    <s v="Engine size of the vehicle involved"/>
    <s v="Gender of the driver involved"/>
    <s v="Severity of the casualty (Slight, Serious, Fatal)"/>
    <s v="Type of casualty (Pedestrian, Car Passenger, Cyclist, Motorcyclist)"/>
  </r>
  <r>
    <s v="AID0134"/>
    <d v="2023-05-29T00:00:00"/>
    <s v="S"/>
    <x v="12"/>
    <x v="0"/>
    <n v="0"/>
    <x v="3"/>
    <s v="Loc169"/>
    <n v="1751"/>
    <x v="22"/>
    <x v="0"/>
    <x v="2"/>
    <s v="Model43"/>
    <n v="2079"/>
    <s v="F"/>
    <n v="41"/>
    <n v="14"/>
    <s v="Serious"/>
    <n v="0"/>
    <x v="8"/>
    <s v="F"/>
    <s v="Upper"/>
    <x v="0"/>
    <s v="Passenger"/>
    <s v="Type of vehicle involved in the accident"/>
    <s v="Engine size of the vehicle involved"/>
    <s v="Gender of the driver involved"/>
    <s v="Severity of the casualty (Slight, Serious, Fatal)"/>
    <s v="Type of casualty (Pedestrian, Car Passenger, Cyclist, Motorcyclist)"/>
  </r>
  <r>
    <s v="AID0135"/>
    <d v="2023-12-14T00:00:00"/>
    <s v="T"/>
    <x v="2"/>
    <x v="2"/>
    <n v="0"/>
    <x v="0"/>
    <s v="Loc135"/>
    <n v="508"/>
    <x v="3"/>
    <x v="0"/>
    <x v="0"/>
    <s v="Model21"/>
    <n v="1077"/>
    <s v="F"/>
    <n v="21"/>
    <n v="4"/>
    <s v="Fatal"/>
    <n v="1"/>
    <x v="33"/>
    <s v="F"/>
    <s v="Middle"/>
    <x v="1"/>
    <s v="Passenger"/>
    <s v="Type of vehicle involved in the accident"/>
    <s v="Engine size of the vehicle involved"/>
    <s v="Gender of the driver involved"/>
    <s v="Severity of the casualty (Slight, Serious, Fatal)"/>
    <s v="Type of casualty (Pedestrian, Car Passenger, Cyclist, Motorcyclist)"/>
  </r>
  <r>
    <s v="AID0136"/>
    <d v="2023-10-26T00:00:00"/>
    <s v="F"/>
    <x v="8"/>
    <x v="2"/>
    <n v="0"/>
    <x v="4"/>
    <s v="Loc137"/>
    <n v="1333"/>
    <x v="6"/>
    <x v="2"/>
    <x v="0"/>
    <s v="Model13"/>
    <n v="1044"/>
    <s v="F"/>
    <n v="41"/>
    <n v="7"/>
    <s v="Serious"/>
    <n v="0"/>
    <x v="67"/>
    <s v="F"/>
    <s v="Working"/>
    <x v="0"/>
    <s v="Passenger"/>
    <s v="Type of vehicle involved in the accident"/>
    <s v="Engine size of the vehicle involved"/>
    <s v="Gender of the driver involved"/>
    <s v="Severity of the casualty (Slight, Serious, Fatal)"/>
    <s v="Type of casualty (Pedestrian, Car Passenger, Cyclist, Motorcyclist)"/>
  </r>
  <r>
    <s v="AID0137"/>
    <d v="2023-04-11T00:00:00"/>
    <s v="T"/>
    <x v="22"/>
    <x v="1"/>
    <n v="1"/>
    <x v="1"/>
    <s v="Loc80"/>
    <n v="1553"/>
    <x v="17"/>
    <x v="2"/>
    <x v="0"/>
    <s v="Model19"/>
    <n v="2749"/>
    <s v="F"/>
    <n v="47"/>
    <n v="9"/>
    <s v="Fatal"/>
    <n v="1"/>
    <x v="9"/>
    <s v="F"/>
    <s v="Middle"/>
    <x v="3"/>
    <s v="Passenger"/>
    <s v="Type of vehicle involved in the accident"/>
    <s v="Engine size of the vehicle involved"/>
    <s v="Gender of the driver involved"/>
    <s v="Severity of the casualty (Slight, Serious, Fatal)"/>
    <s v="Type of casualty (Pedestrian, Car Passenger, Cyclist, Motorcyclist)"/>
  </r>
  <r>
    <s v="AID0138"/>
    <d v="2023-11-16T00:00:00"/>
    <s v="M"/>
    <x v="20"/>
    <x v="0"/>
    <n v="0"/>
    <x v="2"/>
    <s v="Loc184"/>
    <n v="944"/>
    <x v="11"/>
    <x v="1"/>
    <x v="3"/>
    <s v="Model40"/>
    <n v="1613"/>
    <s v="M"/>
    <n v="31"/>
    <n v="10"/>
    <s v="Fatal"/>
    <n v="1"/>
    <x v="38"/>
    <s v="M"/>
    <s v="Upper"/>
    <x v="1"/>
    <s v="Pedestrian"/>
    <s v="Type of vehicle involved in the accident"/>
    <s v="Engine size of the vehicle involved"/>
    <s v="Gender of the driver involved"/>
    <s v="Severity of the casualty (Slight, Serious, Fatal)"/>
    <s v="Type of casualty (Pedestrian, Car Passenger, Cyclist, Motorcyclist)"/>
  </r>
  <r>
    <s v="AID0139"/>
    <d v="2023-01-04T00:00:00"/>
    <s v="F"/>
    <x v="16"/>
    <x v="2"/>
    <n v="0"/>
    <x v="3"/>
    <s v="Loc150"/>
    <n v="749"/>
    <x v="5"/>
    <x v="1"/>
    <x v="1"/>
    <s v="Model39"/>
    <n v="2386"/>
    <s v="F"/>
    <n v="69"/>
    <n v="20"/>
    <s v="Slight"/>
    <n v="0"/>
    <x v="65"/>
    <s v="F"/>
    <s v="Middle"/>
    <x v="2"/>
    <s v="Pedestrian"/>
    <s v="Type of vehicle involved in the accident"/>
    <s v="Engine size of the vehicle involved"/>
    <s v="Gender of the driver involved"/>
    <s v="Severity of the casualty (Slight, Serious, Fatal)"/>
    <s v="Type of casualty (Pedestrian, Car Passenger, Cyclist, Motorcyclist)"/>
  </r>
  <r>
    <s v="AID0140"/>
    <d v="2022-11-04T00:00:00"/>
    <s v="T"/>
    <x v="3"/>
    <x v="0"/>
    <n v="0"/>
    <x v="1"/>
    <s v="Loc123"/>
    <n v="1224"/>
    <x v="8"/>
    <x v="0"/>
    <x v="1"/>
    <s v="Model1"/>
    <n v="1954"/>
    <s v="F"/>
    <n v="55"/>
    <n v="3"/>
    <s v="Serious"/>
    <n v="0"/>
    <x v="37"/>
    <s v="F"/>
    <s v="Upper"/>
    <x v="1"/>
    <s v="Passenger"/>
    <s v="Type of vehicle involved in the accident"/>
    <s v="Engine size of the vehicle involved"/>
    <s v="Gender of the driver involved"/>
    <s v="Severity of the casualty (Slight, Serious, Fatal)"/>
    <s v="Type of casualty (Pedestrian, Car Passenger, Cyclist, Motorcyclist)"/>
  </r>
  <r>
    <s v="AID0141"/>
    <d v="2022-10-11T00:00:00"/>
    <s v="M"/>
    <x v="27"/>
    <x v="0"/>
    <n v="0"/>
    <x v="2"/>
    <s v="Loc38"/>
    <n v="2309"/>
    <x v="23"/>
    <x v="1"/>
    <x v="1"/>
    <s v="Model47"/>
    <n v="2621"/>
    <s v="M"/>
    <n v="55"/>
    <n v="12"/>
    <s v="Serious"/>
    <n v="0"/>
    <x v="68"/>
    <s v="F"/>
    <s v="Working"/>
    <x v="2"/>
    <s v="Passenger"/>
    <s v="Type of vehicle involved in the accident"/>
    <s v="Engine size of the vehicle involved"/>
    <s v="Gender of the driver involved"/>
    <s v="Severity of the casualty (Slight, Serious, Fatal)"/>
    <s v="Type of casualty (Pedestrian, Car Passenger, Cyclist, Motorcyclist)"/>
  </r>
  <r>
    <s v="AID0142"/>
    <d v="2023-08-19T00:00:00"/>
    <s v="S"/>
    <x v="3"/>
    <x v="2"/>
    <n v="0"/>
    <x v="2"/>
    <s v="Loc196"/>
    <n v="1208"/>
    <x v="8"/>
    <x v="1"/>
    <x v="0"/>
    <s v="Model11"/>
    <n v="2781"/>
    <s v="F"/>
    <n v="54"/>
    <n v="16"/>
    <s v="Fatal"/>
    <n v="1"/>
    <x v="31"/>
    <s v="F"/>
    <s v="Upper"/>
    <x v="3"/>
    <s v="Pedestrian"/>
    <s v="Type of vehicle involved in the accident"/>
    <s v="Engine size of the vehicle involved"/>
    <s v="Gender of the driver involved"/>
    <s v="Severity of the casualty (Slight, Serious, Fatal)"/>
    <s v="Type of casualty (Pedestrian, Car Passenger, Cyclist, Motorcyclist)"/>
  </r>
  <r>
    <s v="AID0143"/>
    <d v="2023-04-22T00:00:00"/>
    <s v="S"/>
    <x v="20"/>
    <x v="2"/>
    <n v="0"/>
    <x v="1"/>
    <s v="Loc179"/>
    <n v="2137"/>
    <x v="4"/>
    <x v="2"/>
    <x v="2"/>
    <s v="Model34"/>
    <n v="1648"/>
    <s v="M"/>
    <n v="50"/>
    <n v="12"/>
    <s v="Serious"/>
    <n v="0"/>
    <x v="56"/>
    <s v="F"/>
    <s v="Middle"/>
    <x v="2"/>
    <s v="Passenger"/>
    <s v="Type of vehicle involved in the accident"/>
    <s v="Engine size of the vehicle involved"/>
    <s v="Gender of the driver involved"/>
    <s v="Severity of the casualty (Slight, Serious, Fatal)"/>
    <s v="Type of casualty (Pedestrian, Car Passenger, Cyclist, Motorcyclist)"/>
  </r>
  <r>
    <s v="AID0144"/>
    <d v="2023-02-26T00:00:00"/>
    <s v="S"/>
    <x v="14"/>
    <x v="0"/>
    <n v="0"/>
    <x v="3"/>
    <s v="Loc164"/>
    <n v="347"/>
    <x v="18"/>
    <x v="2"/>
    <x v="0"/>
    <s v="Model32"/>
    <n v="1268"/>
    <s v="F"/>
    <n v="53"/>
    <n v="14"/>
    <s v="Fatal"/>
    <n v="1"/>
    <x v="10"/>
    <s v="M"/>
    <s v="Upper"/>
    <x v="1"/>
    <s v="Pedestrian"/>
    <s v="Type of vehicle involved in the accident"/>
    <s v="Engine size of the vehicle involved"/>
    <s v="Gender of the driver involved"/>
    <s v="Severity of the casualty (Slight, Serious, Fatal)"/>
    <s v="Type of casualty (Pedestrian, Car Passenger, Cyclist, Motorcyclist)"/>
  </r>
  <r>
    <s v="AID0145"/>
    <d v="2022-12-29T00:00:00"/>
    <s v="S"/>
    <x v="27"/>
    <x v="2"/>
    <n v="0"/>
    <x v="3"/>
    <s v="Loc183"/>
    <n v="1822"/>
    <x v="15"/>
    <x v="1"/>
    <x v="0"/>
    <s v="Model31"/>
    <n v="2661"/>
    <s v="F"/>
    <n v="66"/>
    <n v="2"/>
    <s v="Fatal"/>
    <n v="1"/>
    <x v="4"/>
    <s v="M"/>
    <s v="Working"/>
    <x v="1"/>
    <s v="Pedestrian"/>
    <s v="Type of vehicle involved in the accident"/>
    <s v="Engine size of the vehicle involved"/>
    <s v="Gender of the driver involved"/>
    <s v="Severity of the casualty (Slight, Serious, Fatal)"/>
    <s v="Type of casualty (Pedestrian, Car Passenger, Cyclist, Motorcyclist)"/>
  </r>
  <r>
    <s v="AID0146"/>
    <d v="2022-07-17T00:00:00"/>
    <s v="M"/>
    <x v="0"/>
    <x v="1"/>
    <n v="1"/>
    <x v="4"/>
    <s v="Loc173"/>
    <n v="751"/>
    <x v="5"/>
    <x v="0"/>
    <x v="1"/>
    <s v="Model43"/>
    <n v="2528"/>
    <s v="F"/>
    <n v="31"/>
    <n v="12"/>
    <s v="Serious"/>
    <n v="0"/>
    <x v="44"/>
    <s v="M"/>
    <s v="Upper"/>
    <x v="1"/>
    <s v="Passenger"/>
    <s v="Type of vehicle involved in the accident"/>
    <s v="Engine size of the vehicle involved"/>
    <s v="Gender of the driver involved"/>
    <s v="Severity of the casualty (Slight, Serious, Fatal)"/>
    <s v="Type of casualty (Pedestrian, Car Passenger, Cyclist, Motorcyclist)"/>
  </r>
  <r>
    <s v="AID0147"/>
    <d v="2023-11-15T00:00:00"/>
    <s v="T"/>
    <x v="19"/>
    <x v="0"/>
    <n v="0"/>
    <x v="1"/>
    <s v="Loc117"/>
    <n v="1124"/>
    <x v="16"/>
    <x v="1"/>
    <x v="3"/>
    <s v="Model5"/>
    <n v="2410"/>
    <s v="M"/>
    <n v="49"/>
    <n v="10"/>
    <s v="Slight"/>
    <n v="0"/>
    <x v="61"/>
    <s v="F"/>
    <s v="Middle"/>
    <x v="1"/>
    <s v="Passenger"/>
    <s v="Type of vehicle involved in the accident"/>
    <s v="Engine size of the vehicle involved"/>
    <s v="Gender of the driver involved"/>
    <s v="Severity of the casualty (Slight, Serious, Fatal)"/>
    <s v="Type of casualty (Pedestrian, Car Passenger, Cyclist, Motorcyclist)"/>
  </r>
  <r>
    <s v="AID0148"/>
    <d v="2022-02-09T00:00:00"/>
    <s v="S"/>
    <x v="17"/>
    <x v="0"/>
    <n v="0"/>
    <x v="1"/>
    <s v="Loc183"/>
    <n v="1843"/>
    <x v="15"/>
    <x v="0"/>
    <x v="0"/>
    <s v="Model37"/>
    <n v="2125"/>
    <s v="M"/>
    <n v="66"/>
    <n v="2"/>
    <s v="Serious"/>
    <n v="0"/>
    <x v="50"/>
    <s v="F"/>
    <s v="Upper"/>
    <x v="1"/>
    <s v="Pedestrian"/>
    <s v="Type of vehicle involved in the accident"/>
    <s v="Engine size of the vehicle involved"/>
    <s v="Gender of the driver involved"/>
    <s v="Severity of the casualty (Slight, Serious, Fatal)"/>
    <s v="Type of casualty (Pedestrian, Car Passenger, Cyclist, Motorcyclist)"/>
  </r>
  <r>
    <s v="AID0149"/>
    <d v="2022-09-04T00:00:00"/>
    <s v="M"/>
    <x v="2"/>
    <x v="2"/>
    <n v="0"/>
    <x v="4"/>
    <s v="Loc190"/>
    <n v="1424"/>
    <x v="10"/>
    <x v="2"/>
    <x v="3"/>
    <s v="Model14"/>
    <n v="886"/>
    <s v="F"/>
    <n v="66"/>
    <n v="9"/>
    <s v="Fatal"/>
    <n v="1"/>
    <x v="20"/>
    <s v="M"/>
    <s v="Working"/>
    <x v="3"/>
    <s v="Passenger"/>
    <s v="Type of vehicle involved in the accident"/>
    <s v="Engine size of the vehicle involved"/>
    <s v="Gender of the driver involved"/>
    <s v="Severity of the casualty (Slight, Serious, Fatal)"/>
    <s v="Type of casualty (Pedestrian, Car Passenger, Cyclist, Motorcyclist)"/>
  </r>
  <r>
    <s v="AID0150"/>
    <d v="2022-01-10T00:00:00"/>
    <s v="S"/>
    <x v="2"/>
    <x v="1"/>
    <n v="1"/>
    <x v="2"/>
    <s v="Loc33"/>
    <n v="1632"/>
    <x v="19"/>
    <x v="2"/>
    <x v="3"/>
    <s v="Model35"/>
    <n v="1098"/>
    <s v="M"/>
    <n v="43"/>
    <n v="15"/>
    <s v="Serious"/>
    <n v="0"/>
    <x v="4"/>
    <s v="F"/>
    <s v="Working"/>
    <x v="1"/>
    <s v="Passenger"/>
    <s v="Type of vehicle involved in the accident"/>
    <s v="Engine size of the vehicle involved"/>
    <s v="Gender of the driver involved"/>
    <s v="Severity of the casualty (Slight, Serious, Fatal)"/>
    <s v="Type of casualty (Pedestrian, Car Passenger, Cyclist, Motorcyclist)"/>
  </r>
  <r>
    <s v="AID0151"/>
    <d v="2022-04-18T00:00:00"/>
    <s v="S"/>
    <x v="21"/>
    <x v="1"/>
    <n v="1"/>
    <x v="1"/>
    <s v="Loc136"/>
    <n v="1821"/>
    <x v="15"/>
    <x v="0"/>
    <x v="2"/>
    <s v="Model38"/>
    <n v="1182"/>
    <s v="M"/>
    <n v="66"/>
    <n v="0"/>
    <s v="Fatal"/>
    <n v="1"/>
    <x v="20"/>
    <s v="M"/>
    <s v="Middle"/>
    <x v="0"/>
    <s v="Pedestrian"/>
    <s v="Type of vehicle involved in the accident"/>
    <s v="Engine size of the vehicle involved"/>
    <s v="Gender of the driver involved"/>
    <s v="Severity of the casualty (Slight, Serious, Fatal)"/>
    <s v="Type of casualty (Pedestrian, Car Passenger, Cyclist, Motorcyclist)"/>
  </r>
  <r>
    <s v="AID0152"/>
    <d v="2023-08-02T00:00:00"/>
    <s v="T"/>
    <x v="5"/>
    <x v="2"/>
    <n v="0"/>
    <x v="3"/>
    <s v="Loc65"/>
    <n v="2103"/>
    <x v="4"/>
    <x v="1"/>
    <x v="3"/>
    <s v="Model48"/>
    <n v="1012"/>
    <s v="M"/>
    <n v="18"/>
    <n v="6"/>
    <s v="Serious"/>
    <n v="0"/>
    <x v="35"/>
    <s v="F"/>
    <s v="Working"/>
    <x v="1"/>
    <s v="Passenger"/>
    <s v="Type of vehicle involved in the accident"/>
    <s v="Engine size of the vehicle involved"/>
    <s v="Gender of the driver involved"/>
    <s v="Severity of the casualty (Slight, Serious, Fatal)"/>
    <s v="Type of casualty (Pedestrian, Car Passenger, Cyclist, Motorcyclist)"/>
  </r>
  <r>
    <s v="AID0153"/>
    <d v="2022-03-18T00:00:00"/>
    <s v="M"/>
    <x v="9"/>
    <x v="2"/>
    <n v="0"/>
    <x v="1"/>
    <s v="Loc180"/>
    <n v="7"/>
    <x v="12"/>
    <x v="1"/>
    <x v="2"/>
    <s v="Model2"/>
    <n v="1223"/>
    <s v="F"/>
    <n v="29"/>
    <n v="14"/>
    <s v="Slight"/>
    <n v="0"/>
    <x v="27"/>
    <s v="F"/>
    <s v="Upper"/>
    <x v="0"/>
    <s v="Pedestrian"/>
    <s v="Type of vehicle involved in the accident"/>
    <s v="Engine size of the vehicle involved"/>
    <s v="Gender of the driver involved"/>
    <s v="Severity of the casualty (Slight, Serious, Fatal)"/>
    <s v="Type of casualty (Pedestrian, Car Passenger, Cyclist, Motorcyclist)"/>
  </r>
  <r>
    <s v="AID0154"/>
    <d v="2022-05-21T00:00:00"/>
    <s v="T"/>
    <x v="27"/>
    <x v="0"/>
    <n v="0"/>
    <x v="4"/>
    <s v="Loc185"/>
    <n v="1703"/>
    <x v="22"/>
    <x v="1"/>
    <x v="1"/>
    <s v="Model14"/>
    <n v="1029"/>
    <s v="F"/>
    <n v="22"/>
    <n v="14"/>
    <s v="Slight"/>
    <n v="0"/>
    <x v="69"/>
    <s v="F"/>
    <s v="Middle"/>
    <x v="1"/>
    <s v="Pedestrian"/>
    <s v="Type of vehicle involved in the accident"/>
    <s v="Engine size of the vehicle involved"/>
    <s v="Gender of the driver involved"/>
    <s v="Severity of the casualty (Slight, Serious, Fatal)"/>
    <s v="Type of casualty (Pedestrian, Car Passenger, Cyclist, Motorcyclist)"/>
  </r>
  <r>
    <s v="AID0155"/>
    <d v="2022-03-02T00:00:00"/>
    <s v="W"/>
    <x v="16"/>
    <x v="0"/>
    <n v="0"/>
    <x v="4"/>
    <s v="Loc143"/>
    <n v="832"/>
    <x v="20"/>
    <x v="1"/>
    <x v="1"/>
    <s v="Model2"/>
    <n v="1951"/>
    <s v="F"/>
    <n v="36"/>
    <n v="0"/>
    <s v="Fatal"/>
    <n v="1"/>
    <x v="65"/>
    <s v="F"/>
    <s v="Middle"/>
    <x v="0"/>
    <s v="Passenger"/>
    <s v="Type of vehicle involved in the accident"/>
    <s v="Engine size of the vehicle involved"/>
    <s v="Gender of the driver involved"/>
    <s v="Severity of the casualty (Slight, Serious, Fatal)"/>
    <s v="Type of casualty (Pedestrian, Car Passenger, Cyclist, Motorcyclist)"/>
  </r>
  <r>
    <s v="AID0156"/>
    <d v="2023-03-03T00:00:00"/>
    <s v="S"/>
    <x v="2"/>
    <x v="0"/>
    <n v="0"/>
    <x v="3"/>
    <s v="Loc14"/>
    <n v="1042"/>
    <x v="13"/>
    <x v="1"/>
    <x v="1"/>
    <s v="Model2"/>
    <n v="2212"/>
    <s v="M"/>
    <n v="70"/>
    <n v="9"/>
    <s v="Serious"/>
    <n v="0"/>
    <x v="69"/>
    <s v="M"/>
    <s v="Working"/>
    <x v="3"/>
    <s v="Passenger"/>
    <s v="Type of vehicle involved in the accident"/>
    <s v="Engine size of the vehicle involved"/>
    <s v="Gender of the driver involved"/>
    <s v="Severity of the casualty (Slight, Serious, Fatal)"/>
    <s v="Type of casualty (Pedestrian, Car Passenger, Cyclist, Motorcyclist)"/>
  </r>
  <r>
    <s v="AID0157"/>
    <d v="2022-10-27T00:00:00"/>
    <s v="S"/>
    <x v="5"/>
    <x v="0"/>
    <n v="0"/>
    <x v="1"/>
    <s v="Loc101"/>
    <n v="444"/>
    <x v="9"/>
    <x v="2"/>
    <x v="0"/>
    <s v="Model20"/>
    <n v="2996"/>
    <s v="F"/>
    <n v="58"/>
    <n v="2"/>
    <s v="Slight"/>
    <n v="0"/>
    <x v="60"/>
    <s v="M"/>
    <s v="Working"/>
    <x v="2"/>
    <s v="Passenger"/>
    <s v="Type of vehicle involved in the accident"/>
    <s v="Engine size of the vehicle involved"/>
    <s v="Gender of the driver involved"/>
    <s v="Severity of the casualty (Slight, Serious, Fatal)"/>
    <s v="Type of casualty (Pedestrian, Car Passenger, Cyclist, Motorcyclist)"/>
  </r>
  <r>
    <s v="AID0158"/>
    <d v="2022-10-20T00:00:00"/>
    <s v="T"/>
    <x v="22"/>
    <x v="0"/>
    <n v="0"/>
    <x v="0"/>
    <s v="Loc88"/>
    <n v="111"/>
    <x v="7"/>
    <x v="1"/>
    <x v="1"/>
    <s v="Model42"/>
    <n v="1980"/>
    <s v="M"/>
    <n v="43"/>
    <n v="5"/>
    <s v="Slight"/>
    <n v="0"/>
    <x v="26"/>
    <s v="M"/>
    <s v="Upper"/>
    <x v="0"/>
    <s v="Pedestrian"/>
    <s v="Type of vehicle involved in the accident"/>
    <s v="Engine size of the vehicle involved"/>
    <s v="Gender of the driver involved"/>
    <s v="Severity of the casualty (Slight, Serious, Fatal)"/>
    <s v="Type of casualty (Pedestrian, Car Passenger, Cyclist, Motorcyclist)"/>
  </r>
  <r>
    <s v="AID0159"/>
    <d v="2022-06-03T00:00:00"/>
    <s v="T"/>
    <x v="11"/>
    <x v="1"/>
    <n v="1"/>
    <x v="1"/>
    <s v="Loc133"/>
    <n v="2046"/>
    <x v="14"/>
    <x v="0"/>
    <x v="3"/>
    <s v="Model40"/>
    <n v="2458"/>
    <s v="M"/>
    <n v="52"/>
    <n v="13"/>
    <s v="Serious"/>
    <n v="0"/>
    <x v="30"/>
    <s v="M"/>
    <s v="Middle"/>
    <x v="1"/>
    <s v="Passenger"/>
    <s v="Type of vehicle involved in the accident"/>
    <s v="Engine size of the vehicle involved"/>
    <s v="Gender of the driver involved"/>
    <s v="Severity of the casualty (Slight, Serious, Fatal)"/>
    <s v="Type of casualty (Pedestrian, Car Passenger, Cyclist, Motorcyclist)"/>
  </r>
  <r>
    <s v="AID0160"/>
    <d v="2023-09-09T00:00:00"/>
    <s v="W"/>
    <x v="3"/>
    <x v="0"/>
    <n v="0"/>
    <x v="4"/>
    <s v="Loc83"/>
    <n v="752"/>
    <x v="5"/>
    <x v="2"/>
    <x v="2"/>
    <s v="Model10"/>
    <n v="2805"/>
    <s v="M"/>
    <n v="40"/>
    <n v="19"/>
    <s v="Serious"/>
    <n v="0"/>
    <x v="69"/>
    <s v="M"/>
    <s v="Working"/>
    <x v="1"/>
    <s v="Passenger"/>
    <s v="Type of vehicle involved in the accident"/>
    <s v="Engine size of the vehicle involved"/>
    <s v="Gender of the driver involved"/>
    <s v="Severity of the casualty (Slight, Serious, Fatal)"/>
    <s v="Type of casualty (Pedestrian, Car Passenger, Cyclist, Motorcyclist)"/>
  </r>
  <r>
    <s v="AID0161"/>
    <d v="2023-10-23T00:00:00"/>
    <s v="T"/>
    <x v="19"/>
    <x v="2"/>
    <n v="0"/>
    <x v="1"/>
    <s v="Loc129"/>
    <n v="1342"/>
    <x v="6"/>
    <x v="2"/>
    <x v="3"/>
    <s v="Model45"/>
    <n v="1662"/>
    <s v="M"/>
    <n v="43"/>
    <n v="19"/>
    <s v="Fatal"/>
    <n v="1"/>
    <x v="8"/>
    <s v="M"/>
    <s v="Middle"/>
    <x v="3"/>
    <s v="Passenger"/>
    <s v="Type of vehicle involved in the accident"/>
    <s v="Engine size of the vehicle involved"/>
    <s v="Gender of the driver involved"/>
    <s v="Severity of the casualty (Slight, Serious, Fatal)"/>
    <s v="Type of casualty (Pedestrian, Car Passenger, Cyclist, Motorcyclist)"/>
  </r>
  <r>
    <s v="AID0162"/>
    <d v="2023-02-16T00:00:00"/>
    <s v="M"/>
    <x v="16"/>
    <x v="2"/>
    <n v="0"/>
    <x v="0"/>
    <s v="Loc169"/>
    <n v="604"/>
    <x v="21"/>
    <x v="1"/>
    <x v="3"/>
    <s v="Model3"/>
    <n v="2455"/>
    <s v="M"/>
    <n v="40"/>
    <n v="5"/>
    <s v="Fatal"/>
    <n v="1"/>
    <x v="51"/>
    <s v="F"/>
    <s v="Upper"/>
    <x v="2"/>
    <s v="Passenger"/>
    <s v="Type of vehicle involved in the accident"/>
    <s v="Engine size of the vehicle involved"/>
    <s v="Gender of the driver involved"/>
    <s v="Severity of the casualty (Slight, Serious, Fatal)"/>
    <s v="Type of casualty (Pedestrian, Car Passenger, Cyclist, Motorcyclist)"/>
  </r>
  <r>
    <s v="AID0163"/>
    <d v="2023-01-01T00:00:00"/>
    <s v="S"/>
    <x v="11"/>
    <x v="2"/>
    <n v="0"/>
    <x v="2"/>
    <s v="Loc57"/>
    <n v="2053"/>
    <x v="14"/>
    <x v="2"/>
    <x v="0"/>
    <s v="Model30"/>
    <n v="2694"/>
    <s v="F"/>
    <n v="40"/>
    <n v="17"/>
    <s v="Serious"/>
    <n v="0"/>
    <x v="14"/>
    <s v="F"/>
    <s v="Middle"/>
    <x v="1"/>
    <s v="Passenger"/>
    <s v="Type of vehicle involved in the accident"/>
    <s v="Engine size of the vehicle involved"/>
    <s v="Gender of the driver involved"/>
    <s v="Severity of the casualty (Slight, Serious, Fatal)"/>
    <s v="Type of casualty (Pedestrian, Car Passenger, Cyclist, Motorcyclist)"/>
  </r>
  <r>
    <s v="AID0164"/>
    <d v="2023-04-29T00:00:00"/>
    <s v="F"/>
    <x v="14"/>
    <x v="0"/>
    <n v="0"/>
    <x v="3"/>
    <s v="Loc56"/>
    <n v="1141"/>
    <x v="16"/>
    <x v="2"/>
    <x v="1"/>
    <s v="Model38"/>
    <n v="1216"/>
    <s v="F"/>
    <n v="39"/>
    <n v="16"/>
    <s v="Serious"/>
    <n v="0"/>
    <x v="29"/>
    <s v="M"/>
    <s v="Upper"/>
    <x v="3"/>
    <s v="Passenger"/>
    <s v="Type of vehicle involved in the accident"/>
    <s v="Engine size of the vehicle involved"/>
    <s v="Gender of the driver involved"/>
    <s v="Severity of the casualty (Slight, Serious, Fatal)"/>
    <s v="Type of casualty (Pedestrian, Car Passenger, Cyclist, Motorcyclist)"/>
  </r>
  <r>
    <s v="AID0165"/>
    <d v="2022-08-27T00:00:00"/>
    <s v="M"/>
    <x v="2"/>
    <x v="1"/>
    <n v="1"/>
    <x v="4"/>
    <s v="Loc93"/>
    <n v="702"/>
    <x v="5"/>
    <x v="1"/>
    <x v="0"/>
    <s v="Model39"/>
    <n v="2546"/>
    <s v="F"/>
    <n v="65"/>
    <n v="2"/>
    <s v="Slight"/>
    <n v="0"/>
    <x v="66"/>
    <s v="M"/>
    <s v="Middle"/>
    <x v="2"/>
    <s v="Pedestrian"/>
    <s v="Type of vehicle involved in the accident"/>
    <s v="Engine size of the vehicle involved"/>
    <s v="Gender of the driver involved"/>
    <s v="Severity of the casualty (Slight, Serious, Fatal)"/>
    <s v="Type of casualty (Pedestrian, Car Passenger, Cyclist, Motorcyclist)"/>
  </r>
  <r>
    <s v="AID0166"/>
    <d v="2022-08-18T00:00:00"/>
    <s v="W"/>
    <x v="27"/>
    <x v="1"/>
    <n v="1"/>
    <x v="4"/>
    <s v="Loc142"/>
    <n v="220"/>
    <x v="2"/>
    <x v="1"/>
    <x v="3"/>
    <s v="Model36"/>
    <n v="1978"/>
    <s v="F"/>
    <n v="28"/>
    <n v="12"/>
    <s v="Slight"/>
    <n v="0"/>
    <x v="70"/>
    <s v="M"/>
    <s v="Working"/>
    <x v="0"/>
    <s v="Passenger"/>
    <s v="Type of vehicle involved in the accident"/>
    <s v="Engine size of the vehicle involved"/>
    <s v="Gender of the driver involved"/>
    <s v="Severity of the casualty (Slight, Serious, Fatal)"/>
    <s v="Type of casualty (Pedestrian, Car Passenger, Cyclist, Motorcyclist)"/>
  </r>
  <r>
    <s v="AID0167"/>
    <d v="2022-03-04T00:00:00"/>
    <s v="T"/>
    <x v="14"/>
    <x v="2"/>
    <n v="0"/>
    <x v="4"/>
    <s v="Loc36"/>
    <n v="101"/>
    <x v="7"/>
    <x v="0"/>
    <x v="1"/>
    <s v="Model20"/>
    <n v="1220"/>
    <s v="F"/>
    <n v="62"/>
    <n v="16"/>
    <s v="Fatal"/>
    <n v="1"/>
    <x v="71"/>
    <s v="F"/>
    <s v="Middle"/>
    <x v="3"/>
    <s v="Passenger"/>
    <s v="Type of vehicle involved in the accident"/>
    <s v="Engine size of the vehicle involved"/>
    <s v="Gender of the driver involved"/>
    <s v="Severity of the casualty (Slight, Serious, Fatal)"/>
    <s v="Type of casualty (Pedestrian, Car Passenger, Cyclist, Motorcyclist)"/>
  </r>
  <r>
    <s v="AID0168"/>
    <d v="2023-05-25T00:00:00"/>
    <s v="M"/>
    <x v="1"/>
    <x v="1"/>
    <n v="1"/>
    <x v="3"/>
    <s v="Loc59"/>
    <n v="841"/>
    <x v="20"/>
    <x v="2"/>
    <x v="3"/>
    <s v="Model40"/>
    <n v="2056"/>
    <s v="F"/>
    <n v="64"/>
    <n v="19"/>
    <s v="Slight"/>
    <n v="0"/>
    <x v="8"/>
    <s v="M"/>
    <s v="Working"/>
    <x v="3"/>
    <s v="Passenger"/>
    <s v="Type of vehicle involved in the accident"/>
    <s v="Engine size of the vehicle involved"/>
    <s v="Gender of the driver involved"/>
    <s v="Severity of the casualty (Slight, Serious, Fatal)"/>
    <s v="Type of casualty (Pedestrian, Car Passenger, Cyclist, Motorcyclist)"/>
  </r>
  <r>
    <s v="AID0169"/>
    <d v="2022-03-06T00:00:00"/>
    <s v="M"/>
    <x v="27"/>
    <x v="0"/>
    <n v="0"/>
    <x v="1"/>
    <s v="Loc172"/>
    <n v="2024"/>
    <x v="14"/>
    <x v="1"/>
    <x v="1"/>
    <s v="Model50"/>
    <n v="1930"/>
    <s v="F"/>
    <n v="32"/>
    <n v="11"/>
    <s v="Serious"/>
    <n v="0"/>
    <x v="27"/>
    <s v="F"/>
    <s v="Middle"/>
    <x v="3"/>
    <s v="Passenger"/>
    <s v="Type of vehicle involved in the accident"/>
    <s v="Engine size of the vehicle involved"/>
    <s v="Gender of the driver involved"/>
    <s v="Severity of the casualty (Slight, Serious, Fatal)"/>
    <s v="Type of casualty (Pedestrian, Car Passenger, Cyclist, Motorcyclist)"/>
  </r>
  <r>
    <s v="AID0170"/>
    <d v="2023-11-05T00:00:00"/>
    <s v="T"/>
    <x v="7"/>
    <x v="0"/>
    <n v="0"/>
    <x v="3"/>
    <s v="Loc95"/>
    <n v="1311"/>
    <x v="6"/>
    <x v="0"/>
    <x v="1"/>
    <s v="Model46"/>
    <n v="1761"/>
    <s v="F"/>
    <n v="32"/>
    <n v="20"/>
    <s v="Slight"/>
    <n v="0"/>
    <x v="47"/>
    <s v="M"/>
    <s v="Working"/>
    <x v="3"/>
    <s v="Passenger"/>
    <s v="Type of vehicle involved in the accident"/>
    <s v="Engine size of the vehicle involved"/>
    <s v="Gender of the driver involved"/>
    <s v="Severity of the casualty (Slight, Serious, Fatal)"/>
    <s v="Type of casualty (Pedestrian, Car Passenger, Cyclist, Motorcyclist)"/>
  </r>
  <r>
    <s v="AID0171"/>
    <d v="2022-09-10T00:00:00"/>
    <s v="T"/>
    <x v="4"/>
    <x v="1"/>
    <n v="1"/>
    <x v="1"/>
    <s v="Loc38"/>
    <n v="1041"/>
    <x v="13"/>
    <x v="0"/>
    <x v="1"/>
    <s v="Model2"/>
    <n v="2724"/>
    <s v="F"/>
    <n v="35"/>
    <n v="19"/>
    <s v="Slight"/>
    <n v="0"/>
    <x v="58"/>
    <s v="F"/>
    <s v="Upper"/>
    <x v="2"/>
    <s v="Passenger"/>
    <s v="Type of vehicle involved in the accident"/>
    <s v="Engine size of the vehicle involved"/>
    <s v="Gender of the driver involved"/>
    <s v="Severity of the casualty (Slight, Serious, Fatal)"/>
    <s v="Type of casualty (Pedestrian, Car Passenger, Cyclist, Motorcyclist)"/>
  </r>
  <r>
    <s v="AID0172"/>
    <d v="2023-10-07T00:00:00"/>
    <s v="F"/>
    <x v="16"/>
    <x v="0"/>
    <n v="0"/>
    <x v="2"/>
    <s v="Loc51"/>
    <n v="1541"/>
    <x v="17"/>
    <x v="0"/>
    <x v="3"/>
    <s v="Model5"/>
    <n v="1815"/>
    <s v="F"/>
    <n v="42"/>
    <n v="20"/>
    <s v="Serious"/>
    <n v="0"/>
    <x v="39"/>
    <s v="M"/>
    <s v="Middle"/>
    <x v="3"/>
    <s v="Passenger"/>
    <s v="Type of vehicle involved in the accident"/>
    <s v="Engine size of the vehicle involved"/>
    <s v="Gender of the driver involved"/>
    <s v="Severity of the casualty (Slight, Serious, Fatal)"/>
    <s v="Type of casualty (Pedestrian, Car Passenger, Cyclist, Motorcyclist)"/>
  </r>
  <r>
    <s v="AID0173"/>
    <d v="2022-11-11T00:00:00"/>
    <s v="W"/>
    <x v="14"/>
    <x v="2"/>
    <n v="0"/>
    <x v="4"/>
    <s v="Loc121"/>
    <n v="1053"/>
    <x v="13"/>
    <x v="1"/>
    <x v="3"/>
    <s v="Model11"/>
    <n v="2395"/>
    <s v="F"/>
    <n v="45"/>
    <n v="8"/>
    <s v="Serious"/>
    <n v="0"/>
    <x v="48"/>
    <s v="M"/>
    <s v="Working"/>
    <x v="2"/>
    <s v="Passenger"/>
    <s v="Type of vehicle involved in the accident"/>
    <s v="Engine size of the vehicle involved"/>
    <s v="Gender of the driver involved"/>
    <s v="Severity of the casualty (Slight, Serious, Fatal)"/>
    <s v="Type of casualty (Pedestrian, Car Passenger, Cyclist, Motorcyclist)"/>
  </r>
  <r>
    <s v="AID0174"/>
    <d v="2023-06-29T00:00:00"/>
    <s v="S"/>
    <x v="25"/>
    <x v="2"/>
    <n v="0"/>
    <x v="4"/>
    <s v="Loc116"/>
    <n v="756"/>
    <x v="5"/>
    <x v="1"/>
    <x v="3"/>
    <s v="Model27"/>
    <n v="2867"/>
    <s v="F"/>
    <n v="64"/>
    <n v="8"/>
    <s v="Fatal"/>
    <n v="1"/>
    <x v="29"/>
    <s v="M"/>
    <s v="Working"/>
    <x v="1"/>
    <s v="Pedestrian"/>
    <s v="Type of vehicle involved in the accident"/>
    <s v="Engine size of the vehicle involved"/>
    <s v="Gender of the driver involved"/>
    <s v="Severity of the casualty (Slight, Serious, Fatal)"/>
    <s v="Type of casualty (Pedestrian, Car Passenger, Cyclist, Motorcyclist)"/>
  </r>
  <r>
    <s v="AID0175"/>
    <d v="2022-10-25T00:00:00"/>
    <s v="S"/>
    <x v="11"/>
    <x v="0"/>
    <n v="0"/>
    <x v="4"/>
    <s v="Loc31"/>
    <n v="546"/>
    <x v="3"/>
    <x v="0"/>
    <x v="0"/>
    <s v="Model37"/>
    <n v="1298"/>
    <s v="M"/>
    <n v="48"/>
    <n v="6"/>
    <s v="Fatal"/>
    <n v="1"/>
    <x v="17"/>
    <s v="M"/>
    <s v="Upper"/>
    <x v="1"/>
    <s v="Pedestrian"/>
    <s v="Type of vehicle involved in the accident"/>
    <s v="Engine size of the vehicle involved"/>
    <s v="Gender of the driver involved"/>
    <s v="Severity of the casualty (Slight, Serious, Fatal)"/>
    <s v="Type of casualty (Pedestrian, Car Passenger, Cyclist, Motorcyclist)"/>
  </r>
  <r>
    <s v="AID0176"/>
    <d v="2022-11-01T00:00:00"/>
    <s v="T"/>
    <x v="3"/>
    <x v="2"/>
    <n v="0"/>
    <x v="1"/>
    <s v="Loc3"/>
    <n v="2257"/>
    <x v="1"/>
    <x v="2"/>
    <x v="0"/>
    <s v="Model14"/>
    <n v="2887"/>
    <s v="F"/>
    <n v="28"/>
    <n v="4"/>
    <s v="Serious"/>
    <n v="0"/>
    <x v="49"/>
    <s v="F"/>
    <s v="Working"/>
    <x v="3"/>
    <s v="Pedestrian"/>
    <s v="Type of vehicle involved in the accident"/>
    <s v="Engine size of the vehicle involved"/>
    <s v="Gender of the driver involved"/>
    <s v="Severity of the casualty (Slight, Serious, Fatal)"/>
    <s v="Type of casualty (Pedestrian, Car Passenger, Cyclist, Motorcyclist)"/>
  </r>
  <r>
    <s v="AID0177"/>
    <d v="2022-10-30T00:00:00"/>
    <s v="F"/>
    <x v="17"/>
    <x v="2"/>
    <n v="0"/>
    <x v="1"/>
    <s v="Loc51"/>
    <n v="1143"/>
    <x v="16"/>
    <x v="0"/>
    <x v="2"/>
    <s v="Model25"/>
    <n v="1769"/>
    <s v="M"/>
    <n v="45"/>
    <n v="3"/>
    <s v="Fatal"/>
    <n v="1"/>
    <x v="72"/>
    <s v="F"/>
    <s v="Upper"/>
    <x v="1"/>
    <s v="Pedestrian"/>
    <s v="Type of vehicle involved in the accident"/>
    <s v="Engine size of the vehicle involved"/>
    <s v="Gender of the driver involved"/>
    <s v="Severity of the casualty (Slight, Serious, Fatal)"/>
    <s v="Type of casualty (Pedestrian, Car Passenger, Cyclist, Motorcyclist)"/>
  </r>
  <r>
    <s v="AID0178"/>
    <d v="2022-12-23T00:00:00"/>
    <s v="T"/>
    <x v="26"/>
    <x v="0"/>
    <n v="0"/>
    <x v="2"/>
    <s v="Loc90"/>
    <n v="446"/>
    <x v="9"/>
    <x v="2"/>
    <x v="2"/>
    <s v="Model12"/>
    <n v="2199"/>
    <s v="M"/>
    <n v="18"/>
    <n v="1"/>
    <s v="Slight"/>
    <n v="0"/>
    <x v="67"/>
    <s v="M"/>
    <s v="Middle"/>
    <x v="0"/>
    <s v="Pedestrian"/>
    <s v="Type of vehicle involved in the accident"/>
    <s v="Engine size of the vehicle involved"/>
    <s v="Gender of the driver involved"/>
    <s v="Severity of the casualty (Slight, Serious, Fatal)"/>
    <s v="Type of casualty (Pedestrian, Car Passenger, Cyclist, Motorcyclist)"/>
  </r>
  <r>
    <s v="AID0179"/>
    <d v="2022-09-07T00:00:00"/>
    <s v="F"/>
    <x v="0"/>
    <x v="2"/>
    <n v="0"/>
    <x v="3"/>
    <s v="Loc35"/>
    <n v="2153"/>
    <x v="4"/>
    <x v="2"/>
    <x v="1"/>
    <s v="Model3"/>
    <n v="1420"/>
    <s v="M"/>
    <n v="58"/>
    <n v="0"/>
    <s v="Fatal"/>
    <n v="1"/>
    <x v="3"/>
    <s v="F"/>
    <s v="Upper"/>
    <x v="0"/>
    <s v="Passenger"/>
    <s v="Type of vehicle involved in the accident"/>
    <s v="Engine size of the vehicle involved"/>
    <s v="Gender of the driver involved"/>
    <s v="Severity of the casualty (Slight, Serious, Fatal)"/>
    <s v="Type of casualty (Pedestrian, Car Passenger, Cyclist, Motorcyclist)"/>
  </r>
  <r>
    <s v="AID0180"/>
    <d v="2023-01-06T00:00:00"/>
    <s v="T"/>
    <x v="23"/>
    <x v="0"/>
    <n v="0"/>
    <x v="2"/>
    <s v="Loc142"/>
    <n v="1445"/>
    <x v="10"/>
    <x v="2"/>
    <x v="3"/>
    <s v="Model5"/>
    <n v="1027"/>
    <s v="F"/>
    <n v="47"/>
    <n v="15"/>
    <s v="Slight"/>
    <n v="0"/>
    <x v="39"/>
    <s v="F"/>
    <s v="Upper"/>
    <x v="1"/>
    <s v="Pedestrian"/>
    <s v="Type of vehicle involved in the accident"/>
    <s v="Engine size of the vehicle involved"/>
    <s v="Gender of the driver involved"/>
    <s v="Severity of the casualty (Slight, Serious, Fatal)"/>
    <s v="Type of casualty (Pedestrian, Car Passenger, Cyclist, Motorcyclist)"/>
  </r>
  <r>
    <s v="AID0181"/>
    <d v="2023-03-04T00:00:00"/>
    <s v="S"/>
    <x v="7"/>
    <x v="2"/>
    <n v="0"/>
    <x v="2"/>
    <s v="Loc79"/>
    <n v="1531"/>
    <x v="17"/>
    <x v="1"/>
    <x v="1"/>
    <s v="Model2"/>
    <n v="2747"/>
    <s v="F"/>
    <n v="40"/>
    <n v="2"/>
    <s v="Serious"/>
    <n v="0"/>
    <x v="17"/>
    <s v="M"/>
    <s v="Upper"/>
    <x v="1"/>
    <s v="Pedestrian"/>
    <s v="Type of vehicle involved in the accident"/>
    <s v="Engine size of the vehicle involved"/>
    <s v="Gender of the driver involved"/>
    <s v="Severity of the casualty (Slight, Serious, Fatal)"/>
    <s v="Type of casualty (Pedestrian, Car Passenger, Cyclist, Motorcyclist)"/>
  </r>
  <r>
    <s v="AID0182"/>
    <d v="2023-08-19T00:00:00"/>
    <s v="F"/>
    <x v="6"/>
    <x v="0"/>
    <n v="0"/>
    <x v="4"/>
    <s v="Loc30"/>
    <n v="2343"/>
    <x v="23"/>
    <x v="2"/>
    <x v="1"/>
    <s v="Model46"/>
    <n v="1733"/>
    <s v="M"/>
    <n v="29"/>
    <n v="19"/>
    <s v="Fatal"/>
    <n v="1"/>
    <x v="50"/>
    <s v="F"/>
    <s v="Middle"/>
    <x v="3"/>
    <s v="Passenger"/>
    <s v="Type of vehicle involved in the accident"/>
    <s v="Engine size of the vehicle involved"/>
    <s v="Gender of the driver involved"/>
    <s v="Severity of the casualty (Slight, Serious, Fatal)"/>
    <s v="Type of casualty (Pedestrian, Car Passenger, Cyclist, Motorcyclist)"/>
  </r>
  <r>
    <s v="AID0183"/>
    <d v="2023-09-12T00:00:00"/>
    <s v="S"/>
    <x v="9"/>
    <x v="0"/>
    <n v="0"/>
    <x v="3"/>
    <s v="Loc169"/>
    <n v="512"/>
    <x v="3"/>
    <x v="2"/>
    <x v="2"/>
    <s v="Model44"/>
    <n v="2345"/>
    <s v="M"/>
    <n v="28"/>
    <n v="16"/>
    <s v="Slight"/>
    <n v="0"/>
    <x v="4"/>
    <s v="F"/>
    <s v="Working"/>
    <x v="0"/>
    <s v="Pedestrian"/>
    <s v="Type of vehicle involved in the accident"/>
    <s v="Engine size of the vehicle involved"/>
    <s v="Gender of the driver involved"/>
    <s v="Severity of the casualty (Slight, Serious, Fatal)"/>
    <s v="Type of casualty (Pedestrian, Car Passenger, Cyclist, Motorcyclist)"/>
  </r>
  <r>
    <s v="AID0184"/>
    <d v="2023-03-04T00:00:00"/>
    <s v="S"/>
    <x v="1"/>
    <x v="2"/>
    <n v="0"/>
    <x v="1"/>
    <s v="Loc146"/>
    <n v="651"/>
    <x v="21"/>
    <x v="2"/>
    <x v="1"/>
    <s v="Model50"/>
    <n v="1780"/>
    <s v="F"/>
    <n v="45"/>
    <n v="15"/>
    <s v="Serious"/>
    <n v="0"/>
    <x v="19"/>
    <s v="M"/>
    <s v="Working"/>
    <x v="2"/>
    <s v="Passenger"/>
    <s v="Type of vehicle involved in the accident"/>
    <s v="Engine size of the vehicle involved"/>
    <s v="Gender of the driver involved"/>
    <s v="Severity of the casualty (Slight, Serious, Fatal)"/>
    <s v="Type of casualty (Pedestrian, Car Passenger, Cyclist, Motorcyclist)"/>
  </r>
  <r>
    <s v="AID0185"/>
    <d v="2023-08-09T00:00:00"/>
    <s v="S"/>
    <x v="17"/>
    <x v="0"/>
    <n v="0"/>
    <x v="2"/>
    <s v="Loc179"/>
    <n v="1212"/>
    <x v="8"/>
    <x v="2"/>
    <x v="0"/>
    <s v="Model1"/>
    <n v="1944"/>
    <s v="M"/>
    <n v="40"/>
    <n v="11"/>
    <s v="Fatal"/>
    <n v="1"/>
    <x v="73"/>
    <s v="F"/>
    <s v="Middle"/>
    <x v="3"/>
    <s v="Pedestrian"/>
    <s v="Type of vehicle involved in the accident"/>
    <s v="Engine size of the vehicle involved"/>
    <s v="Gender of the driver involved"/>
    <s v="Severity of the casualty (Slight, Serious, Fatal)"/>
    <s v="Type of casualty (Pedestrian, Car Passenger, Cyclist, Motorcyclist)"/>
  </r>
  <r>
    <s v="AID0186"/>
    <d v="2023-10-20T00:00:00"/>
    <s v="T"/>
    <x v="6"/>
    <x v="0"/>
    <n v="0"/>
    <x v="1"/>
    <s v="Loc148"/>
    <n v="703"/>
    <x v="5"/>
    <x v="0"/>
    <x v="2"/>
    <s v="Model50"/>
    <n v="1010"/>
    <s v="M"/>
    <n v="22"/>
    <n v="19"/>
    <s v="Fatal"/>
    <n v="1"/>
    <x v="73"/>
    <s v="M"/>
    <s v="Working"/>
    <x v="1"/>
    <s v="Passenger"/>
    <s v="Type of vehicle involved in the accident"/>
    <s v="Engine size of the vehicle involved"/>
    <s v="Gender of the driver involved"/>
    <s v="Severity of the casualty (Slight, Serious, Fatal)"/>
    <s v="Type of casualty (Pedestrian, Car Passenger, Cyclist, Motorcyclist)"/>
  </r>
  <r>
    <s v="AID0187"/>
    <d v="2022-11-14T00:00:00"/>
    <s v="F"/>
    <x v="24"/>
    <x v="2"/>
    <n v="0"/>
    <x v="2"/>
    <s v="Loc109"/>
    <n v="36"/>
    <x v="12"/>
    <x v="1"/>
    <x v="1"/>
    <s v="Model43"/>
    <n v="830"/>
    <s v="M"/>
    <n v="51"/>
    <n v="1"/>
    <s v="Fatal"/>
    <n v="1"/>
    <x v="16"/>
    <s v="M"/>
    <s v="Middle"/>
    <x v="1"/>
    <s v="Pedestrian"/>
    <s v="Type of vehicle involved in the accident"/>
    <s v="Engine size of the vehicle involved"/>
    <s v="Gender of the driver involved"/>
    <s v="Severity of the casualty (Slight, Serious, Fatal)"/>
    <s v="Type of casualty (Pedestrian, Car Passenger, Cyclist, Motorcyclist)"/>
  </r>
  <r>
    <s v="AID0188"/>
    <d v="2022-03-04T00:00:00"/>
    <s v="S"/>
    <x v="3"/>
    <x v="1"/>
    <n v="1"/>
    <x v="3"/>
    <s v="Loc143"/>
    <n v="1103"/>
    <x v="16"/>
    <x v="2"/>
    <x v="0"/>
    <s v="Model34"/>
    <n v="2496"/>
    <s v="F"/>
    <n v="70"/>
    <n v="14"/>
    <s v="Serious"/>
    <n v="0"/>
    <x v="67"/>
    <s v="F"/>
    <s v="Working"/>
    <x v="1"/>
    <s v="Pedestrian"/>
    <s v="Type of vehicle involved in the accident"/>
    <s v="Engine size of the vehicle involved"/>
    <s v="Gender of the driver involved"/>
    <s v="Severity of the casualty (Slight, Serious, Fatal)"/>
    <s v="Type of casualty (Pedestrian, Car Passenger, Cyclist, Motorcyclist)"/>
  </r>
  <r>
    <s v="AID0189"/>
    <d v="2023-01-30T00:00:00"/>
    <s v="S"/>
    <x v="18"/>
    <x v="0"/>
    <n v="0"/>
    <x v="3"/>
    <s v="Loc92"/>
    <n v="222"/>
    <x v="2"/>
    <x v="1"/>
    <x v="3"/>
    <s v="Model44"/>
    <n v="2808"/>
    <s v="M"/>
    <n v="52"/>
    <n v="3"/>
    <s v="Serious"/>
    <n v="0"/>
    <x v="28"/>
    <s v="M"/>
    <s v="Working"/>
    <x v="0"/>
    <s v="Passenger"/>
    <s v="Type of vehicle involved in the accident"/>
    <s v="Engine size of the vehicle involved"/>
    <s v="Gender of the driver involved"/>
    <s v="Severity of the casualty (Slight, Serious, Fatal)"/>
    <s v="Type of casualty (Pedestrian, Car Passenger, Cyclist, Motorcyclist)"/>
  </r>
  <r>
    <s v="AID0190"/>
    <d v="2022-06-10T00:00:00"/>
    <s v="S"/>
    <x v="5"/>
    <x v="0"/>
    <n v="0"/>
    <x v="2"/>
    <s v="Loc10"/>
    <n v="1937"/>
    <x v="0"/>
    <x v="2"/>
    <x v="0"/>
    <s v="Model44"/>
    <n v="1325"/>
    <s v="M"/>
    <n v="44"/>
    <n v="5"/>
    <s v="Fatal"/>
    <n v="1"/>
    <x v="3"/>
    <s v="M"/>
    <s v="Working"/>
    <x v="2"/>
    <s v="Pedestrian"/>
    <s v="Type of vehicle involved in the accident"/>
    <s v="Engine size of the vehicle involved"/>
    <s v="Gender of the driver involved"/>
    <s v="Severity of the casualty (Slight, Serious, Fatal)"/>
    <s v="Type of casualty (Pedestrian, Car Passenger, Cyclist, Motorcyclist)"/>
  </r>
  <r>
    <s v="AID0191"/>
    <d v="2023-03-07T00:00:00"/>
    <s v="T"/>
    <x v="18"/>
    <x v="0"/>
    <n v="0"/>
    <x v="3"/>
    <s v="Loc146"/>
    <n v="1223"/>
    <x v="8"/>
    <x v="1"/>
    <x v="0"/>
    <s v="Model17"/>
    <n v="1307"/>
    <s v="M"/>
    <n v="54"/>
    <n v="10"/>
    <s v="Slight"/>
    <n v="0"/>
    <x v="29"/>
    <s v="M"/>
    <s v="Working"/>
    <x v="2"/>
    <s v="Pedestrian"/>
    <s v="Type of vehicle involved in the accident"/>
    <s v="Engine size of the vehicle involved"/>
    <s v="Gender of the driver involved"/>
    <s v="Severity of the casualty (Slight, Serious, Fatal)"/>
    <s v="Type of casualty (Pedestrian, Car Passenger, Cyclist, Motorcyclist)"/>
  </r>
  <r>
    <s v="AID0192"/>
    <d v="2022-05-03T00:00:00"/>
    <s v="T"/>
    <x v="1"/>
    <x v="0"/>
    <n v="0"/>
    <x v="1"/>
    <s v="Loc136"/>
    <n v="308"/>
    <x v="18"/>
    <x v="2"/>
    <x v="0"/>
    <s v="Model20"/>
    <n v="2069"/>
    <s v="M"/>
    <n v="46"/>
    <n v="7"/>
    <s v="Serious"/>
    <n v="0"/>
    <x v="37"/>
    <s v="F"/>
    <s v="Middle"/>
    <x v="2"/>
    <s v="Pedestrian"/>
    <s v="Type of vehicle involved in the accident"/>
    <s v="Engine size of the vehicle involved"/>
    <s v="Gender of the driver involved"/>
    <s v="Severity of the casualty (Slight, Serious, Fatal)"/>
    <s v="Type of casualty (Pedestrian, Car Passenger, Cyclist, Motorcyclist)"/>
  </r>
  <r>
    <s v="AID0193"/>
    <d v="2023-09-07T00:00:00"/>
    <s v="W"/>
    <x v="27"/>
    <x v="1"/>
    <n v="1"/>
    <x v="1"/>
    <s v="Loc69"/>
    <n v="333"/>
    <x v="18"/>
    <x v="0"/>
    <x v="1"/>
    <s v="Model36"/>
    <n v="1627"/>
    <s v="M"/>
    <n v="61"/>
    <n v="17"/>
    <s v="Fatal"/>
    <n v="1"/>
    <x v="19"/>
    <s v="M"/>
    <s v="Working"/>
    <x v="2"/>
    <s v="Pedestrian"/>
    <s v="Type of vehicle involved in the accident"/>
    <s v="Engine size of the vehicle involved"/>
    <s v="Gender of the driver involved"/>
    <s v="Severity of the casualty (Slight, Serious, Fatal)"/>
    <s v="Type of casualty (Pedestrian, Car Passenger, Cyclist, Motorcyclist)"/>
  </r>
  <r>
    <s v="AID0194"/>
    <d v="2023-12-31T00:00:00"/>
    <s v="T"/>
    <x v="15"/>
    <x v="2"/>
    <n v="0"/>
    <x v="2"/>
    <s v="Loc70"/>
    <n v="2220"/>
    <x v="1"/>
    <x v="2"/>
    <x v="3"/>
    <s v="Model46"/>
    <n v="2580"/>
    <s v="F"/>
    <n v="65"/>
    <n v="12"/>
    <s v="Fatal"/>
    <n v="1"/>
    <x v="39"/>
    <s v="M"/>
    <s v="Working"/>
    <x v="0"/>
    <s v="Passenger"/>
    <s v="Type of vehicle involved in the accident"/>
    <s v="Engine size of the vehicle involved"/>
    <s v="Gender of the driver involved"/>
    <s v="Severity of the casualty (Slight, Serious, Fatal)"/>
    <s v="Type of casualty (Pedestrian, Car Passenger, Cyclist, Motorcyclist)"/>
  </r>
  <r>
    <s v="AID0195"/>
    <d v="2022-02-05T00:00:00"/>
    <s v="T"/>
    <x v="16"/>
    <x v="1"/>
    <n v="1"/>
    <x v="4"/>
    <s v="Loc130"/>
    <n v="1221"/>
    <x v="8"/>
    <x v="0"/>
    <x v="3"/>
    <s v="Model38"/>
    <n v="941"/>
    <s v="M"/>
    <n v="47"/>
    <n v="2"/>
    <s v="Slight"/>
    <n v="0"/>
    <x v="11"/>
    <s v="M"/>
    <s v="Middle"/>
    <x v="0"/>
    <s v="Passenger"/>
    <s v="Type of vehicle involved in the accident"/>
    <s v="Engine size of the vehicle involved"/>
    <s v="Gender of the driver involved"/>
    <s v="Severity of the casualty (Slight, Serious, Fatal)"/>
    <s v="Type of casualty (Pedestrian, Car Passenger, Cyclist, Motorcyclist)"/>
  </r>
  <r>
    <s v="AID0196"/>
    <d v="2022-06-27T00:00:00"/>
    <s v="M"/>
    <x v="11"/>
    <x v="2"/>
    <n v="0"/>
    <x v="2"/>
    <s v="Loc105"/>
    <n v="644"/>
    <x v="21"/>
    <x v="0"/>
    <x v="2"/>
    <s v="Model46"/>
    <n v="1457"/>
    <s v="M"/>
    <n v="67"/>
    <n v="10"/>
    <s v="Serious"/>
    <n v="0"/>
    <x v="57"/>
    <s v="M"/>
    <s v="Working"/>
    <x v="1"/>
    <s v="Passenger"/>
    <s v="Type of vehicle involved in the accident"/>
    <s v="Engine size of the vehicle involved"/>
    <s v="Gender of the driver involved"/>
    <s v="Severity of the casualty (Slight, Serious, Fatal)"/>
    <s v="Type of casualty (Pedestrian, Car Passenger, Cyclist, Motorcyclist)"/>
  </r>
  <r>
    <s v="AID0197"/>
    <d v="2023-07-08T00:00:00"/>
    <s v="T"/>
    <x v="9"/>
    <x v="0"/>
    <n v="0"/>
    <x v="2"/>
    <s v="Loc84"/>
    <n v="2224"/>
    <x v="1"/>
    <x v="2"/>
    <x v="0"/>
    <s v="Model24"/>
    <n v="1716"/>
    <s v="F"/>
    <n v="20"/>
    <n v="0"/>
    <s v="Slight"/>
    <n v="0"/>
    <x v="4"/>
    <s v="F"/>
    <s v="Upper"/>
    <x v="2"/>
    <s v="Pedestrian"/>
    <s v="Type of vehicle involved in the accident"/>
    <s v="Engine size of the vehicle involved"/>
    <s v="Gender of the driver involved"/>
    <s v="Severity of the casualty (Slight, Serious, Fatal)"/>
    <s v="Type of casualty (Pedestrian, Car Passenger, Cyclist, Motorcyclist)"/>
  </r>
  <r>
    <s v="AID0198"/>
    <d v="2022-02-17T00:00:00"/>
    <s v="S"/>
    <x v="15"/>
    <x v="1"/>
    <n v="1"/>
    <x v="3"/>
    <s v="Loc156"/>
    <n v="1355"/>
    <x v="6"/>
    <x v="2"/>
    <x v="2"/>
    <s v="Model5"/>
    <n v="2515"/>
    <s v="M"/>
    <n v="67"/>
    <n v="0"/>
    <s v="Slight"/>
    <n v="0"/>
    <x v="6"/>
    <s v="F"/>
    <s v="Upper"/>
    <x v="3"/>
    <s v="Pedestrian"/>
    <s v="Type of vehicle involved in the accident"/>
    <s v="Engine size of the vehicle involved"/>
    <s v="Gender of the driver involved"/>
    <s v="Severity of the casualty (Slight, Serious, Fatal)"/>
    <s v="Type of casualty (Pedestrian, Car Passenger, Cyclist, Motorcyclist)"/>
  </r>
  <r>
    <s v="AID0199"/>
    <d v="2022-04-08T00:00:00"/>
    <s v="T"/>
    <x v="0"/>
    <x v="0"/>
    <n v="0"/>
    <x v="2"/>
    <s v="Loc5"/>
    <n v="1818"/>
    <x v="15"/>
    <x v="0"/>
    <x v="1"/>
    <s v="Model24"/>
    <n v="935"/>
    <s v="F"/>
    <n v="67"/>
    <n v="7"/>
    <s v="Fatal"/>
    <n v="1"/>
    <x v="31"/>
    <s v="F"/>
    <s v="Upper"/>
    <x v="0"/>
    <s v="Pedestrian"/>
    <s v="Type of vehicle involved in the accident"/>
    <s v="Engine size of the vehicle involved"/>
    <s v="Gender of the driver involved"/>
    <s v="Severity of the casualty (Slight, Serious, Fatal)"/>
    <s v="Type of casualty (Pedestrian, Car Passenger, Cyclist, Motorcyclist)"/>
  </r>
  <r>
    <s v="AID0200"/>
    <d v="2023-02-27T00:00:00"/>
    <s v="F"/>
    <x v="15"/>
    <x v="0"/>
    <n v="0"/>
    <x v="2"/>
    <s v="Loc5"/>
    <n v="2128"/>
    <x v="4"/>
    <x v="2"/>
    <x v="1"/>
    <s v="Model28"/>
    <n v="2569"/>
    <s v="M"/>
    <n v="20"/>
    <n v="14"/>
    <s v="Serious"/>
    <n v="0"/>
    <x v="25"/>
    <s v="M"/>
    <s v="Upper"/>
    <x v="2"/>
    <s v="Passenger"/>
    <s v="Type of vehicle involved in the accident"/>
    <s v="Engine size of the vehicle involved"/>
    <s v="Gender of the driver involved"/>
    <s v="Severity of the casualty (Slight, Serious, Fatal)"/>
    <s v="Type of casualty (Pedestrian, Car Passenger, Cyclist, Motorcyclist)"/>
  </r>
  <r>
    <s v="AID0201"/>
    <d v="2022-10-13T00:00:00"/>
    <s v="M"/>
    <x v="6"/>
    <x v="0"/>
    <n v="0"/>
    <x v="2"/>
    <s v="Loc153"/>
    <n v="1428"/>
    <x v="10"/>
    <x v="0"/>
    <x v="0"/>
    <s v="Model8"/>
    <n v="2400"/>
    <s v="F"/>
    <n v="26"/>
    <n v="13"/>
    <s v="Slight"/>
    <n v="0"/>
    <x v="61"/>
    <s v="F"/>
    <s v="Middle"/>
    <x v="0"/>
    <s v="Passenger"/>
    <s v="Type of vehicle involved in the accident"/>
    <s v="Engine size of the vehicle involved"/>
    <s v="Gender of the driver involved"/>
    <s v="Severity of the casualty (Slight, Serious, Fatal)"/>
    <s v="Type of casualty (Pedestrian, Car Passenger, Cyclist, Motorcyclist)"/>
  </r>
  <r>
    <s v="AID0202"/>
    <d v="2023-05-25T00:00:00"/>
    <s v="F"/>
    <x v="1"/>
    <x v="0"/>
    <n v="0"/>
    <x v="2"/>
    <s v="Loc63"/>
    <n v="2007"/>
    <x v="14"/>
    <x v="1"/>
    <x v="1"/>
    <s v="Model38"/>
    <n v="1925"/>
    <s v="F"/>
    <n v="55"/>
    <n v="16"/>
    <s v="Fatal"/>
    <n v="1"/>
    <x v="24"/>
    <s v="M"/>
    <s v="Working"/>
    <x v="3"/>
    <s v="Pedestrian"/>
    <s v="Type of vehicle involved in the accident"/>
    <s v="Engine size of the vehicle involved"/>
    <s v="Gender of the driver involved"/>
    <s v="Severity of the casualty (Slight, Serious, Fatal)"/>
    <s v="Type of casualty (Pedestrian, Car Passenger, Cyclist, Motorcyclist)"/>
  </r>
  <r>
    <s v="AID0203"/>
    <d v="2023-11-25T00:00:00"/>
    <s v="T"/>
    <x v="6"/>
    <x v="2"/>
    <n v="0"/>
    <x v="4"/>
    <s v="Loc172"/>
    <n v="1654"/>
    <x v="19"/>
    <x v="2"/>
    <x v="2"/>
    <s v="Model25"/>
    <n v="2039"/>
    <s v="F"/>
    <n v="57"/>
    <n v="4"/>
    <s v="Fatal"/>
    <n v="1"/>
    <x v="3"/>
    <s v="M"/>
    <s v="Working"/>
    <x v="2"/>
    <s v="Passenger"/>
    <s v="Type of vehicle involved in the accident"/>
    <s v="Engine size of the vehicle involved"/>
    <s v="Gender of the driver involved"/>
    <s v="Severity of the casualty (Slight, Serious, Fatal)"/>
    <s v="Type of casualty (Pedestrian, Car Passenger, Cyclist, Motorcyclist)"/>
  </r>
  <r>
    <s v="AID0204"/>
    <d v="2023-08-29T00:00:00"/>
    <s v="W"/>
    <x v="19"/>
    <x v="0"/>
    <n v="0"/>
    <x v="4"/>
    <s v="Loc77"/>
    <n v="1731"/>
    <x v="22"/>
    <x v="2"/>
    <x v="2"/>
    <s v="Model3"/>
    <n v="1217"/>
    <s v="F"/>
    <n v="36"/>
    <n v="10"/>
    <s v="Serious"/>
    <n v="0"/>
    <x v="28"/>
    <s v="F"/>
    <s v="Upper"/>
    <x v="3"/>
    <s v="Passenger"/>
    <s v="Type of vehicle involved in the accident"/>
    <s v="Engine size of the vehicle involved"/>
    <s v="Gender of the driver involved"/>
    <s v="Severity of the casualty (Slight, Serious, Fatal)"/>
    <s v="Type of casualty (Pedestrian, Car Passenger, Cyclist, Motorcyclist)"/>
  </r>
  <r>
    <s v="AID0205"/>
    <d v="2022-08-17T00:00:00"/>
    <s v="F"/>
    <x v="23"/>
    <x v="1"/>
    <n v="1"/>
    <x v="2"/>
    <s v="Loc114"/>
    <n v="516"/>
    <x v="3"/>
    <x v="2"/>
    <x v="2"/>
    <s v="Model5"/>
    <n v="2780"/>
    <s v="F"/>
    <n v="69"/>
    <n v="15"/>
    <s v="Fatal"/>
    <n v="1"/>
    <x v="36"/>
    <s v="M"/>
    <s v="Upper"/>
    <x v="3"/>
    <s v="Passenger"/>
    <s v="Type of vehicle involved in the accident"/>
    <s v="Engine size of the vehicle involved"/>
    <s v="Gender of the driver involved"/>
    <s v="Severity of the casualty (Slight, Serious, Fatal)"/>
    <s v="Type of casualty (Pedestrian, Car Passenger, Cyclist, Motorcyclist)"/>
  </r>
  <r>
    <s v="AID0206"/>
    <d v="2022-08-17T00:00:00"/>
    <s v="S"/>
    <x v="4"/>
    <x v="1"/>
    <n v="1"/>
    <x v="4"/>
    <s v="Loc160"/>
    <n v="318"/>
    <x v="18"/>
    <x v="0"/>
    <x v="3"/>
    <s v="Model44"/>
    <n v="937"/>
    <s v="M"/>
    <n v="42"/>
    <n v="11"/>
    <s v="Slight"/>
    <n v="0"/>
    <x v="49"/>
    <s v="M"/>
    <s v="Upper"/>
    <x v="3"/>
    <s v="Pedestrian"/>
    <s v="Type of vehicle involved in the accident"/>
    <s v="Engine size of the vehicle involved"/>
    <s v="Gender of the driver involved"/>
    <s v="Severity of the casualty (Slight, Serious, Fatal)"/>
    <s v="Type of casualty (Pedestrian, Car Passenger, Cyclist, Motorcyclist)"/>
  </r>
  <r>
    <s v="AID0207"/>
    <d v="2022-12-20T00:00:00"/>
    <s v="S"/>
    <x v="21"/>
    <x v="2"/>
    <n v="0"/>
    <x v="4"/>
    <s v="Loc151"/>
    <n v="1640"/>
    <x v="19"/>
    <x v="1"/>
    <x v="2"/>
    <s v="Model19"/>
    <n v="804"/>
    <s v="M"/>
    <n v="20"/>
    <n v="7"/>
    <s v="Serious"/>
    <n v="0"/>
    <x v="74"/>
    <s v="M"/>
    <s v="Working"/>
    <x v="0"/>
    <s v="Passenger"/>
    <s v="Type of vehicle involved in the accident"/>
    <s v="Engine size of the vehicle involved"/>
    <s v="Gender of the driver involved"/>
    <s v="Severity of the casualty (Slight, Serious, Fatal)"/>
    <s v="Type of casualty (Pedestrian, Car Passenger, Cyclist, Motorcyclist)"/>
  </r>
  <r>
    <s v="AID0208"/>
    <d v="2022-07-25T00:00:00"/>
    <s v="T"/>
    <x v="13"/>
    <x v="0"/>
    <n v="0"/>
    <x v="1"/>
    <s v="Loc51"/>
    <n v="2229"/>
    <x v="1"/>
    <x v="2"/>
    <x v="3"/>
    <s v="Model49"/>
    <n v="2020"/>
    <s v="M"/>
    <n v="24"/>
    <n v="5"/>
    <s v="Serious"/>
    <n v="0"/>
    <x v="33"/>
    <s v="M"/>
    <s v="Middle"/>
    <x v="0"/>
    <s v="Passenger"/>
    <s v="Type of vehicle involved in the accident"/>
    <s v="Engine size of the vehicle involved"/>
    <s v="Gender of the driver involved"/>
    <s v="Severity of the casualty (Slight, Serious, Fatal)"/>
    <s v="Type of casualty (Pedestrian, Car Passenger, Cyclist, Motorcyclist)"/>
  </r>
  <r>
    <s v="AID0209"/>
    <d v="2023-07-08T00:00:00"/>
    <s v="S"/>
    <x v="13"/>
    <x v="0"/>
    <n v="0"/>
    <x v="3"/>
    <s v="Loc36"/>
    <n v="815"/>
    <x v="20"/>
    <x v="1"/>
    <x v="0"/>
    <s v="Model12"/>
    <n v="2958"/>
    <s v="M"/>
    <n v="35"/>
    <n v="2"/>
    <s v="Slight"/>
    <n v="0"/>
    <x v="28"/>
    <s v="M"/>
    <s v="Working"/>
    <x v="3"/>
    <s v="Passenger"/>
    <s v="Type of vehicle involved in the accident"/>
    <s v="Engine size of the vehicle involved"/>
    <s v="Gender of the driver involved"/>
    <s v="Severity of the casualty (Slight, Serious, Fatal)"/>
    <s v="Type of casualty (Pedestrian, Car Passenger, Cyclist, Motorcyclist)"/>
  </r>
  <r>
    <s v="AID0210"/>
    <d v="2023-12-05T00:00:00"/>
    <s v="M"/>
    <x v="25"/>
    <x v="2"/>
    <n v="0"/>
    <x v="3"/>
    <s v="Loc110"/>
    <n v="1206"/>
    <x v="8"/>
    <x v="0"/>
    <x v="3"/>
    <s v="Model16"/>
    <n v="2015"/>
    <s v="M"/>
    <n v="63"/>
    <n v="10"/>
    <s v="Slight"/>
    <n v="0"/>
    <x v="5"/>
    <s v="M"/>
    <s v="Upper"/>
    <x v="2"/>
    <s v="Passenger"/>
    <s v="Type of vehicle involved in the accident"/>
    <s v="Engine size of the vehicle involved"/>
    <s v="Gender of the driver involved"/>
    <s v="Severity of the casualty (Slight, Serious, Fatal)"/>
    <s v="Type of casualty (Pedestrian, Car Passenger, Cyclist, Motorcyclist)"/>
  </r>
  <r>
    <s v="AID0211"/>
    <d v="2023-11-12T00:00:00"/>
    <s v="M"/>
    <x v="8"/>
    <x v="2"/>
    <n v="0"/>
    <x v="2"/>
    <s v="Loc74"/>
    <n v="2027"/>
    <x v="14"/>
    <x v="0"/>
    <x v="0"/>
    <s v="Model40"/>
    <n v="1149"/>
    <s v="M"/>
    <n v="21"/>
    <n v="11"/>
    <s v="Fatal"/>
    <n v="1"/>
    <x v="75"/>
    <s v="F"/>
    <s v="Middle"/>
    <x v="3"/>
    <s v="Pedestrian"/>
    <s v="Type of vehicle involved in the accident"/>
    <s v="Engine size of the vehicle involved"/>
    <s v="Gender of the driver involved"/>
    <s v="Severity of the casualty (Slight, Serious, Fatal)"/>
    <s v="Type of casualty (Pedestrian, Car Passenger, Cyclist, Motorcyclist)"/>
  </r>
  <r>
    <s v="AID0212"/>
    <d v="2023-04-11T00:00:00"/>
    <s v="S"/>
    <x v="22"/>
    <x v="0"/>
    <n v="0"/>
    <x v="3"/>
    <s v="Loc22"/>
    <n v="1627"/>
    <x v="19"/>
    <x v="0"/>
    <x v="1"/>
    <s v="Model5"/>
    <n v="1667"/>
    <s v="F"/>
    <n v="21"/>
    <n v="13"/>
    <s v="Fatal"/>
    <n v="1"/>
    <x v="27"/>
    <s v="F"/>
    <s v="Working"/>
    <x v="3"/>
    <s v="Pedestrian"/>
    <s v="Type of vehicle involved in the accident"/>
    <s v="Engine size of the vehicle involved"/>
    <s v="Gender of the driver involved"/>
    <s v="Severity of the casualty (Slight, Serious, Fatal)"/>
    <s v="Type of casualty (Pedestrian, Car Passenger, Cyclist, Motorcyclist)"/>
  </r>
  <r>
    <s v="AID0213"/>
    <d v="2023-08-10T00:00:00"/>
    <s v="T"/>
    <x v="15"/>
    <x v="0"/>
    <n v="0"/>
    <x v="2"/>
    <s v="Loc195"/>
    <n v="1010"/>
    <x v="13"/>
    <x v="2"/>
    <x v="2"/>
    <s v="Model27"/>
    <n v="1423"/>
    <s v="F"/>
    <n v="43"/>
    <n v="20"/>
    <s v="Fatal"/>
    <n v="1"/>
    <x v="17"/>
    <s v="F"/>
    <s v="Upper"/>
    <x v="1"/>
    <s v="Pedestrian"/>
    <s v="Type of vehicle involved in the accident"/>
    <s v="Engine size of the vehicle involved"/>
    <s v="Gender of the driver involved"/>
    <s v="Severity of the casualty (Slight, Serious, Fatal)"/>
    <s v="Type of casualty (Pedestrian, Car Passenger, Cyclist, Motorcyclist)"/>
  </r>
  <r>
    <s v="AID0214"/>
    <d v="2023-10-16T00:00:00"/>
    <s v="F"/>
    <x v="16"/>
    <x v="2"/>
    <n v="0"/>
    <x v="2"/>
    <s v="Loc31"/>
    <n v="2026"/>
    <x v="14"/>
    <x v="1"/>
    <x v="2"/>
    <s v="Model7"/>
    <n v="2511"/>
    <s v="M"/>
    <n v="19"/>
    <n v="14"/>
    <s v="Serious"/>
    <n v="0"/>
    <x v="59"/>
    <s v="F"/>
    <s v="Working"/>
    <x v="3"/>
    <s v="Passenger"/>
    <s v="Type of vehicle involved in the accident"/>
    <s v="Engine size of the vehicle involved"/>
    <s v="Gender of the driver involved"/>
    <s v="Severity of the casualty (Slight, Serious, Fatal)"/>
    <s v="Type of casualty (Pedestrian, Car Passenger, Cyclist, Motorcyclist)"/>
  </r>
  <r>
    <s v="AID0215"/>
    <d v="2023-06-09T00:00:00"/>
    <s v="F"/>
    <x v="2"/>
    <x v="1"/>
    <n v="1"/>
    <x v="2"/>
    <s v="Loc69"/>
    <n v="216"/>
    <x v="2"/>
    <x v="0"/>
    <x v="0"/>
    <s v="Model10"/>
    <n v="919"/>
    <s v="F"/>
    <n v="58"/>
    <n v="20"/>
    <s v="Serious"/>
    <n v="0"/>
    <x v="36"/>
    <s v="F"/>
    <s v="Working"/>
    <x v="2"/>
    <s v="Pedestrian"/>
    <s v="Type of vehicle involved in the accident"/>
    <s v="Engine size of the vehicle involved"/>
    <s v="Gender of the driver involved"/>
    <s v="Severity of the casualty (Slight, Serious, Fatal)"/>
    <s v="Type of casualty (Pedestrian, Car Passenger, Cyclist, Motorcyclist)"/>
  </r>
  <r>
    <s v="AID0216"/>
    <d v="2023-05-03T00:00:00"/>
    <s v="S"/>
    <x v="26"/>
    <x v="0"/>
    <n v="0"/>
    <x v="3"/>
    <s v="Loc93"/>
    <n v="1928"/>
    <x v="0"/>
    <x v="0"/>
    <x v="0"/>
    <s v="Model12"/>
    <n v="1000"/>
    <s v="M"/>
    <n v="52"/>
    <n v="18"/>
    <s v="Fatal"/>
    <n v="1"/>
    <x v="34"/>
    <s v="M"/>
    <s v="Upper"/>
    <x v="0"/>
    <s v="Passenger"/>
    <s v="Type of vehicle involved in the accident"/>
    <s v="Engine size of the vehicle involved"/>
    <s v="Gender of the driver involved"/>
    <s v="Severity of the casualty (Slight, Serious, Fatal)"/>
    <s v="Type of casualty (Pedestrian, Car Passenger, Cyclist, Motorcyclist)"/>
  </r>
  <r>
    <s v="AID0217"/>
    <d v="2023-08-06T00:00:00"/>
    <s v="S"/>
    <x v="9"/>
    <x v="2"/>
    <n v="0"/>
    <x v="0"/>
    <s v="Loc184"/>
    <n v="1931"/>
    <x v="0"/>
    <x v="0"/>
    <x v="1"/>
    <s v="Model43"/>
    <n v="1149"/>
    <s v="F"/>
    <n v="42"/>
    <n v="10"/>
    <s v="Slight"/>
    <n v="0"/>
    <x v="18"/>
    <s v="M"/>
    <s v="Working"/>
    <x v="0"/>
    <s v="Passenger"/>
    <s v="Type of vehicle involved in the accident"/>
    <s v="Engine size of the vehicle involved"/>
    <s v="Gender of the driver involved"/>
    <s v="Severity of the casualty (Slight, Serious, Fatal)"/>
    <s v="Type of casualty (Pedestrian, Car Passenger, Cyclist, Motorcyclist)"/>
  </r>
  <r>
    <s v="AID0218"/>
    <d v="2023-05-09T00:00:00"/>
    <s v="T"/>
    <x v="12"/>
    <x v="0"/>
    <n v="0"/>
    <x v="0"/>
    <s v="Loc37"/>
    <n v="1447"/>
    <x v="10"/>
    <x v="0"/>
    <x v="3"/>
    <s v="Model14"/>
    <n v="2299"/>
    <s v="F"/>
    <n v="63"/>
    <n v="17"/>
    <s v="Serious"/>
    <n v="0"/>
    <x v="3"/>
    <s v="M"/>
    <s v="Upper"/>
    <x v="3"/>
    <s v="Passenger"/>
    <s v="Type of vehicle involved in the accident"/>
    <s v="Engine size of the vehicle involved"/>
    <s v="Gender of the driver involved"/>
    <s v="Severity of the casualty (Slight, Serious, Fatal)"/>
    <s v="Type of casualty (Pedestrian, Car Passenger, Cyclist, Motorcyclist)"/>
  </r>
  <r>
    <s v="AID0219"/>
    <d v="2022-10-11T00:00:00"/>
    <s v="W"/>
    <x v="13"/>
    <x v="0"/>
    <n v="0"/>
    <x v="1"/>
    <s v="Loc143"/>
    <n v="259"/>
    <x v="2"/>
    <x v="0"/>
    <x v="2"/>
    <s v="Model32"/>
    <n v="2459"/>
    <s v="M"/>
    <n v="61"/>
    <n v="4"/>
    <s v="Serious"/>
    <n v="0"/>
    <x v="58"/>
    <s v="M"/>
    <s v="Working"/>
    <x v="2"/>
    <s v="Passenger"/>
    <s v="Type of vehicle involved in the accident"/>
    <s v="Engine size of the vehicle involved"/>
    <s v="Gender of the driver involved"/>
    <s v="Severity of the casualty (Slight, Serious, Fatal)"/>
    <s v="Type of casualty (Pedestrian, Car Passenger, Cyclist, Motorcyclist)"/>
  </r>
  <r>
    <s v="AID0220"/>
    <d v="2022-09-16T00:00:00"/>
    <s v="T"/>
    <x v="5"/>
    <x v="1"/>
    <n v="1"/>
    <x v="1"/>
    <s v="Loc144"/>
    <n v="1634"/>
    <x v="19"/>
    <x v="0"/>
    <x v="0"/>
    <s v="Model7"/>
    <n v="1883"/>
    <s v="M"/>
    <n v="69"/>
    <n v="8"/>
    <s v="Serious"/>
    <n v="0"/>
    <x v="76"/>
    <s v="M"/>
    <s v="Upper"/>
    <x v="2"/>
    <s v="Passenger"/>
    <s v="Type of vehicle involved in the accident"/>
    <s v="Engine size of the vehicle involved"/>
    <s v="Gender of the driver involved"/>
    <s v="Severity of the casualty (Slight, Serious, Fatal)"/>
    <s v="Type of casualty (Pedestrian, Car Passenger, Cyclist, Motorcyclist)"/>
  </r>
  <r>
    <s v="AID0221"/>
    <d v="2022-01-14T00:00:00"/>
    <s v="S"/>
    <x v="22"/>
    <x v="1"/>
    <n v="1"/>
    <x v="2"/>
    <s v="Loc82"/>
    <n v="440"/>
    <x v="9"/>
    <x v="0"/>
    <x v="1"/>
    <s v="Model47"/>
    <n v="970"/>
    <s v="M"/>
    <n v="61"/>
    <n v="17"/>
    <s v="Serious"/>
    <n v="0"/>
    <x v="37"/>
    <s v="M"/>
    <s v="Working"/>
    <x v="1"/>
    <s v="Passenger"/>
    <s v="Type of vehicle involved in the accident"/>
    <s v="Engine size of the vehicle involved"/>
    <s v="Gender of the driver involved"/>
    <s v="Severity of the casualty (Slight, Serious, Fatal)"/>
    <s v="Type of casualty (Pedestrian, Car Passenger, Cyclist, Motorcyclist)"/>
  </r>
  <r>
    <s v="AID0222"/>
    <d v="2023-03-27T00:00:00"/>
    <s v="W"/>
    <x v="9"/>
    <x v="2"/>
    <n v="0"/>
    <x v="0"/>
    <s v="Loc200"/>
    <n v="410"/>
    <x v="9"/>
    <x v="0"/>
    <x v="0"/>
    <s v="Model12"/>
    <n v="824"/>
    <s v="M"/>
    <n v="70"/>
    <n v="16"/>
    <s v="Serious"/>
    <n v="0"/>
    <x v="48"/>
    <s v="M"/>
    <s v="Upper"/>
    <x v="1"/>
    <s v="Pedestrian"/>
    <s v="Type of vehicle involved in the accident"/>
    <s v="Engine size of the vehicle involved"/>
    <s v="Gender of the driver involved"/>
    <s v="Severity of the casualty (Slight, Serious, Fatal)"/>
    <s v="Type of casualty (Pedestrian, Car Passenger, Cyclist, Motorcyclist)"/>
  </r>
  <r>
    <s v="AID0223"/>
    <d v="2023-03-28T00:00:00"/>
    <s v="F"/>
    <x v="8"/>
    <x v="2"/>
    <n v="0"/>
    <x v="1"/>
    <s v="Loc86"/>
    <n v="1937"/>
    <x v="0"/>
    <x v="1"/>
    <x v="2"/>
    <s v="Model23"/>
    <n v="1592"/>
    <s v="M"/>
    <n v="55"/>
    <n v="10"/>
    <s v="Serious"/>
    <n v="0"/>
    <x v="21"/>
    <s v="F"/>
    <s v="Upper"/>
    <x v="2"/>
    <s v="Pedestrian"/>
    <s v="Type of vehicle involved in the accident"/>
    <s v="Engine size of the vehicle involved"/>
    <s v="Gender of the driver involved"/>
    <s v="Severity of the casualty (Slight, Serious, Fatal)"/>
    <s v="Type of casualty (Pedestrian, Car Passenger, Cyclist, Motorcyclist)"/>
  </r>
  <r>
    <s v="AID0224"/>
    <d v="2022-11-04T00:00:00"/>
    <s v="T"/>
    <x v="2"/>
    <x v="1"/>
    <n v="1"/>
    <x v="0"/>
    <s v="Loc81"/>
    <n v="647"/>
    <x v="21"/>
    <x v="1"/>
    <x v="1"/>
    <s v="Model46"/>
    <n v="1707"/>
    <s v="F"/>
    <n v="22"/>
    <n v="7"/>
    <s v="Serious"/>
    <n v="0"/>
    <x v="44"/>
    <s v="M"/>
    <s v="Middle"/>
    <x v="0"/>
    <s v="Pedestrian"/>
    <s v="Type of vehicle involved in the accident"/>
    <s v="Engine size of the vehicle involved"/>
    <s v="Gender of the driver involved"/>
    <s v="Severity of the casualty (Slight, Serious, Fatal)"/>
    <s v="Type of casualty (Pedestrian, Car Passenger, Cyclist, Motorcyclist)"/>
  </r>
  <r>
    <s v="AID0225"/>
    <d v="2023-08-26T00:00:00"/>
    <s v="T"/>
    <x v="21"/>
    <x v="2"/>
    <n v="0"/>
    <x v="3"/>
    <s v="Loc137"/>
    <n v="201"/>
    <x v="2"/>
    <x v="1"/>
    <x v="1"/>
    <s v="Model22"/>
    <n v="2434"/>
    <s v="M"/>
    <n v="19"/>
    <n v="6"/>
    <s v="Slight"/>
    <n v="0"/>
    <x v="48"/>
    <s v="F"/>
    <s v="Working"/>
    <x v="2"/>
    <s v="Pedestrian"/>
    <s v="Type of vehicle involved in the accident"/>
    <s v="Engine size of the vehicle involved"/>
    <s v="Gender of the driver involved"/>
    <s v="Severity of the casualty (Slight, Serious, Fatal)"/>
    <s v="Type of casualty (Pedestrian, Car Passenger, Cyclist, Motorcyclist)"/>
  </r>
  <r>
    <s v="AID0226"/>
    <d v="2023-11-23T00:00:00"/>
    <s v="M"/>
    <x v="6"/>
    <x v="1"/>
    <n v="1"/>
    <x v="0"/>
    <s v="Loc149"/>
    <n v="909"/>
    <x v="11"/>
    <x v="0"/>
    <x v="1"/>
    <s v="Model23"/>
    <n v="1242"/>
    <s v="M"/>
    <n v="31"/>
    <n v="19"/>
    <s v="Serious"/>
    <n v="0"/>
    <x v="7"/>
    <s v="M"/>
    <s v="Middle"/>
    <x v="2"/>
    <s v="Pedestrian"/>
    <s v="Type of vehicle involved in the accident"/>
    <s v="Engine size of the vehicle involved"/>
    <s v="Gender of the driver involved"/>
    <s v="Severity of the casualty (Slight, Serious, Fatal)"/>
    <s v="Type of casualty (Pedestrian, Car Passenger, Cyclist, Motorcyclist)"/>
  </r>
  <r>
    <s v="AID0227"/>
    <d v="2023-07-16T00:00:00"/>
    <s v="S"/>
    <x v="20"/>
    <x v="2"/>
    <n v="0"/>
    <x v="0"/>
    <s v="Loc187"/>
    <n v="221"/>
    <x v="2"/>
    <x v="1"/>
    <x v="0"/>
    <s v="Model19"/>
    <n v="800"/>
    <s v="F"/>
    <n v="70"/>
    <n v="12"/>
    <s v="Slight"/>
    <n v="0"/>
    <x v="74"/>
    <s v="M"/>
    <s v="Working"/>
    <x v="0"/>
    <s v="Pedestrian"/>
    <s v="Type of vehicle involved in the accident"/>
    <s v="Engine size of the vehicle involved"/>
    <s v="Gender of the driver involved"/>
    <s v="Severity of the casualty (Slight, Serious, Fatal)"/>
    <s v="Type of casualty (Pedestrian, Car Passenger, Cyclist, Motorcyclist)"/>
  </r>
  <r>
    <s v="AID0228"/>
    <d v="2022-03-27T00:00:00"/>
    <s v="W"/>
    <x v="23"/>
    <x v="0"/>
    <n v="0"/>
    <x v="2"/>
    <s v="Loc6"/>
    <n v="617"/>
    <x v="21"/>
    <x v="0"/>
    <x v="3"/>
    <s v="Model49"/>
    <n v="1251"/>
    <s v="M"/>
    <n v="55"/>
    <n v="5"/>
    <s v="Slight"/>
    <n v="0"/>
    <x v="31"/>
    <s v="F"/>
    <s v="Upper"/>
    <x v="0"/>
    <s v="Pedestrian"/>
    <s v="Type of vehicle involved in the accident"/>
    <s v="Engine size of the vehicle involved"/>
    <s v="Gender of the driver involved"/>
    <s v="Severity of the casualty (Slight, Serious, Fatal)"/>
    <s v="Type of casualty (Pedestrian, Car Passenger, Cyclist, Motorcyclist)"/>
  </r>
  <r>
    <s v="AID0229"/>
    <d v="2022-04-26T00:00:00"/>
    <s v="M"/>
    <x v="13"/>
    <x v="1"/>
    <n v="1"/>
    <x v="0"/>
    <s v="Loc23"/>
    <n v="943"/>
    <x v="11"/>
    <x v="0"/>
    <x v="3"/>
    <s v="Model39"/>
    <n v="2924"/>
    <s v="M"/>
    <n v="68"/>
    <n v="20"/>
    <s v="Serious"/>
    <n v="0"/>
    <x v="20"/>
    <s v="M"/>
    <s v="Working"/>
    <x v="3"/>
    <s v="Pedestrian"/>
    <s v="Type of vehicle involved in the accident"/>
    <s v="Engine size of the vehicle involved"/>
    <s v="Gender of the driver involved"/>
    <s v="Severity of the casualty (Slight, Serious, Fatal)"/>
    <s v="Type of casualty (Pedestrian, Car Passenger, Cyclist, Motorcyclist)"/>
  </r>
  <r>
    <s v="AID0230"/>
    <d v="2022-03-09T00:00:00"/>
    <s v="S"/>
    <x v="2"/>
    <x v="1"/>
    <n v="1"/>
    <x v="4"/>
    <s v="Loc51"/>
    <n v="1136"/>
    <x v="16"/>
    <x v="0"/>
    <x v="2"/>
    <s v="Model1"/>
    <n v="1439"/>
    <s v="M"/>
    <n v="38"/>
    <n v="13"/>
    <s v="Serious"/>
    <n v="0"/>
    <x v="24"/>
    <s v="F"/>
    <s v="Upper"/>
    <x v="3"/>
    <s v="Passenger"/>
    <s v="Type of vehicle involved in the accident"/>
    <s v="Engine size of the vehicle involved"/>
    <s v="Gender of the driver involved"/>
    <s v="Severity of the casualty (Slight, Serious, Fatal)"/>
    <s v="Type of casualty (Pedestrian, Car Passenger, Cyclist, Motorcyclist)"/>
  </r>
  <r>
    <s v="AID0231"/>
    <d v="2022-05-04T00:00:00"/>
    <s v="W"/>
    <x v="9"/>
    <x v="1"/>
    <n v="1"/>
    <x v="3"/>
    <s v="Loc106"/>
    <n v="1124"/>
    <x v="16"/>
    <x v="0"/>
    <x v="1"/>
    <s v="Model33"/>
    <n v="1151"/>
    <s v="F"/>
    <n v="21"/>
    <n v="16"/>
    <s v="Serious"/>
    <n v="0"/>
    <x v="55"/>
    <s v="F"/>
    <s v="Working"/>
    <x v="0"/>
    <s v="Passenger"/>
    <s v="Type of vehicle involved in the accident"/>
    <s v="Engine size of the vehicle involved"/>
    <s v="Gender of the driver involved"/>
    <s v="Severity of the casualty (Slight, Serious, Fatal)"/>
    <s v="Type of casualty (Pedestrian, Car Passenger, Cyclist, Motorcyclist)"/>
  </r>
  <r>
    <s v="AID0232"/>
    <d v="2022-10-07T00:00:00"/>
    <s v="F"/>
    <x v="4"/>
    <x v="1"/>
    <n v="1"/>
    <x v="3"/>
    <s v="Loc171"/>
    <n v="1342"/>
    <x v="6"/>
    <x v="2"/>
    <x v="3"/>
    <s v="Model31"/>
    <n v="1416"/>
    <s v="M"/>
    <n v="30"/>
    <n v="18"/>
    <s v="Serious"/>
    <n v="0"/>
    <x v="8"/>
    <s v="M"/>
    <s v="Upper"/>
    <x v="3"/>
    <s v="Pedestrian"/>
    <s v="Type of vehicle involved in the accident"/>
    <s v="Engine size of the vehicle involved"/>
    <s v="Gender of the driver involved"/>
    <s v="Severity of the casualty (Slight, Serious, Fatal)"/>
    <s v="Type of casualty (Pedestrian, Car Passenger, Cyclist, Motorcyclist)"/>
  </r>
  <r>
    <s v="AID0233"/>
    <d v="2023-08-26T00:00:00"/>
    <s v="W"/>
    <x v="4"/>
    <x v="0"/>
    <n v="0"/>
    <x v="1"/>
    <s v="Loc24"/>
    <n v="139"/>
    <x v="7"/>
    <x v="2"/>
    <x v="1"/>
    <s v="Model34"/>
    <n v="2221"/>
    <s v="M"/>
    <n v="47"/>
    <n v="13"/>
    <s v="Slight"/>
    <n v="0"/>
    <x v="64"/>
    <s v="M"/>
    <s v="Middle"/>
    <x v="3"/>
    <s v="Pedestrian"/>
    <s v="Type of vehicle involved in the accident"/>
    <s v="Engine size of the vehicle involved"/>
    <s v="Gender of the driver involved"/>
    <s v="Severity of the casualty (Slight, Serious, Fatal)"/>
    <s v="Type of casualty (Pedestrian, Car Passenger, Cyclist, Motorcyclist)"/>
  </r>
  <r>
    <s v="AID0234"/>
    <d v="2022-03-11T00:00:00"/>
    <s v="S"/>
    <x v="13"/>
    <x v="2"/>
    <n v="0"/>
    <x v="4"/>
    <s v="Loc68"/>
    <n v="1117"/>
    <x v="16"/>
    <x v="2"/>
    <x v="0"/>
    <s v="Model39"/>
    <n v="1059"/>
    <s v="F"/>
    <n v="42"/>
    <n v="5"/>
    <s v="Slight"/>
    <n v="0"/>
    <x v="75"/>
    <s v="F"/>
    <s v="Middle"/>
    <x v="1"/>
    <s v="Passenger"/>
    <s v="Type of vehicle involved in the accident"/>
    <s v="Engine size of the vehicle involved"/>
    <s v="Gender of the driver involved"/>
    <s v="Severity of the casualty (Slight, Serious, Fatal)"/>
    <s v="Type of casualty (Pedestrian, Car Passenger, Cyclist, Motorcyclist)"/>
  </r>
  <r>
    <s v="AID0235"/>
    <d v="2022-11-20T00:00:00"/>
    <s v="S"/>
    <x v="13"/>
    <x v="2"/>
    <n v="0"/>
    <x v="2"/>
    <s v="Loc136"/>
    <n v="2014"/>
    <x v="14"/>
    <x v="2"/>
    <x v="0"/>
    <s v="Model7"/>
    <n v="2647"/>
    <s v="M"/>
    <n v="30"/>
    <n v="6"/>
    <s v="Slight"/>
    <n v="0"/>
    <x v="38"/>
    <s v="M"/>
    <s v="Middle"/>
    <x v="2"/>
    <s v="Passenger"/>
    <s v="Type of vehicle involved in the accident"/>
    <s v="Engine size of the vehicle involved"/>
    <s v="Gender of the driver involved"/>
    <s v="Severity of the casualty (Slight, Serious, Fatal)"/>
    <s v="Type of casualty (Pedestrian, Car Passenger, Cyclist, Motorcyclist)"/>
  </r>
  <r>
    <s v="AID0236"/>
    <d v="2023-11-12T00:00:00"/>
    <s v="W"/>
    <x v="16"/>
    <x v="2"/>
    <n v="0"/>
    <x v="4"/>
    <s v="Loc14"/>
    <n v="359"/>
    <x v="18"/>
    <x v="2"/>
    <x v="1"/>
    <s v="Model29"/>
    <n v="2033"/>
    <s v="F"/>
    <n v="64"/>
    <n v="10"/>
    <s v="Fatal"/>
    <n v="1"/>
    <x v="75"/>
    <s v="F"/>
    <s v="Upper"/>
    <x v="3"/>
    <s v="Pedestrian"/>
    <s v="Type of vehicle involved in the accident"/>
    <s v="Engine size of the vehicle involved"/>
    <s v="Gender of the driver involved"/>
    <s v="Severity of the casualty (Slight, Serious, Fatal)"/>
    <s v="Type of casualty (Pedestrian, Car Passenger, Cyclist, Motorcyclist)"/>
  </r>
  <r>
    <s v="AID0237"/>
    <d v="2023-01-13T00:00:00"/>
    <s v="F"/>
    <x v="1"/>
    <x v="2"/>
    <n v="0"/>
    <x v="4"/>
    <s v="Loc136"/>
    <n v="1118"/>
    <x v="16"/>
    <x v="1"/>
    <x v="2"/>
    <s v="Model6"/>
    <n v="1703"/>
    <s v="M"/>
    <n v="21"/>
    <n v="7"/>
    <s v="Slight"/>
    <n v="0"/>
    <x v="41"/>
    <s v="F"/>
    <s v="Working"/>
    <x v="3"/>
    <s v="Pedestrian"/>
    <s v="Type of vehicle involved in the accident"/>
    <s v="Engine size of the vehicle involved"/>
    <s v="Gender of the driver involved"/>
    <s v="Severity of the casualty (Slight, Serious, Fatal)"/>
    <s v="Type of casualty (Pedestrian, Car Passenger, Cyclist, Motorcyclist)"/>
  </r>
  <r>
    <s v="AID0238"/>
    <d v="2023-04-16T00:00:00"/>
    <s v="F"/>
    <x v="7"/>
    <x v="1"/>
    <n v="1"/>
    <x v="4"/>
    <s v="Loc30"/>
    <n v="1239"/>
    <x v="8"/>
    <x v="1"/>
    <x v="1"/>
    <s v="Model30"/>
    <n v="2149"/>
    <s v="M"/>
    <n v="63"/>
    <n v="13"/>
    <s v="Slight"/>
    <n v="0"/>
    <x v="1"/>
    <s v="F"/>
    <s v="Middle"/>
    <x v="0"/>
    <s v="Passenger"/>
    <s v="Type of vehicle involved in the accident"/>
    <s v="Engine size of the vehicle involved"/>
    <s v="Gender of the driver involved"/>
    <s v="Severity of the casualty (Slight, Serious, Fatal)"/>
    <s v="Type of casualty (Pedestrian, Car Passenger, Cyclist, Motorcyclist)"/>
  </r>
  <r>
    <s v="AID0239"/>
    <d v="2022-08-09T00:00:00"/>
    <s v="T"/>
    <x v="5"/>
    <x v="2"/>
    <n v="0"/>
    <x v="0"/>
    <s v="Loc41"/>
    <n v="427"/>
    <x v="9"/>
    <x v="1"/>
    <x v="1"/>
    <s v="Model45"/>
    <n v="1869"/>
    <s v="F"/>
    <n v="22"/>
    <n v="17"/>
    <s v="Serious"/>
    <n v="0"/>
    <x v="71"/>
    <s v="M"/>
    <s v="Working"/>
    <x v="1"/>
    <s v="Pedestrian"/>
    <s v="Type of vehicle involved in the accident"/>
    <s v="Engine size of the vehicle involved"/>
    <s v="Gender of the driver involved"/>
    <s v="Severity of the casualty (Slight, Serious, Fatal)"/>
    <s v="Type of casualty (Pedestrian, Car Passenger, Cyclist, Motorcyclist)"/>
  </r>
  <r>
    <s v="AID0240"/>
    <d v="2022-07-16T00:00:00"/>
    <s v="T"/>
    <x v="0"/>
    <x v="2"/>
    <n v="0"/>
    <x v="4"/>
    <s v="Loc172"/>
    <n v="31"/>
    <x v="12"/>
    <x v="1"/>
    <x v="1"/>
    <s v="Model18"/>
    <n v="2958"/>
    <s v="F"/>
    <n v="29"/>
    <n v="4"/>
    <s v="Slight"/>
    <n v="0"/>
    <x v="72"/>
    <s v="F"/>
    <s v="Working"/>
    <x v="0"/>
    <s v="Passenger"/>
    <s v="Type of vehicle involved in the accident"/>
    <s v="Engine size of the vehicle involved"/>
    <s v="Gender of the driver involved"/>
    <s v="Severity of the casualty (Slight, Serious, Fatal)"/>
    <s v="Type of casualty (Pedestrian, Car Passenger, Cyclist, Motorcyclist)"/>
  </r>
  <r>
    <s v="AID0241"/>
    <d v="2022-03-16T00:00:00"/>
    <s v="F"/>
    <x v="12"/>
    <x v="2"/>
    <n v="0"/>
    <x v="3"/>
    <s v="Loc123"/>
    <n v="512"/>
    <x v="3"/>
    <x v="1"/>
    <x v="1"/>
    <s v="Model8"/>
    <n v="1983"/>
    <s v="F"/>
    <n v="20"/>
    <n v="1"/>
    <s v="Slight"/>
    <n v="0"/>
    <x v="58"/>
    <s v="F"/>
    <s v="Upper"/>
    <x v="0"/>
    <s v="Passenger"/>
    <s v="Type of vehicle involved in the accident"/>
    <s v="Engine size of the vehicle involved"/>
    <s v="Gender of the driver involved"/>
    <s v="Severity of the casualty (Slight, Serious, Fatal)"/>
    <s v="Type of casualty (Pedestrian, Car Passenger, Cyclist, Motorcyclist)"/>
  </r>
  <r>
    <s v="AID0242"/>
    <d v="2023-08-10T00:00:00"/>
    <s v="S"/>
    <x v="15"/>
    <x v="0"/>
    <n v="0"/>
    <x v="4"/>
    <s v="Loc45"/>
    <n v="1924"/>
    <x v="0"/>
    <x v="0"/>
    <x v="2"/>
    <s v="Model22"/>
    <n v="2124"/>
    <s v="M"/>
    <n v="23"/>
    <n v="18"/>
    <s v="Fatal"/>
    <n v="1"/>
    <x v="40"/>
    <s v="F"/>
    <s v="Middle"/>
    <x v="3"/>
    <s v="Pedestrian"/>
    <s v="Type of vehicle involved in the accident"/>
    <s v="Engine size of the vehicle involved"/>
    <s v="Gender of the driver involved"/>
    <s v="Severity of the casualty (Slight, Serious, Fatal)"/>
    <s v="Type of casualty (Pedestrian, Car Passenger, Cyclist, Motorcyclist)"/>
  </r>
  <r>
    <s v="AID0243"/>
    <d v="2023-09-14T00:00:00"/>
    <s v="M"/>
    <x v="25"/>
    <x v="0"/>
    <n v="0"/>
    <x v="1"/>
    <s v="Loc32"/>
    <n v="213"/>
    <x v="2"/>
    <x v="2"/>
    <x v="2"/>
    <s v="Model8"/>
    <n v="1782"/>
    <s v="M"/>
    <n v="60"/>
    <n v="7"/>
    <s v="Slight"/>
    <n v="0"/>
    <x v="65"/>
    <s v="F"/>
    <s v="Middle"/>
    <x v="2"/>
    <s v="Pedestrian"/>
    <s v="Type of vehicle involved in the accident"/>
    <s v="Engine size of the vehicle involved"/>
    <s v="Gender of the driver involved"/>
    <s v="Severity of the casualty (Slight, Serious, Fatal)"/>
    <s v="Type of casualty (Pedestrian, Car Passenger, Cyclist, Motorcyclist)"/>
  </r>
  <r>
    <s v="AID0244"/>
    <d v="2023-06-25T00:00:00"/>
    <s v="F"/>
    <x v="10"/>
    <x v="0"/>
    <n v="0"/>
    <x v="4"/>
    <s v="Loc175"/>
    <n v="1228"/>
    <x v="8"/>
    <x v="0"/>
    <x v="1"/>
    <s v="Model3"/>
    <n v="2543"/>
    <s v="M"/>
    <n v="34"/>
    <n v="17"/>
    <s v="Slight"/>
    <n v="0"/>
    <x v="74"/>
    <s v="M"/>
    <s v="Upper"/>
    <x v="0"/>
    <s v="Pedestrian"/>
    <s v="Type of vehicle involved in the accident"/>
    <s v="Engine size of the vehicle involved"/>
    <s v="Gender of the driver involved"/>
    <s v="Severity of the casualty (Slight, Serious, Fatal)"/>
    <s v="Type of casualty (Pedestrian, Car Passenger, Cyclist, Motorcyclist)"/>
  </r>
  <r>
    <s v="AID0245"/>
    <d v="2022-04-14T00:00:00"/>
    <s v="T"/>
    <x v="19"/>
    <x v="0"/>
    <n v="0"/>
    <x v="1"/>
    <s v="Loc137"/>
    <n v="1642"/>
    <x v="19"/>
    <x v="0"/>
    <x v="3"/>
    <s v="Model12"/>
    <n v="2115"/>
    <s v="M"/>
    <n v="54"/>
    <n v="7"/>
    <s v="Fatal"/>
    <n v="1"/>
    <x v="31"/>
    <s v="F"/>
    <s v="Upper"/>
    <x v="1"/>
    <s v="Pedestrian"/>
    <s v="Type of vehicle involved in the accident"/>
    <s v="Engine size of the vehicle involved"/>
    <s v="Gender of the driver involved"/>
    <s v="Severity of the casualty (Slight, Serious, Fatal)"/>
    <s v="Type of casualty (Pedestrian, Car Passenger, Cyclist, Motorcyclist)"/>
  </r>
  <r>
    <s v="AID0246"/>
    <d v="2022-06-13T00:00:00"/>
    <s v="M"/>
    <x v="11"/>
    <x v="2"/>
    <n v="0"/>
    <x v="0"/>
    <s v="Loc184"/>
    <n v="2344"/>
    <x v="23"/>
    <x v="0"/>
    <x v="2"/>
    <s v="Model47"/>
    <n v="2042"/>
    <s v="F"/>
    <n v="54"/>
    <n v="18"/>
    <s v="Serious"/>
    <n v="0"/>
    <x v="74"/>
    <s v="F"/>
    <s v="Upper"/>
    <x v="1"/>
    <s v="Pedestrian"/>
    <s v="Type of vehicle involved in the accident"/>
    <s v="Engine size of the vehicle involved"/>
    <s v="Gender of the driver involved"/>
    <s v="Severity of the casualty (Slight, Serious, Fatal)"/>
    <s v="Type of casualty (Pedestrian, Car Passenger, Cyclist, Motorcyclist)"/>
  </r>
  <r>
    <s v="AID0247"/>
    <d v="2023-06-02T00:00:00"/>
    <s v="W"/>
    <x v="10"/>
    <x v="0"/>
    <n v="0"/>
    <x v="1"/>
    <s v="Loc199"/>
    <n v="441"/>
    <x v="9"/>
    <x v="1"/>
    <x v="2"/>
    <s v="Model39"/>
    <n v="2210"/>
    <s v="F"/>
    <n v="38"/>
    <n v="8"/>
    <s v="Slight"/>
    <n v="0"/>
    <x v="24"/>
    <s v="M"/>
    <s v="Upper"/>
    <x v="0"/>
    <s v="Passenger"/>
    <s v="Type of vehicle involved in the accident"/>
    <s v="Engine size of the vehicle involved"/>
    <s v="Gender of the driver involved"/>
    <s v="Severity of the casualty (Slight, Serious, Fatal)"/>
    <s v="Type of casualty (Pedestrian, Car Passenger, Cyclist, Motorcyclist)"/>
  </r>
  <r>
    <s v="AID0248"/>
    <d v="2023-07-30T00:00:00"/>
    <s v="S"/>
    <x v="17"/>
    <x v="1"/>
    <n v="1"/>
    <x v="1"/>
    <s v="Loc38"/>
    <n v="1302"/>
    <x v="6"/>
    <x v="1"/>
    <x v="0"/>
    <s v="Model40"/>
    <n v="1404"/>
    <s v="F"/>
    <n v="37"/>
    <n v="11"/>
    <s v="Serious"/>
    <n v="0"/>
    <x v="32"/>
    <s v="M"/>
    <s v="Upper"/>
    <x v="1"/>
    <s v="Pedestrian"/>
    <s v="Type of vehicle involved in the accident"/>
    <s v="Engine size of the vehicle involved"/>
    <s v="Gender of the driver involved"/>
    <s v="Severity of the casualty (Slight, Serious, Fatal)"/>
    <s v="Type of casualty (Pedestrian, Car Passenger, Cyclist, Motorcyclist)"/>
  </r>
  <r>
    <s v="AID0249"/>
    <d v="2022-08-03T00:00:00"/>
    <s v="S"/>
    <x v="1"/>
    <x v="2"/>
    <n v="0"/>
    <x v="3"/>
    <s v="Loc24"/>
    <n v="1054"/>
    <x v="13"/>
    <x v="1"/>
    <x v="3"/>
    <s v="Model47"/>
    <n v="973"/>
    <s v="M"/>
    <n v="53"/>
    <n v="16"/>
    <s v="Serious"/>
    <n v="0"/>
    <x v="2"/>
    <s v="M"/>
    <s v="Middle"/>
    <x v="3"/>
    <s v="Pedestrian"/>
    <s v="Type of vehicle involved in the accident"/>
    <s v="Engine size of the vehicle involved"/>
    <s v="Gender of the driver involved"/>
    <s v="Severity of the casualty (Slight, Serious, Fatal)"/>
    <s v="Type of casualty (Pedestrian, Car Passenger, Cyclist, Motorcyclist)"/>
  </r>
  <r>
    <s v="AID0250"/>
    <d v="2022-06-25T00:00:00"/>
    <s v="S"/>
    <x v="15"/>
    <x v="0"/>
    <n v="0"/>
    <x v="4"/>
    <s v="Loc23"/>
    <n v="1915"/>
    <x v="0"/>
    <x v="0"/>
    <x v="3"/>
    <s v="Model19"/>
    <n v="2662"/>
    <s v="M"/>
    <n v="27"/>
    <n v="13"/>
    <s v="Fatal"/>
    <n v="1"/>
    <x v="44"/>
    <s v="F"/>
    <s v="Upper"/>
    <x v="3"/>
    <s v="Pedestrian"/>
    <s v="Type of vehicle involved in the accident"/>
    <s v="Engine size of the vehicle involved"/>
    <s v="Gender of the driver involved"/>
    <s v="Severity of the casualty (Slight, Serious, Fatal)"/>
    <s v="Type of casualty (Pedestrian, Car Passenger, Cyclist, Motorcyclist)"/>
  </r>
  <r>
    <s v="AID0251"/>
    <d v="2023-07-02T00:00:00"/>
    <s v="M"/>
    <x v="23"/>
    <x v="0"/>
    <n v="0"/>
    <x v="3"/>
    <s v="Loc152"/>
    <n v="455"/>
    <x v="9"/>
    <x v="0"/>
    <x v="2"/>
    <s v="Model19"/>
    <n v="2112"/>
    <s v="M"/>
    <n v="40"/>
    <n v="16"/>
    <s v="Serious"/>
    <n v="0"/>
    <x v="63"/>
    <s v="M"/>
    <s v="Working"/>
    <x v="1"/>
    <s v="Passenger"/>
    <s v="Type of vehicle involved in the accident"/>
    <s v="Engine size of the vehicle involved"/>
    <s v="Gender of the driver involved"/>
    <s v="Severity of the casualty (Slight, Serious, Fatal)"/>
    <s v="Type of casualty (Pedestrian, Car Passenger, Cyclist, Motorcyclist)"/>
  </r>
  <r>
    <s v="AID0252"/>
    <d v="2023-01-22T00:00:00"/>
    <s v="T"/>
    <x v="20"/>
    <x v="0"/>
    <n v="0"/>
    <x v="2"/>
    <s v="Loc15"/>
    <n v="1931"/>
    <x v="0"/>
    <x v="1"/>
    <x v="0"/>
    <s v="Model21"/>
    <n v="2616"/>
    <s v="F"/>
    <n v="64"/>
    <n v="6"/>
    <s v="Serious"/>
    <n v="0"/>
    <x v="24"/>
    <s v="F"/>
    <s v="Middle"/>
    <x v="0"/>
    <s v="Passenger"/>
    <s v="Type of vehicle involved in the accident"/>
    <s v="Engine size of the vehicle involved"/>
    <s v="Gender of the driver involved"/>
    <s v="Severity of the casualty (Slight, Serious, Fatal)"/>
    <s v="Type of casualty (Pedestrian, Car Passenger, Cyclist, Motorcyclist)"/>
  </r>
  <r>
    <s v="AID0253"/>
    <d v="2023-08-01T00:00:00"/>
    <s v="F"/>
    <x v="16"/>
    <x v="1"/>
    <n v="1"/>
    <x v="0"/>
    <s v="Loc56"/>
    <n v="903"/>
    <x v="11"/>
    <x v="0"/>
    <x v="1"/>
    <s v="Model21"/>
    <n v="1968"/>
    <s v="M"/>
    <n v="56"/>
    <n v="7"/>
    <s v="Serious"/>
    <n v="0"/>
    <x v="24"/>
    <s v="M"/>
    <s v="Working"/>
    <x v="0"/>
    <s v="Passenger"/>
    <s v="Type of vehicle involved in the accident"/>
    <s v="Engine size of the vehicle involved"/>
    <s v="Gender of the driver involved"/>
    <s v="Severity of the casualty (Slight, Serious, Fatal)"/>
    <s v="Type of casualty (Pedestrian, Car Passenger, Cyclist, Motorcyclist)"/>
  </r>
  <r>
    <s v="AID0254"/>
    <d v="2023-10-08T00:00:00"/>
    <s v="M"/>
    <x v="1"/>
    <x v="2"/>
    <n v="0"/>
    <x v="2"/>
    <s v="Loc108"/>
    <n v="1854"/>
    <x v="15"/>
    <x v="2"/>
    <x v="0"/>
    <s v="Model38"/>
    <n v="1235"/>
    <s v="M"/>
    <n v="45"/>
    <n v="3"/>
    <s v="Serious"/>
    <n v="0"/>
    <x v="16"/>
    <s v="M"/>
    <s v="Upper"/>
    <x v="0"/>
    <s v="Passenger"/>
    <s v="Type of vehicle involved in the accident"/>
    <s v="Engine size of the vehicle involved"/>
    <s v="Gender of the driver involved"/>
    <s v="Severity of the casualty (Slight, Serious, Fatal)"/>
    <s v="Type of casualty (Pedestrian, Car Passenger, Cyclist, Motorcyclist)"/>
  </r>
  <r>
    <s v="AID0255"/>
    <d v="2023-10-09T00:00:00"/>
    <s v="W"/>
    <x v="2"/>
    <x v="1"/>
    <n v="1"/>
    <x v="3"/>
    <s v="Loc81"/>
    <n v="1310"/>
    <x v="6"/>
    <x v="0"/>
    <x v="0"/>
    <s v="Model38"/>
    <n v="2193"/>
    <s v="M"/>
    <n v="32"/>
    <n v="13"/>
    <s v="Serious"/>
    <n v="0"/>
    <x v="69"/>
    <s v="M"/>
    <s v="Middle"/>
    <x v="2"/>
    <s v="Passenger"/>
    <s v="Type of vehicle involved in the accident"/>
    <s v="Engine size of the vehicle involved"/>
    <s v="Gender of the driver involved"/>
    <s v="Severity of the casualty (Slight, Serious, Fatal)"/>
    <s v="Type of casualty (Pedestrian, Car Passenger, Cyclist, Motorcyclist)"/>
  </r>
  <r>
    <s v="AID0256"/>
    <d v="2022-09-12T00:00:00"/>
    <s v="W"/>
    <x v="26"/>
    <x v="2"/>
    <n v="0"/>
    <x v="3"/>
    <s v="Loc78"/>
    <n v="651"/>
    <x v="21"/>
    <x v="0"/>
    <x v="0"/>
    <s v="Model6"/>
    <n v="2726"/>
    <s v="M"/>
    <n v="52"/>
    <n v="8"/>
    <s v="Serious"/>
    <n v="0"/>
    <x v="53"/>
    <s v="M"/>
    <s v="Working"/>
    <x v="3"/>
    <s v="Passenger"/>
    <s v="Type of vehicle involved in the accident"/>
    <s v="Engine size of the vehicle involved"/>
    <s v="Gender of the driver involved"/>
    <s v="Severity of the casualty (Slight, Serious, Fatal)"/>
    <s v="Type of casualty (Pedestrian, Car Passenger, Cyclist, Motorcyclist)"/>
  </r>
  <r>
    <s v="AID0257"/>
    <d v="2023-09-24T00:00:00"/>
    <s v="T"/>
    <x v="13"/>
    <x v="1"/>
    <n v="1"/>
    <x v="0"/>
    <s v="Loc153"/>
    <n v="720"/>
    <x v="5"/>
    <x v="0"/>
    <x v="3"/>
    <s v="Model27"/>
    <n v="885"/>
    <s v="M"/>
    <n v="36"/>
    <n v="10"/>
    <s v="Fatal"/>
    <n v="1"/>
    <x v="74"/>
    <s v="F"/>
    <s v="Middle"/>
    <x v="3"/>
    <s v="Passenger"/>
    <s v="Type of vehicle involved in the accident"/>
    <s v="Engine size of the vehicle involved"/>
    <s v="Gender of the driver involved"/>
    <s v="Severity of the casualty (Slight, Serious, Fatal)"/>
    <s v="Type of casualty (Pedestrian, Car Passenger, Cyclist, Motorcyclist)"/>
  </r>
  <r>
    <s v="AID0258"/>
    <d v="2022-10-16T00:00:00"/>
    <s v="F"/>
    <x v="3"/>
    <x v="0"/>
    <n v="0"/>
    <x v="4"/>
    <s v="Loc111"/>
    <n v="1303"/>
    <x v="6"/>
    <x v="0"/>
    <x v="2"/>
    <s v="Model29"/>
    <n v="2964"/>
    <s v="M"/>
    <n v="54"/>
    <n v="6"/>
    <s v="Fatal"/>
    <n v="1"/>
    <x v="52"/>
    <s v="F"/>
    <s v="Upper"/>
    <x v="1"/>
    <s v="Pedestrian"/>
    <s v="Type of vehicle involved in the accident"/>
    <s v="Engine size of the vehicle involved"/>
    <s v="Gender of the driver involved"/>
    <s v="Severity of the casualty (Slight, Serious, Fatal)"/>
    <s v="Type of casualty (Pedestrian, Car Passenger, Cyclist, Motorcyclist)"/>
  </r>
  <r>
    <s v="AID0259"/>
    <d v="2023-11-17T00:00:00"/>
    <s v="M"/>
    <x v="1"/>
    <x v="1"/>
    <n v="1"/>
    <x v="3"/>
    <s v="Loc24"/>
    <n v="1834"/>
    <x v="15"/>
    <x v="1"/>
    <x v="3"/>
    <s v="Model11"/>
    <n v="2502"/>
    <s v="F"/>
    <n v="52"/>
    <n v="17"/>
    <s v="Slight"/>
    <n v="0"/>
    <x v="8"/>
    <s v="F"/>
    <s v="Middle"/>
    <x v="1"/>
    <s v="Pedestrian"/>
    <s v="Type of vehicle involved in the accident"/>
    <s v="Engine size of the vehicle involved"/>
    <s v="Gender of the driver involved"/>
    <s v="Severity of the casualty (Slight, Serious, Fatal)"/>
    <s v="Type of casualty (Pedestrian, Car Passenger, Cyclist, Motorcyclist)"/>
  </r>
  <r>
    <s v="AID0260"/>
    <d v="2023-11-29T00:00:00"/>
    <s v="T"/>
    <x v="8"/>
    <x v="0"/>
    <n v="0"/>
    <x v="0"/>
    <s v="Loc79"/>
    <n v="1455"/>
    <x v="10"/>
    <x v="2"/>
    <x v="2"/>
    <s v="Model17"/>
    <n v="1076"/>
    <s v="F"/>
    <n v="49"/>
    <n v="14"/>
    <s v="Fatal"/>
    <n v="1"/>
    <x v="47"/>
    <s v="M"/>
    <s v="Working"/>
    <x v="3"/>
    <s v="Passenger"/>
    <s v="Type of vehicle involved in the accident"/>
    <s v="Engine size of the vehicle involved"/>
    <s v="Gender of the driver involved"/>
    <s v="Severity of the casualty (Slight, Serious, Fatal)"/>
    <s v="Type of casualty (Pedestrian, Car Passenger, Cyclist, Motorcyclist)"/>
  </r>
  <r>
    <s v="AID0261"/>
    <d v="2022-03-01T00:00:00"/>
    <s v="T"/>
    <x v="20"/>
    <x v="1"/>
    <n v="1"/>
    <x v="2"/>
    <s v="Loc114"/>
    <n v="2227"/>
    <x v="1"/>
    <x v="2"/>
    <x v="0"/>
    <s v="Model24"/>
    <n v="2287"/>
    <s v="F"/>
    <n v="26"/>
    <n v="20"/>
    <s v="Serious"/>
    <n v="0"/>
    <x v="59"/>
    <s v="F"/>
    <s v="Middle"/>
    <x v="2"/>
    <s v="Pedestrian"/>
    <s v="Type of vehicle involved in the accident"/>
    <s v="Engine size of the vehicle involved"/>
    <s v="Gender of the driver involved"/>
    <s v="Severity of the casualty (Slight, Serious, Fatal)"/>
    <s v="Type of casualty (Pedestrian, Car Passenger, Cyclist, Motorcyclist)"/>
  </r>
  <r>
    <s v="AID0262"/>
    <d v="2022-04-16T00:00:00"/>
    <s v="F"/>
    <x v="15"/>
    <x v="0"/>
    <n v="0"/>
    <x v="3"/>
    <s v="Loc122"/>
    <n v="1503"/>
    <x v="17"/>
    <x v="2"/>
    <x v="0"/>
    <s v="Model32"/>
    <n v="972"/>
    <s v="F"/>
    <n v="51"/>
    <n v="11"/>
    <s v="Slight"/>
    <n v="0"/>
    <x v="77"/>
    <s v="M"/>
    <s v="Middle"/>
    <x v="1"/>
    <s v="Passenger"/>
    <s v="Type of vehicle involved in the accident"/>
    <s v="Engine size of the vehicle involved"/>
    <s v="Gender of the driver involved"/>
    <s v="Severity of the casualty (Slight, Serious, Fatal)"/>
    <s v="Type of casualty (Pedestrian, Car Passenger, Cyclist, Motorcyclist)"/>
  </r>
  <r>
    <s v="AID0263"/>
    <d v="2022-04-25T00:00:00"/>
    <s v="S"/>
    <x v="12"/>
    <x v="1"/>
    <n v="1"/>
    <x v="3"/>
    <s v="Loc149"/>
    <n v="1612"/>
    <x v="19"/>
    <x v="0"/>
    <x v="1"/>
    <s v="Model11"/>
    <n v="2450"/>
    <s v="M"/>
    <n v="70"/>
    <n v="14"/>
    <s v="Slight"/>
    <n v="0"/>
    <x v="53"/>
    <s v="M"/>
    <s v="Middle"/>
    <x v="2"/>
    <s v="Passenger"/>
    <s v="Type of vehicle involved in the accident"/>
    <s v="Engine size of the vehicle involved"/>
    <s v="Gender of the driver involved"/>
    <s v="Severity of the casualty (Slight, Serious, Fatal)"/>
    <s v="Type of casualty (Pedestrian, Car Passenger, Cyclist, Motorcyclist)"/>
  </r>
  <r>
    <s v="AID0264"/>
    <d v="2023-08-02T00:00:00"/>
    <s v="F"/>
    <x v="3"/>
    <x v="1"/>
    <n v="1"/>
    <x v="0"/>
    <s v="Loc99"/>
    <n v="1124"/>
    <x v="16"/>
    <x v="0"/>
    <x v="2"/>
    <s v="Model29"/>
    <n v="1224"/>
    <s v="F"/>
    <n v="66"/>
    <n v="12"/>
    <s v="Slight"/>
    <n v="0"/>
    <x v="64"/>
    <s v="F"/>
    <s v="Working"/>
    <x v="3"/>
    <s v="Passenger"/>
    <s v="Type of vehicle involved in the accident"/>
    <s v="Engine size of the vehicle involved"/>
    <s v="Gender of the driver involved"/>
    <s v="Severity of the casualty (Slight, Serious, Fatal)"/>
    <s v="Type of casualty (Pedestrian, Car Passenger, Cyclist, Motorcyclist)"/>
  </r>
  <r>
    <s v="AID0265"/>
    <d v="2022-10-13T00:00:00"/>
    <s v="M"/>
    <x v="7"/>
    <x v="2"/>
    <n v="0"/>
    <x v="2"/>
    <s v="Loc51"/>
    <n v="2226"/>
    <x v="1"/>
    <x v="0"/>
    <x v="0"/>
    <s v="Model27"/>
    <n v="1642"/>
    <s v="M"/>
    <n v="30"/>
    <n v="20"/>
    <s v="Fatal"/>
    <n v="1"/>
    <x v="31"/>
    <s v="M"/>
    <s v="Middle"/>
    <x v="1"/>
    <s v="Passenger"/>
    <s v="Type of vehicle involved in the accident"/>
    <s v="Engine size of the vehicle involved"/>
    <s v="Gender of the driver involved"/>
    <s v="Severity of the casualty (Slight, Serious, Fatal)"/>
    <s v="Type of casualty (Pedestrian, Car Passenger, Cyclist, Motorcyclist)"/>
  </r>
  <r>
    <s v="AID0266"/>
    <d v="2022-11-13T00:00:00"/>
    <s v="W"/>
    <x v="22"/>
    <x v="0"/>
    <n v="0"/>
    <x v="4"/>
    <s v="Loc135"/>
    <n v="1616"/>
    <x v="19"/>
    <x v="1"/>
    <x v="0"/>
    <s v="Model7"/>
    <n v="1035"/>
    <s v="M"/>
    <n v="59"/>
    <n v="16"/>
    <s v="Fatal"/>
    <n v="1"/>
    <x v="71"/>
    <s v="M"/>
    <s v="Working"/>
    <x v="1"/>
    <s v="Passenger"/>
    <s v="Type of vehicle involved in the accident"/>
    <s v="Engine size of the vehicle involved"/>
    <s v="Gender of the driver involved"/>
    <s v="Severity of the casualty (Slight, Serious, Fatal)"/>
    <s v="Type of casualty (Pedestrian, Car Passenger, Cyclist, Motorcyclist)"/>
  </r>
  <r>
    <s v="AID0267"/>
    <d v="2023-05-03T00:00:00"/>
    <s v="T"/>
    <x v="20"/>
    <x v="1"/>
    <n v="1"/>
    <x v="4"/>
    <s v="Loc106"/>
    <n v="1303"/>
    <x v="6"/>
    <x v="0"/>
    <x v="1"/>
    <s v="Model2"/>
    <n v="1261"/>
    <s v="M"/>
    <n v="31"/>
    <n v="13"/>
    <s v="Serious"/>
    <n v="0"/>
    <x v="29"/>
    <s v="M"/>
    <s v="Upper"/>
    <x v="1"/>
    <s v="Pedestrian"/>
    <s v="Type of vehicle involved in the accident"/>
    <s v="Engine size of the vehicle involved"/>
    <s v="Gender of the driver involved"/>
    <s v="Severity of the casualty (Slight, Serious, Fatal)"/>
    <s v="Type of casualty (Pedestrian, Car Passenger, Cyclist, Motorcyclist)"/>
  </r>
  <r>
    <s v="AID0268"/>
    <d v="2023-12-15T00:00:00"/>
    <s v="M"/>
    <x v="25"/>
    <x v="2"/>
    <n v="0"/>
    <x v="1"/>
    <s v="Loc163"/>
    <n v="2213"/>
    <x v="1"/>
    <x v="0"/>
    <x v="0"/>
    <s v="Model5"/>
    <n v="1919"/>
    <s v="F"/>
    <n v="21"/>
    <n v="7"/>
    <s v="Serious"/>
    <n v="0"/>
    <x v="73"/>
    <s v="F"/>
    <s v="Upper"/>
    <x v="3"/>
    <s v="Pedestrian"/>
    <s v="Type of vehicle involved in the accident"/>
    <s v="Engine size of the vehicle involved"/>
    <s v="Gender of the driver involved"/>
    <s v="Severity of the casualty (Slight, Serious, Fatal)"/>
    <s v="Type of casualty (Pedestrian, Car Passenger, Cyclist, Motorcyclist)"/>
  </r>
  <r>
    <s v="AID0269"/>
    <d v="2022-07-03T00:00:00"/>
    <s v="W"/>
    <x v="12"/>
    <x v="0"/>
    <n v="0"/>
    <x v="3"/>
    <s v="Loc164"/>
    <n v="1228"/>
    <x v="8"/>
    <x v="0"/>
    <x v="1"/>
    <s v="Model14"/>
    <n v="1938"/>
    <s v="F"/>
    <n v="38"/>
    <n v="11"/>
    <s v="Slight"/>
    <n v="0"/>
    <x v="20"/>
    <s v="F"/>
    <s v="Middle"/>
    <x v="1"/>
    <s v="Passenger"/>
    <s v="Type of vehicle involved in the accident"/>
    <s v="Engine size of the vehicle involved"/>
    <s v="Gender of the driver involved"/>
    <s v="Severity of the casualty (Slight, Serious, Fatal)"/>
    <s v="Type of casualty (Pedestrian, Car Passenger, Cyclist, Motorcyclist)"/>
  </r>
  <r>
    <s v="AID0270"/>
    <d v="2023-08-31T00:00:00"/>
    <s v="W"/>
    <x v="13"/>
    <x v="2"/>
    <n v="0"/>
    <x v="1"/>
    <s v="Loc62"/>
    <n v="1331"/>
    <x v="6"/>
    <x v="1"/>
    <x v="2"/>
    <s v="Model24"/>
    <n v="2762"/>
    <s v="F"/>
    <n v="27"/>
    <n v="0"/>
    <s v="Fatal"/>
    <n v="1"/>
    <x v="58"/>
    <s v="M"/>
    <s v="Working"/>
    <x v="0"/>
    <s v="Passenger"/>
    <s v="Type of vehicle involved in the accident"/>
    <s v="Engine size of the vehicle involved"/>
    <s v="Gender of the driver involved"/>
    <s v="Severity of the casualty (Slight, Serious, Fatal)"/>
    <s v="Type of casualty (Pedestrian, Car Passenger, Cyclist, Motorcyclist)"/>
  </r>
  <r>
    <s v="AID0271"/>
    <d v="2023-11-25T00:00:00"/>
    <s v="S"/>
    <x v="15"/>
    <x v="2"/>
    <n v="0"/>
    <x v="1"/>
    <s v="Loc175"/>
    <n v="2036"/>
    <x v="14"/>
    <x v="0"/>
    <x v="0"/>
    <s v="Model31"/>
    <n v="2789"/>
    <s v="M"/>
    <n v="41"/>
    <n v="2"/>
    <s v="Serious"/>
    <n v="0"/>
    <x v="36"/>
    <s v="F"/>
    <s v="Middle"/>
    <x v="3"/>
    <s v="Passenger"/>
    <s v="Type of vehicle involved in the accident"/>
    <s v="Engine size of the vehicle involved"/>
    <s v="Gender of the driver involved"/>
    <s v="Severity of the casualty (Slight, Serious, Fatal)"/>
    <s v="Type of casualty (Pedestrian, Car Passenger, Cyclist, Motorcyclist)"/>
  </r>
  <r>
    <s v="AID0272"/>
    <d v="2022-01-31T00:00:00"/>
    <s v="M"/>
    <x v="7"/>
    <x v="1"/>
    <n v="1"/>
    <x v="0"/>
    <s v="Loc132"/>
    <n v="839"/>
    <x v="20"/>
    <x v="1"/>
    <x v="0"/>
    <s v="Model48"/>
    <n v="1901"/>
    <s v="F"/>
    <n v="64"/>
    <n v="12"/>
    <s v="Serious"/>
    <n v="0"/>
    <x v="40"/>
    <s v="M"/>
    <s v="Middle"/>
    <x v="2"/>
    <s v="Pedestrian"/>
    <s v="Type of vehicle involved in the accident"/>
    <s v="Engine size of the vehicle involved"/>
    <s v="Gender of the driver involved"/>
    <s v="Severity of the casualty (Slight, Serious, Fatal)"/>
    <s v="Type of casualty (Pedestrian, Car Passenger, Cyclist, Motorcyclist)"/>
  </r>
  <r>
    <s v="AID0273"/>
    <d v="2022-11-16T00:00:00"/>
    <s v="S"/>
    <x v="21"/>
    <x v="1"/>
    <n v="1"/>
    <x v="4"/>
    <s v="Loc114"/>
    <n v="2157"/>
    <x v="4"/>
    <x v="2"/>
    <x v="3"/>
    <s v="Model42"/>
    <n v="2260"/>
    <s v="F"/>
    <n v="22"/>
    <n v="15"/>
    <s v="Slight"/>
    <n v="0"/>
    <x v="78"/>
    <s v="F"/>
    <s v="Working"/>
    <x v="1"/>
    <s v="Pedestrian"/>
    <s v="Type of vehicle involved in the accident"/>
    <s v="Engine size of the vehicle involved"/>
    <s v="Gender of the driver involved"/>
    <s v="Severity of the casualty (Slight, Serious, Fatal)"/>
    <s v="Type of casualty (Pedestrian, Car Passenger, Cyclist, Motorcyclist)"/>
  </r>
  <r>
    <s v="AID0274"/>
    <d v="2023-04-29T00:00:00"/>
    <s v="T"/>
    <x v="19"/>
    <x v="0"/>
    <n v="0"/>
    <x v="2"/>
    <s v="Loc48"/>
    <n v="2350"/>
    <x v="23"/>
    <x v="2"/>
    <x v="0"/>
    <s v="Model49"/>
    <n v="1837"/>
    <s v="M"/>
    <n v="55"/>
    <n v="6"/>
    <s v="Fatal"/>
    <n v="1"/>
    <x v="46"/>
    <s v="F"/>
    <s v="Upper"/>
    <x v="1"/>
    <s v="Pedestrian"/>
    <s v="Type of vehicle involved in the accident"/>
    <s v="Engine size of the vehicle involved"/>
    <s v="Gender of the driver involved"/>
    <s v="Severity of the casualty (Slight, Serious, Fatal)"/>
    <s v="Type of casualty (Pedestrian, Car Passenger, Cyclist, Motorcyclist)"/>
  </r>
  <r>
    <s v="AID0275"/>
    <d v="2023-12-06T00:00:00"/>
    <s v="S"/>
    <x v="13"/>
    <x v="2"/>
    <n v="0"/>
    <x v="1"/>
    <s v="Loc17"/>
    <n v="1941"/>
    <x v="0"/>
    <x v="2"/>
    <x v="2"/>
    <s v="Model19"/>
    <n v="2667"/>
    <s v="F"/>
    <n v="58"/>
    <n v="9"/>
    <s v="Slight"/>
    <n v="0"/>
    <x v="31"/>
    <s v="M"/>
    <s v="Working"/>
    <x v="0"/>
    <s v="Pedestrian"/>
    <s v="Type of vehicle involved in the accident"/>
    <s v="Engine size of the vehicle involved"/>
    <s v="Gender of the driver involved"/>
    <s v="Severity of the casualty (Slight, Serious, Fatal)"/>
    <s v="Type of casualty (Pedestrian, Car Passenger, Cyclist, Motorcyclist)"/>
  </r>
  <r>
    <s v="AID0276"/>
    <d v="2023-06-12T00:00:00"/>
    <s v="S"/>
    <x v="0"/>
    <x v="0"/>
    <n v="0"/>
    <x v="0"/>
    <s v="Loc161"/>
    <n v="2318"/>
    <x v="23"/>
    <x v="2"/>
    <x v="2"/>
    <s v="Model14"/>
    <n v="2592"/>
    <s v="F"/>
    <n v="38"/>
    <n v="12"/>
    <s v="Serious"/>
    <n v="0"/>
    <x v="25"/>
    <s v="F"/>
    <s v="Middle"/>
    <x v="3"/>
    <s v="Passenger"/>
    <s v="Type of vehicle involved in the accident"/>
    <s v="Engine size of the vehicle involved"/>
    <s v="Gender of the driver involved"/>
    <s v="Severity of the casualty (Slight, Serious, Fatal)"/>
    <s v="Type of casualty (Pedestrian, Car Passenger, Cyclist, Motorcyclist)"/>
  </r>
  <r>
    <s v="AID0277"/>
    <d v="2023-05-19T00:00:00"/>
    <s v="M"/>
    <x v="10"/>
    <x v="0"/>
    <n v="0"/>
    <x v="2"/>
    <s v="Loc8"/>
    <n v="418"/>
    <x v="9"/>
    <x v="1"/>
    <x v="2"/>
    <s v="Model47"/>
    <n v="2772"/>
    <s v="M"/>
    <n v="28"/>
    <n v="11"/>
    <s v="Serious"/>
    <n v="0"/>
    <x v="61"/>
    <s v="F"/>
    <s v="Upper"/>
    <x v="1"/>
    <s v="Pedestrian"/>
    <s v="Type of vehicle involved in the accident"/>
    <s v="Engine size of the vehicle involved"/>
    <s v="Gender of the driver involved"/>
    <s v="Severity of the casualty (Slight, Serious, Fatal)"/>
    <s v="Type of casualty (Pedestrian, Car Passenger, Cyclist, Motorcyclist)"/>
  </r>
  <r>
    <s v="AID0278"/>
    <d v="2022-07-30T00:00:00"/>
    <s v="S"/>
    <x v="6"/>
    <x v="2"/>
    <n v="0"/>
    <x v="4"/>
    <s v="Loc28"/>
    <n v="135"/>
    <x v="7"/>
    <x v="0"/>
    <x v="1"/>
    <s v="Model21"/>
    <n v="1520"/>
    <s v="M"/>
    <n v="23"/>
    <n v="8"/>
    <s v="Fatal"/>
    <n v="1"/>
    <x v="54"/>
    <s v="F"/>
    <s v="Middle"/>
    <x v="1"/>
    <s v="Passenger"/>
    <s v="Type of vehicle involved in the accident"/>
    <s v="Engine size of the vehicle involved"/>
    <s v="Gender of the driver involved"/>
    <s v="Severity of the casualty (Slight, Serious, Fatal)"/>
    <s v="Type of casualty (Pedestrian, Car Passenger, Cyclist, Motorcyclist)"/>
  </r>
  <r>
    <s v="AID0279"/>
    <d v="2023-02-13T00:00:00"/>
    <s v="T"/>
    <x v="10"/>
    <x v="1"/>
    <n v="1"/>
    <x v="0"/>
    <s v="Loc13"/>
    <n v="1500"/>
    <x v="17"/>
    <x v="1"/>
    <x v="2"/>
    <s v="Model17"/>
    <n v="2778"/>
    <s v="F"/>
    <n v="50"/>
    <n v="4"/>
    <s v="Serious"/>
    <n v="0"/>
    <x v="56"/>
    <s v="M"/>
    <s v="Middle"/>
    <x v="1"/>
    <s v="Passenger"/>
    <s v="Type of vehicle involved in the accident"/>
    <s v="Engine size of the vehicle involved"/>
    <s v="Gender of the driver involved"/>
    <s v="Severity of the casualty (Slight, Serious, Fatal)"/>
    <s v="Type of casualty (Pedestrian, Car Passenger, Cyclist, Motorcyclist)"/>
  </r>
  <r>
    <s v="AID0280"/>
    <d v="2022-06-06T00:00:00"/>
    <s v="S"/>
    <x v="27"/>
    <x v="1"/>
    <n v="1"/>
    <x v="1"/>
    <s v="Loc54"/>
    <n v="2023"/>
    <x v="14"/>
    <x v="0"/>
    <x v="3"/>
    <s v="Model45"/>
    <n v="1674"/>
    <s v="F"/>
    <n v="26"/>
    <n v="10"/>
    <s v="Fatal"/>
    <n v="1"/>
    <x v="73"/>
    <s v="M"/>
    <s v="Upper"/>
    <x v="3"/>
    <s v="Pedestrian"/>
    <s v="Type of vehicle involved in the accident"/>
    <s v="Engine size of the vehicle involved"/>
    <s v="Gender of the driver involved"/>
    <s v="Severity of the casualty (Slight, Serious, Fatal)"/>
    <s v="Type of casualty (Pedestrian, Car Passenger, Cyclist, Motorcyclist)"/>
  </r>
  <r>
    <s v="AID0281"/>
    <d v="2022-08-11T00:00:00"/>
    <s v="F"/>
    <x v="7"/>
    <x v="0"/>
    <n v="0"/>
    <x v="2"/>
    <s v="Loc178"/>
    <n v="24"/>
    <x v="12"/>
    <x v="0"/>
    <x v="3"/>
    <s v="Model34"/>
    <n v="2924"/>
    <s v="M"/>
    <n v="23"/>
    <n v="19"/>
    <s v="Slight"/>
    <n v="0"/>
    <x v="22"/>
    <s v="M"/>
    <s v="Upper"/>
    <x v="1"/>
    <s v="Pedestrian"/>
    <s v="Type of vehicle involved in the accident"/>
    <s v="Engine size of the vehicle involved"/>
    <s v="Gender of the driver involved"/>
    <s v="Severity of the casualty (Slight, Serious, Fatal)"/>
    <s v="Type of casualty (Pedestrian, Car Passenger, Cyclist, Motorcyclist)"/>
  </r>
  <r>
    <s v="AID0282"/>
    <d v="2023-12-07T00:00:00"/>
    <s v="S"/>
    <x v="2"/>
    <x v="2"/>
    <n v="0"/>
    <x v="1"/>
    <s v="Loc28"/>
    <n v="524"/>
    <x v="3"/>
    <x v="2"/>
    <x v="2"/>
    <s v="Model19"/>
    <n v="1562"/>
    <s v="M"/>
    <n v="27"/>
    <n v="14"/>
    <s v="Serious"/>
    <n v="0"/>
    <x v="39"/>
    <s v="M"/>
    <s v="Middle"/>
    <x v="3"/>
    <s v="Pedestrian"/>
    <s v="Type of vehicle involved in the accident"/>
    <s v="Engine size of the vehicle involved"/>
    <s v="Gender of the driver involved"/>
    <s v="Severity of the casualty (Slight, Serious, Fatal)"/>
    <s v="Type of casualty (Pedestrian, Car Passenger, Cyclist, Motorcyclist)"/>
  </r>
  <r>
    <s v="AID0283"/>
    <d v="2022-10-26T00:00:00"/>
    <s v="S"/>
    <x v="10"/>
    <x v="2"/>
    <n v="0"/>
    <x v="1"/>
    <s v="Loc94"/>
    <n v="808"/>
    <x v="20"/>
    <x v="2"/>
    <x v="0"/>
    <s v="Model3"/>
    <n v="2906"/>
    <s v="M"/>
    <n v="53"/>
    <n v="0"/>
    <s v="Slight"/>
    <n v="0"/>
    <x v="56"/>
    <s v="M"/>
    <s v="Upper"/>
    <x v="2"/>
    <s v="Pedestrian"/>
    <s v="Type of vehicle involved in the accident"/>
    <s v="Engine size of the vehicle involved"/>
    <s v="Gender of the driver involved"/>
    <s v="Severity of the casualty (Slight, Serious, Fatal)"/>
    <s v="Type of casualty (Pedestrian, Car Passenger, Cyclist, Motorcyclist)"/>
  </r>
  <r>
    <s v="AID0284"/>
    <d v="2022-06-13T00:00:00"/>
    <s v="F"/>
    <x v="1"/>
    <x v="0"/>
    <n v="0"/>
    <x v="0"/>
    <s v="Loc195"/>
    <n v="214"/>
    <x v="2"/>
    <x v="1"/>
    <x v="0"/>
    <s v="Model30"/>
    <n v="1547"/>
    <s v="F"/>
    <n v="24"/>
    <n v="14"/>
    <s v="Serious"/>
    <n v="0"/>
    <x v="50"/>
    <s v="M"/>
    <s v="Middle"/>
    <x v="2"/>
    <s v="Pedestrian"/>
    <s v="Type of vehicle involved in the accident"/>
    <s v="Engine size of the vehicle involved"/>
    <s v="Gender of the driver involved"/>
    <s v="Severity of the casualty (Slight, Serious, Fatal)"/>
    <s v="Type of casualty (Pedestrian, Car Passenger, Cyclist, Motorcyclist)"/>
  </r>
  <r>
    <s v="AID0285"/>
    <d v="2023-01-19T00:00:00"/>
    <s v="M"/>
    <x v="21"/>
    <x v="1"/>
    <n v="1"/>
    <x v="1"/>
    <s v="Loc123"/>
    <n v="1716"/>
    <x v="22"/>
    <x v="0"/>
    <x v="1"/>
    <s v="Model27"/>
    <n v="2063"/>
    <s v="M"/>
    <n v="23"/>
    <n v="10"/>
    <s v="Fatal"/>
    <n v="1"/>
    <x v="26"/>
    <s v="F"/>
    <s v="Working"/>
    <x v="2"/>
    <s v="Pedestrian"/>
    <s v="Type of vehicle involved in the accident"/>
    <s v="Engine size of the vehicle involved"/>
    <s v="Gender of the driver involved"/>
    <s v="Severity of the casualty (Slight, Serious, Fatal)"/>
    <s v="Type of casualty (Pedestrian, Car Passenger, Cyclist, Motorcyclist)"/>
  </r>
  <r>
    <s v="AID0286"/>
    <d v="2023-01-11T00:00:00"/>
    <s v="W"/>
    <x v="13"/>
    <x v="0"/>
    <n v="0"/>
    <x v="3"/>
    <s v="Loc66"/>
    <n v="1101"/>
    <x v="16"/>
    <x v="0"/>
    <x v="3"/>
    <s v="Model16"/>
    <n v="2603"/>
    <s v="F"/>
    <n v="45"/>
    <n v="7"/>
    <s v="Slight"/>
    <n v="0"/>
    <x v="35"/>
    <s v="F"/>
    <s v="Upper"/>
    <x v="0"/>
    <s v="Pedestrian"/>
    <s v="Type of vehicle involved in the accident"/>
    <s v="Engine size of the vehicle involved"/>
    <s v="Gender of the driver involved"/>
    <s v="Severity of the casualty (Slight, Serious, Fatal)"/>
    <s v="Type of casualty (Pedestrian, Car Passenger, Cyclist, Motorcyclist)"/>
  </r>
  <r>
    <s v="AID0287"/>
    <d v="2023-05-08T00:00:00"/>
    <s v="F"/>
    <x v="7"/>
    <x v="2"/>
    <n v="0"/>
    <x v="3"/>
    <s v="Loc122"/>
    <n v="938"/>
    <x v="11"/>
    <x v="1"/>
    <x v="3"/>
    <s v="Model24"/>
    <n v="2847"/>
    <s v="M"/>
    <n v="36"/>
    <n v="2"/>
    <s v="Fatal"/>
    <n v="1"/>
    <x v="49"/>
    <s v="M"/>
    <s v="Upper"/>
    <x v="2"/>
    <s v="Pedestrian"/>
    <s v="Type of vehicle involved in the accident"/>
    <s v="Engine size of the vehicle involved"/>
    <s v="Gender of the driver involved"/>
    <s v="Severity of the casualty (Slight, Serious, Fatal)"/>
    <s v="Type of casualty (Pedestrian, Car Passenger, Cyclist, Motorcyclist)"/>
  </r>
  <r>
    <s v="AID0288"/>
    <d v="2022-03-25T00:00:00"/>
    <s v="T"/>
    <x v="4"/>
    <x v="1"/>
    <n v="1"/>
    <x v="0"/>
    <s v="Loc70"/>
    <n v="1840"/>
    <x v="15"/>
    <x v="2"/>
    <x v="1"/>
    <s v="Model1"/>
    <n v="2312"/>
    <s v="M"/>
    <n v="68"/>
    <n v="1"/>
    <s v="Fatal"/>
    <n v="1"/>
    <x v="25"/>
    <s v="M"/>
    <s v="Middle"/>
    <x v="1"/>
    <s v="Passenger"/>
    <s v="Type of vehicle involved in the accident"/>
    <s v="Engine size of the vehicle involved"/>
    <s v="Gender of the driver involved"/>
    <s v="Severity of the casualty (Slight, Serious, Fatal)"/>
    <s v="Type of casualty (Pedestrian, Car Passenger, Cyclist, Motorcyclist)"/>
  </r>
  <r>
    <s v="AID0289"/>
    <d v="2022-07-31T00:00:00"/>
    <s v="W"/>
    <x v="22"/>
    <x v="0"/>
    <n v="0"/>
    <x v="4"/>
    <s v="Loc12"/>
    <n v="1433"/>
    <x v="10"/>
    <x v="2"/>
    <x v="2"/>
    <s v="Model21"/>
    <n v="2504"/>
    <s v="F"/>
    <n v="61"/>
    <n v="11"/>
    <s v="Slight"/>
    <n v="0"/>
    <x v="33"/>
    <s v="M"/>
    <s v="Middle"/>
    <x v="1"/>
    <s v="Passenger"/>
    <s v="Type of vehicle involved in the accident"/>
    <s v="Engine size of the vehicle involved"/>
    <s v="Gender of the driver involved"/>
    <s v="Severity of the casualty (Slight, Serious, Fatal)"/>
    <s v="Type of casualty (Pedestrian, Car Passenger, Cyclist, Motorcyclist)"/>
  </r>
  <r>
    <s v="AID0290"/>
    <d v="2022-10-10T00:00:00"/>
    <s v="F"/>
    <x v="14"/>
    <x v="2"/>
    <n v="0"/>
    <x v="4"/>
    <s v="Loc160"/>
    <n v="1104"/>
    <x v="16"/>
    <x v="1"/>
    <x v="3"/>
    <s v="Model30"/>
    <n v="2656"/>
    <s v="F"/>
    <n v="23"/>
    <n v="13"/>
    <s v="Slight"/>
    <n v="0"/>
    <x v="51"/>
    <s v="F"/>
    <s v="Middle"/>
    <x v="2"/>
    <s v="Passenger"/>
    <s v="Type of vehicle involved in the accident"/>
    <s v="Engine size of the vehicle involved"/>
    <s v="Gender of the driver involved"/>
    <s v="Severity of the casualty (Slight, Serious, Fatal)"/>
    <s v="Type of casualty (Pedestrian, Car Passenger, Cyclist, Motorcyclist)"/>
  </r>
  <r>
    <s v="AID0291"/>
    <d v="2023-03-25T00:00:00"/>
    <s v="T"/>
    <x v="23"/>
    <x v="1"/>
    <n v="1"/>
    <x v="1"/>
    <s v="Loc116"/>
    <n v="10"/>
    <x v="12"/>
    <x v="0"/>
    <x v="2"/>
    <s v="Model49"/>
    <n v="2372"/>
    <s v="M"/>
    <n v="24"/>
    <n v="19"/>
    <s v="Fatal"/>
    <n v="1"/>
    <x v="68"/>
    <s v="F"/>
    <s v="Working"/>
    <x v="2"/>
    <s v="Passenger"/>
    <s v="Type of vehicle involved in the accident"/>
    <s v="Engine size of the vehicle involved"/>
    <s v="Gender of the driver involved"/>
    <s v="Severity of the casualty (Slight, Serious, Fatal)"/>
    <s v="Type of casualty (Pedestrian, Car Passenger, Cyclist, Motorcyclist)"/>
  </r>
  <r>
    <s v="AID0292"/>
    <d v="2023-11-25T00:00:00"/>
    <s v="M"/>
    <x v="21"/>
    <x v="0"/>
    <n v="0"/>
    <x v="4"/>
    <s v="Loc60"/>
    <n v="1332"/>
    <x v="6"/>
    <x v="0"/>
    <x v="3"/>
    <s v="Model11"/>
    <n v="2229"/>
    <s v="F"/>
    <n v="47"/>
    <n v="0"/>
    <s v="Serious"/>
    <n v="0"/>
    <x v="41"/>
    <s v="M"/>
    <s v="Upper"/>
    <x v="1"/>
    <s v="Passenger"/>
    <s v="Type of vehicle involved in the accident"/>
    <s v="Engine size of the vehicle involved"/>
    <s v="Gender of the driver involved"/>
    <s v="Severity of the casualty (Slight, Serious, Fatal)"/>
    <s v="Type of casualty (Pedestrian, Car Passenger, Cyclist, Motorcyclist)"/>
  </r>
  <r>
    <s v="AID0293"/>
    <d v="2023-03-01T00:00:00"/>
    <s v="T"/>
    <x v="19"/>
    <x v="2"/>
    <n v="0"/>
    <x v="0"/>
    <s v="Loc79"/>
    <n v="2123"/>
    <x v="4"/>
    <x v="2"/>
    <x v="1"/>
    <s v="Model42"/>
    <n v="982"/>
    <s v="M"/>
    <n v="60"/>
    <n v="17"/>
    <s v="Fatal"/>
    <n v="1"/>
    <x v="77"/>
    <s v="F"/>
    <s v="Working"/>
    <x v="0"/>
    <s v="Passenger"/>
    <s v="Type of vehicle involved in the accident"/>
    <s v="Engine size of the vehicle involved"/>
    <s v="Gender of the driver involved"/>
    <s v="Severity of the casualty (Slight, Serious, Fatal)"/>
    <s v="Type of casualty (Pedestrian, Car Passenger, Cyclist, Motorcyclist)"/>
  </r>
  <r>
    <s v="AID0294"/>
    <d v="2022-03-27T00:00:00"/>
    <s v="F"/>
    <x v="20"/>
    <x v="1"/>
    <n v="1"/>
    <x v="1"/>
    <s v="Loc124"/>
    <n v="1052"/>
    <x v="13"/>
    <x v="2"/>
    <x v="3"/>
    <s v="Model8"/>
    <n v="2758"/>
    <s v="M"/>
    <n v="30"/>
    <n v="3"/>
    <s v="Slight"/>
    <n v="0"/>
    <x v="19"/>
    <s v="M"/>
    <s v="Middle"/>
    <x v="2"/>
    <s v="Pedestrian"/>
    <s v="Type of vehicle involved in the accident"/>
    <s v="Engine size of the vehicle involved"/>
    <s v="Gender of the driver involved"/>
    <s v="Severity of the casualty (Slight, Serious, Fatal)"/>
    <s v="Type of casualty (Pedestrian, Car Passenger, Cyclist, Motorcyclist)"/>
  </r>
  <r>
    <s v="AID0295"/>
    <d v="2023-12-02T00:00:00"/>
    <s v="T"/>
    <x v="13"/>
    <x v="1"/>
    <n v="1"/>
    <x v="2"/>
    <s v="Loc184"/>
    <n v="1013"/>
    <x v="13"/>
    <x v="2"/>
    <x v="1"/>
    <s v="Model15"/>
    <n v="2702"/>
    <s v="M"/>
    <n v="22"/>
    <n v="11"/>
    <s v="Slight"/>
    <n v="0"/>
    <x v="78"/>
    <s v="F"/>
    <s v="Working"/>
    <x v="0"/>
    <s v="Passenger"/>
    <s v="Type of vehicle involved in the accident"/>
    <s v="Engine size of the vehicle involved"/>
    <s v="Gender of the driver involved"/>
    <s v="Severity of the casualty (Slight, Serious, Fatal)"/>
    <s v="Type of casualty (Pedestrian, Car Passenger, Cyclist, Motorcyclist)"/>
  </r>
  <r>
    <s v="AID0296"/>
    <d v="2022-06-23T00:00:00"/>
    <s v="M"/>
    <x v="5"/>
    <x v="1"/>
    <n v="1"/>
    <x v="2"/>
    <s v="Loc69"/>
    <n v="1612"/>
    <x v="19"/>
    <x v="1"/>
    <x v="3"/>
    <s v="Model8"/>
    <n v="2486"/>
    <s v="F"/>
    <n v="58"/>
    <n v="6"/>
    <s v="Slight"/>
    <n v="0"/>
    <x v="12"/>
    <s v="F"/>
    <s v="Middle"/>
    <x v="1"/>
    <s v="Passenger"/>
    <s v="Type of vehicle involved in the accident"/>
    <s v="Engine size of the vehicle involved"/>
    <s v="Gender of the driver involved"/>
    <s v="Severity of the casualty (Slight, Serious, Fatal)"/>
    <s v="Type of casualty (Pedestrian, Car Passenger, Cyclist, Motorcyclist)"/>
  </r>
  <r>
    <s v="AID0297"/>
    <d v="2022-12-22T00:00:00"/>
    <s v="F"/>
    <x v="9"/>
    <x v="1"/>
    <n v="1"/>
    <x v="3"/>
    <s v="Loc46"/>
    <n v="1505"/>
    <x v="17"/>
    <x v="2"/>
    <x v="0"/>
    <s v="Model42"/>
    <n v="1510"/>
    <s v="M"/>
    <n v="57"/>
    <n v="5"/>
    <s v="Fatal"/>
    <n v="1"/>
    <x v="28"/>
    <s v="M"/>
    <s v="Working"/>
    <x v="0"/>
    <s v="Pedestrian"/>
    <s v="Type of vehicle involved in the accident"/>
    <s v="Engine size of the vehicle involved"/>
    <s v="Gender of the driver involved"/>
    <s v="Severity of the casualty (Slight, Serious, Fatal)"/>
    <s v="Type of casualty (Pedestrian, Car Passenger, Cyclist, Motorcyclist)"/>
  </r>
  <r>
    <s v="AID0298"/>
    <d v="2022-04-28T00:00:00"/>
    <s v="S"/>
    <x v="20"/>
    <x v="0"/>
    <n v="0"/>
    <x v="1"/>
    <s v="Loc195"/>
    <n v="1257"/>
    <x v="8"/>
    <x v="2"/>
    <x v="2"/>
    <s v="Model40"/>
    <n v="2888"/>
    <s v="F"/>
    <n v="50"/>
    <n v="5"/>
    <s v="Slight"/>
    <n v="0"/>
    <x v="30"/>
    <s v="F"/>
    <s v="Middle"/>
    <x v="2"/>
    <s v="Passenger"/>
    <s v="Type of vehicle involved in the accident"/>
    <s v="Engine size of the vehicle involved"/>
    <s v="Gender of the driver involved"/>
    <s v="Severity of the casualty (Slight, Serious, Fatal)"/>
    <s v="Type of casualty (Pedestrian, Car Passenger, Cyclist, Motorcyclist)"/>
  </r>
  <r>
    <s v="AID0299"/>
    <d v="2022-04-25T00:00:00"/>
    <s v="F"/>
    <x v="19"/>
    <x v="1"/>
    <n v="1"/>
    <x v="3"/>
    <s v="Loc174"/>
    <n v="1339"/>
    <x v="6"/>
    <x v="0"/>
    <x v="1"/>
    <s v="Model43"/>
    <n v="969"/>
    <s v="M"/>
    <n v="22"/>
    <n v="4"/>
    <s v="Serious"/>
    <n v="0"/>
    <x v="60"/>
    <s v="F"/>
    <s v="Upper"/>
    <x v="2"/>
    <s v="Pedestrian"/>
    <s v="Type of vehicle involved in the accident"/>
    <s v="Engine size of the vehicle involved"/>
    <s v="Gender of the driver involved"/>
    <s v="Severity of the casualty (Slight, Serious, Fatal)"/>
    <s v="Type of casualty (Pedestrian, Car Passenger, Cyclist, Motorcyclist)"/>
  </r>
  <r>
    <s v="AID0300"/>
    <d v="2023-10-11T00:00:00"/>
    <s v="T"/>
    <x v="7"/>
    <x v="0"/>
    <n v="0"/>
    <x v="2"/>
    <s v="Loc60"/>
    <n v="1954"/>
    <x v="0"/>
    <x v="2"/>
    <x v="1"/>
    <s v="Model41"/>
    <n v="2430"/>
    <s v="M"/>
    <n v="18"/>
    <n v="19"/>
    <s v="Serious"/>
    <n v="0"/>
    <x v="42"/>
    <s v="M"/>
    <s v="Working"/>
    <x v="2"/>
    <s v="Passenger"/>
    <s v="Type of vehicle involved in the accident"/>
    <s v="Engine size of the vehicle involved"/>
    <s v="Gender of the driver involved"/>
    <s v="Severity of the casualty (Slight, Serious, Fatal)"/>
    <s v="Type of casualty (Pedestrian, Car Passenger, Cyclist, Motorcyclist)"/>
  </r>
  <r>
    <s v="AID0301"/>
    <d v="2023-12-24T00:00:00"/>
    <s v="T"/>
    <x v="1"/>
    <x v="0"/>
    <n v="0"/>
    <x v="4"/>
    <s v="Loc105"/>
    <n v="807"/>
    <x v="20"/>
    <x v="2"/>
    <x v="1"/>
    <s v="Model31"/>
    <n v="1704"/>
    <s v="M"/>
    <n v="38"/>
    <n v="10"/>
    <s v="Fatal"/>
    <n v="1"/>
    <x v="28"/>
    <s v="F"/>
    <s v="Middle"/>
    <x v="1"/>
    <s v="Passenger"/>
    <s v="Type of vehicle involved in the accident"/>
    <s v="Engine size of the vehicle involved"/>
    <s v="Gender of the driver involved"/>
    <s v="Severity of the casualty (Slight, Serious, Fatal)"/>
    <s v="Type of casualty (Pedestrian, Car Passenger, Cyclist, Motorcyclist)"/>
  </r>
  <r>
    <s v="AID0302"/>
    <d v="2023-01-22T00:00:00"/>
    <s v="T"/>
    <x v="20"/>
    <x v="2"/>
    <n v="0"/>
    <x v="4"/>
    <s v="Loc69"/>
    <n v="1409"/>
    <x v="10"/>
    <x v="1"/>
    <x v="2"/>
    <s v="Model11"/>
    <n v="1708"/>
    <s v="F"/>
    <n v="23"/>
    <n v="14"/>
    <s v="Slight"/>
    <n v="0"/>
    <x v="79"/>
    <s v="F"/>
    <s v="Working"/>
    <x v="3"/>
    <s v="Passenger"/>
    <s v="Type of vehicle involved in the accident"/>
    <s v="Engine size of the vehicle involved"/>
    <s v="Gender of the driver involved"/>
    <s v="Severity of the casualty (Slight, Serious, Fatal)"/>
    <s v="Type of casualty (Pedestrian, Car Passenger, Cyclist, Motorcyclist)"/>
  </r>
  <r>
    <s v="AID0303"/>
    <d v="2022-03-30T00:00:00"/>
    <s v="T"/>
    <x v="8"/>
    <x v="2"/>
    <n v="0"/>
    <x v="3"/>
    <s v="Loc27"/>
    <n v="11"/>
    <x v="12"/>
    <x v="1"/>
    <x v="0"/>
    <s v="Model34"/>
    <n v="2921"/>
    <s v="F"/>
    <n v="47"/>
    <n v="16"/>
    <s v="Serious"/>
    <n v="0"/>
    <x v="60"/>
    <s v="F"/>
    <s v="Upper"/>
    <x v="0"/>
    <s v="Passenger"/>
    <s v="Type of vehicle involved in the accident"/>
    <s v="Engine size of the vehicle involved"/>
    <s v="Gender of the driver involved"/>
    <s v="Severity of the casualty (Slight, Serious, Fatal)"/>
    <s v="Type of casualty (Pedestrian, Car Passenger, Cyclist, Motorcyclist)"/>
  </r>
  <r>
    <s v="AID0304"/>
    <d v="2023-11-04T00:00:00"/>
    <s v="F"/>
    <x v="11"/>
    <x v="2"/>
    <n v="0"/>
    <x v="1"/>
    <s v="Loc176"/>
    <n v="2011"/>
    <x v="14"/>
    <x v="2"/>
    <x v="2"/>
    <s v="Model9"/>
    <n v="2772"/>
    <s v="F"/>
    <n v="31"/>
    <n v="16"/>
    <s v="Serious"/>
    <n v="0"/>
    <x v="78"/>
    <s v="F"/>
    <s v="Working"/>
    <x v="3"/>
    <s v="Pedestrian"/>
    <s v="Type of vehicle involved in the accident"/>
    <s v="Engine size of the vehicle involved"/>
    <s v="Gender of the driver involved"/>
    <s v="Severity of the casualty (Slight, Serious, Fatal)"/>
    <s v="Type of casualty (Pedestrian, Car Passenger, Cyclist, Motorcyclist)"/>
  </r>
  <r>
    <s v="AID0305"/>
    <d v="2023-05-24T00:00:00"/>
    <s v="T"/>
    <x v="5"/>
    <x v="0"/>
    <n v="0"/>
    <x v="3"/>
    <s v="Loc4"/>
    <n v="1345"/>
    <x v="6"/>
    <x v="0"/>
    <x v="0"/>
    <s v="Model7"/>
    <n v="1049"/>
    <s v="F"/>
    <n v="70"/>
    <n v="10"/>
    <s v="Serious"/>
    <n v="0"/>
    <x v="37"/>
    <s v="M"/>
    <s v="Working"/>
    <x v="1"/>
    <s v="Passenger"/>
    <s v="Type of vehicle involved in the accident"/>
    <s v="Engine size of the vehicle involved"/>
    <s v="Gender of the driver involved"/>
    <s v="Severity of the casualty (Slight, Serious, Fatal)"/>
    <s v="Type of casualty (Pedestrian, Car Passenger, Cyclist, Motorcyclist)"/>
  </r>
  <r>
    <s v="AID0306"/>
    <d v="2023-03-04T00:00:00"/>
    <s v="F"/>
    <x v="11"/>
    <x v="0"/>
    <n v="0"/>
    <x v="2"/>
    <s v="Loc128"/>
    <n v="2157"/>
    <x v="4"/>
    <x v="0"/>
    <x v="2"/>
    <s v="Model45"/>
    <n v="2597"/>
    <s v="M"/>
    <n v="59"/>
    <n v="2"/>
    <s v="Slight"/>
    <n v="0"/>
    <x v="16"/>
    <s v="M"/>
    <s v="Middle"/>
    <x v="3"/>
    <s v="Passenger"/>
    <s v="Type of vehicle involved in the accident"/>
    <s v="Engine size of the vehicle involved"/>
    <s v="Gender of the driver involved"/>
    <s v="Severity of the casualty (Slight, Serious, Fatal)"/>
    <s v="Type of casualty (Pedestrian, Car Passenger, Cyclist, Motorcyclist)"/>
  </r>
  <r>
    <s v="AID0307"/>
    <d v="2023-07-06T00:00:00"/>
    <s v="T"/>
    <x v="24"/>
    <x v="1"/>
    <n v="1"/>
    <x v="1"/>
    <s v="Loc91"/>
    <n v="558"/>
    <x v="3"/>
    <x v="2"/>
    <x v="3"/>
    <s v="Model36"/>
    <n v="2484"/>
    <s v="F"/>
    <n v="21"/>
    <n v="2"/>
    <s v="Slight"/>
    <n v="0"/>
    <x v="76"/>
    <s v="F"/>
    <s v="Upper"/>
    <x v="2"/>
    <s v="Pedestrian"/>
    <s v="Type of vehicle involved in the accident"/>
    <s v="Engine size of the vehicle involved"/>
    <s v="Gender of the driver involved"/>
    <s v="Severity of the casualty (Slight, Serious, Fatal)"/>
    <s v="Type of casualty (Pedestrian, Car Passenger, Cyclist, Motorcyclist)"/>
  </r>
  <r>
    <s v="AID0308"/>
    <d v="2022-05-11T00:00:00"/>
    <s v="S"/>
    <x v="17"/>
    <x v="1"/>
    <n v="1"/>
    <x v="4"/>
    <s v="Loc77"/>
    <n v="1656"/>
    <x v="19"/>
    <x v="2"/>
    <x v="3"/>
    <s v="Model32"/>
    <n v="1729"/>
    <s v="F"/>
    <n v="62"/>
    <n v="14"/>
    <s v="Fatal"/>
    <n v="1"/>
    <x v="43"/>
    <s v="F"/>
    <s v="Middle"/>
    <x v="0"/>
    <s v="Passenger"/>
    <s v="Type of vehicle involved in the accident"/>
    <s v="Engine size of the vehicle involved"/>
    <s v="Gender of the driver involved"/>
    <s v="Severity of the casualty (Slight, Serious, Fatal)"/>
    <s v="Type of casualty (Pedestrian, Car Passenger, Cyclist, Motorcyclist)"/>
  </r>
  <r>
    <s v="AID0309"/>
    <d v="2023-12-16T00:00:00"/>
    <s v="S"/>
    <x v="21"/>
    <x v="1"/>
    <n v="1"/>
    <x v="0"/>
    <s v="Loc63"/>
    <n v="304"/>
    <x v="18"/>
    <x v="0"/>
    <x v="1"/>
    <s v="Model10"/>
    <n v="840"/>
    <s v="F"/>
    <n v="20"/>
    <n v="4"/>
    <s v="Slight"/>
    <n v="0"/>
    <x v="39"/>
    <s v="F"/>
    <s v="Working"/>
    <x v="0"/>
    <s v="Pedestrian"/>
    <s v="Type of vehicle involved in the accident"/>
    <s v="Engine size of the vehicle involved"/>
    <s v="Gender of the driver involved"/>
    <s v="Severity of the casualty (Slight, Serious, Fatal)"/>
    <s v="Type of casualty (Pedestrian, Car Passenger, Cyclist, Motorcyclist)"/>
  </r>
  <r>
    <s v="AID0310"/>
    <d v="2022-05-14T00:00:00"/>
    <s v="S"/>
    <x v="17"/>
    <x v="0"/>
    <n v="0"/>
    <x v="3"/>
    <s v="Loc138"/>
    <n v="738"/>
    <x v="5"/>
    <x v="0"/>
    <x v="0"/>
    <s v="Model47"/>
    <n v="2756"/>
    <s v="M"/>
    <n v="25"/>
    <n v="7"/>
    <s v="Slight"/>
    <n v="0"/>
    <x v="20"/>
    <s v="M"/>
    <s v="Working"/>
    <x v="3"/>
    <s v="Passenger"/>
    <s v="Type of vehicle involved in the accident"/>
    <s v="Engine size of the vehicle involved"/>
    <s v="Gender of the driver involved"/>
    <s v="Severity of the casualty (Slight, Serious, Fatal)"/>
    <s v="Type of casualty (Pedestrian, Car Passenger, Cyclist, Motorcyclist)"/>
  </r>
  <r>
    <s v="AID0311"/>
    <d v="2023-05-21T00:00:00"/>
    <s v="T"/>
    <x v="17"/>
    <x v="1"/>
    <n v="1"/>
    <x v="2"/>
    <s v="Loc44"/>
    <n v="1059"/>
    <x v="13"/>
    <x v="0"/>
    <x v="3"/>
    <s v="Model31"/>
    <n v="2612"/>
    <s v="F"/>
    <n v="62"/>
    <n v="0"/>
    <s v="Fatal"/>
    <n v="1"/>
    <x v="36"/>
    <s v="F"/>
    <s v="Upper"/>
    <x v="3"/>
    <s v="Passenger"/>
    <s v="Type of vehicle involved in the accident"/>
    <s v="Engine size of the vehicle involved"/>
    <s v="Gender of the driver involved"/>
    <s v="Severity of the casualty (Slight, Serious, Fatal)"/>
    <s v="Type of casualty (Pedestrian, Car Passenger, Cyclist, Motorcyclist)"/>
  </r>
  <r>
    <s v="AID0312"/>
    <d v="2023-02-19T00:00:00"/>
    <s v="S"/>
    <x v="7"/>
    <x v="0"/>
    <n v="0"/>
    <x v="3"/>
    <s v="Loc164"/>
    <n v="1146"/>
    <x v="16"/>
    <x v="2"/>
    <x v="0"/>
    <s v="Model50"/>
    <n v="2625"/>
    <s v="F"/>
    <n v="56"/>
    <n v="8"/>
    <s v="Slight"/>
    <n v="0"/>
    <x v="14"/>
    <s v="F"/>
    <s v="Upper"/>
    <x v="0"/>
    <s v="Pedestrian"/>
    <s v="Type of vehicle involved in the accident"/>
    <s v="Engine size of the vehicle involved"/>
    <s v="Gender of the driver involved"/>
    <s v="Severity of the casualty (Slight, Serious, Fatal)"/>
    <s v="Type of casualty (Pedestrian, Car Passenger, Cyclist, Motorcyclist)"/>
  </r>
  <r>
    <s v="AID0313"/>
    <d v="2023-04-04T00:00:00"/>
    <s v="T"/>
    <x v="16"/>
    <x v="1"/>
    <n v="1"/>
    <x v="4"/>
    <s v="Loc183"/>
    <n v="1231"/>
    <x v="8"/>
    <x v="2"/>
    <x v="3"/>
    <s v="Model4"/>
    <n v="1744"/>
    <s v="F"/>
    <n v="56"/>
    <n v="17"/>
    <s v="Serious"/>
    <n v="0"/>
    <x v="2"/>
    <s v="F"/>
    <s v="Upper"/>
    <x v="0"/>
    <s v="Pedestrian"/>
    <s v="Type of vehicle involved in the accident"/>
    <s v="Engine size of the vehicle involved"/>
    <s v="Gender of the driver involved"/>
    <s v="Severity of the casualty (Slight, Serious, Fatal)"/>
    <s v="Type of casualty (Pedestrian, Car Passenger, Cyclist, Motorcyclist)"/>
  </r>
  <r>
    <s v="AID0314"/>
    <d v="2022-03-27T00:00:00"/>
    <s v="T"/>
    <x v="3"/>
    <x v="2"/>
    <n v="0"/>
    <x v="3"/>
    <s v="Loc193"/>
    <n v="1446"/>
    <x v="10"/>
    <x v="0"/>
    <x v="1"/>
    <s v="Model22"/>
    <n v="2233"/>
    <s v="F"/>
    <n v="68"/>
    <n v="7"/>
    <s v="Fatal"/>
    <n v="1"/>
    <x v="22"/>
    <s v="M"/>
    <s v="Middle"/>
    <x v="2"/>
    <s v="Passenger"/>
    <s v="Type of vehicle involved in the accident"/>
    <s v="Engine size of the vehicle involved"/>
    <s v="Gender of the driver involved"/>
    <s v="Severity of the casualty (Slight, Serious, Fatal)"/>
    <s v="Type of casualty (Pedestrian, Car Passenger, Cyclist, Motorcyclist)"/>
  </r>
  <r>
    <s v="AID0315"/>
    <d v="2023-03-09T00:00:00"/>
    <s v="S"/>
    <x v="15"/>
    <x v="2"/>
    <n v="0"/>
    <x v="0"/>
    <s v="Loc110"/>
    <n v="947"/>
    <x v="11"/>
    <x v="1"/>
    <x v="0"/>
    <s v="Model47"/>
    <n v="2164"/>
    <s v="F"/>
    <n v="50"/>
    <n v="17"/>
    <s v="Serious"/>
    <n v="0"/>
    <x v="35"/>
    <s v="F"/>
    <s v="Upper"/>
    <x v="0"/>
    <s v="Passenger"/>
    <s v="Type of vehicle involved in the accident"/>
    <s v="Engine size of the vehicle involved"/>
    <s v="Gender of the driver involved"/>
    <s v="Severity of the casualty (Slight, Serious, Fatal)"/>
    <s v="Type of casualty (Pedestrian, Car Passenger, Cyclist, Motorcyclist)"/>
  </r>
  <r>
    <s v="AID0316"/>
    <d v="2022-10-21T00:00:00"/>
    <s v="W"/>
    <x v="6"/>
    <x v="2"/>
    <n v="0"/>
    <x v="0"/>
    <s v="Loc34"/>
    <n v="509"/>
    <x v="3"/>
    <x v="2"/>
    <x v="2"/>
    <s v="Model50"/>
    <n v="1697"/>
    <s v="M"/>
    <n v="62"/>
    <n v="17"/>
    <s v="Fatal"/>
    <n v="1"/>
    <x v="71"/>
    <s v="M"/>
    <s v="Working"/>
    <x v="1"/>
    <s v="Passenger"/>
    <s v="Type of vehicle involved in the accident"/>
    <s v="Engine size of the vehicle involved"/>
    <s v="Gender of the driver involved"/>
    <s v="Severity of the casualty (Slight, Serious, Fatal)"/>
    <s v="Type of casualty (Pedestrian, Car Passenger, Cyclist, Motorcyclist)"/>
  </r>
  <r>
    <s v="AID0317"/>
    <d v="2023-12-11T00:00:00"/>
    <s v="S"/>
    <x v="8"/>
    <x v="2"/>
    <n v="0"/>
    <x v="0"/>
    <s v="Loc105"/>
    <n v="1125"/>
    <x v="16"/>
    <x v="2"/>
    <x v="2"/>
    <s v="Model40"/>
    <n v="1836"/>
    <s v="M"/>
    <n v="56"/>
    <n v="18"/>
    <s v="Serious"/>
    <n v="0"/>
    <x v="53"/>
    <s v="M"/>
    <s v="Working"/>
    <x v="2"/>
    <s v="Pedestrian"/>
    <s v="Type of vehicle involved in the accident"/>
    <s v="Engine size of the vehicle involved"/>
    <s v="Gender of the driver involved"/>
    <s v="Severity of the casualty (Slight, Serious, Fatal)"/>
    <s v="Type of casualty (Pedestrian, Car Passenger, Cyclist, Motorcyclist)"/>
  </r>
  <r>
    <s v="AID0318"/>
    <d v="2023-09-19T00:00:00"/>
    <s v="F"/>
    <x v="3"/>
    <x v="0"/>
    <n v="0"/>
    <x v="2"/>
    <s v="Loc127"/>
    <n v="500"/>
    <x v="3"/>
    <x v="0"/>
    <x v="1"/>
    <s v="Model6"/>
    <n v="2794"/>
    <s v="F"/>
    <n v="19"/>
    <n v="10"/>
    <s v="Slight"/>
    <n v="0"/>
    <x v="2"/>
    <s v="F"/>
    <s v="Upper"/>
    <x v="1"/>
    <s v="Pedestrian"/>
    <s v="Type of vehicle involved in the accident"/>
    <s v="Engine size of the vehicle involved"/>
    <s v="Gender of the driver involved"/>
    <s v="Severity of the casualty (Slight, Serious, Fatal)"/>
    <s v="Type of casualty (Pedestrian, Car Passenger, Cyclist, Motorcyclist)"/>
  </r>
  <r>
    <s v="AID0319"/>
    <d v="2023-11-10T00:00:00"/>
    <s v="S"/>
    <x v="4"/>
    <x v="0"/>
    <n v="0"/>
    <x v="0"/>
    <s v="Loc27"/>
    <n v="337"/>
    <x v="18"/>
    <x v="2"/>
    <x v="2"/>
    <s v="Model29"/>
    <n v="1355"/>
    <s v="M"/>
    <n v="64"/>
    <n v="1"/>
    <s v="Serious"/>
    <n v="0"/>
    <x v="29"/>
    <s v="F"/>
    <s v="Working"/>
    <x v="2"/>
    <s v="Passenger"/>
    <s v="Type of vehicle involved in the accident"/>
    <s v="Engine size of the vehicle involved"/>
    <s v="Gender of the driver involved"/>
    <s v="Severity of the casualty (Slight, Serious, Fatal)"/>
    <s v="Type of casualty (Pedestrian, Car Passenger, Cyclist, Motorcyclist)"/>
  </r>
  <r>
    <s v="AID0320"/>
    <d v="2022-06-09T00:00:00"/>
    <s v="T"/>
    <x v="18"/>
    <x v="2"/>
    <n v="0"/>
    <x v="3"/>
    <s v="Loc146"/>
    <n v="303"/>
    <x v="18"/>
    <x v="1"/>
    <x v="3"/>
    <s v="Model11"/>
    <n v="918"/>
    <s v="M"/>
    <n v="36"/>
    <n v="0"/>
    <s v="Slight"/>
    <n v="0"/>
    <x v="44"/>
    <s v="M"/>
    <s v="Working"/>
    <x v="1"/>
    <s v="Passenger"/>
    <s v="Type of vehicle involved in the accident"/>
    <s v="Engine size of the vehicle involved"/>
    <s v="Gender of the driver involved"/>
    <s v="Severity of the casualty (Slight, Serious, Fatal)"/>
    <s v="Type of casualty (Pedestrian, Car Passenger, Cyclist, Motorcyclist)"/>
  </r>
  <r>
    <s v="AID0321"/>
    <d v="2022-03-12T00:00:00"/>
    <s v="T"/>
    <x v="20"/>
    <x v="0"/>
    <n v="0"/>
    <x v="4"/>
    <s v="Loc166"/>
    <n v="1723"/>
    <x v="22"/>
    <x v="0"/>
    <x v="0"/>
    <s v="Model34"/>
    <n v="2983"/>
    <s v="F"/>
    <n v="59"/>
    <n v="9"/>
    <s v="Fatal"/>
    <n v="1"/>
    <x v="67"/>
    <s v="M"/>
    <s v="Middle"/>
    <x v="1"/>
    <s v="Pedestrian"/>
    <s v="Type of vehicle involved in the accident"/>
    <s v="Engine size of the vehicle involved"/>
    <s v="Gender of the driver involved"/>
    <s v="Severity of the casualty (Slight, Serious, Fatal)"/>
    <s v="Type of casualty (Pedestrian, Car Passenger, Cyclist, Motorcyclist)"/>
  </r>
  <r>
    <s v="AID0322"/>
    <d v="2022-05-06T00:00:00"/>
    <s v="S"/>
    <x v="23"/>
    <x v="1"/>
    <n v="1"/>
    <x v="4"/>
    <s v="Loc67"/>
    <n v="2219"/>
    <x v="1"/>
    <x v="0"/>
    <x v="3"/>
    <s v="Model14"/>
    <n v="2869"/>
    <s v="F"/>
    <n v="21"/>
    <n v="13"/>
    <s v="Fatal"/>
    <n v="1"/>
    <x v="62"/>
    <s v="F"/>
    <s v="Upper"/>
    <x v="3"/>
    <s v="Pedestrian"/>
    <s v="Type of vehicle involved in the accident"/>
    <s v="Engine size of the vehicle involved"/>
    <s v="Gender of the driver involved"/>
    <s v="Severity of the casualty (Slight, Serious, Fatal)"/>
    <s v="Type of casualty (Pedestrian, Car Passenger, Cyclist, Motorcyclist)"/>
  </r>
  <r>
    <s v="AID0323"/>
    <d v="2023-09-21T00:00:00"/>
    <s v="F"/>
    <x v="21"/>
    <x v="1"/>
    <n v="1"/>
    <x v="1"/>
    <s v="Loc7"/>
    <n v="249"/>
    <x v="2"/>
    <x v="0"/>
    <x v="1"/>
    <s v="Model40"/>
    <n v="1421"/>
    <s v="F"/>
    <n v="60"/>
    <n v="19"/>
    <s v="Serious"/>
    <n v="0"/>
    <x v="50"/>
    <s v="M"/>
    <s v="Middle"/>
    <x v="1"/>
    <s v="Passenger"/>
    <s v="Type of vehicle involved in the accident"/>
    <s v="Engine size of the vehicle involved"/>
    <s v="Gender of the driver involved"/>
    <s v="Severity of the casualty (Slight, Serious, Fatal)"/>
    <s v="Type of casualty (Pedestrian, Car Passenger, Cyclist, Motorcyclist)"/>
  </r>
  <r>
    <s v="AID0324"/>
    <d v="2023-01-13T00:00:00"/>
    <s v="S"/>
    <x v="12"/>
    <x v="2"/>
    <n v="0"/>
    <x v="3"/>
    <s v="Loc88"/>
    <n v="2103"/>
    <x v="4"/>
    <x v="0"/>
    <x v="2"/>
    <s v="Model46"/>
    <n v="2486"/>
    <s v="M"/>
    <n v="55"/>
    <n v="14"/>
    <s v="Fatal"/>
    <n v="1"/>
    <x v="13"/>
    <s v="M"/>
    <s v="Upper"/>
    <x v="1"/>
    <s v="Pedestrian"/>
    <s v="Type of vehicle involved in the accident"/>
    <s v="Engine size of the vehicle involved"/>
    <s v="Gender of the driver involved"/>
    <s v="Severity of the casualty (Slight, Serious, Fatal)"/>
    <s v="Type of casualty (Pedestrian, Car Passenger, Cyclist, Motorcyclist)"/>
  </r>
  <r>
    <s v="AID0325"/>
    <d v="2022-03-29T00:00:00"/>
    <s v="T"/>
    <x v="22"/>
    <x v="0"/>
    <n v="0"/>
    <x v="3"/>
    <s v="Loc11"/>
    <n v="236"/>
    <x v="2"/>
    <x v="1"/>
    <x v="1"/>
    <s v="Model42"/>
    <n v="2259"/>
    <s v="F"/>
    <n v="20"/>
    <n v="17"/>
    <s v="Slight"/>
    <n v="0"/>
    <x v="51"/>
    <s v="F"/>
    <s v="Working"/>
    <x v="1"/>
    <s v="Passenger"/>
    <s v="Type of vehicle involved in the accident"/>
    <s v="Engine size of the vehicle involved"/>
    <s v="Gender of the driver involved"/>
    <s v="Severity of the casualty (Slight, Serious, Fatal)"/>
    <s v="Type of casualty (Pedestrian, Car Passenger, Cyclist, Motorcyclist)"/>
  </r>
  <r>
    <s v="AID0326"/>
    <d v="2022-01-29T00:00:00"/>
    <s v="M"/>
    <x v="27"/>
    <x v="0"/>
    <n v="0"/>
    <x v="2"/>
    <s v="Loc41"/>
    <n v="1059"/>
    <x v="13"/>
    <x v="0"/>
    <x v="0"/>
    <s v="Model31"/>
    <n v="1415"/>
    <s v="F"/>
    <n v="36"/>
    <n v="2"/>
    <s v="Fatal"/>
    <n v="1"/>
    <x v="61"/>
    <s v="M"/>
    <s v="Middle"/>
    <x v="2"/>
    <s v="Passenger"/>
    <s v="Type of vehicle involved in the accident"/>
    <s v="Engine size of the vehicle involved"/>
    <s v="Gender of the driver involved"/>
    <s v="Severity of the casualty (Slight, Serious, Fatal)"/>
    <s v="Type of casualty (Pedestrian, Car Passenger, Cyclist, Motorcyclist)"/>
  </r>
  <r>
    <s v="AID0327"/>
    <d v="2023-10-19T00:00:00"/>
    <s v="F"/>
    <x v="16"/>
    <x v="0"/>
    <n v="0"/>
    <x v="3"/>
    <s v="Loc125"/>
    <n v="1834"/>
    <x v="15"/>
    <x v="2"/>
    <x v="2"/>
    <s v="Model36"/>
    <n v="1919"/>
    <s v="M"/>
    <n v="20"/>
    <n v="13"/>
    <s v="Fatal"/>
    <n v="1"/>
    <x v="56"/>
    <s v="F"/>
    <s v="Upper"/>
    <x v="0"/>
    <s v="Pedestrian"/>
    <s v="Type of vehicle involved in the accident"/>
    <s v="Engine size of the vehicle involved"/>
    <s v="Gender of the driver involved"/>
    <s v="Severity of the casualty (Slight, Serious, Fatal)"/>
    <s v="Type of casualty (Pedestrian, Car Passenger, Cyclist, Motorcyclist)"/>
  </r>
  <r>
    <s v="AID0328"/>
    <d v="2023-06-30T00:00:00"/>
    <s v="M"/>
    <x v="1"/>
    <x v="2"/>
    <n v="0"/>
    <x v="3"/>
    <s v="Loc144"/>
    <n v="203"/>
    <x v="2"/>
    <x v="0"/>
    <x v="1"/>
    <s v="Model46"/>
    <n v="2132"/>
    <s v="F"/>
    <n v="23"/>
    <n v="0"/>
    <s v="Serious"/>
    <n v="0"/>
    <x v="39"/>
    <s v="M"/>
    <s v="Middle"/>
    <x v="2"/>
    <s v="Passenger"/>
    <s v="Type of vehicle involved in the accident"/>
    <s v="Engine size of the vehicle involved"/>
    <s v="Gender of the driver involved"/>
    <s v="Severity of the casualty (Slight, Serious, Fatal)"/>
    <s v="Type of casualty (Pedestrian, Car Passenger, Cyclist, Motorcyclist)"/>
  </r>
  <r>
    <s v="AID0329"/>
    <d v="2023-09-01T00:00:00"/>
    <s v="W"/>
    <x v="25"/>
    <x v="0"/>
    <n v="0"/>
    <x v="3"/>
    <s v="Loc164"/>
    <n v="1031"/>
    <x v="13"/>
    <x v="1"/>
    <x v="2"/>
    <s v="Model43"/>
    <n v="1920"/>
    <s v="F"/>
    <n v="40"/>
    <n v="1"/>
    <s v="Fatal"/>
    <n v="1"/>
    <x v="54"/>
    <s v="F"/>
    <s v="Working"/>
    <x v="3"/>
    <s v="Passenger"/>
    <s v="Type of vehicle involved in the accident"/>
    <s v="Engine size of the vehicle involved"/>
    <s v="Gender of the driver involved"/>
    <s v="Severity of the casualty (Slight, Serious, Fatal)"/>
    <s v="Type of casualty (Pedestrian, Car Passenger, Cyclist, Motorcyclist)"/>
  </r>
  <r>
    <s v="AID0330"/>
    <d v="2022-09-21T00:00:00"/>
    <s v="T"/>
    <x v="21"/>
    <x v="0"/>
    <n v="0"/>
    <x v="2"/>
    <s v="Loc64"/>
    <n v="12"/>
    <x v="12"/>
    <x v="0"/>
    <x v="0"/>
    <s v="Model39"/>
    <n v="2062"/>
    <s v="F"/>
    <n v="46"/>
    <n v="10"/>
    <s v="Slight"/>
    <n v="0"/>
    <x v="79"/>
    <s v="M"/>
    <s v="Working"/>
    <x v="3"/>
    <s v="Passenger"/>
    <s v="Type of vehicle involved in the accident"/>
    <s v="Engine size of the vehicle involved"/>
    <s v="Gender of the driver involved"/>
    <s v="Severity of the casualty (Slight, Serious, Fatal)"/>
    <s v="Type of casualty (Pedestrian, Car Passenger, Cyclist, Motorcyclist)"/>
  </r>
  <r>
    <s v="AID0331"/>
    <d v="2022-03-16T00:00:00"/>
    <s v="M"/>
    <x v="23"/>
    <x v="2"/>
    <n v="0"/>
    <x v="0"/>
    <s v="Loc79"/>
    <n v="1932"/>
    <x v="0"/>
    <x v="2"/>
    <x v="3"/>
    <s v="Model20"/>
    <n v="822"/>
    <s v="M"/>
    <n v="65"/>
    <n v="9"/>
    <s v="Slight"/>
    <n v="0"/>
    <x v="27"/>
    <s v="F"/>
    <s v="Working"/>
    <x v="3"/>
    <s v="Pedestrian"/>
    <s v="Type of vehicle involved in the accident"/>
    <s v="Engine size of the vehicle involved"/>
    <s v="Gender of the driver involved"/>
    <s v="Severity of the casualty (Slight, Serious, Fatal)"/>
    <s v="Type of casualty (Pedestrian, Car Passenger, Cyclist, Motorcyclist)"/>
  </r>
  <r>
    <s v="AID0332"/>
    <d v="2022-07-04T00:00:00"/>
    <s v="S"/>
    <x v="5"/>
    <x v="2"/>
    <n v="0"/>
    <x v="4"/>
    <s v="Loc107"/>
    <n v="2044"/>
    <x v="14"/>
    <x v="2"/>
    <x v="2"/>
    <s v="Model17"/>
    <n v="1271"/>
    <s v="M"/>
    <n v="62"/>
    <n v="15"/>
    <s v="Serious"/>
    <n v="0"/>
    <x v="75"/>
    <s v="M"/>
    <s v="Middle"/>
    <x v="3"/>
    <s v="Passenger"/>
    <s v="Type of vehicle involved in the accident"/>
    <s v="Engine size of the vehicle involved"/>
    <s v="Gender of the driver involved"/>
    <s v="Severity of the casualty (Slight, Serious, Fatal)"/>
    <s v="Type of casualty (Pedestrian, Car Passenger, Cyclist, Motorcyclist)"/>
  </r>
  <r>
    <s v="AID0333"/>
    <d v="2022-01-16T00:00:00"/>
    <s v="W"/>
    <x v="3"/>
    <x v="1"/>
    <n v="1"/>
    <x v="4"/>
    <s v="Loc3"/>
    <n v="1247"/>
    <x v="8"/>
    <x v="2"/>
    <x v="0"/>
    <s v="Model26"/>
    <n v="1875"/>
    <s v="F"/>
    <n v="63"/>
    <n v="8"/>
    <s v="Fatal"/>
    <n v="1"/>
    <x v="74"/>
    <s v="M"/>
    <s v="Middle"/>
    <x v="3"/>
    <s v="Pedestrian"/>
    <s v="Type of vehicle involved in the accident"/>
    <s v="Engine size of the vehicle involved"/>
    <s v="Gender of the driver involved"/>
    <s v="Severity of the casualty (Slight, Serious, Fatal)"/>
    <s v="Type of casualty (Pedestrian, Car Passenger, Cyclist, Motorcyclist)"/>
  </r>
  <r>
    <s v="AID0334"/>
    <d v="2023-12-12T00:00:00"/>
    <s v="F"/>
    <x v="6"/>
    <x v="0"/>
    <n v="0"/>
    <x v="1"/>
    <s v="Loc186"/>
    <n v="1220"/>
    <x v="8"/>
    <x v="1"/>
    <x v="1"/>
    <s v="Model41"/>
    <n v="1303"/>
    <s v="M"/>
    <n v="57"/>
    <n v="7"/>
    <s v="Slight"/>
    <n v="0"/>
    <x v="49"/>
    <s v="F"/>
    <s v="Middle"/>
    <x v="3"/>
    <s v="Pedestrian"/>
    <s v="Type of vehicle involved in the accident"/>
    <s v="Engine size of the vehicle involved"/>
    <s v="Gender of the driver involved"/>
    <s v="Severity of the casualty (Slight, Serious, Fatal)"/>
    <s v="Type of casualty (Pedestrian, Car Passenger, Cyclist, Motorcyclist)"/>
  </r>
  <r>
    <s v="AID0335"/>
    <d v="2023-04-18T00:00:00"/>
    <s v="W"/>
    <x v="20"/>
    <x v="0"/>
    <n v="0"/>
    <x v="1"/>
    <s v="Loc176"/>
    <n v="718"/>
    <x v="5"/>
    <x v="2"/>
    <x v="2"/>
    <s v="Model24"/>
    <n v="1450"/>
    <s v="M"/>
    <n v="24"/>
    <n v="10"/>
    <s v="Fatal"/>
    <n v="1"/>
    <x v="68"/>
    <s v="F"/>
    <s v="Middle"/>
    <x v="2"/>
    <s v="Pedestrian"/>
    <s v="Type of vehicle involved in the accident"/>
    <s v="Engine size of the vehicle involved"/>
    <s v="Gender of the driver involved"/>
    <s v="Severity of the casualty (Slight, Serious, Fatal)"/>
    <s v="Type of casualty (Pedestrian, Car Passenger, Cyclist, Motorcyclist)"/>
  </r>
  <r>
    <s v="AID0336"/>
    <d v="2022-06-28T00:00:00"/>
    <s v="F"/>
    <x v="8"/>
    <x v="2"/>
    <n v="0"/>
    <x v="1"/>
    <s v="Loc156"/>
    <n v="929"/>
    <x v="11"/>
    <x v="0"/>
    <x v="1"/>
    <s v="Model41"/>
    <n v="841"/>
    <s v="F"/>
    <n v="56"/>
    <n v="15"/>
    <s v="Fatal"/>
    <n v="1"/>
    <x v="66"/>
    <s v="F"/>
    <s v="Middle"/>
    <x v="2"/>
    <s v="Pedestrian"/>
    <s v="Type of vehicle involved in the accident"/>
    <s v="Engine size of the vehicle involved"/>
    <s v="Gender of the driver involved"/>
    <s v="Severity of the casualty (Slight, Serious, Fatal)"/>
    <s v="Type of casualty (Pedestrian, Car Passenger, Cyclist, Motorcyclist)"/>
  </r>
  <r>
    <s v="AID0337"/>
    <d v="2022-05-25T00:00:00"/>
    <s v="F"/>
    <x v="16"/>
    <x v="0"/>
    <n v="0"/>
    <x v="4"/>
    <s v="Loc7"/>
    <n v="2050"/>
    <x v="14"/>
    <x v="2"/>
    <x v="3"/>
    <s v="Model14"/>
    <n v="2790"/>
    <s v="M"/>
    <n v="19"/>
    <n v="1"/>
    <s v="Fatal"/>
    <n v="1"/>
    <x v="61"/>
    <s v="M"/>
    <s v="Middle"/>
    <x v="0"/>
    <s v="Pedestrian"/>
    <s v="Type of vehicle involved in the accident"/>
    <s v="Engine size of the vehicle involved"/>
    <s v="Gender of the driver involved"/>
    <s v="Severity of the casualty (Slight, Serious, Fatal)"/>
    <s v="Type of casualty (Pedestrian, Car Passenger, Cyclist, Motorcyclist)"/>
  </r>
  <r>
    <s v="AID0338"/>
    <d v="2022-12-08T00:00:00"/>
    <s v="S"/>
    <x v="1"/>
    <x v="1"/>
    <n v="1"/>
    <x v="4"/>
    <s v="Loc143"/>
    <n v="1641"/>
    <x v="19"/>
    <x v="1"/>
    <x v="1"/>
    <s v="Model49"/>
    <n v="2914"/>
    <s v="F"/>
    <n v="22"/>
    <n v="11"/>
    <s v="Serious"/>
    <n v="0"/>
    <x v="40"/>
    <s v="F"/>
    <s v="Working"/>
    <x v="0"/>
    <s v="Passenger"/>
    <s v="Type of vehicle involved in the accident"/>
    <s v="Engine size of the vehicle involved"/>
    <s v="Gender of the driver involved"/>
    <s v="Severity of the casualty (Slight, Serious, Fatal)"/>
    <s v="Type of casualty (Pedestrian, Car Passenger, Cyclist, Motorcyclist)"/>
  </r>
  <r>
    <s v="AID0339"/>
    <d v="2023-04-29T00:00:00"/>
    <s v="M"/>
    <x v="13"/>
    <x v="0"/>
    <n v="0"/>
    <x v="1"/>
    <s v="Loc181"/>
    <n v="1657"/>
    <x v="19"/>
    <x v="2"/>
    <x v="1"/>
    <s v="Model7"/>
    <n v="1497"/>
    <s v="M"/>
    <n v="54"/>
    <n v="16"/>
    <s v="Serious"/>
    <n v="0"/>
    <x v="28"/>
    <s v="M"/>
    <s v="Middle"/>
    <x v="2"/>
    <s v="Passenger"/>
    <s v="Type of vehicle involved in the accident"/>
    <s v="Engine size of the vehicle involved"/>
    <s v="Gender of the driver involved"/>
    <s v="Severity of the casualty (Slight, Serious, Fatal)"/>
    <s v="Type of casualty (Pedestrian, Car Passenger, Cyclist, Motorcyclist)"/>
  </r>
  <r>
    <s v="AID0340"/>
    <d v="2023-07-06T00:00:00"/>
    <s v="M"/>
    <x v="2"/>
    <x v="1"/>
    <n v="1"/>
    <x v="3"/>
    <s v="Loc181"/>
    <n v="142"/>
    <x v="7"/>
    <x v="1"/>
    <x v="2"/>
    <s v="Model27"/>
    <n v="2460"/>
    <s v="M"/>
    <n v="59"/>
    <n v="19"/>
    <s v="Slight"/>
    <n v="0"/>
    <x v="9"/>
    <s v="M"/>
    <s v="Working"/>
    <x v="3"/>
    <s v="Pedestrian"/>
    <s v="Type of vehicle involved in the accident"/>
    <s v="Engine size of the vehicle involved"/>
    <s v="Gender of the driver involved"/>
    <s v="Severity of the casualty (Slight, Serious, Fatal)"/>
    <s v="Type of casualty (Pedestrian, Car Passenger, Cyclist, Motorcyclist)"/>
  </r>
  <r>
    <s v="AID0341"/>
    <d v="2022-06-21T00:00:00"/>
    <s v="W"/>
    <x v="12"/>
    <x v="0"/>
    <n v="0"/>
    <x v="4"/>
    <s v="Loc117"/>
    <n v="1743"/>
    <x v="22"/>
    <x v="1"/>
    <x v="1"/>
    <s v="Model29"/>
    <n v="1152"/>
    <s v="M"/>
    <n v="53"/>
    <n v="2"/>
    <s v="Slight"/>
    <n v="0"/>
    <x v="10"/>
    <s v="M"/>
    <s v="Middle"/>
    <x v="2"/>
    <s v="Pedestrian"/>
    <s v="Type of vehicle involved in the accident"/>
    <s v="Engine size of the vehicle involved"/>
    <s v="Gender of the driver involved"/>
    <s v="Severity of the casualty (Slight, Serious, Fatal)"/>
    <s v="Type of casualty (Pedestrian, Car Passenger, Cyclist, Motorcyclist)"/>
  </r>
  <r>
    <s v="AID0342"/>
    <d v="2022-10-15T00:00:00"/>
    <s v="S"/>
    <x v="4"/>
    <x v="0"/>
    <n v="0"/>
    <x v="4"/>
    <s v="Loc48"/>
    <n v="303"/>
    <x v="18"/>
    <x v="2"/>
    <x v="0"/>
    <s v="Model32"/>
    <n v="1149"/>
    <s v="F"/>
    <n v="50"/>
    <n v="15"/>
    <s v="Slight"/>
    <n v="0"/>
    <x v="14"/>
    <s v="M"/>
    <s v="Middle"/>
    <x v="3"/>
    <s v="Passenger"/>
    <s v="Type of vehicle involved in the accident"/>
    <s v="Engine size of the vehicle involved"/>
    <s v="Gender of the driver involved"/>
    <s v="Severity of the casualty (Slight, Serious, Fatal)"/>
    <s v="Type of casualty (Pedestrian, Car Passenger, Cyclist, Motorcyclist)"/>
  </r>
  <r>
    <s v="AID0343"/>
    <d v="2022-08-16T00:00:00"/>
    <s v="M"/>
    <x v="17"/>
    <x v="2"/>
    <n v="0"/>
    <x v="0"/>
    <s v="Loc35"/>
    <n v="1030"/>
    <x v="13"/>
    <x v="1"/>
    <x v="0"/>
    <s v="Model28"/>
    <n v="1432"/>
    <s v="F"/>
    <n v="26"/>
    <n v="5"/>
    <s v="Slight"/>
    <n v="0"/>
    <x v="79"/>
    <s v="F"/>
    <s v="Middle"/>
    <x v="2"/>
    <s v="Pedestrian"/>
    <s v="Type of vehicle involved in the accident"/>
    <s v="Engine size of the vehicle involved"/>
    <s v="Gender of the driver involved"/>
    <s v="Severity of the casualty (Slight, Serious, Fatal)"/>
    <s v="Type of casualty (Pedestrian, Car Passenger, Cyclist, Motorcyclist)"/>
  </r>
  <r>
    <s v="AID0344"/>
    <d v="2022-09-30T00:00:00"/>
    <s v="S"/>
    <x v="1"/>
    <x v="1"/>
    <n v="1"/>
    <x v="3"/>
    <s v="Loc76"/>
    <n v="447"/>
    <x v="9"/>
    <x v="0"/>
    <x v="1"/>
    <s v="Model14"/>
    <n v="2165"/>
    <s v="F"/>
    <n v="69"/>
    <n v="1"/>
    <s v="Serious"/>
    <n v="0"/>
    <x v="44"/>
    <s v="F"/>
    <s v="Working"/>
    <x v="2"/>
    <s v="Pedestrian"/>
    <s v="Type of vehicle involved in the accident"/>
    <s v="Engine size of the vehicle involved"/>
    <s v="Gender of the driver involved"/>
    <s v="Severity of the casualty (Slight, Serious, Fatal)"/>
    <s v="Type of casualty (Pedestrian, Car Passenger, Cyclist, Motorcyclist)"/>
  </r>
  <r>
    <s v="AID0345"/>
    <d v="2023-02-27T00:00:00"/>
    <s v="T"/>
    <x v="22"/>
    <x v="2"/>
    <n v="0"/>
    <x v="1"/>
    <s v="Loc121"/>
    <n v="806"/>
    <x v="20"/>
    <x v="2"/>
    <x v="3"/>
    <s v="Model41"/>
    <n v="1214"/>
    <s v="M"/>
    <n v="55"/>
    <n v="10"/>
    <s v="Serious"/>
    <n v="0"/>
    <x v="34"/>
    <s v="F"/>
    <s v="Middle"/>
    <x v="1"/>
    <s v="Passenger"/>
    <s v="Type of vehicle involved in the accident"/>
    <s v="Engine size of the vehicle involved"/>
    <s v="Gender of the driver involved"/>
    <s v="Severity of the casualty (Slight, Serious, Fatal)"/>
    <s v="Type of casualty (Pedestrian, Car Passenger, Cyclist, Motorcyclist)"/>
  </r>
  <r>
    <s v="AID0346"/>
    <d v="2022-08-30T00:00:00"/>
    <s v="S"/>
    <x v="27"/>
    <x v="2"/>
    <n v="0"/>
    <x v="3"/>
    <s v="Loc38"/>
    <n v="1106"/>
    <x v="16"/>
    <x v="2"/>
    <x v="0"/>
    <s v="Model36"/>
    <n v="1812"/>
    <s v="F"/>
    <n v="58"/>
    <n v="20"/>
    <s v="Serious"/>
    <n v="0"/>
    <x v="50"/>
    <s v="M"/>
    <s v="Working"/>
    <x v="2"/>
    <s v="Pedestrian"/>
    <s v="Type of vehicle involved in the accident"/>
    <s v="Engine size of the vehicle involved"/>
    <s v="Gender of the driver involved"/>
    <s v="Severity of the casualty (Slight, Serious, Fatal)"/>
    <s v="Type of casualty (Pedestrian, Car Passenger, Cyclist, Motorcyclist)"/>
  </r>
  <r>
    <s v="AID0347"/>
    <d v="2022-04-21T00:00:00"/>
    <s v="S"/>
    <x v="26"/>
    <x v="2"/>
    <n v="0"/>
    <x v="1"/>
    <s v="Loc152"/>
    <n v="1133"/>
    <x v="16"/>
    <x v="1"/>
    <x v="3"/>
    <s v="Model34"/>
    <n v="1600"/>
    <s v="M"/>
    <n v="49"/>
    <n v="1"/>
    <s v="Slight"/>
    <n v="0"/>
    <x v="70"/>
    <s v="F"/>
    <s v="Upper"/>
    <x v="0"/>
    <s v="Pedestrian"/>
    <s v="Type of vehicle involved in the accident"/>
    <s v="Engine size of the vehicle involved"/>
    <s v="Gender of the driver involved"/>
    <s v="Severity of the casualty (Slight, Serious, Fatal)"/>
    <s v="Type of casualty (Pedestrian, Car Passenger, Cyclist, Motorcyclist)"/>
  </r>
  <r>
    <s v="AID0348"/>
    <d v="2022-12-29T00:00:00"/>
    <s v="S"/>
    <x v="22"/>
    <x v="2"/>
    <n v="0"/>
    <x v="0"/>
    <s v="Loc34"/>
    <n v="1"/>
    <x v="12"/>
    <x v="2"/>
    <x v="1"/>
    <s v="Model25"/>
    <n v="2106"/>
    <s v="F"/>
    <n v="28"/>
    <n v="10"/>
    <s v="Serious"/>
    <n v="0"/>
    <x v="27"/>
    <s v="M"/>
    <s v="Middle"/>
    <x v="2"/>
    <s v="Passenger"/>
    <s v="Type of vehicle involved in the accident"/>
    <s v="Engine size of the vehicle involved"/>
    <s v="Gender of the driver involved"/>
    <s v="Severity of the casualty (Slight, Serious, Fatal)"/>
    <s v="Type of casualty (Pedestrian, Car Passenger, Cyclist, Motorcyclist)"/>
  </r>
  <r>
    <s v="AID0349"/>
    <d v="2023-12-23T00:00:00"/>
    <s v="W"/>
    <x v="27"/>
    <x v="1"/>
    <n v="1"/>
    <x v="4"/>
    <s v="Loc41"/>
    <n v="1307"/>
    <x v="6"/>
    <x v="0"/>
    <x v="3"/>
    <s v="Model10"/>
    <n v="1161"/>
    <s v="M"/>
    <n v="59"/>
    <n v="7"/>
    <s v="Serious"/>
    <n v="0"/>
    <x v="28"/>
    <s v="F"/>
    <s v="Upper"/>
    <x v="0"/>
    <s v="Passenger"/>
    <s v="Type of vehicle involved in the accident"/>
    <s v="Engine size of the vehicle involved"/>
    <s v="Gender of the driver involved"/>
    <s v="Severity of the casualty (Slight, Serious, Fatal)"/>
    <s v="Type of casualty (Pedestrian, Car Passenger, Cyclist, Motorcyclist)"/>
  </r>
  <r>
    <s v="AID0350"/>
    <d v="2022-11-06T00:00:00"/>
    <s v="F"/>
    <x v="9"/>
    <x v="1"/>
    <n v="1"/>
    <x v="4"/>
    <s v="Loc94"/>
    <n v="1828"/>
    <x v="15"/>
    <x v="0"/>
    <x v="0"/>
    <s v="Model37"/>
    <n v="1423"/>
    <s v="M"/>
    <n v="28"/>
    <n v="0"/>
    <s v="Serious"/>
    <n v="0"/>
    <x v="3"/>
    <s v="M"/>
    <s v="Middle"/>
    <x v="1"/>
    <s v="Passenger"/>
    <s v="Type of vehicle involved in the accident"/>
    <s v="Engine size of the vehicle involved"/>
    <s v="Gender of the driver involved"/>
    <s v="Severity of the casualty (Slight, Serious, Fatal)"/>
    <s v="Type of casualty (Pedestrian, Car Passenger, Cyclist, Motorcyclist)"/>
  </r>
  <r>
    <s v="AID0351"/>
    <d v="2022-10-18T00:00:00"/>
    <s v="S"/>
    <x v="4"/>
    <x v="2"/>
    <n v="0"/>
    <x v="2"/>
    <s v="Loc165"/>
    <n v="2309"/>
    <x v="23"/>
    <x v="1"/>
    <x v="1"/>
    <s v="Model20"/>
    <n v="2590"/>
    <s v="M"/>
    <n v="32"/>
    <n v="8"/>
    <s v="Fatal"/>
    <n v="1"/>
    <x v="1"/>
    <s v="M"/>
    <s v="Middle"/>
    <x v="2"/>
    <s v="Passenger"/>
    <s v="Type of vehicle involved in the accident"/>
    <s v="Engine size of the vehicle involved"/>
    <s v="Gender of the driver involved"/>
    <s v="Severity of the casualty (Slight, Serious, Fatal)"/>
    <s v="Type of casualty (Pedestrian, Car Passenger, Cyclist, Motorcyclist)"/>
  </r>
  <r>
    <s v="AID0352"/>
    <d v="2022-02-25T00:00:00"/>
    <s v="T"/>
    <x v="15"/>
    <x v="0"/>
    <n v="0"/>
    <x v="0"/>
    <s v="Loc4"/>
    <n v="1838"/>
    <x v="15"/>
    <x v="0"/>
    <x v="0"/>
    <s v="Model20"/>
    <n v="1246"/>
    <s v="F"/>
    <n v="68"/>
    <n v="19"/>
    <s v="Slight"/>
    <n v="0"/>
    <x v="55"/>
    <s v="F"/>
    <s v="Middle"/>
    <x v="1"/>
    <s v="Pedestrian"/>
    <s v="Type of vehicle involved in the accident"/>
    <s v="Engine size of the vehicle involved"/>
    <s v="Gender of the driver involved"/>
    <s v="Severity of the casualty (Slight, Serious, Fatal)"/>
    <s v="Type of casualty (Pedestrian, Car Passenger, Cyclist, Motorcyclist)"/>
  </r>
  <r>
    <s v="AID0353"/>
    <d v="2023-10-10T00:00:00"/>
    <s v="S"/>
    <x v="10"/>
    <x v="2"/>
    <n v="0"/>
    <x v="1"/>
    <s v="Loc4"/>
    <n v="1328"/>
    <x v="6"/>
    <x v="0"/>
    <x v="1"/>
    <s v="Model39"/>
    <n v="2540"/>
    <s v="M"/>
    <n v="23"/>
    <n v="12"/>
    <s v="Fatal"/>
    <n v="1"/>
    <x v="70"/>
    <s v="M"/>
    <s v="Working"/>
    <x v="0"/>
    <s v="Pedestrian"/>
    <s v="Type of vehicle involved in the accident"/>
    <s v="Engine size of the vehicle involved"/>
    <s v="Gender of the driver involved"/>
    <s v="Severity of the casualty (Slight, Serious, Fatal)"/>
    <s v="Type of casualty (Pedestrian, Car Passenger, Cyclist, Motorcyclist)"/>
  </r>
  <r>
    <s v="AID0354"/>
    <d v="2023-10-08T00:00:00"/>
    <s v="M"/>
    <x v="27"/>
    <x v="2"/>
    <n v="0"/>
    <x v="2"/>
    <s v="Loc109"/>
    <n v="1400"/>
    <x v="10"/>
    <x v="1"/>
    <x v="1"/>
    <s v="Model28"/>
    <n v="1696"/>
    <s v="M"/>
    <n v="33"/>
    <n v="4"/>
    <s v="Serious"/>
    <n v="0"/>
    <x v="15"/>
    <s v="F"/>
    <s v="Working"/>
    <x v="1"/>
    <s v="Passenger"/>
    <s v="Type of vehicle involved in the accident"/>
    <s v="Engine size of the vehicle involved"/>
    <s v="Gender of the driver involved"/>
    <s v="Severity of the casualty (Slight, Serious, Fatal)"/>
    <s v="Type of casualty (Pedestrian, Car Passenger, Cyclist, Motorcyclist)"/>
  </r>
  <r>
    <s v="AID0355"/>
    <d v="2022-05-29T00:00:00"/>
    <s v="F"/>
    <x v="14"/>
    <x v="2"/>
    <n v="0"/>
    <x v="0"/>
    <s v="Loc104"/>
    <n v="822"/>
    <x v="20"/>
    <x v="2"/>
    <x v="3"/>
    <s v="Model24"/>
    <n v="2051"/>
    <s v="F"/>
    <n v="32"/>
    <n v="0"/>
    <s v="Serious"/>
    <n v="0"/>
    <x v="52"/>
    <s v="F"/>
    <s v="Middle"/>
    <x v="2"/>
    <s v="Pedestrian"/>
    <s v="Type of vehicle involved in the accident"/>
    <s v="Engine size of the vehicle involved"/>
    <s v="Gender of the driver involved"/>
    <s v="Severity of the casualty (Slight, Serious, Fatal)"/>
    <s v="Type of casualty (Pedestrian, Car Passenger, Cyclist, Motorcyclist)"/>
  </r>
  <r>
    <s v="AID0356"/>
    <d v="2023-09-11T00:00:00"/>
    <s v="S"/>
    <x v="16"/>
    <x v="1"/>
    <n v="1"/>
    <x v="2"/>
    <s v="Loc175"/>
    <n v="1519"/>
    <x v="17"/>
    <x v="0"/>
    <x v="2"/>
    <s v="Model9"/>
    <n v="1868"/>
    <s v="F"/>
    <n v="69"/>
    <n v="4"/>
    <s v="Serious"/>
    <n v="0"/>
    <x v="40"/>
    <s v="F"/>
    <s v="Working"/>
    <x v="0"/>
    <s v="Passenger"/>
    <s v="Type of vehicle involved in the accident"/>
    <s v="Engine size of the vehicle involved"/>
    <s v="Gender of the driver involved"/>
    <s v="Severity of the casualty (Slight, Serious, Fatal)"/>
    <s v="Type of casualty (Pedestrian, Car Passenger, Cyclist, Motorcyclist)"/>
  </r>
  <r>
    <s v="AID0357"/>
    <d v="2022-09-25T00:00:00"/>
    <s v="M"/>
    <x v="3"/>
    <x v="0"/>
    <n v="0"/>
    <x v="0"/>
    <s v="Loc76"/>
    <n v="1744"/>
    <x v="22"/>
    <x v="2"/>
    <x v="2"/>
    <s v="Model3"/>
    <n v="1931"/>
    <s v="F"/>
    <n v="61"/>
    <n v="20"/>
    <s v="Slight"/>
    <n v="0"/>
    <x v="23"/>
    <s v="F"/>
    <s v="Working"/>
    <x v="3"/>
    <s v="Pedestrian"/>
    <s v="Type of vehicle involved in the accident"/>
    <s v="Engine size of the vehicle involved"/>
    <s v="Gender of the driver involved"/>
    <s v="Severity of the casualty (Slight, Serious, Fatal)"/>
    <s v="Type of casualty (Pedestrian, Car Passenger, Cyclist, Motorcyclist)"/>
  </r>
  <r>
    <s v="AID0358"/>
    <d v="2023-06-01T00:00:00"/>
    <s v="T"/>
    <x v="18"/>
    <x v="1"/>
    <n v="1"/>
    <x v="0"/>
    <s v="Loc7"/>
    <n v="1808"/>
    <x v="15"/>
    <x v="1"/>
    <x v="2"/>
    <s v="Model4"/>
    <n v="2514"/>
    <s v="F"/>
    <n v="49"/>
    <n v="0"/>
    <s v="Slight"/>
    <n v="0"/>
    <x v="52"/>
    <s v="F"/>
    <s v="Middle"/>
    <x v="2"/>
    <s v="Passenger"/>
    <s v="Type of vehicle involved in the accident"/>
    <s v="Engine size of the vehicle involved"/>
    <s v="Gender of the driver involved"/>
    <s v="Severity of the casualty (Slight, Serious, Fatal)"/>
    <s v="Type of casualty (Pedestrian, Car Passenger, Cyclist, Motorcyclist)"/>
  </r>
  <r>
    <s v="AID0359"/>
    <d v="2022-09-12T00:00:00"/>
    <s v="S"/>
    <x v="27"/>
    <x v="0"/>
    <n v="0"/>
    <x v="0"/>
    <s v="Loc80"/>
    <n v="1727"/>
    <x v="22"/>
    <x v="2"/>
    <x v="2"/>
    <s v="Model39"/>
    <n v="2224"/>
    <s v="F"/>
    <n v="29"/>
    <n v="19"/>
    <s v="Serious"/>
    <n v="0"/>
    <x v="7"/>
    <s v="M"/>
    <s v="Upper"/>
    <x v="0"/>
    <s v="Passenger"/>
    <s v="Type of vehicle involved in the accident"/>
    <s v="Engine size of the vehicle involved"/>
    <s v="Gender of the driver involved"/>
    <s v="Severity of the casualty (Slight, Serious, Fatal)"/>
    <s v="Type of casualty (Pedestrian, Car Passenger, Cyclist, Motorcyclist)"/>
  </r>
  <r>
    <s v="AID0360"/>
    <d v="2023-08-30T00:00:00"/>
    <s v="F"/>
    <x v="27"/>
    <x v="1"/>
    <n v="1"/>
    <x v="2"/>
    <s v="Loc124"/>
    <n v="728"/>
    <x v="5"/>
    <x v="1"/>
    <x v="2"/>
    <s v="Model30"/>
    <n v="1676"/>
    <s v="F"/>
    <n v="61"/>
    <n v="2"/>
    <s v="Fatal"/>
    <n v="1"/>
    <x v="34"/>
    <s v="F"/>
    <s v="Working"/>
    <x v="1"/>
    <s v="Pedestrian"/>
    <s v="Type of vehicle involved in the accident"/>
    <s v="Engine size of the vehicle involved"/>
    <s v="Gender of the driver involved"/>
    <s v="Severity of the casualty (Slight, Serious, Fatal)"/>
    <s v="Type of casualty (Pedestrian, Car Passenger, Cyclist, Motorcyclist)"/>
  </r>
  <r>
    <s v="AID0361"/>
    <d v="2023-07-28T00:00:00"/>
    <s v="F"/>
    <x v="17"/>
    <x v="2"/>
    <n v="0"/>
    <x v="0"/>
    <s v="Loc4"/>
    <n v="935"/>
    <x v="11"/>
    <x v="1"/>
    <x v="1"/>
    <s v="Model7"/>
    <n v="2450"/>
    <s v="M"/>
    <n v="67"/>
    <n v="6"/>
    <s v="Slight"/>
    <n v="0"/>
    <x v="27"/>
    <s v="F"/>
    <s v="Middle"/>
    <x v="0"/>
    <s v="Passenger"/>
    <s v="Type of vehicle involved in the accident"/>
    <s v="Engine size of the vehicle involved"/>
    <s v="Gender of the driver involved"/>
    <s v="Severity of the casualty (Slight, Serious, Fatal)"/>
    <s v="Type of casualty (Pedestrian, Car Passenger, Cyclist, Motorcyclist)"/>
  </r>
  <r>
    <s v="AID0362"/>
    <d v="2023-02-13T00:00:00"/>
    <s v="M"/>
    <x v="14"/>
    <x v="2"/>
    <n v="0"/>
    <x v="3"/>
    <s v="Loc176"/>
    <n v="1414"/>
    <x v="10"/>
    <x v="0"/>
    <x v="1"/>
    <s v="Model5"/>
    <n v="2580"/>
    <s v="M"/>
    <n v="50"/>
    <n v="18"/>
    <s v="Fatal"/>
    <n v="1"/>
    <x v="68"/>
    <s v="F"/>
    <s v="Middle"/>
    <x v="2"/>
    <s v="Pedestrian"/>
    <s v="Type of vehicle involved in the accident"/>
    <s v="Engine size of the vehicle involved"/>
    <s v="Gender of the driver involved"/>
    <s v="Severity of the casualty (Slight, Serious, Fatal)"/>
    <s v="Type of casualty (Pedestrian, Car Passenger, Cyclist, Motorcyclist)"/>
  </r>
  <r>
    <s v="AID0363"/>
    <d v="2023-03-04T00:00:00"/>
    <s v="F"/>
    <x v="16"/>
    <x v="1"/>
    <n v="1"/>
    <x v="1"/>
    <s v="Loc169"/>
    <n v="551"/>
    <x v="3"/>
    <x v="2"/>
    <x v="0"/>
    <s v="Model21"/>
    <n v="1876"/>
    <s v="M"/>
    <n v="61"/>
    <n v="0"/>
    <s v="Fatal"/>
    <n v="1"/>
    <x v="49"/>
    <s v="F"/>
    <s v="Upper"/>
    <x v="3"/>
    <s v="Pedestrian"/>
    <s v="Type of vehicle involved in the accident"/>
    <s v="Engine size of the vehicle involved"/>
    <s v="Gender of the driver involved"/>
    <s v="Severity of the casualty (Slight, Serious, Fatal)"/>
    <s v="Type of casualty (Pedestrian, Car Passenger, Cyclist, Motorcyclist)"/>
  </r>
  <r>
    <s v="AID0364"/>
    <d v="2022-12-10T00:00:00"/>
    <s v="T"/>
    <x v="26"/>
    <x v="0"/>
    <n v="0"/>
    <x v="2"/>
    <s v="Loc193"/>
    <n v="1731"/>
    <x v="22"/>
    <x v="0"/>
    <x v="2"/>
    <s v="Model11"/>
    <n v="1677"/>
    <s v="M"/>
    <n v="27"/>
    <n v="9"/>
    <s v="Slight"/>
    <n v="0"/>
    <x v="59"/>
    <s v="M"/>
    <s v="Working"/>
    <x v="2"/>
    <s v="Passenger"/>
    <s v="Type of vehicle involved in the accident"/>
    <s v="Engine size of the vehicle involved"/>
    <s v="Gender of the driver involved"/>
    <s v="Severity of the casualty (Slight, Serious, Fatal)"/>
    <s v="Type of casualty (Pedestrian, Car Passenger, Cyclist, Motorcyclist)"/>
  </r>
  <r>
    <s v="AID0365"/>
    <d v="2023-09-11T00:00:00"/>
    <s v="T"/>
    <x v="14"/>
    <x v="2"/>
    <n v="0"/>
    <x v="2"/>
    <s v="Loc190"/>
    <n v="2113"/>
    <x v="4"/>
    <x v="2"/>
    <x v="3"/>
    <s v="Model10"/>
    <n v="2066"/>
    <s v="F"/>
    <n v="39"/>
    <n v="8"/>
    <s v="Slight"/>
    <n v="0"/>
    <x v="78"/>
    <s v="M"/>
    <s v="Middle"/>
    <x v="2"/>
    <s v="Passenger"/>
    <s v="Type of vehicle involved in the accident"/>
    <s v="Engine size of the vehicle involved"/>
    <s v="Gender of the driver involved"/>
    <s v="Severity of the casualty (Slight, Serious, Fatal)"/>
    <s v="Type of casualty (Pedestrian, Car Passenger, Cyclist, Motorcyclist)"/>
  </r>
  <r>
    <s v="AID0366"/>
    <d v="2023-03-14T00:00:00"/>
    <s v="W"/>
    <x v="11"/>
    <x v="2"/>
    <n v="0"/>
    <x v="3"/>
    <s v="Loc142"/>
    <n v="2052"/>
    <x v="14"/>
    <x v="2"/>
    <x v="3"/>
    <s v="Model22"/>
    <n v="1294"/>
    <s v="F"/>
    <n v="31"/>
    <n v="10"/>
    <s v="Fatal"/>
    <n v="1"/>
    <x v="75"/>
    <s v="M"/>
    <s v="Working"/>
    <x v="3"/>
    <s v="Passenger"/>
    <s v="Type of vehicle involved in the accident"/>
    <s v="Engine size of the vehicle involved"/>
    <s v="Gender of the driver involved"/>
    <s v="Severity of the casualty (Slight, Serious, Fatal)"/>
    <s v="Type of casualty (Pedestrian, Car Passenger, Cyclist, Motorcyclist)"/>
  </r>
  <r>
    <s v="AID0367"/>
    <d v="2023-10-11T00:00:00"/>
    <s v="S"/>
    <x v="15"/>
    <x v="0"/>
    <n v="0"/>
    <x v="1"/>
    <s v="Loc21"/>
    <n v="1629"/>
    <x v="19"/>
    <x v="0"/>
    <x v="3"/>
    <s v="Model13"/>
    <n v="1052"/>
    <s v="M"/>
    <n v="34"/>
    <n v="17"/>
    <s v="Fatal"/>
    <n v="1"/>
    <x v="53"/>
    <s v="F"/>
    <s v="Middle"/>
    <x v="0"/>
    <s v="Pedestrian"/>
    <s v="Type of vehicle involved in the accident"/>
    <s v="Engine size of the vehicle involved"/>
    <s v="Gender of the driver involved"/>
    <s v="Severity of the casualty (Slight, Serious, Fatal)"/>
    <s v="Type of casualty (Pedestrian, Car Passenger, Cyclist, Motorcyclist)"/>
  </r>
  <r>
    <s v="AID0368"/>
    <d v="2022-10-13T00:00:00"/>
    <s v="S"/>
    <x v="26"/>
    <x v="2"/>
    <n v="0"/>
    <x v="0"/>
    <s v="Loc60"/>
    <n v="1919"/>
    <x v="0"/>
    <x v="2"/>
    <x v="3"/>
    <s v="Model42"/>
    <n v="1503"/>
    <s v="M"/>
    <n v="52"/>
    <n v="3"/>
    <s v="Serious"/>
    <n v="0"/>
    <x v="21"/>
    <s v="F"/>
    <s v="Working"/>
    <x v="1"/>
    <s v="Pedestrian"/>
    <s v="Type of vehicle involved in the accident"/>
    <s v="Engine size of the vehicle involved"/>
    <s v="Gender of the driver involved"/>
    <s v="Severity of the casualty (Slight, Serious, Fatal)"/>
    <s v="Type of casualty (Pedestrian, Car Passenger, Cyclist, Motorcyclist)"/>
  </r>
  <r>
    <s v="AID0369"/>
    <d v="2022-11-10T00:00:00"/>
    <s v="F"/>
    <x v="1"/>
    <x v="0"/>
    <n v="0"/>
    <x v="3"/>
    <s v="Loc92"/>
    <n v="2204"/>
    <x v="1"/>
    <x v="0"/>
    <x v="2"/>
    <s v="Model19"/>
    <n v="1236"/>
    <s v="M"/>
    <n v="38"/>
    <n v="13"/>
    <s v="Slight"/>
    <n v="0"/>
    <x v="44"/>
    <s v="F"/>
    <s v="Middle"/>
    <x v="3"/>
    <s v="Passenger"/>
    <s v="Type of vehicle involved in the accident"/>
    <s v="Engine size of the vehicle involved"/>
    <s v="Gender of the driver involved"/>
    <s v="Severity of the casualty (Slight, Serious, Fatal)"/>
    <s v="Type of casualty (Pedestrian, Car Passenger, Cyclist, Motorcyclist)"/>
  </r>
  <r>
    <s v="AID0370"/>
    <d v="2022-05-23T00:00:00"/>
    <s v="M"/>
    <x v="11"/>
    <x v="0"/>
    <n v="0"/>
    <x v="0"/>
    <s v="Loc100"/>
    <n v="2053"/>
    <x v="14"/>
    <x v="2"/>
    <x v="0"/>
    <s v="Model45"/>
    <n v="2473"/>
    <s v="F"/>
    <n v="50"/>
    <n v="4"/>
    <s v="Slight"/>
    <n v="0"/>
    <x v="12"/>
    <s v="F"/>
    <s v="Upper"/>
    <x v="1"/>
    <s v="Passenger"/>
    <s v="Type of vehicle involved in the accident"/>
    <s v="Engine size of the vehicle involved"/>
    <s v="Gender of the driver involved"/>
    <s v="Severity of the casualty (Slight, Serious, Fatal)"/>
    <s v="Type of casualty (Pedestrian, Car Passenger, Cyclist, Motorcyclist)"/>
  </r>
  <r>
    <s v="AID0371"/>
    <d v="2023-12-25T00:00:00"/>
    <s v="S"/>
    <x v="27"/>
    <x v="2"/>
    <n v="0"/>
    <x v="0"/>
    <s v="Loc150"/>
    <n v="2307"/>
    <x v="23"/>
    <x v="1"/>
    <x v="0"/>
    <s v="Model11"/>
    <n v="2284"/>
    <s v="M"/>
    <n v="47"/>
    <n v="19"/>
    <s v="Serious"/>
    <n v="0"/>
    <x v="14"/>
    <s v="M"/>
    <s v="Working"/>
    <x v="0"/>
    <s v="Passenger"/>
    <s v="Type of vehicle involved in the accident"/>
    <s v="Engine size of the vehicle involved"/>
    <s v="Gender of the driver involved"/>
    <s v="Severity of the casualty (Slight, Serious, Fatal)"/>
    <s v="Type of casualty (Pedestrian, Car Passenger, Cyclist, Motorcyclist)"/>
  </r>
  <r>
    <s v="AID0372"/>
    <d v="2023-04-04T00:00:00"/>
    <s v="W"/>
    <x v="27"/>
    <x v="0"/>
    <n v="0"/>
    <x v="2"/>
    <s v="Loc174"/>
    <n v="442"/>
    <x v="9"/>
    <x v="0"/>
    <x v="1"/>
    <s v="Model44"/>
    <n v="1216"/>
    <s v="M"/>
    <n v="39"/>
    <n v="4"/>
    <s v="Slight"/>
    <n v="0"/>
    <x v="41"/>
    <s v="F"/>
    <s v="Upper"/>
    <x v="3"/>
    <s v="Passenger"/>
    <s v="Type of vehicle involved in the accident"/>
    <s v="Engine size of the vehicle involved"/>
    <s v="Gender of the driver involved"/>
    <s v="Severity of the casualty (Slight, Serious, Fatal)"/>
    <s v="Type of casualty (Pedestrian, Car Passenger, Cyclist, Motorcyclist)"/>
  </r>
  <r>
    <s v="AID0373"/>
    <d v="2023-06-24T00:00:00"/>
    <s v="W"/>
    <x v="26"/>
    <x v="0"/>
    <n v="0"/>
    <x v="3"/>
    <s v="Loc184"/>
    <n v="1157"/>
    <x v="16"/>
    <x v="1"/>
    <x v="3"/>
    <s v="Model22"/>
    <n v="2566"/>
    <s v="M"/>
    <n v="61"/>
    <n v="5"/>
    <s v="Serious"/>
    <n v="0"/>
    <x v="4"/>
    <s v="F"/>
    <s v="Working"/>
    <x v="1"/>
    <s v="Pedestrian"/>
    <s v="Type of vehicle involved in the accident"/>
    <s v="Engine size of the vehicle involved"/>
    <s v="Gender of the driver involved"/>
    <s v="Severity of the casualty (Slight, Serious, Fatal)"/>
    <s v="Type of casualty (Pedestrian, Car Passenger, Cyclist, Motorcyclist)"/>
  </r>
  <r>
    <s v="AID0374"/>
    <d v="2023-11-28T00:00:00"/>
    <s v="W"/>
    <x v="26"/>
    <x v="0"/>
    <n v="0"/>
    <x v="2"/>
    <s v="Loc81"/>
    <n v="631"/>
    <x v="21"/>
    <x v="1"/>
    <x v="2"/>
    <s v="Model25"/>
    <n v="1730"/>
    <s v="F"/>
    <n v="59"/>
    <n v="1"/>
    <s v="Slight"/>
    <n v="0"/>
    <x v="13"/>
    <s v="M"/>
    <s v="Middle"/>
    <x v="2"/>
    <s v="Pedestrian"/>
    <s v="Type of vehicle involved in the accident"/>
    <s v="Engine size of the vehicle involved"/>
    <s v="Gender of the driver involved"/>
    <s v="Severity of the casualty (Slight, Serious, Fatal)"/>
    <s v="Type of casualty (Pedestrian, Car Passenger, Cyclist, Motorcyclist)"/>
  </r>
  <r>
    <s v="AID0375"/>
    <d v="2022-01-01T00:00:00"/>
    <s v="S"/>
    <x v="12"/>
    <x v="1"/>
    <n v="1"/>
    <x v="4"/>
    <s v="Loc185"/>
    <n v="2120"/>
    <x v="4"/>
    <x v="0"/>
    <x v="0"/>
    <s v="Model24"/>
    <n v="2450"/>
    <s v="F"/>
    <n v="69"/>
    <n v="7"/>
    <s v="Fatal"/>
    <n v="1"/>
    <x v="2"/>
    <s v="F"/>
    <s v="Middle"/>
    <x v="3"/>
    <s v="Pedestrian"/>
    <s v="Type of vehicle involved in the accident"/>
    <s v="Engine size of the vehicle involved"/>
    <s v="Gender of the driver involved"/>
    <s v="Severity of the casualty (Slight, Serious, Fatal)"/>
    <s v="Type of casualty (Pedestrian, Car Passenger, Cyclist, Motorcyclist)"/>
  </r>
  <r>
    <s v="AID0376"/>
    <d v="2022-06-20T00:00:00"/>
    <s v="S"/>
    <x v="9"/>
    <x v="2"/>
    <n v="0"/>
    <x v="3"/>
    <s v="Loc74"/>
    <n v="1733"/>
    <x v="22"/>
    <x v="1"/>
    <x v="3"/>
    <s v="Model33"/>
    <n v="1075"/>
    <s v="F"/>
    <n v="22"/>
    <n v="15"/>
    <s v="Serious"/>
    <n v="0"/>
    <x v="63"/>
    <s v="M"/>
    <s v="Middle"/>
    <x v="1"/>
    <s v="Pedestrian"/>
    <s v="Type of vehicle involved in the accident"/>
    <s v="Engine size of the vehicle involved"/>
    <s v="Gender of the driver involved"/>
    <s v="Severity of the casualty (Slight, Serious, Fatal)"/>
    <s v="Type of casualty (Pedestrian, Car Passenger, Cyclist, Motorcyclist)"/>
  </r>
  <r>
    <s v="AID0377"/>
    <d v="2022-07-04T00:00:00"/>
    <s v="F"/>
    <x v="8"/>
    <x v="1"/>
    <n v="1"/>
    <x v="3"/>
    <s v="Loc42"/>
    <n v="807"/>
    <x v="20"/>
    <x v="2"/>
    <x v="2"/>
    <s v="Model37"/>
    <n v="2112"/>
    <s v="M"/>
    <n v="26"/>
    <n v="5"/>
    <s v="Fatal"/>
    <n v="1"/>
    <x v="40"/>
    <s v="F"/>
    <s v="Middle"/>
    <x v="2"/>
    <s v="Pedestrian"/>
    <s v="Type of vehicle involved in the accident"/>
    <s v="Engine size of the vehicle involved"/>
    <s v="Gender of the driver involved"/>
    <s v="Severity of the casualty (Slight, Serious, Fatal)"/>
    <s v="Type of casualty (Pedestrian, Car Passenger, Cyclist, Motorcyclist)"/>
  </r>
  <r>
    <s v="AID0378"/>
    <d v="2022-02-23T00:00:00"/>
    <s v="M"/>
    <x v="0"/>
    <x v="2"/>
    <n v="0"/>
    <x v="4"/>
    <s v="Loc159"/>
    <n v="2113"/>
    <x v="4"/>
    <x v="2"/>
    <x v="3"/>
    <s v="Model21"/>
    <n v="1119"/>
    <s v="M"/>
    <n v="49"/>
    <n v="11"/>
    <s v="Slight"/>
    <n v="0"/>
    <x v="45"/>
    <s v="M"/>
    <s v="Middle"/>
    <x v="2"/>
    <s v="Passenger"/>
    <s v="Type of vehicle involved in the accident"/>
    <s v="Engine size of the vehicle involved"/>
    <s v="Gender of the driver involved"/>
    <s v="Severity of the casualty (Slight, Serious, Fatal)"/>
    <s v="Type of casualty (Pedestrian, Car Passenger, Cyclist, Motorcyclist)"/>
  </r>
  <r>
    <s v="AID0379"/>
    <d v="2022-01-27T00:00:00"/>
    <s v="M"/>
    <x v="13"/>
    <x v="2"/>
    <n v="0"/>
    <x v="4"/>
    <s v="Loc187"/>
    <n v="2320"/>
    <x v="23"/>
    <x v="2"/>
    <x v="1"/>
    <s v="Model39"/>
    <n v="2404"/>
    <s v="M"/>
    <n v="44"/>
    <n v="7"/>
    <s v="Serious"/>
    <n v="0"/>
    <x v="55"/>
    <s v="F"/>
    <s v="Upper"/>
    <x v="1"/>
    <s v="Passenger"/>
    <s v="Type of vehicle involved in the accident"/>
    <s v="Engine size of the vehicle involved"/>
    <s v="Gender of the driver involved"/>
    <s v="Severity of the casualty (Slight, Serious, Fatal)"/>
    <s v="Type of casualty (Pedestrian, Car Passenger, Cyclist, Motorcyclist)"/>
  </r>
  <r>
    <s v="AID0380"/>
    <d v="2023-03-30T00:00:00"/>
    <s v="T"/>
    <x v="13"/>
    <x v="2"/>
    <n v="0"/>
    <x v="0"/>
    <s v="Loc80"/>
    <n v="2200"/>
    <x v="1"/>
    <x v="1"/>
    <x v="2"/>
    <s v="Model21"/>
    <n v="2622"/>
    <s v="M"/>
    <n v="21"/>
    <n v="20"/>
    <s v="Serious"/>
    <n v="0"/>
    <x v="79"/>
    <s v="M"/>
    <s v="Working"/>
    <x v="0"/>
    <s v="Pedestrian"/>
    <s v="Type of vehicle involved in the accident"/>
    <s v="Engine size of the vehicle involved"/>
    <s v="Gender of the driver involved"/>
    <s v="Severity of the casualty (Slight, Serious, Fatal)"/>
    <s v="Type of casualty (Pedestrian, Car Passenger, Cyclist, Motorcyclist)"/>
  </r>
  <r>
    <s v="AID0381"/>
    <d v="2022-09-09T00:00:00"/>
    <s v="F"/>
    <x v="12"/>
    <x v="1"/>
    <n v="1"/>
    <x v="1"/>
    <s v="Loc197"/>
    <n v="2212"/>
    <x v="1"/>
    <x v="2"/>
    <x v="0"/>
    <s v="Model44"/>
    <n v="1940"/>
    <s v="M"/>
    <n v="52"/>
    <n v="19"/>
    <s v="Slight"/>
    <n v="0"/>
    <x v="60"/>
    <s v="M"/>
    <s v="Upper"/>
    <x v="0"/>
    <s v="Pedestrian"/>
    <s v="Type of vehicle involved in the accident"/>
    <s v="Engine size of the vehicle involved"/>
    <s v="Gender of the driver involved"/>
    <s v="Severity of the casualty (Slight, Serious, Fatal)"/>
    <s v="Type of casualty (Pedestrian, Car Passenger, Cyclist, Motorcyclist)"/>
  </r>
  <r>
    <s v="AID0382"/>
    <d v="2023-01-24T00:00:00"/>
    <s v="W"/>
    <x v="10"/>
    <x v="2"/>
    <n v="0"/>
    <x v="3"/>
    <s v="Loc82"/>
    <n v="1216"/>
    <x v="8"/>
    <x v="0"/>
    <x v="3"/>
    <s v="Model18"/>
    <n v="1832"/>
    <s v="F"/>
    <n v="37"/>
    <n v="9"/>
    <s v="Slight"/>
    <n v="0"/>
    <x v="31"/>
    <s v="F"/>
    <s v="Upper"/>
    <x v="3"/>
    <s v="Pedestrian"/>
    <s v="Type of vehicle involved in the accident"/>
    <s v="Engine size of the vehicle involved"/>
    <s v="Gender of the driver involved"/>
    <s v="Severity of the casualty (Slight, Serious, Fatal)"/>
    <s v="Type of casualty (Pedestrian, Car Passenger, Cyclist, Motorcyclist)"/>
  </r>
  <r>
    <s v="AID0383"/>
    <d v="2023-01-19T00:00:00"/>
    <s v="M"/>
    <x v="5"/>
    <x v="1"/>
    <n v="1"/>
    <x v="2"/>
    <s v="Loc7"/>
    <n v="1228"/>
    <x v="8"/>
    <x v="0"/>
    <x v="2"/>
    <s v="Model38"/>
    <n v="1941"/>
    <s v="F"/>
    <n v="33"/>
    <n v="8"/>
    <s v="Slight"/>
    <n v="0"/>
    <x v="41"/>
    <s v="F"/>
    <s v="Upper"/>
    <x v="3"/>
    <s v="Pedestrian"/>
    <s v="Type of vehicle involved in the accident"/>
    <s v="Engine size of the vehicle involved"/>
    <s v="Gender of the driver involved"/>
    <s v="Severity of the casualty (Slight, Serious, Fatal)"/>
    <s v="Type of casualty (Pedestrian, Car Passenger, Cyclist, Motorcyclist)"/>
  </r>
  <r>
    <s v="AID0384"/>
    <d v="2022-06-20T00:00:00"/>
    <s v="F"/>
    <x v="24"/>
    <x v="0"/>
    <n v="0"/>
    <x v="1"/>
    <s v="Loc165"/>
    <n v="1824"/>
    <x v="15"/>
    <x v="1"/>
    <x v="2"/>
    <s v="Model33"/>
    <n v="927"/>
    <s v="M"/>
    <n v="28"/>
    <n v="6"/>
    <s v="Fatal"/>
    <n v="1"/>
    <x v="73"/>
    <s v="M"/>
    <s v="Working"/>
    <x v="1"/>
    <s v="Passenger"/>
    <s v="Type of vehicle involved in the accident"/>
    <s v="Engine size of the vehicle involved"/>
    <s v="Gender of the driver involved"/>
    <s v="Severity of the casualty (Slight, Serious, Fatal)"/>
    <s v="Type of casualty (Pedestrian, Car Passenger, Cyclist, Motorcyclist)"/>
  </r>
  <r>
    <s v="AID0385"/>
    <d v="2023-09-29T00:00:00"/>
    <s v="S"/>
    <x v="0"/>
    <x v="1"/>
    <n v="1"/>
    <x v="1"/>
    <s v="Loc56"/>
    <n v="1453"/>
    <x v="10"/>
    <x v="1"/>
    <x v="1"/>
    <s v="Model28"/>
    <n v="906"/>
    <s v="F"/>
    <n v="52"/>
    <n v="0"/>
    <s v="Fatal"/>
    <n v="1"/>
    <x v="3"/>
    <s v="F"/>
    <s v="Upper"/>
    <x v="2"/>
    <s v="Pedestrian"/>
    <s v="Type of vehicle involved in the accident"/>
    <s v="Engine size of the vehicle involved"/>
    <s v="Gender of the driver involved"/>
    <s v="Severity of the casualty (Slight, Serious, Fatal)"/>
    <s v="Type of casualty (Pedestrian, Car Passenger, Cyclist, Motorcyclist)"/>
  </r>
  <r>
    <s v="AID0386"/>
    <d v="2023-07-05T00:00:00"/>
    <s v="W"/>
    <x v="11"/>
    <x v="2"/>
    <n v="0"/>
    <x v="2"/>
    <s v="Loc36"/>
    <n v="456"/>
    <x v="9"/>
    <x v="1"/>
    <x v="2"/>
    <s v="Model40"/>
    <n v="993"/>
    <s v="M"/>
    <n v="53"/>
    <n v="8"/>
    <s v="Fatal"/>
    <n v="1"/>
    <x v="38"/>
    <s v="F"/>
    <s v="Working"/>
    <x v="2"/>
    <s v="Pedestrian"/>
    <s v="Type of vehicle involved in the accident"/>
    <s v="Engine size of the vehicle involved"/>
    <s v="Gender of the driver involved"/>
    <s v="Severity of the casualty (Slight, Serious, Fatal)"/>
    <s v="Type of casualty (Pedestrian, Car Passenger, Cyclist, Motorcyclist)"/>
  </r>
  <r>
    <s v="AID0387"/>
    <d v="2023-06-11T00:00:00"/>
    <s v="S"/>
    <x v="12"/>
    <x v="2"/>
    <n v="0"/>
    <x v="4"/>
    <s v="Loc47"/>
    <n v="959"/>
    <x v="11"/>
    <x v="0"/>
    <x v="2"/>
    <s v="Model29"/>
    <n v="1482"/>
    <s v="M"/>
    <n v="24"/>
    <n v="10"/>
    <s v="Fatal"/>
    <n v="1"/>
    <x v="33"/>
    <s v="F"/>
    <s v="Working"/>
    <x v="0"/>
    <s v="Passenger"/>
    <s v="Type of vehicle involved in the accident"/>
    <s v="Engine size of the vehicle involved"/>
    <s v="Gender of the driver involved"/>
    <s v="Severity of the casualty (Slight, Serious, Fatal)"/>
    <s v="Type of casualty (Pedestrian, Car Passenger, Cyclist, Motorcyclist)"/>
  </r>
  <r>
    <s v="AID0388"/>
    <d v="2023-05-23T00:00:00"/>
    <s v="S"/>
    <x v="7"/>
    <x v="0"/>
    <n v="0"/>
    <x v="0"/>
    <s v="Loc111"/>
    <n v="142"/>
    <x v="7"/>
    <x v="1"/>
    <x v="3"/>
    <s v="Model28"/>
    <n v="1509"/>
    <s v="M"/>
    <n v="65"/>
    <n v="11"/>
    <s v="Serious"/>
    <n v="0"/>
    <x v="7"/>
    <s v="M"/>
    <s v="Middle"/>
    <x v="0"/>
    <s v="Pedestrian"/>
    <s v="Type of vehicle involved in the accident"/>
    <s v="Engine size of the vehicle involved"/>
    <s v="Gender of the driver involved"/>
    <s v="Severity of the casualty (Slight, Serious, Fatal)"/>
    <s v="Type of casualty (Pedestrian, Car Passenger, Cyclist, Motorcyclist)"/>
  </r>
  <r>
    <s v="AID0389"/>
    <d v="2022-08-15T00:00:00"/>
    <s v="T"/>
    <x v="18"/>
    <x v="2"/>
    <n v="0"/>
    <x v="0"/>
    <s v="Loc34"/>
    <n v="129"/>
    <x v="7"/>
    <x v="1"/>
    <x v="0"/>
    <s v="Model25"/>
    <n v="2426"/>
    <s v="M"/>
    <n v="36"/>
    <n v="2"/>
    <s v="Slight"/>
    <n v="0"/>
    <x v="79"/>
    <s v="M"/>
    <s v="Middle"/>
    <x v="2"/>
    <s v="Pedestrian"/>
    <s v="Type of vehicle involved in the accident"/>
    <s v="Engine size of the vehicle involved"/>
    <s v="Gender of the driver involved"/>
    <s v="Severity of the casualty (Slight, Serious, Fatal)"/>
    <s v="Type of casualty (Pedestrian, Car Passenger, Cyclist, Motorcyclist)"/>
  </r>
  <r>
    <s v="AID0390"/>
    <d v="2023-09-13T00:00:00"/>
    <s v="T"/>
    <x v="14"/>
    <x v="2"/>
    <n v="0"/>
    <x v="1"/>
    <s v="Loc149"/>
    <n v="949"/>
    <x v="11"/>
    <x v="1"/>
    <x v="0"/>
    <s v="Model31"/>
    <n v="2697"/>
    <s v="M"/>
    <n v="49"/>
    <n v="3"/>
    <s v="Fatal"/>
    <n v="1"/>
    <x v="26"/>
    <s v="F"/>
    <s v="Middle"/>
    <x v="0"/>
    <s v="Pedestrian"/>
    <s v="Type of vehicle involved in the accident"/>
    <s v="Engine size of the vehicle involved"/>
    <s v="Gender of the driver involved"/>
    <s v="Severity of the casualty (Slight, Serious, Fatal)"/>
    <s v="Type of casualty (Pedestrian, Car Passenger, Cyclist, Motorcyclist)"/>
  </r>
  <r>
    <s v="AID0391"/>
    <d v="2022-08-10T00:00:00"/>
    <s v="F"/>
    <x v="8"/>
    <x v="2"/>
    <n v="0"/>
    <x v="1"/>
    <s v="Loc11"/>
    <n v="659"/>
    <x v="21"/>
    <x v="2"/>
    <x v="3"/>
    <s v="Model40"/>
    <n v="2570"/>
    <s v="M"/>
    <n v="61"/>
    <n v="13"/>
    <s v="Serious"/>
    <n v="0"/>
    <x v="17"/>
    <s v="M"/>
    <s v="Middle"/>
    <x v="2"/>
    <s v="Passenger"/>
    <s v="Type of vehicle involved in the accident"/>
    <s v="Engine size of the vehicle involved"/>
    <s v="Gender of the driver involved"/>
    <s v="Severity of the casualty (Slight, Serious, Fatal)"/>
    <s v="Type of casualty (Pedestrian, Car Passenger, Cyclist, Motorcyclist)"/>
  </r>
  <r>
    <s v="AID0392"/>
    <d v="2023-07-18T00:00:00"/>
    <s v="T"/>
    <x v="20"/>
    <x v="2"/>
    <n v="0"/>
    <x v="1"/>
    <s v="Loc82"/>
    <n v="619"/>
    <x v="21"/>
    <x v="0"/>
    <x v="1"/>
    <s v="Model6"/>
    <n v="1117"/>
    <s v="F"/>
    <n v="58"/>
    <n v="11"/>
    <s v="Slight"/>
    <n v="0"/>
    <x v="40"/>
    <s v="M"/>
    <s v="Upper"/>
    <x v="1"/>
    <s v="Pedestrian"/>
    <s v="Type of vehicle involved in the accident"/>
    <s v="Engine size of the vehicle involved"/>
    <s v="Gender of the driver involved"/>
    <s v="Severity of the casualty (Slight, Serious, Fatal)"/>
    <s v="Type of casualty (Pedestrian, Car Passenger, Cyclist, Motorcyclist)"/>
  </r>
  <r>
    <s v="AID0393"/>
    <d v="2022-05-17T00:00:00"/>
    <s v="T"/>
    <x v="12"/>
    <x v="2"/>
    <n v="0"/>
    <x v="1"/>
    <s v="Loc170"/>
    <n v="52"/>
    <x v="12"/>
    <x v="1"/>
    <x v="0"/>
    <s v="Model7"/>
    <n v="1912"/>
    <s v="F"/>
    <n v="22"/>
    <n v="3"/>
    <s v="Serious"/>
    <n v="0"/>
    <x v="0"/>
    <s v="F"/>
    <s v="Middle"/>
    <x v="1"/>
    <s v="Pedestrian"/>
    <s v="Type of vehicle involved in the accident"/>
    <s v="Engine size of the vehicle involved"/>
    <s v="Gender of the driver involved"/>
    <s v="Severity of the casualty (Slight, Serious, Fatal)"/>
    <s v="Type of casualty (Pedestrian, Car Passenger, Cyclist, Motorcyclist)"/>
  </r>
  <r>
    <s v="AID0394"/>
    <d v="2023-07-16T00:00:00"/>
    <s v="S"/>
    <x v="0"/>
    <x v="1"/>
    <n v="1"/>
    <x v="3"/>
    <s v="Loc79"/>
    <n v="951"/>
    <x v="11"/>
    <x v="1"/>
    <x v="1"/>
    <s v="Model42"/>
    <n v="1417"/>
    <s v="M"/>
    <n v="56"/>
    <n v="20"/>
    <s v="Serious"/>
    <n v="0"/>
    <x v="38"/>
    <s v="F"/>
    <s v="Upper"/>
    <x v="2"/>
    <s v="Pedestrian"/>
    <s v="Type of vehicle involved in the accident"/>
    <s v="Engine size of the vehicle involved"/>
    <s v="Gender of the driver involved"/>
    <s v="Severity of the casualty (Slight, Serious, Fatal)"/>
    <s v="Type of casualty (Pedestrian, Car Passenger, Cyclist, Motorcyclist)"/>
  </r>
  <r>
    <s v="AID0395"/>
    <d v="2022-05-10T00:00:00"/>
    <s v="W"/>
    <x v="2"/>
    <x v="1"/>
    <n v="1"/>
    <x v="2"/>
    <s v="Loc24"/>
    <n v="2034"/>
    <x v="14"/>
    <x v="0"/>
    <x v="3"/>
    <s v="Model37"/>
    <n v="1186"/>
    <s v="F"/>
    <n v="55"/>
    <n v="3"/>
    <s v="Fatal"/>
    <n v="1"/>
    <x v="18"/>
    <s v="M"/>
    <s v="Working"/>
    <x v="2"/>
    <s v="Pedestrian"/>
    <s v="Type of vehicle involved in the accident"/>
    <s v="Engine size of the vehicle involved"/>
    <s v="Gender of the driver involved"/>
    <s v="Severity of the casualty (Slight, Serious, Fatal)"/>
    <s v="Type of casualty (Pedestrian, Car Passenger, Cyclist, Motorcyclist)"/>
  </r>
  <r>
    <s v="AID0396"/>
    <d v="2023-07-25T00:00:00"/>
    <s v="F"/>
    <x v="2"/>
    <x v="0"/>
    <n v="0"/>
    <x v="0"/>
    <s v="Loc81"/>
    <n v="2146"/>
    <x v="4"/>
    <x v="0"/>
    <x v="0"/>
    <s v="Model17"/>
    <n v="2735"/>
    <s v="M"/>
    <n v="42"/>
    <n v="18"/>
    <s v="Fatal"/>
    <n v="1"/>
    <x v="42"/>
    <s v="F"/>
    <s v="Middle"/>
    <x v="0"/>
    <s v="Passenger"/>
    <s v="Type of vehicle involved in the accident"/>
    <s v="Engine size of the vehicle involved"/>
    <s v="Gender of the driver involved"/>
    <s v="Severity of the casualty (Slight, Serious, Fatal)"/>
    <s v="Type of casualty (Pedestrian, Car Passenger, Cyclist, Motorcyclist)"/>
  </r>
  <r>
    <s v="AID0397"/>
    <d v="2023-01-22T00:00:00"/>
    <s v="T"/>
    <x v="11"/>
    <x v="0"/>
    <n v="0"/>
    <x v="3"/>
    <s v="Loc67"/>
    <n v="923"/>
    <x v="11"/>
    <x v="1"/>
    <x v="0"/>
    <s v="Model50"/>
    <n v="1505"/>
    <s v="F"/>
    <n v="66"/>
    <n v="5"/>
    <s v="Serious"/>
    <n v="0"/>
    <x v="50"/>
    <s v="F"/>
    <s v="Middle"/>
    <x v="3"/>
    <s v="Pedestrian"/>
    <s v="Type of vehicle involved in the accident"/>
    <s v="Engine size of the vehicle involved"/>
    <s v="Gender of the driver involved"/>
    <s v="Severity of the casualty (Slight, Serious, Fatal)"/>
    <s v="Type of casualty (Pedestrian, Car Passenger, Cyclist, Motorcyclist)"/>
  </r>
  <r>
    <s v="AID0398"/>
    <d v="2023-10-18T00:00:00"/>
    <s v="F"/>
    <x v="12"/>
    <x v="0"/>
    <n v="0"/>
    <x v="0"/>
    <s v="Loc160"/>
    <n v="633"/>
    <x v="21"/>
    <x v="0"/>
    <x v="3"/>
    <s v="Model3"/>
    <n v="1087"/>
    <s v="M"/>
    <n v="50"/>
    <n v="7"/>
    <s v="Serious"/>
    <n v="0"/>
    <x v="57"/>
    <s v="F"/>
    <s v="Working"/>
    <x v="3"/>
    <s v="Pedestrian"/>
    <s v="Type of vehicle involved in the accident"/>
    <s v="Engine size of the vehicle involved"/>
    <s v="Gender of the driver involved"/>
    <s v="Severity of the casualty (Slight, Serious, Fatal)"/>
    <s v="Type of casualty (Pedestrian, Car Passenger, Cyclist, Motorcyclist)"/>
  </r>
  <r>
    <s v="AID0399"/>
    <d v="2022-11-27T00:00:00"/>
    <s v="T"/>
    <x v="27"/>
    <x v="2"/>
    <n v="0"/>
    <x v="3"/>
    <s v="Loc198"/>
    <n v="1539"/>
    <x v="17"/>
    <x v="0"/>
    <x v="2"/>
    <s v="Model14"/>
    <n v="1552"/>
    <s v="F"/>
    <n v="59"/>
    <n v="9"/>
    <s v="Fatal"/>
    <n v="1"/>
    <x v="43"/>
    <s v="F"/>
    <s v="Middle"/>
    <x v="1"/>
    <s v="Pedestrian"/>
    <s v="Type of vehicle involved in the accident"/>
    <s v="Engine size of the vehicle involved"/>
    <s v="Gender of the driver involved"/>
    <s v="Severity of the casualty (Slight, Serious, Fatal)"/>
    <s v="Type of casualty (Pedestrian, Car Passenger, Cyclist, Motorcyclist)"/>
  </r>
  <r>
    <s v="AID0400"/>
    <d v="2022-07-02T00:00:00"/>
    <s v="S"/>
    <x v="8"/>
    <x v="0"/>
    <n v="0"/>
    <x v="3"/>
    <s v="Loc193"/>
    <n v="2101"/>
    <x v="4"/>
    <x v="0"/>
    <x v="1"/>
    <s v="Model23"/>
    <n v="1046"/>
    <s v="M"/>
    <n v="22"/>
    <n v="11"/>
    <s v="Serious"/>
    <n v="0"/>
    <x v="3"/>
    <s v="F"/>
    <s v="Working"/>
    <x v="3"/>
    <s v="Pedestrian"/>
    <s v="Type of vehicle involved in the accident"/>
    <s v="Engine size of the vehicle involved"/>
    <s v="Gender of the driver involved"/>
    <s v="Severity of the casualty (Slight, Serious, Fatal)"/>
    <s v="Type of casualty (Pedestrian, Car Passenger, Cyclist, Motorcyclist)"/>
  </r>
  <r>
    <s v="AID0401"/>
    <d v="2022-12-16T00:00:00"/>
    <s v="S"/>
    <x v="2"/>
    <x v="2"/>
    <n v="0"/>
    <x v="4"/>
    <s v="Loc32"/>
    <n v="2159"/>
    <x v="4"/>
    <x v="1"/>
    <x v="2"/>
    <s v="Model31"/>
    <n v="2962"/>
    <s v="F"/>
    <n v="31"/>
    <n v="17"/>
    <s v="Slight"/>
    <n v="0"/>
    <x v="64"/>
    <s v="M"/>
    <s v="Upper"/>
    <x v="3"/>
    <s v="Passenger"/>
    <s v="Type of vehicle involved in the accident"/>
    <s v="Engine size of the vehicle involved"/>
    <s v="Gender of the driver involved"/>
    <s v="Severity of the casualty (Slight, Serious, Fatal)"/>
    <s v="Type of casualty (Pedestrian, Car Passenger, Cyclist, Motorcyclist)"/>
  </r>
  <r>
    <s v="AID0402"/>
    <d v="2022-08-27T00:00:00"/>
    <s v="S"/>
    <x v="2"/>
    <x v="1"/>
    <n v="1"/>
    <x v="2"/>
    <s v="Loc181"/>
    <n v="631"/>
    <x v="21"/>
    <x v="1"/>
    <x v="3"/>
    <s v="Model43"/>
    <n v="2418"/>
    <s v="F"/>
    <n v="56"/>
    <n v="20"/>
    <s v="Serious"/>
    <n v="0"/>
    <x v="50"/>
    <s v="F"/>
    <s v="Middle"/>
    <x v="2"/>
    <s v="Passenger"/>
    <s v="Type of vehicle involved in the accident"/>
    <s v="Engine size of the vehicle involved"/>
    <s v="Gender of the driver involved"/>
    <s v="Severity of the casualty (Slight, Serious, Fatal)"/>
    <s v="Type of casualty (Pedestrian, Car Passenger, Cyclist, Motorcyclist)"/>
  </r>
  <r>
    <s v="AID0403"/>
    <d v="2022-06-09T00:00:00"/>
    <s v="W"/>
    <x v="27"/>
    <x v="1"/>
    <n v="1"/>
    <x v="3"/>
    <s v="Loc141"/>
    <n v="2235"/>
    <x v="1"/>
    <x v="0"/>
    <x v="3"/>
    <s v="Model23"/>
    <n v="2995"/>
    <s v="M"/>
    <n v="21"/>
    <n v="11"/>
    <s v="Fatal"/>
    <n v="1"/>
    <x v="0"/>
    <s v="M"/>
    <s v="Working"/>
    <x v="3"/>
    <s v="Passenger"/>
    <s v="Type of vehicle involved in the accident"/>
    <s v="Engine size of the vehicle involved"/>
    <s v="Gender of the driver involved"/>
    <s v="Severity of the casualty (Slight, Serious, Fatal)"/>
    <s v="Type of casualty (Pedestrian, Car Passenger, Cyclist, Motorcyclist)"/>
  </r>
  <r>
    <s v="AID0404"/>
    <d v="2023-03-15T00:00:00"/>
    <s v="F"/>
    <x v="24"/>
    <x v="2"/>
    <n v="0"/>
    <x v="2"/>
    <s v="Loc95"/>
    <n v="1530"/>
    <x v="17"/>
    <x v="0"/>
    <x v="0"/>
    <s v="Model9"/>
    <n v="1328"/>
    <s v="M"/>
    <n v="45"/>
    <n v="13"/>
    <s v="Fatal"/>
    <n v="1"/>
    <x v="21"/>
    <s v="M"/>
    <s v="Upper"/>
    <x v="0"/>
    <s v="Pedestrian"/>
    <s v="Type of vehicle involved in the accident"/>
    <s v="Engine size of the vehicle involved"/>
    <s v="Gender of the driver involved"/>
    <s v="Severity of the casualty (Slight, Serious, Fatal)"/>
    <s v="Type of casualty (Pedestrian, Car Passenger, Cyclist, Motorcyclist)"/>
  </r>
  <r>
    <s v="AID0405"/>
    <d v="2023-09-14T00:00:00"/>
    <s v="S"/>
    <x v="27"/>
    <x v="1"/>
    <n v="1"/>
    <x v="2"/>
    <s v="Loc184"/>
    <n v="319"/>
    <x v="18"/>
    <x v="0"/>
    <x v="2"/>
    <s v="Model6"/>
    <n v="2268"/>
    <s v="M"/>
    <n v="49"/>
    <n v="4"/>
    <s v="Slight"/>
    <n v="0"/>
    <x v="7"/>
    <s v="F"/>
    <s v="Middle"/>
    <x v="3"/>
    <s v="Pedestrian"/>
    <s v="Type of vehicle involved in the accident"/>
    <s v="Engine size of the vehicle involved"/>
    <s v="Gender of the driver involved"/>
    <s v="Severity of the casualty (Slight, Serious, Fatal)"/>
    <s v="Type of casualty (Pedestrian, Car Passenger, Cyclist, Motorcyclist)"/>
  </r>
  <r>
    <s v="AID0406"/>
    <d v="2022-01-14T00:00:00"/>
    <s v="F"/>
    <x v="12"/>
    <x v="0"/>
    <n v="0"/>
    <x v="1"/>
    <s v="Loc116"/>
    <n v="1834"/>
    <x v="15"/>
    <x v="0"/>
    <x v="0"/>
    <s v="Model4"/>
    <n v="1626"/>
    <s v="M"/>
    <n v="26"/>
    <n v="3"/>
    <s v="Fatal"/>
    <n v="1"/>
    <x v="67"/>
    <s v="F"/>
    <s v="Middle"/>
    <x v="0"/>
    <s v="Pedestrian"/>
    <s v="Type of vehicle involved in the accident"/>
    <s v="Engine size of the vehicle involved"/>
    <s v="Gender of the driver involved"/>
    <s v="Severity of the casualty (Slight, Serious, Fatal)"/>
    <s v="Type of casualty (Pedestrian, Car Passenger, Cyclist, Motorcyclist)"/>
  </r>
  <r>
    <s v="AID0407"/>
    <d v="2023-02-10T00:00:00"/>
    <s v="F"/>
    <x v="15"/>
    <x v="1"/>
    <n v="1"/>
    <x v="3"/>
    <s v="Loc180"/>
    <n v="1807"/>
    <x v="15"/>
    <x v="2"/>
    <x v="2"/>
    <s v="Model43"/>
    <n v="2801"/>
    <s v="F"/>
    <n v="58"/>
    <n v="18"/>
    <s v="Serious"/>
    <n v="0"/>
    <x v="78"/>
    <s v="F"/>
    <s v="Middle"/>
    <x v="2"/>
    <s v="Pedestrian"/>
    <s v="Type of vehicle involved in the accident"/>
    <s v="Engine size of the vehicle involved"/>
    <s v="Gender of the driver involved"/>
    <s v="Severity of the casualty (Slight, Serious, Fatal)"/>
    <s v="Type of casualty (Pedestrian, Car Passenger, Cyclist, Motorcyclist)"/>
  </r>
  <r>
    <s v="AID0408"/>
    <d v="2023-03-20T00:00:00"/>
    <s v="W"/>
    <x v="21"/>
    <x v="0"/>
    <n v="0"/>
    <x v="3"/>
    <s v="Loc67"/>
    <n v="623"/>
    <x v="21"/>
    <x v="0"/>
    <x v="1"/>
    <s v="Model39"/>
    <n v="2098"/>
    <s v="M"/>
    <n v="65"/>
    <n v="0"/>
    <s v="Fatal"/>
    <n v="1"/>
    <x v="27"/>
    <s v="M"/>
    <s v="Upper"/>
    <x v="0"/>
    <s v="Pedestrian"/>
    <s v="Type of vehicle involved in the accident"/>
    <s v="Engine size of the vehicle involved"/>
    <s v="Gender of the driver involved"/>
    <s v="Severity of the casualty (Slight, Serious, Fatal)"/>
    <s v="Type of casualty (Pedestrian, Car Passenger, Cyclist, Motorcyclist)"/>
  </r>
  <r>
    <s v="AID0409"/>
    <d v="2023-02-24T00:00:00"/>
    <s v="T"/>
    <x v="23"/>
    <x v="2"/>
    <n v="0"/>
    <x v="2"/>
    <s v="Loc138"/>
    <n v="48"/>
    <x v="12"/>
    <x v="1"/>
    <x v="0"/>
    <s v="Model4"/>
    <n v="2161"/>
    <s v="M"/>
    <n v="62"/>
    <n v="2"/>
    <s v="Fatal"/>
    <n v="1"/>
    <x v="24"/>
    <s v="F"/>
    <s v="Middle"/>
    <x v="1"/>
    <s v="Passenger"/>
    <s v="Type of vehicle involved in the accident"/>
    <s v="Engine size of the vehicle involved"/>
    <s v="Gender of the driver involved"/>
    <s v="Severity of the casualty (Slight, Serious, Fatal)"/>
    <s v="Type of casualty (Pedestrian, Car Passenger, Cyclist, Motorcyclist)"/>
  </r>
  <r>
    <s v="AID0410"/>
    <d v="2023-10-18T00:00:00"/>
    <s v="M"/>
    <x v="6"/>
    <x v="0"/>
    <n v="0"/>
    <x v="0"/>
    <s v="Loc143"/>
    <n v="842"/>
    <x v="20"/>
    <x v="0"/>
    <x v="0"/>
    <s v="Model38"/>
    <n v="2320"/>
    <s v="F"/>
    <n v="27"/>
    <n v="5"/>
    <s v="Slight"/>
    <n v="0"/>
    <x v="11"/>
    <s v="M"/>
    <s v="Working"/>
    <x v="2"/>
    <s v="Pedestrian"/>
    <s v="Type of vehicle involved in the accident"/>
    <s v="Engine size of the vehicle involved"/>
    <s v="Gender of the driver involved"/>
    <s v="Severity of the casualty (Slight, Serious, Fatal)"/>
    <s v="Type of casualty (Pedestrian, Car Passenger, Cyclist, Motorcyclist)"/>
  </r>
  <r>
    <s v="AID0411"/>
    <d v="2023-02-12T00:00:00"/>
    <s v="S"/>
    <x v="26"/>
    <x v="1"/>
    <n v="1"/>
    <x v="0"/>
    <s v="Loc118"/>
    <n v="2020"/>
    <x v="14"/>
    <x v="1"/>
    <x v="3"/>
    <s v="Model47"/>
    <n v="2247"/>
    <s v="M"/>
    <n v="63"/>
    <n v="12"/>
    <s v="Serious"/>
    <n v="0"/>
    <x v="70"/>
    <s v="F"/>
    <s v="Upper"/>
    <x v="0"/>
    <s v="Pedestrian"/>
    <s v="Type of vehicle involved in the accident"/>
    <s v="Engine size of the vehicle involved"/>
    <s v="Gender of the driver involved"/>
    <s v="Severity of the casualty (Slight, Serious, Fatal)"/>
    <s v="Type of casualty (Pedestrian, Car Passenger, Cyclist, Motorcyclist)"/>
  </r>
  <r>
    <s v="AID0412"/>
    <d v="2022-05-05T00:00:00"/>
    <s v="T"/>
    <x v="10"/>
    <x v="2"/>
    <n v="0"/>
    <x v="3"/>
    <s v="Loc14"/>
    <n v="1601"/>
    <x v="19"/>
    <x v="0"/>
    <x v="2"/>
    <s v="Model17"/>
    <n v="2219"/>
    <s v="M"/>
    <n v="59"/>
    <n v="16"/>
    <s v="Serious"/>
    <n v="0"/>
    <x v="76"/>
    <s v="M"/>
    <s v="Upper"/>
    <x v="3"/>
    <s v="Pedestrian"/>
    <s v="Type of vehicle involved in the accident"/>
    <s v="Engine size of the vehicle involved"/>
    <s v="Gender of the driver involved"/>
    <s v="Severity of the casualty (Slight, Serious, Fatal)"/>
    <s v="Type of casualty (Pedestrian, Car Passenger, Cyclist, Motorcyclist)"/>
  </r>
  <r>
    <s v="AID0413"/>
    <d v="2022-01-11T00:00:00"/>
    <s v="F"/>
    <x v="23"/>
    <x v="2"/>
    <n v="0"/>
    <x v="4"/>
    <s v="Loc81"/>
    <n v="1048"/>
    <x v="13"/>
    <x v="0"/>
    <x v="3"/>
    <s v="Model28"/>
    <n v="1823"/>
    <s v="F"/>
    <n v="56"/>
    <n v="7"/>
    <s v="Serious"/>
    <n v="0"/>
    <x v="57"/>
    <s v="F"/>
    <s v="Working"/>
    <x v="2"/>
    <s v="Pedestrian"/>
    <s v="Type of vehicle involved in the accident"/>
    <s v="Engine size of the vehicle involved"/>
    <s v="Gender of the driver involved"/>
    <s v="Severity of the casualty (Slight, Serious, Fatal)"/>
    <s v="Type of casualty (Pedestrian, Car Passenger, Cyclist, Motorcyclist)"/>
  </r>
  <r>
    <s v="AID0414"/>
    <d v="2022-10-03T00:00:00"/>
    <s v="S"/>
    <x v="14"/>
    <x v="2"/>
    <n v="0"/>
    <x v="2"/>
    <s v="Loc155"/>
    <n v="2235"/>
    <x v="1"/>
    <x v="1"/>
    <x v="1"/>
    <s v="Model7"/>
    <n v="2749"/>
    <s v="M"/>
    <n v="67"/>
    <n v="18"/>
    <s v="Fatal"/>
    <n v="1"/>
    <x v="49"/>
    <s v="F"/>
    <s v="Upper"/>
    <x v="0"/>
    <s v="Pedestrian"/>
    <s v="Type of vehicle involved in the accident"/>
    <s v="Engine size of the vehicle involved"/>
    <s v="Gender of the driver involved"/>
    <s v="Severity of the casualty (Slight, Serious, Fatal)"/>
    <s v="Type of casualty (Pedestrian, Car Passenger, Cyclist, Motorcyclist)"/>
  </r>
  <r>
    <s v="AID0415"/>
    <d v="2022-01-02T00:00:00"/>
    <s v="S"/>
    <x v="3"/>
    <x v="0"/>
    <n v="0"/>
    <x v="1"/>
    <s v="Loc104"/>
    <n v="452"/>
    <x v="9"/>
    <x v="2"/>
    <x v="2"/>
    <s v="Model40"/>
    <n v="1164"/>
    <s v="M"/>
    <n v="62"/>
    <n v="8"/>
    <s v="Serious"/>
    <n v="0"/>
    <x v="48"/>
    <s v="F"/>
    <s v="Working"/>
    <x v="1"/>
    <s v="Pedestrian"/>
    <s v="Type of vehicle involved in the accident"/>
    <s v="Engine size of the vehicle involved"/>
    <s v="Gender of the driver involved"/>
    <s v="Severity of the casualty (Slight, Serious, Fatal)"/>
    <s v="Type of casualty (Pedestrian, Car Passenger, Cyclist, Motorcyclist)"/>
  </r>
  <r>
    <s v="AID0416"/>
    <d v="2023-07-26T00:00:00"/>
    <s v="M"/>
    <x v="3"/>
    <x v="1"/>
    <n v="1"/>
    <x v="3"/>
    <s v="Loc28"/>
    <n v="320"/>
    <x v="18"/>
    <x v="0"/>
    <x v="0"/>
    <s v="Model31"/>
    <n v="1993"/>
    <s v="M"/>
    <n v="48"/>
    <n v="14"/>
    <s v="Serious"/>
    <n v="0"/>
    <x v="71"/>
    <s v="F"/>
    <s v="Middle"/>
    <x v="2"/>
    <s v="Pedestrian"/>
    <s v="Type of vehicle involved in the accident"/>
    <s v="Engine size of the vehicle involved"/>
    <s v="Gender of the driver involved"/>
    <s v="Severity of the casualty (Slight, Serious, Fatal)"/>
    <s v="Type of casualty (Pedestrian, Car Passenger, Cyclist, Motorcyclist)"/>
  </r>
  <r>
    <s v="AID0417"/>
    <d v="2023-05-08T00:00:00"/>
    <s v="S"/>
    <x v="12"/>
    <x v="2"/>
    <n v="0"/>
    <x v="1"/>
    <s v="Loc123"/>
    <n v="2337"/>
    <x v="23"/>
    <x v="1"/>
    <x v="2"/>
    <s v="Model43"/>
    <n v="2740"/>
    <s v="M"/>
    <n v="25"/>
    <n v="13"/>
    <s v="Serious"/>
    <n v="0"/>
    <x v="62"/>
    <s v="M"/>
    <s v="Upper"/>
    <x v="1"/>
    <s v="Pedestrian"/>
    <s v="Type of vehicle involved in the accident"/>
    <s v="Engine size of the vehicle involved"/>
    <s v="Gender of the driver involved"/>
    <s v="Severity of the casualty (Slight, Serious, Fatal)"/>
    <s v="Type of casualty (Pedestrian, Car Passenger, Cyclist, Motorcyclist)"/>
  </r>
  <r>
    <s v="AID0418"/>
    <d v="2023-09-20T00:00:00"/>
    <s v="M"/>
    <x v="11"/>
    <x v="0"/>
    <n v="0"/>
    <x v="0"/>
    <s v="Loc127"/>
    <n v="24"/>
    <x v="12"/>
    <x v="0"/>
    <x v="2"/>
    <s v="Model13"/>
    <n v="1318"/>
    <s v="M"/>
    <n v="56"/>
    <n v="12"/>
    <s v="Serious"/>
    <n v="0"/>
    <x v="39"/>
    <s v="M"/>
    <s v="Middle"/>
    <x v="0"/>
    <s v="Pedestrian"/>
    <s v="Type of vehicle involved in the accident"/>
    <s v="Engine size of the vehicle involved"/>
    <s v="Gender of the driver involved"/>
    <s v="Severity of the casualty (Slight, Serious, Fatal)"/>
    <s v="Type of casualty (Pedestrian, Car Passenger, Cyclist, Motorcyclist)"/>
  </r>
  <r>
    <s v="AID0419"/>
    <d v="2022-01-17T00:00:00"/>
    <s v="W"/>
    <x v="25"/>
    <x v="2"/>
    <n v="0"/>
    <x v="1"/>
    <s v="Loc2"/>
    <n v="2050"/>
    <x v="14"/>
    <x v="0"/>
    <x v="1"/>
    <s v="Model25"/>
    <n v="2938"/>
    <s v="M"/>
    <n v="26"/>
    <n v="4"/>
    <s v="Serious"/>
    <n v="0"/>
    <x v="39"/>
    <s v="M"/>
    <s v="Working"/>
    <x v="3"/>
    <s v="Passenger"/>
    <s v="Type of vehicle involved in the accident"/>
    <s v="Engine size of the vehicle involved"/>
    <s v="Gender of the driver involved"/>
    <s v="Severity of the casualty (Slight, Serious, Fatal)"/>
    <s v="Type of casualty (Pedestrian, Car Passenger, Cyclist, Motorcyclist)"/>
  </r>
  <r>
    <s v="AID0420"/>
    <d v="2023-07-28T00:00:00"/>
    <s v="S"/>
    <x v="7"/>
    <x v="0"/>
    <n v="0"/>
    <x v="1"/>
    <s v="Loc106"/>
    <n v="1253"/>
    <x v="8"/>
    <x v="2"/>
    <x v="3"/>
    <s v="Model17"/>
    <n v="2662"/>
    <s v="M"/>
    <n v="61"/>
    <n v="18"/>
    <s v="Serious"/>
    <n v="0"/>
    <x v="38"/>
    <s v="F"/>
    <s v="Upper"/>
    <x v="1"/>
    <s v="Pedestrian"/>
    <s v="Type of vehicle involved in the accident"/>
    <s v="Engine size of the vehicle involved"/>
    <s v="Gender of the driver involved"/>
    <s v="Severity of the casualty (Slight, Serious, Fatal)"/>
    <s v="Type of casualty (Pedestrian, Car Passenger, Cyclist, Motorcyclist)"/>
  </r>
  <r>
    <s v="AID0421"/>
    <d v="2023-07-24T00:00:00"/>
    <s v="S"/>
    <x v="3"/>
    <x v="2"/>
    <n v="0"/>
    <x v="1"/>
    <s v="Loc128"/>
    <n v="1855"/>
    <x v="15"/>
    <x v="0"/>
    <x v="0"/>
    <s v="Model43"/>
    <n v="2287"/>
    <s v="F"/>
    <n v="42"/>
    <n v="6"/>
    <s v="Slight"/>
    <n v="0"/>
    <x v="28"/>
    <s v="M"/>
    <s v="Middle"/>
    <x v="1"/>
    <s v="Passenger"/>
    <s v="Type of vehicle involved in the accident"/>
    <s v="Engine size of the vehicle involved"/>
    <s v="Gender of the driver involved"/>
    <s v="Severity of the casualty (Slight, Serious, Fatal)"/>
    <s v="Type of casualty (Pedestrian, Car Passenger, Cyclist, Motorcyclist)"/>
  </r>
  <r>
    <s v="AID0422"/>
    <d v="2022-01-17T00:00:00"/>
    <s v="T"/>
    <x v="10"/>
    <x v="0"/>
    <n v="0"/>
    <x v="2"/>
    <s v="Loc160"/>
    <n v="1458"/>
    <x v="10"/>
    <x v="1"/>
    <x v="0"/>
    <s v="Model39"/>
    <n v="2371"/>
    <s v="M"/>
    <n v="33"/>
    <n v="10"/>
    <s v="Slight"/>
    <n v="0"/>
    <x v="14"/>
    <s v="M"/>
    <s v="Middle"/>
    <x v="1"/>
    <s v="Pedestrian"/>
    <s v="Type of vehicle involved in the accident"/>
    <s v="Engine size of the vehicle involved"/>
    <s v="Gender of the driver involved"/>
    <s v="Severity of the casualty (Slight, Serious, Fatal)"/>
    <s v="Type of casualty (Pedestrian, Car Passenger, Cyclist, Motorcyclist)"/>
  </r>
  <r>
    <s v="AID0423"/>
    <d v="2022-01-10T00:00:00"/>
    <s v="F"/>
    <x v="19"/>
    <x v="2"/>
    <n v="0"/>
    <x v="4"/>
    <s v="Loc16"/>
    <n v="355"/>
    <x v="18"/>
    <x v="2"/>
    <x v="2"/>
    <s v="Model39"/>
    <n v="1832"/>
    <s v="M"/>
    <n v="59"/>
    <n v="5"/>
    <s v="Fatal"/>
    <n v="1"/>
    <x v="36"/>
    <s v="F"/>
    <s v="Working"/>
    <x v="1"/>
    <s v="Passenger"/>
    <s v="Type of vehicle involved in the accident"/>
    <s v="Engine size of the vehicle involved"/>
    <s v="Gender of the driver involved"/>
    <s v="Severity of the casualty (Slight, Serious, Fatal)"/>
    <s v="Type of casualty (Pedestrian, Car Passenger, Cyclist, Motorcyclist)"/>
  </r>
  <r>
    <s v="AID0424"/>
    <d v="2023-08-15T00:00:00"/>
    <s v="S"/>
    <x v="19"/>
    <x v="0"/>
    <n v="0"/>
    <x v="1"/>
    <s v="Loc155"/>
    <n v="2059"/>
    <x v="14"/>
    <x v="1"/>
    <x v="3"/>
    <s v="Model41"/>
    <n v="2859"/>
    <s v="F"/>
    <n v="39"/>
    <n v="3"/>
    <s v="Fatal"/>
    <n v="1"/>
    <x v="42"/>
    <s v="F"/>
    <s v="Upper"/>
    <x v="2"/>
    <s v="Pedestrian"/>
    <s v="Type of vehicle involved in the accident"/>
    <s v="Engine size of the vehicle involved"/>
    <s v="Gender of the driver involved"/>
    <s v="Severity of the casualty (Slight, Serious, Fatal)"/>
    <s v="Type of casualty (Pedestrian, Car Passenger, Cyclist, Motorcyclist)"/>
  </r>
  <r>
    <s v="AID0425"/>
    <d v="2022-04-23T00:00:00"/>
    <s v="S"/>
    <x v="7"/>
    <x v="2"/>
    <n v="0"/>
    <x v="4"/>
    <s v="Loc129"/>
    <n v="746"/>
    <x v="5"/>
    <x v="2"/>
    <x v="2"/>
    <s v="Model31"/>
    <n v="2767"/>
    <s v="M"/>
    <n v="28"/>
    <n v="0"/>
    <s v="Serious"/>
    <n v="0"/>
    <x v="19"/>
    <s v="M"/>
    <s v="Working"/>
    <x v="2"/>
    <s v="Passenger"/>
    <s v="Type of vehicle involved in the accident"/>
    <s v="Engine size of the vehicle involved"/>
    <s v="Gender of the driver involved"/>
    <s v="Severity of the casualty (Slight, Serious, Fatal)"/>
    <s v="Type of casualty (Pedestrian, Car Passenger, Cyclist, Motorcyclist)"/>
  </r>
  <r>
    <s v="AID0426"/>
    <d v="2022-11-04T00:00:00"/>
    <s v="W"/>
    <x v="23"/>
    <x v="2"/>
    <n v="0"/>
    <x v="3"/>
    <s v="Loc94"/>
    <n v="1531"/>
    <x v="17"/>
    <x v="2"/>
    <x v="1"/>
    <s v="Model32"/>
    <n v="1031"/>
    <s v="F"/>
    <n v="25"/>
    <n v="4"/>
    <s v="Serious"/>
    <n v="0"/>
    <x v="14"/>
    <s v="M"/>
    <s v="Working"/>
    <x v="0"/>
    <s v="Passenger"/>
    <s v="Type of vehicle involved in the accident"/>
    <s v="Engine size of the vehicle involved"/>
    <s v="Gender of the driver involved"/>
    <s v="Severity of the casualty (Slight, Serious, Fatal)"/>
    <s v="Type of casualty (Pedestrian, Car Passenger, Cyclist, Motorcyclist)"/>
  </r>
  <r>
    <s v="AID0427"/>
    <d v="2022-08-14T00:00:00"/>
    <s v="S"/>
    <x v="26"/>
    <x v="2"/>
    <n v="0"/>
    <x v="1"/>
    <s v="Loc182"/>
    <n v="2132"/>
    <x v="4"/>
    <x v="1"/>
    <x v="2"/>
    <s v="Model49"/>
    <n v="1175"/>
    <s v="M"/>
    <n v="18"/>
    <n v="1"/>
    <s v="Serious"/>
    <n v="0"/>
    <x v="42"/>
    <s v="M"/>
    <s v="Upper"/>
    <x v="0"/>
    <s v="Passenger"/>
    <s v="Type of vehicle involved in the accident"/>
    <s v="Engine size of the vehicle involved"/>
    <s v="Gender of the driver involved"/>
    <s v="Severity of the casualty (Slight, Serious, Fatal)"/>
    <s v="Type of casualty (Pedestrian, Car Passenger, Cyclist, Motorcyclist)"/>
  </r>
  <r>
    <s v="AID0428"/>
    <d v="2022-06-13T00:00:00"/>
    <s v="M"/>
    <x v="22"/>
    <x v="0"/>
    <n v="0"/>
    <x v="0"/>
    <s v="Loc128"/>
    <n v="1037"/>
    <x v="13"/>
    <x v="0"/>
    <x v="2"/>
    <s v="Model18"/>
    <n v="1457"/>
    <s v="F"/>
    <n v="34"/>
    <n v="7"/>
    <s v="Slight"/>
    <n v="0"/>
    <x v="53"/>
    <s v="F"/>
    <s v="Working"/>
    <x v="1"/>
    <s v="Pedestrian"/>
    <s v="Type of vehicle involved in the accident"/>
    <s v="Engine size of the vehicle involved"/>
    <s v="Gender of the driver involved"/>
    <s v="Severity of the casualty (Slight, Serious, Fatal)"/>
    <s v="Type of casualty (Pedestrian, Car Passenger, Cyclist, Motorcyclist)"/>
  </r>
  <r>
    <s v="AID0429"/>
    <d v="2022-12-22T00:00:00"/>
    <s v="F"/>
    <x v="21"/>
    <x v="2"/>
    <n v="0"/>
    <x v="3"/>
    <s v="Loc76"/>
    <n v="1949"/>
    <x v="0"/>
    <x v="2"/>
    <x v="0"/>
    <s v="Model28"/>
    <n v="2617"/>
    <s v="F"/>
    <n v="34"/>
    <n v="2"/>
    <s v="Serious"/>
    <n v="0"/>
    <x v="15"/>
    <s v="F"/>
    <s v="Middle"/>
    <x v="2"/>
    <s v="Passenger"/>
    <s v="Type of vehicle involved in the accident"/>
    <s v="Engine size of the vehicle involved"/>
    <s v="Gender of the driver involved"/>
    <s v="Severity of the casualty (Slight, Serious, Fatal)"/>
    <s v="Type of casualty (Pedestrian, Car Passenger, Cyclist, Motorcyclist)"/>
  </r>
  <r>
    <s v="AID0430"/>
    <d v="2022-05-23T00:00:00"/>
    <s v="T"/>
    <x v="16"/>
    <x v="0"/>
    <n v="0"/>
    <x v="4"/>
    <s v="Loc24"/>
    <n v="136"/>
    <x v="7"/>
    <x v="2"/>
    <x v="2"/>
    <s v="Model43"/>
    <n v="1407"/>
    <s v="M"/>
    <n v="56"/>
    <n v="10"/>
    <s v="Serious"/>
    <n v="0"/>
    <x v="73"/>
    <s v="M"/>
    <s v="Working"/>
    <x v="1"/>
    <s v="Passenger"/>
    <s v="Type of vehicle involved in the accident"/>
    <s v="Engine size of the vehicle involved"/>
    <s v="Gender of the driver involved"/>
    <s v="Severity of the casualty (Slight, Serious, Fatal)"/>
    <s v="Type of casualty (Pedestrian, Car Passenger, Cyclist, Motorcyclist)"/>
  </r>
  <r>
    <s v="AID0431"/>
    <d v="2023-03-26T00:00:00"/>
    <s v="S"/>
    <x v="19"/>
    <x v="2"/>
    <n v="0"/>
    <x v="3"/>
    <s v="Loc145"/>
    <n v="257"/>
    <x v="2"/>
    <x v="2"/>
    <x v="2"/>
    <s v="Model1"/>
    <n v="1932"/>
    <s v="F"/>
    <n v="34"/>
    <n v="17"/>
    <s v="Serious"/>
    <n v="0"/>
    <x v="72"/>
    <s v="F"/>
    <s v="Working"/>
    <x v="3"/>
    <s v="Pedestrian"/>
    <s v="Type of vehicle involved in the accident"/>
    <s v="Engine size of the vehicle involved"/>
    <s v="Gender of the driver involved"/>
    <s v="Severity of the casualty (Slight, Serious, Fatal)"/>
    <s v="Type of casualty (Pedestrian, Car Passenger, Cyclist, Motorcyclist)"/>
  </r>
  <r>
    <s v="AID0432"/>
    <d v="2022-12-01T00:00:00"/>
    <s v="W"/>
    <x v="25"/>
    <x v="1"/>
    <n v="1"/>
    <x v="4"/>
    <s v="Loc55"/>
    <n v="338"/>
    <x v="18"/>
    <x v="0"/>
    <x v="2"/>
    <s v="Model36"/>
    <n v="2964"/>
    <s v="F"/>
    <n v="49"/>
    <n v="7"/>
    <s v="Slight"/>
    <n v="0"/>
    <x v="63"/>
    <s v="M"/>
    <s v="Working"/>
    <x v="2"/>
    <s v="Passenger"/>
    <s v="Type of vehicle involved in the accident"/>
    <s v="Engine size of the vehicle involved"/>
    <s v="Gender of the driver involved"/>
    <s v="Severity of the casualty (Slight, Serious, Fatal)"/>
    <s v="Type of casualty (Pedestrian, Car Passenger, Cyclist, Motorcyclist)"/>
  </r>
  <r>
    <s v="AID0433"/>
    <d v="2022-04-06T00:00:00"/>
    <s v="T"/>
    <x v="8"/>
    <x v="0"/>
    <n v="0"/>
    <x v="1"/>
    <s v="Loc38"/>
    <n v="614"/>
    <x v="21"/>
    <x v="0"/>
    <x v="2"/>
    <s v="Model41"/>
    <n v="2864"/>
    <s v="F"/>
    <n v="42"/>
    <n v="10"/>
    <s v="Slight"/>
    <n v="0"/>
    <x v="73"/>
    <s v="F"/>
    <s v="Working"/>
    <x v="0"/>
    <s v="Pedestrian"/>
    <s v="Type of vehicle involved in the accident"/>
    <s v="Engine size of the vehicle involved"/>
    <s v="Gender of the driver involved"/>
    <s v="Severity of the casualty (Slight, Serious, Fatal)"/>
    <s v="Type of casualty (Pedestrian, Car Passenger, Cyclist, Motorcyclist)"/>
  </r>
  <r>
    <s v="AID0434"/>
    <d v="2022-09-08T00:00:00"/>
    <s v="T"/>
    <x v="8"/>
    <x v="0"/>
    <n v="0"/>
    <x v="4"/>
    <s v="Loc50"/>
    <n v="1333"/>
    <x v="6"/>
    <x v="2"/>
    <x v="1"/>
    <s v="Model6"/>
    <n v="2578"/>
    <s v="F"/>
    <n v="46"/>
    <n v="19"/>
    <s v="Serious"/>
    <n v="0"/>
    <x v="28"/>
    <s v="F"/>
    <s v="Upper"/>
    <x v="1"/>
    <s v="Passenger"/>
    <s v="Type of vehicle involved in the accident"/>
    <s v="Engine size of the vehicle involved"/>
    <s v="Gender of the driver involved"/>
    <s v="Severity of the casualty (Slight, Serious, Fatal)"/>
    <s v="Type of casualty (Pedestrian, Car Passenger, Cyclist, Motorcyclist)"/>
  </r>
  <r>
    <s v="AID0435"/>
    <d v="2022-12-21T00:00:00"/>
    <s v="T"/>
    <x v="20"/>
    <x v="2"/>
    <n v="0"/>
    <x v="1"/>
    <s v="Loc183"/>
    <n v="509"/>
    <x v="3"/>
    <x v="1"/>
    <x v="2"/>
    <s v="Model30"/>
    <n v="2500"/>
    <s v="F"/>
    <n v="21"/>
    <n v="18"/>
    <s v="Serious"/>
    <n v="0"/>
    <x v="32"/>
    <s v="F"/>
    <s v="Middle"/>
    <x v="3"/>
    <s v="Passenger"/>
    <s v="Type of vehicle involved in the accident"/>
    <s v="Engine size of the vehicle involved"/>
    <s v="Gender of the driver involved"/>
    <s v="Severity of the casualty (Slight, Serious, Fatal)"/>
    <s v="Type of casualty (Pedestrian, Car Passenger, Cyclist, Motorcyclist)"/>
  </r>
  <r>
    <s v="AID0436"/>
    <d v="2022-02-17T00:00:00"/>
    <s v="S"/>
    <x v="27"/>
    <x v="0"/>
    <n v="0"/>
    <x v="0"/>
    <s v="Loc67"/>
    <n v="104"/>
    <x v="7"/>
    <x v="1"/>
    <x v="2"/>
    <s v="Model4"/>
    <n v="2492"/>
    <s v="F"/>
    <n v="23"/>
    <n v="2"/>
    <s v="Serious"/>
    <n v="0"/>
    <x v="34"/>
    <s v="F"/>
    <s v="Upper"/>
    <x v="0"/>
    <s v="Pedestrian"/>
    <s v="Type of vehicle involved in the accident"/>
    <s v="Engine size of the vehicle involved"/>
    <s v="Gender of the driver involved"/>
    <s v="Severity of the casualty (Slight, Serious, Fatal)"/>
    <s v="Type of casualty (Pedestrian, Car Passenger, Cyclist, Motorcyclist)"/>
  </r>
  <r>
    <s v="AID0437"/>
    <d v="2023-03-23T00:00:00"/>
    <s v="T"/>
    <x v="24"/>
    <x v="2"/>
    <n v="0"/>
    <x v="3"/>
    <s v="Loc98"/>
    <n v="227"/>
    <x v="2"/>
    <x v="0"/>
    <x v="2"/>
    <s v="Model24"/>
    <n v="1417"/>
    <s v="M"/>
    <n v="65"/>
    <n v="1"/>
    <s v="Serious"/>
    <n v="0"/>
    <x v="45"/>
    <s v="M"/>
    <s v="Middle"/>
    <x v="2"/>
    <s v="Pedestrian"/>
    <s v="Type of vehicle involved in the accident"/>
    <s v="Engine size of the vehicle involved"/>
    <s v="Gender of the driver involved"/>
    <s v="Severity of the casualty (Slight, Serious, Fatal)"/>
    <s v="Type of casualty (Pedestrian, Car Passenger, Cyclist, Motorcyclist)"/>
  </r>
  <r>
    <s v="AID0438"/>
    <d v="2022-05-18T00:00:00"/>
    <s v="W"/>
    <x v="8"/>
    <x v="0"/>
    <n v="0"/>
    <x v="4"/>
    <s v="Loc56"/>
    <n v="1225"/>
    <x v="8"/>
    <x v="2"/>
    <x v="2"/>
    <s v="Model34"/>
    <n v="1950"/>
    <s v="F"/>
    <n v="36"/>
    <n v="7"/>
    <s v="Slight"/>
    <n v="0"/>
    <x v="64"/>
    <s v="F"/>
    <s v="Working"/>
    <x v="1"/>
    <s v="Pedestrian"/>
    <s v="Type of vehicle involved in the accident"/>
    <s v="Engine size of the vehicle involved"/>
    <s v="Gender of the driver involved"/>
    <s v="Severity of the casualty (Slight, Serious, Fatal)"/>
    <s v="Type of casualty (Pedestrian, Car Passenger, Cyclist, Motorcyclist)"/>
  </r>
  <r>
    <s v="AID0439"/>
    <d v="2022-08-29T00:00:00"/>
    <s v="S"/>
    <x v="18"/>
    <x v="2"/>
    <n v="0"/>
    <x v="2"/>
    <s v="Loc105"/>
    <n v="554"/>
    <x v="3"/>
    <x v="0"/>
    <x v="3"/>
    <s v="Model43"/>
    <n v="934"/>
    <s v="F"/>
    <n v="31"/>
    <n v="5"/>
    <s v="Serious"/>
    <n v="0"/>
    <x v="16"/>
    <s v="M"/>
    <s v="Middle"/>
    <x v="3"/>
    <s v="Pedestrian"/>
    <s v="Type of vehicle involved in the accident"/>
    <s v="Engine size of the vehicle involved"/>
    <s v="Gender of the driver involved"/>
    <s v="Severity of the casualty (Slight, Serious, Fatal)"/>
    <s v="Type of casualty (Pedestrian, Car Passenger, Cyclist, Motorcyclist)"/>
  </r>
  <r>
    <s v="AID0440"/>
    <d v="2022-04-23T00:00:00"/>
    <s v="T"/>
    <x v="21"/>
    <x v="1"/>
    <n v="1"/>
    <x v="2"/>
    <s v="Loc68"/>
    <n v="1029"/>
    <x v="13"/>
    <x v="0"/>
    <x v="1"/>
    <s v="Model23"/>
    <n v="1067"/>
    <s v="F"/>
    <n v="20"/>
    <n v="19"/>
    <s v="Fatal"/>
    <n v="1"/>
    <x v="75"/>
    <s v="M"/>
    <s v="Middle"/>
    <x v="0"/>
    <s v="Pedestrian"/>
    <s v="Type of vehicle involved in the accident"/>
    <s v="Engine size of the vehicle involved"/>
    <s v="Gender of the driver involved"/>
    <s v="Severity of the casualty (Slight, Serious, Fatal)"/>
    <s v="Type of casualty (Pedestrian, Car Passenger, Cyclist, Motorcyclist)"/>
  </r>
  <r>
    <s v="AID0441"/>
    <d v="2023-04-09T00:00:00"/>
    <s v="M"/>
    <x v="10"/>
    <x v="2"/>
    <n v="0"/>
    <x v="0"/>
    <s v="Loc48"/>
    <n v="513"/>
    <x v="3"/>
    <x v="0"/>
    <x v="1"/>
    <s v="Model19"/>
    <n v="2250"/>
    <s v="M"/>
    <n v="43"/>
    <n v="2"/>
    <s v="Fatal"/>
    <n v="1"/>
    <x v="37"/>
    <s v="F"/>
    <s v="Working"/>
    <x v="2"/>
    <s v="Pedestrian"/>
    <s v="Type of vehicle involved in the accident"/>
    <s v="Engine size of the vehicle involved"/>
    <s v="Gender of the driver involved"/>
    <s v="Severity of the casualty (Slight, Serious, Fatal)"/>
    <s v="Type of casualty (Pedestrian, Car Passenger, Cyclist, Motorcyclist)"/>
  </r>
  <r>
    <s v="AID0442"/>
    <d v="2023-06-01T00:00:00"/>
    <s v="T"/>
    <x v="12"/>
    <x v="0"/>
    <n v="0"/>
    <x v="0"/>
    <s v="Loc50"/>
    <n v="628"/>
    <x v="21"/>
    <x v="2"/>
    <x v="0"/>
    <s v="Model27"/>
    <n v="1313"/>
    <s v="M"/>
    <n v="70"/>
    <n v="0"/>
    <s v="Fatal"/>
    <n v="1"/>
    <x v="29"/>
    <s v="M"/>
    <s v="Working"/>
    <x v="1"/>
    <s v="Pedestrian"/>
    <s v="Type of vehicle involved in the accident"/>
    <s v="Engine size of the vehicle involved"/>
    <s v="Gender of the driver involved"/>
    <s v="Severity of the casualty (Slight, Serious, Fatal)"/>
    <s v="Type of casualty (Pedestrian, Car Passenger, Cyclist, Motorcyclist)"/>
  </r>
  <r>
    <s v="AID0443"/>
    <d v="2022-06-26T00:00:00"/>
    <s v="F"/>
    <x v="1"/>
    <x v="0"/>
    <n v="0"/>
    <x v="2"/>
    <s v="Loc118"/>
    <n v="1407"/>
    <x v="10"/>
    <x v="0"/>
    <x v="1"/>
    <s v="Model48"/>
    <n v="2100"/>
    <s v="M"/>
    <n v="54"/>
    <n v="5"/>
    <s v="Fatal"/>
    <n v="1"/>
    <x v="58"/>
    <s v="F"/>
    <s v="Working"/>
    <x v="2"/>
    <s v="Pedestrian"/>
    <s v="Type of vehicle involved in the accident"/>
    <s v="Engine size of the vehicle involved"/>
    <s v="Gender of the driver involved"/>
    <s v="Severity of the casualty (Slight, Serious, Fatal)"/>
    <s v="Type of casualty (Pedestrian, Car Passenger, Cyclist, Motorcyclist)"/>
  </r>
  <r>
    <s v="AID0444"/>
    <d v="2022-04-24T00:00:00"/>
    <s v="T"/>
    <x v="8"/>
    <x v="0"/>
    <n v="0"/>
    <x v="2"/>
    <s v="Loc15"/>
    <n v="1103"/>
    <x v="16"/>
    <x v="1"/>
    <x v="1"/>
    <s v="Model7"/>
    <n v="2443"/>
    <s v="F"/>
    <n v="31"/>
    <n v="6"/>
    <s v="Fatal"/>
    <n v="1"/>
    <x v="3"/>
    <s v="F"/>
    <s v="Working"/>
    <x v="2"/>
    <s v="Pedestrian"/>
    <s v="Type of vehicle involved in the accident"/>
    <s v="Engine size of the vehicle involved"/>
    <s v="Gender of the driver involved"/>
    <s v="Severity of the casualty (Slight, Serious, Fatal)"/>
    <s v="Type of casualty (Pedestrian, Car Passenger, Cyclist, Motorcyclist)"/>
  </r>
  <r>
    <s v="AID0445"/>
    <d v="2022-10-26T00:00:00"/>
    <s v="W"/>
    <x v="27"/>
    <x v="2"/>
    <n v="0"/>
    <x v="3"/>
    <s v="Loc4"/>
    <n v="1654"/>
    <x v="19"/>
    <x v="2"/>
    <x v="3"/>
    <s v="Model3"/>
    <n v="918"/>
    <s v="F"/>
    <n v="48"/>
    <n v="19"/>
    <s v="Slight"/>
    <n v="0"/>
    <x v="53"/>
    <s v="M"/>
    <s v="Upper"/>
    <x v="2"/>
    <s v="Passenger"/>
    <s v="Type of vehicle involved in the accident"/>
    <s v="Engine size of the vehicle involved"/>
    <s v="Gender of the driver involved"/>
    <s v="Severity of the casualty (Slight, Serious, Fatal)"/>
    <s v="Type of casualty (Pedestrian, Car Passenger, Cyclist, Motorcyclist)"/>
  </r>
  <r>
    <s v="AID0446"/>
    <d v="2022-12-06T00:00:00"/>
    <s v="T"/>
    <x v="24"/>
    <x v="0"/>
    <n v="0"/>
    <x v="1"/>
    <s v="Loc11"/>
    <n v="322"/>
    <x v="18"/>
    <x v="1"/>
    <x v="0"/>
    <s v="Model38"/>
    <n v="1936"/>
    <s v="F"/>
    <n v="39"/>
    <n v="0"/>
    <s v="Serious"/>
    <n v="0"/>
    <x v="2"/>
    <s v="M"/>
    <s v="Middle"/>
    <x v="2"/>
    <s v="Passenger"/>
    <s v="Type of vehicle involved in the accident"/>
    <s v="Engine size of the vehicle involved"/>
    <s v="Gender of the driver involved"/>
    <s v="Severity of the casualty (Slight, Serious, Fatal)"/>
    <s v="Type of casualty (Pedestrian, Car Passenger, Cyclist, Motorcyclist)"/>
  </r>
  <r>
    <s v="AID0447"/>
    <d v="2022-11-08T00:00:00"/>
    <s v="F"/>
    <x v="1"/>
    <x v="2"/>
    <n v="0"/>
    <x v="1"/>
    <s v="Loc32"/>
    <n v="1357"/>
    <x v="6"/>
    <x v="0"/>
    <x v="0"/>
    <s v="Model44"/>
    <n v="2474"/>
    <s v="M"/>
    <n v="39"/>
    <n v="7"/>
    <s v="Slight"/>
    <n v="0"/>
    <x v="61"/>
    <s v="M"/>
    <s v="Upper"/>
    <x v="0"/>
    <s v="Pedestrian"/>
    <s v="Type of vehicle involved in the accident"/>
    <s v="Engine size of the vehicle involved"/>
    <s v="Gender of the driver involved"/>
    <s v="Severity of the casualty (Slight, Serious, Fatal)"/>
    <s v="Type of casualty (Pedestrian, Car Passenger, Cyclist, Motorcyclist)"/>
  </r>
  <r>
    <s v="AID0448"/>
    <d v="2023-10-08T00:00:00"/>
    <s v="M"/>
    <x v="26"/>
    <x v="1"/>
    <n v="1"/>
    <x v="0"/>
    <s v="Loc149"/>
    <n v="622"/>
    <x v="21"/>
    <x v="1"/>
    <x v="0"/>
    <s v="Model5"/>
    <n v="2102"/>
    <s v="F"/>
    <n v="58"/>
    <n v="7"/>
    <s v="Fatal"/>
    <n v="1"/>
    <x v="72"/>
    <s v="F"/>
    <s v="Upper"/>
    <x v="1"/>
    <s v="Pedestrian"/>
    <s v="Type of vehicle involved in the accident"/>
    <s v="Engine size of the vehicle involved"/>
    <s v="Gender of the driver involved"/>
    <s v="Severity of the casualty (Slight, Serious, Fatal)"/>
    <s v="Type of casualty (Pedestrian, Car Passenger, Cyclist, Motorcyclist)"/>
  </r>
  <r>
    <s v="AID0449"/>
    <d v="2023-09-23T00:00:00"/>
    <s v="S"/>
    <x v="27"/>
    <x v="0"/>
    <n v="0"/>
    <x v="2"/>
    <s v="Loc104"/>
    <n v="1838"/>
    <x v="15"/>
    <x v="2"/>
    <x v="0"/>
    <s v="Model17"/>
    <n v="2250"/>
    <s v="M"/>
    <n v="36"/>
    <n v="13"/>
    <s v="Serious"/>
    <n v="0"/>
    <x v="40"/>
    <s v="M"/>
    <s v="Upper"/>
    <x v="2"/>
    <s v="Pedestrian"/>
    <s v="Type of vehicle involved in the accident"/>
    <s v="Engine size of the vehicle involved"/>
    <s v="Gender of the driver involved"/>
    <s v="Severity of the casualty (Slight, Serious, Fatal)"/>
    <s v="Type of casualty (Pedestrian, Car Passenger, Cyclist, Motorcyclist)"/>
  </r>
  <r>
    <s v="AID0450"/>
    <d v="2023-05-21T00:00:00"/>
    <s v="S"/>
    <x v="2"/>
    <x v="2"/>
    <n v="0"/>
    <x v="0"/>
    <s v="Loc174"/>
    <n v="330"/>
    <x v="18"/>
    <x v="0"/>
    <x v="0"/>
    <s v="Model47"/>
    <n v="2176"/>
    <s v="M"/>
    <n v="23"/>
    <n v="2"/>
    <s v="Fatal"/>
    <n v="1"/>
    <x v="43"/>
    <s v="F"/>
    <s v="Middle"/>
    <x v="1"/>
    <s v="Pedestrian"/>
    <s v="Type of vehicle involved in the accident"/>
    <s v="Engine size of the vehicle involved"/>
    <s v="Gender of the driver involved"/>
    <s v="Severity of the casualty (Slight, Serious, Fatal)"/>
    <s v="Type of casualty (Pedestrian, Car Passenger, Cyclist, Motorcyclist)"/>
  </r>
  <r>
    <s v="AID0451"/>
    <d v="2022-06-14T00:00:00"/>
    <s v="F"/>
    <x v="9"/>
    <x v="0"/>
    <n v="0"/>
    <x v="4"/>
    <s v="Loc7"/>
    <n v="2031"/>
    <x v="14"/>
    <x v="2"/>
    <x v="2"/>
    <s v="Model48"/>
    <n v="1386"/>
    <s v="F"/>
    <n v="42"/>
    <n v="17"/>
    <s v="Slight"/>
    <n v="0"/>
    <x v="0"/>
    <s v="F"/>
    <s v="Middle"/>
    <x v="2"/>
    <s v="Pedestrian"/>
    <s v="Type of vehicle involved in the accident"/>
    <s v="Engine size of the vehicle involved"/>
    <s v="Gender of the driver involved"/>
    <s v="Severity of the casualty (Slight, Serious, Fatal)"/>
    <s v="Type of casualty (Pedestrian, Car Passenger, Cyclist, Motorcyclist)"/>
  </r>
  <r>
    <s v="AID0452"/>
    <d v="2023-10-30T00:00:00"/>
    <s v="M"/>
    <x v="16"/>
    <x v="2"/>
    <n v="0"/>
    <x v="0"/>
    <s v="Loc136"/>
    <n v="1359"/>
    <x v="6"/>
    <x v="1"/>
    <x v="2"/>
    <s v="Model14"/>
    <n v="1564"/>
    <s v="F"/>
    <n v="21"/>
    <n v="12"/>
    <s v="Slight"/>
    <n v="0"/>
    <x v="79"/>
    <s v="F"/>
    <s v="Middle"/>
    <x v="2"/>
    <s v="Passenger"/>
    <s v="Type of vehicle involved in the accident"/>
    <s v="Engine size of the vehicle involved"/>
    <s v="Gender of the driver involved"/>
    <s v="Severity of the casualty (Slight, Serious, Fatal)"/>
    <s v="Type of casualty (Pedestrian, Car Passenger, Cyclist, Motorcyclist)"/>
  </r>
  <r>
    <s v="AID0453"/>
    <d v="2022-12-29T00:00:00"/>
    <s v="S"/>
    <x v="1"/>
    <x v="2"/>
    <n v="0"/>
    <x v="2"/>
    <s v="Loc14"/>
    <n v="2152"/>
    <x v="4"/>
    <x v="1"/>
    <x v="2"/>
    <s v="Model46"/>
    <n v="2572"/>
    <s v="M"/>
    <n v="56"/>
    <n v="0"/>
    <s v="Serious"/>
    <n v="0"/>
    <x v="2"/>
    <s v="F"/>
    <s v="Middle"/>
    <x v="3"/>
    <s v="Pedestrian"/>
    <s v="Type of vehicle involved in the accident"/>
    <s v="Engine size of the vehicle involved"/>
    <s v="Gender of the driver involved"/>
    <s v="Severity of the casualty (Slight, Serious, Fatal)"/>
    <s v="Type of casualty (Pedestrian, Car Passenger, Cyclist, Motorcyclist)"/>
  </r>
  <r>
    <s v="AID0454"/>
    <d v="2022-11-03T00:00:00"/>
    <s v="W"/>
    <x v="9"/>
    <x v="1"/>
    <n v="1"/>
    <x v="3"/>
    <s v="Loc67"/>
    <n v="308"/>
    <x v="18"/>
    <x v="0"/>
    <x v="3"/>
    <s v="Model37"/>
    <n v="2684"/>
    <s v="M"/>
    <n v="19"/>
    <n v="14"/>
    <s v="Serious"/>
    <n v="0"/>
    <x v="16"/>
    <s v="M"/>
    <s v="Working"/>
    <x v="0"/>
    <s v="Pedestrian"/>
    <s v="Type of vehicle involved in the accident"/>
    <s v="Engine size of the vehicle involved"/>
    <s v="Gender of the driver involved"/>
    <s v="Severity of the casualty (Slight, Serious, Fatal)"/>
    <s v="Type of casualty (Pedestrian, Car Passenger, Cyclist, Motorcyclist)"/>
  </r>
  <r>
    <s v="AID0455"/>
    <d v="2023-08-09T00:00:00"/>
    <s v="S"/>
    <x v="26"/>
    <x v="1"/>
    <n v="1"/>
    <x v="3"/>
    <s v="Loc131"/>
    <n v="1609"/>
    <x v="19"/>
    <x v="1"/>
    <x v="2"/>
    <s v="Model40"/>
    <n v="1236"/>
    <s v="M"/>
    <n v="50"/>
    <n v="14"/>
    <s v="Fatal"/>
    <n v="1"/>
    <x v="16"/>
    <s v="M"/>
    <s v="Upper"/>
    <x v="2"/>
    <s v="Passenger"/>
    <s v="Type of vehicle involved in the accident"/>
    <s v="Engine size of the vehicle involved"/>
    <s v="Gender of the driver involved"/>
    <s v="Severity of the casualty (Slight, Serious, Fatal)"/>
    <s v="Type of casualty (Pedestrian, Car Passenger, Cyclist, Motorcyclist)"/>
  </r>
  <r>
    <s v="AID0456"/>
    <d v="2022-03-25T00:00:00"/>
    <s v="T"/>
    <x v="5"/>
    <x v="2"/>
    <n v="0"/>
    <x v="2"/>
    <s v="Loc130"/>
    <n v="228"/>
    <x v="2"/>
    <x v="2"/>
    <x v="3"/>
    <s v="Model18"/>
    <n v="2864"/>
    <s v="F"/>
    <n v="27"/>
    <n v="6"/>
    <s v="Slight"/>
    <n v="0"/>
    <x v="73"/>
    <s v="M"/>
    <s v="Middle"/>
    <x v="2"/>
    <s v="Passenger"/>
    <s v="Type of vehicle involved in the accident"/>
    <s v="Engine size of the vehicle involved"/>
    <s v="Gender of the driver involved"/>
    <s v="Severity of the casualty (Slight, Serious, Fatal)"/>
    <s v="Type of casualty (Pedestrian, Car Passenger, Cyclist, Motorcyclist)"/>
  </r>
  <r>
    <s v="AID0457"/>
    <d v="2022-11-30T00:00:00"/>
    <s v="F"/>
    <x v="9"/>
    <x v="1"/>
    <n v="1"/>
    <x v="4"/>
    <s v="Loc5"/>
    <n v="1025"/>
    <x v="13"/>
    <x v="1"/>
    <x v="0"/>
    <s v="Model34"/>
    <n v="1935"/>
    <s v="F"/>
    <n v="66"/>
    <n v="4"/>
    <s v="Fatal"/>
    <n v="1"/>
    <x v="34"/>
    <s v="M"/>
    <s v="Upper"/>
    <x v="2"/>
    <s v="Passenger"/>
    <s v="Type of vehicle involved in the accident"/>
    <s v="Engine size of the vehicle involved"/>
    <s v="Gender of the driver involved"/>
    <s v="Severity of the casualty (Slight, Serious, Fatal)"/>
    <s v="Type of casualty (Pedestrian, Car Passenger, Cyclist, Motorcyclist)"/>
  </r>
  <r>
    <s v="AID0458"/>
    <d v="2023-11-24T00:00:00"/>
    <s v="M"/>
    <x v="5"/>
    <x v="1"/>
    <n v="1"/>
    <x v="0"/>
    <s v="Loc171"/>
    <n v="933"/>
    <x v="11"/>
    <x v="0"/>
    <x v="1"/>
    <s v="Model6"/>
    <n v="1760"/>
    <s v="F"/>
    <n v="29"/>
    <n v="0"/>
    <s v="Fatal"/>
    <n v="1"/>
    <x v="57"/>
    <s v="M"/>
    <s v="Upper"/>
    <x v="0"/>
    <s v="Pedestrian"/>
    <s v="Type of vehicle involved in the accident"/>
    <s v="Engine size of the vehicle involved"/>
    <s v="Gender of the driver involved"/>
    <s v="Severity of the casualty (Slight, Serious, Fatal)"/>
    <s v="Type of casualty (Pedestrian, Car Passenger, Cyclist, Motorcyclist)"/>
  </r>
  <r>
    <s v="AID0459"/>
    <d v="2022-04-11T00:00:00"/>
    <s v="M"/>
    <x v="12"/>
    <x v="1"/>
    <n v="1"/>
    <x v="2"/>
    <s v="Loc98"/>
    <n v="1529"/>
    <x v="17"/>
    <x v="0"/>
    <x v="2"/>
    <s v="Model2"/>
    <n v="2759"/>
    <s v="M"/>
    <n v="38"/>
    <n v="1"/>
    <s v="Serious"/>
    <n v="0"/>
    <x v="73"/>
    <s v="M"/>
    <s v="Working"/>
    <x v="3"/>
    <s v="Pedestrian"/>
    <s v="Type of vehicle involved in the accident"/>
    <s v="Engine size of the vehicle involved"/>
    <s v="Gender of the driver involved"/>
    <s v="Severity of the casualty (Slight, Serious, Fatal)"/>
    <s v="Type of casualty (Pedestrian, Car Passenger, Cyclist, Motorcyclist)"/>
  </r>
  <r>
    <s v="AID0460"/>
    <d v="2023-10-09T00:00:00"/>
    <s v="W"/>
    <x v="9"/>
    <x v="1"/>
    <n v="1"/>
    <x v="3"/>
    <s v="Loc133"/>
    <n v="1936"/>
    <x v="0"/>
    <x v="1"/>
    <x v="2"/>
    <s v="Model24"/>
    <n v="1479"/>
    <s v="F"/>
    <n v="36"/>
    <n v="8"/>
    <s v="Fatal"/>
    <n v="1"/>
    <x v="59"/>
    <s v="F"/>
    <s v="Upper"/>
    <x v="0"/>
    <s v="Pedestrian"/>
    <s v="Type of vehicle involved in the accident"/>
    <s v="Engine size of the vehicle involved"/>
    <s v="Gender of the driver involved"/>
    <s v="Severity of the casualty (Slight, Serious, Fatal)"/>
    <s v="Type of casualty (Pedestrian, Car Passenger, Cyclist, Motorcyclist)"/>
  </r>
  <r>
    <s v="AID0461"/>
    <d v="2023-03-21T00:00:00"/>
    <s v="S"/>
    <x v="2"/>
    <x v="0"/>
    <n v="0"/>
    <x v="0"/>
    <s v="Loc32"/>
    <n v="658"/>
    <x v="21"/>
    <x v="0"/>
    <x v="3"/>
    <s v="Model10"/>
    <n v="2863"/>
    <s v="M"/>
    <n v="34"/>
    <n v="12"/>
    <s v="Slight"/>
    <n v="0"/>
    <x v="35"/>
    <s v="F"/>
    <s v="Middle"/>
    <x v="2"/>
    <s v="Pedestrian"/>
    <s v="Type of vehicle involved in the accident"/>
    <s v="Engine size of the vehicle involved"/>
    <s v="Gender of the driver involved"/>
    <s v="Severity of the casualty (Slight, Serious, Fatal)"/>
    <s v="Type of casualty (Pedestrian, Car Passenger, Cyclist, Motorcyclist)"/>
  </r>
  <r>
    <s v="AID0462"/>
    <d v="2022-06-29T00:00:00"/>
    <s v="W"/>
    <x v="5"/>
    <x v="0"/>
    <n v="0"/>
    <x v="4"/>
    <s v="Loc80"/>
    <n v="1943"/>
    <x v="0"/>
    <x v="1"/>
    <x v="0"/>
    <s v="Model44"/>
    <n v="1681"/>
    <s v="F"/>
    <n v="60"/>
    <n v="14"/>
    <s v="Fatal"/>
    <n v="1"/>
    <x v="25"/>
    <s v="M"/>
    <s v="Middle"/>
    <x v="2"/>
    <s v="Passenger"/>
    <s v="Type of vehicle involved in the accident"/>
    <s v="Engine size of the vehicle involved"/>
    <s v="Gender of the driver involved"/>
    <s v="Severity of the casualty (Slight, Serious, Fatal)"/>
    <s v="Type of casualty (Pedestrian, Car Passenger, Cyclist, Motorcyclist)"/>
  </r>
  <r>
    <s v="AID0463"/>
    <d v="2022-06-02T00:00:00"/>
    <s v="T"/>
    <x v="2"/>
    <x v="2"/>
    <n v="0"/>
    <x v="0"/>
    <s v="Loc200"/>
    <n v="1822"/>
    <x v="15"/>
    <x v="0"/>
    <x v="2"/>
    <s v="Model24"/>
    <n v="1770"/>
    <s v="F"/>
    <n v="35"/>
    <n v="19"/>
    <s v="Serious"/>
    <n v="0"/>
    <x v="42"/>
    <s v="F"/>
    <s v="Working"/>
    <x v="2"/>
    <s v="Pedestrian"/>
    <s v="Type of vehicle involved in the accident"/>
    <s v="Engine size of the vehicle involved"/>
    <s v="Gender of the driver involved"/>
    <s v="Severity of the casualty (Slight, Serious, Fatal)"/>
    <s v="Type of casualty (Pedestrian, Car Passenger, Cyclist, Motorcyclist)"/>
  </r>
  <r>
    <s v="AID0464"/>
    <d v="2022-06-11T00:00:00"/>
    <s v="S"/>
    <x v="11"/>
    <x v="0"/>
    <n v="0"/>
    <x v="2"/>
    <s v="Loc18"/>
    <n v="1055"/>
    <x v="13"/>
    <x v="1"/>
    <x v="3"/>
    <s v="Model42"/>
    <n v="2424"/>
    <s v="M"/>
    <n v="34"/>
    <n v="17"/>
    <s v="Fatal"/>
    <n v="1"/>
    <x v="0"/>
    <s v="F"/>
    <s v="Working"/>
    <x v="3"/>
    <s v="Pedestrian"/>
    <s v="Type of vehicle involved in the accident"/>
    <s v="Engine size of the vehicle involved"/>
    <s v="Gender of the driver involved"/>
    <s v="Severity of the casualty (Slight, Serious, Fatal)"/>
    <s v="Type of casualty (Pedestrian, Car Passenger, Cyclist, Motorcyclist)"/>
  </r>
  <r>
    <s v="AID0465"/>
    <d v="2022-06-04T00:00:00"/>
    <s v="T"/>
    <x v="13"/>
    <x v="2"/>
    <n v="0"/>
    <x v="3"/>
    <s v="Loc187"/>
    <n v="644"/>
    <x v="21"/>
    <x v="1"/>
    <x v="2"/>
    <s v="Model22"/>
    <n v="1831"/>
    <s v="M"/>
    <n v="22"/>
    <n v="3"/>
    <s v="Fatal"/>
    <n v="1"/>
    <x v="46"/>
    <s v="M"/>
    <s v="Working"/>
    <x v="0"/>
    <s v="Passenger"/>
    <s v="Type of vehicle involved in the accident"/>
    <s v="Engine size of the vehicle involved"/>
    <s v="Gender of the driver involved"/>
    <s v="Severity of the casualty (Slight, Serious, Fatal)"/>
    <s v="Type of casualty (Pedestrian, Car Passenger, Cyclist, Motorcyclist)"/>
  </r>
  <r>
    <s v="AID0466"/>
    <d v="2023-01-08T00:00:00"/>
    <s v="T"/>
    <x v="12"/>
    <x v="1"/>
    <n v="1"/>
    <x v="2"/>
    <s v="Loc190"/>
    <n v="21"/>
    <x v="12"/>
    <x v="2"/>
    <x v="2"/>
    <s v="Model3"/>
    <n v="2092"/>
    <s v="M"/>
    <n v="43"/>
    <n v="8"/>
    <s v="Serious"/>
    <n v="0"/>
    <x v="29"/>
    <s v="M"/>
    <s v="Working"/>
    <x v="0"/>
    <s v="Passenger"/>
    <s v="Type of vehicle involved in the accident"/>
    <s v="Engine size of the vehicle involved"/>
    <s v="Gender of the driver involved"/>
    <s v="Severity of the casualty (Slight, Serious, Fatal)"/>
    <s v="Type of casualty (Pedestrian, Car Passenger, Cyclist, Motorcyclist)"/>
  </r>
  <r>
    <s v="AID0467"/>
    <d v="2022-05-29T00:00:00"/>
    <s v="W"/>
    <x v="21"/>
    <x v="2"/>
    <n v="0"/>
    <x v="2"/>
    <s v="Loc15"/>
    <n v="118"/>
    <x v="7"/>
    <x v="1"/>
    <x v="2"/>
    <s v="Model18"/>
    <n v="1264"/>
    <s v="M"/>
    <n v="59"/>
    <n v="12"/>
    <s v="Fatal"/>
    <n v="1"/>
    <x v="48"/>
    <s v="F"/>
    <s v="Upper"/>
    <x v="0"/>
    <s v="Pedestrian"/>
    <s v="Type of vehicle involved in the accident"/>
    <s v="Engine size of the vehicle involved"/>
    <s v="Gender of the driver involved"/>
    <s v="Severity of the casualty (Slight, Serious, Fatal)"/>
    <s v="Type of casualty (Pedestrian, Car Passenger, Cyclist, Motorcyclist)"/>
  </r>
  <r>
    <s v="AID0468"/>
    <d v="2023-06-12T00:00:00"/>
    <s v="M"/>
    <x v="13"/>
    <x v="0"/>
    <n v="0"/>
    <x v="0"/>
    <s v="Loc36"/>
    <n v="1613"/>
    <x v="19"/>
    <x v="1"/>
    <x v="0"/>
    <s v="Model16"/>
    <n v="801"/>
    <s v="F"/>
    <n v="63"/>
    <n v="0"/>
    <s v="Slight"/>
    <n v="0"/>
    <x v="25"/>
    <s v="F"/>
    <s v="Middle"/>
    <x v="1"/>
    <s v="Pedestrian"/>
    <s v="Type of vehicle involved in the accident"/>
    <s v="Engine size of the vehicle involved"/>
    <s v="Gender of the driver involved"/>
    <s v="Severity of the casualty (Slight, Serious, Fatal)"/>
    <s v="Type of casualty (Pedestrian, Car Passenger, Cyclist, Motorcyclist)"/>
  </r>
  <r>
    <s v="AID0469"/>
    <d v="2023-12-13T00:00:00"/>
    <s v="T"/>
    <x v="13"/>
    <x v="2"/>
    <n v="0"/>
    <x v="1"/>
    <s v="Loc56"/>
    <n v="2328"/>
    <x v="23"/>
    <x v="1"/>
    <x v="2"/>
    <s v="Model38"/>
    <n v="2119"/>
    <s v="M"/>
    <n v="54"/>
    <n v="16"/>
    <s v="Fatal"/>
    <n v="1"/>
    <x v="79"/>
    <s v="F"/>
    <s v="Working"/>
    <x v="0"/>
    <s v="Passenger"/>
    <s v="Type of vehicle involved in the accident"/>
    <s v="Engine size of the vehicle involved"/>
    <s v="Gender of the driver involved"/>
    <s v="Severity of the casualty (Slight, Serious, Fatal)"/>
    <s v="Type of casualty (Pedestrian, Car Passenger, Cyclist, Motorcyclist)"/>
  </r>
  <r>
    <s v="AID0470"/>
    <d v="2023-03-05T00:00:00"/>
    <s v="S"/>
    <x v="23"/>
    <x v="0"/>
    <n v="0"/>
    <x v="4"/>
    <s v="Loc87"/>
    <n v="1711"/>
    <x v="22"/>
    <x v="2"/>
    <x v="3"/>
    <s v="Model8"/>
    <n v="1974"/>
    <s v="F"/>
    <n v="53"/>
    <n v="12"/>
    <s v="Fatal"/>
    <n v="1"/>
    <x v="29"/>
    <s v="F"/>
    <s v="Upper"/>
    <x v="2"/>
    <s v="Pedestrian"/>
    <s v="Type of vehicle involved in the accident"/>
    <s v="Engine size of the vehicle involved"/>
    <s v="Gender of the driver involved"/>
    <s v="Severity of the casualty (Slight, Serious, Fatal)"/>
    <s v="Type of casualty (Pedestrian, Car Passenger, Cyclist, Motorcyclist)"/>
  </r>
  <r>
    <s v="AID0471"/>
    <d v="2022-03-04T00:00:00"/>
    <s v="M"/>
    <x v="13"/>
    <x v="2"/>
    <n v="0"/>
    <x v="1"/>
    <s v="Loc34"/>
    <n v="1534"/>
    <x v="17"/>
    <x v="0"/>
    <x v="1"/>
    <s v="Model35"/>
    <n v="1674"/>
    <s v="M"/>
    <n v="55"/>
    <n v="14"/>
    <s v="Serious"/>
    <n v="0"/>
    <x v="7"/>
    <s v="M"/>
    <s v="Middle"/>
    <x v="1"/>
    <s v="Pedestrian"/>
    <s v="Type of vehicle involved in the accident"/>
    <s v="Engine size of the vehicle involved"/>
    <s v="Gender of the driver involved"/>
    <s v="Severity of the casualty (Slight, Serious, Fatal)"/>
    <s v="Type of casualty (Pedestrian, Car Passenger, Cyclist, Motorcyclist)"/>
  </r>
  <r>
    <s v="AID0472"/>
    <d v="2022-05-05T00:00:00"/>
    <s v="T"/>
    <x v="21"/>
    <x v="0"/>
    <n v="0"/>
    <x v="3"/>
    <s v="Loc24"/>
    <n v="1745"/>
    <x v="22"/>
    <x v="1"/>
    <x v="2"/>
    <s v="Model5"/>
    <n v="2268"/>
    <s v="M"/>
    <n v="45"/>
    <n v="11"/>
    <s v="Serious"/>
    <n v="0"/>
    <x v="0"/>
    <s v="F"/>
    <s v="Working"/>
    <x v="2"/>
    <s v="Pedestrian"/>
    <s v="Type of vehicle involved in the accident"/>
    <s v="Engine size of the vehicle involved"/>
    <s v="Gender of the driver involved"/>
    <s v="Severity of the casualty (Slight, Serious, Fatal)"/>
    <s v="Type of casualty (Pedestrian, Car Passenger, Cyclist, Motorcyclist)"/>
  </r>
  <r>
    <s v="AID0473"/>
    <d v="2023-10-26T00:00:00"/>
    <s v="W"/>
    <x v="11"/>
    <x v="0"/>
    <n v="0"/>
    <x v="0"/>
    <s v="Loc143"/>
    <n v="1941"/>
    <x v="0"/>
    <x v="1"/>
    <x v="0"/>
    <s v="Model49"/>
    <n v="2302"/>
    <s v="M"/>
    <n v="55"/>
    <n v="7"/>
    <s v="Serious"/>
    <n v="0"/>
    <x v="59"/>
    <s v="F"/>
    <s v="Middle"/>
    <x v="2"/>
    <s v="Pedestrian"/>
    <s v="Type of vehicle involved in the accident"/>
    <s v="Engine size of the vehicle involved"/>
    <s v="Gender of the driver involved"/>
    <s v="Severity of the casualty (Slight, Serious, Fatal)"/>
    <s v="Type of casualty (Pedestrian, Car Passenger, Cyclist, Motorcyclist)"/>
  </r>
  <r>
    <s v="AID0474"/>
    <d v="2022-04-22T00:00:00"/>
    <s v="W"/>
    <x v="13"/>
    <x v="1"/>
    <n v="1"/>
    <x v="1"/>
    <s v="Loc25"/>
    <n v="327"/>
    <x v="18"/>
    <x v="0"/>
    <x v="1"/>
    <s v="Model42"/>
    <n v="2319"/>
    <s v="M"/>
    <n v="62"/>
    <n v="10"/>
    <s v="Slight"/>
    <n v="0"/>
    <x v="71"/>
    <s v="M"/>
    <s v="Middle"/>
    <x v="0"/>
    <s v="Passenger"/>
    <s v="Type of vehicle involved in the accident"/>
    <s v="Engine size of the vehicle involved"/>
    <s v="Gender of the driver involved"/>
    <s v="Severity of the casualty (Slight, Serious, Fatal)"/>
    <s v="Type of casualty (Pedestrian, Car Passenger, Cyclist, Motorcyclist)"/>
  </r>
  <r>
    <s v="AID0475"/>
    <d v="2022-05-14T00:00:00"/>
    <s v="S"/>
    <x v="15"/>
    <x v="1"/>
    <n v="1"/>
    <x v="4"/>
    <s v="Loc106"/>
    <n v="836"/>
    <x v="20"/>
    <x v="0"/>
    <x v="2"/>
    <s v="Model35"/>
    <n v="1480"/>
    <s v="M"/>
    <n v="63"/>
    <n v="13"/>
    <s v="Slight"/>
    <n v="0"/>
    <x v="14"/>
    <s v="F"/>
    <s v="Upper"/>
    <x v="3"/>
    <s v="Pedestrian"/>
    <s v="Type of vehicle involved in the accident"/>
    <s v="Engine size of the vehicle involved"/>
    <s v="Gender of the driver involved"/>
    <s v="Severity of the casualty (Slight, Serious, Fatal)"/>
    <s v="Type of casualty (Pedestrian, Car Passenger, Cyclist, Motorcyclist)"/>
  </r>
  <r>
    <s v="AID0476"/>
    <d v="2022-01-15T00:00:00"/>
    <s v="F"/>
    <x v="11"/>
    <x v="0"/>
    <n v="0"/>
    <x v="3"/>
    <s v="Loc43"/>
    <n v="923"/>
    <x v="11"/>
    <x v="1"/>
    <x v="1"/>
    <s v="Model15"/>
    <n v="1975"/>
    <s v="F"/>
    <n v="32"/>
    <n v="18"/>
    <s v="Fatal"/>
    <n v="1"/>
    <x v="36"/>
    <s v="M"/>
    <s v="Upper"/>
    <x v="1"/>
    <s v="Passenger"/>
    <s v="Type of vehicle involved in the accident"/>
    <s v="Engine size of the vehicle involved"/>
    <s v="Gender of the driver involved"/>
    <s v="Severity of the casualty (Slight, Serious, Fatal)"/>
    <s v="Type of casualty (Pedestrian, Car Passenger, Cyclist, Motorcyclist)"/>
  </r>
  <r>
    <s v="AID0477"/>
    <d v="2023-04-27T00:00:00"/>
    <s v="S"/>
    <x v="24"/>
    <x v="1"/>
    <n v="1"/>
    <x v="1"/>
    <s v="Loc102"/>
    <n v="624"/>
    <x v="21"/>
    <x v="1"/>
    <x v="3"/>
    <s v="Model34"/>
    <n v="803"/>
    <s v="M"/>
    <n v="22"/>
    <n v="5"/>
    <s v="Serious"/>
    <n v="0"/>
    <x v="10"/>
    <s v="M"/>
    <s v="Upper"/>
    <x v="2"/>
    <s v="Pedestrian"/>
    <s v="Type of vehicle involved in the accident"/>
    <s v="Engine size of the vehicle involved"/>
    <s v="Gender of the driver involved"/>
    <s v="Severity of the casualty (Slight, Serious, Fatal)"/>
    <s v="Type of casualty (Pedestrian, Car Passenger, Cyclist, Motorcyclist)"/>
  </r>
  <r>
    <s v="AID0478"/>
    <d v="2023-07-28T00:00:00"/>
    <s v="S"/>
    <x v="22"/>
    <x v="1"/>
    <n v="1"/>
    <x v="3"/>
    <s v="Loc177"/>
    <n v="2343"/>
    <x v="23"/>
    <x v="0"/>
    <x v="2"/>
    <s v="Model19"/>
    <n v="1076"/>
    <s v="F"/>
    <n v="67"/>
    <n v="16"/>
    <s v="Serious"/>
    <n v="0"/>
    <x v="52"/>
    <s v="F"/>
    <s v="Middle"/>
    <x v="2"/>
    <s v="Pedestrian"/>
    <s v="Type of vehicle involved in the accident"/>
    <s v="Engine size of the vehicle involved"/>
    <s v="Gender of the driver involved"/>
    <s v="Severity of the casualty (Slight, Serious, Fatal)"/>
    <s v="Type of casualty (Pedestrian, Car Passenger, Cyclist, Motorcyclist)"/>
  </r>
  <r>
    <s v="AID0479"/>
    <d v="2022-07-01T00:00:00"/>
    <s v="T"/>
    <x v="9"/>
    <x v="1"/>
    <n v="1"/>
    <x v="1"/>
    <s v="Loc100"/>
    <n v="1652"/>
    <x v="19"/>
    <x v="1"/>
    <x v="0"/>
    <s v="Model12"/>
    <n v="2772"/>
    <s v="M"/>
    <n v="41"/>
    <n v="11"/>
    <s v="Slight"/>
    <n v="0"/>
    <x v="11"/>
    <s v="F"/>
    <s v="Middle"/>
    <x v="3"/>
    <s v="Pedestrian"/>
    <s v="Type of vehicle involved in the accident"/>
    <s v="Engine size of the vehicle involved"/>
    <s v="Gender of the driver involved"/>
    <s v="Severity of the casualty (Slight, Serious, Fatal)"/>
    <s v="Type of casualty (Pedestrian, Car Passenger, Cyclist, Motorcyclist)"/>
  </r>
  <r>
    <s v="AID0480"/>
    <d v="2022-03-24T00:00:00"/>
    <s v="T"/>
    <x v="8"/>
    <x v="1"/>
    <n v="1"/>
    <x v="1"/>
    <s v="Loc91"/>
    <n v="1746"/>
    <x v="22"/>
    <x v="0"/>
    <x v="0"/>
    <s v="Model22"/>
    <n v="2205"/>
    <s v="M"/>
    <n v="47"/>
    <n v="17"/>
    <s v="Fatal"/>
    <n v="1"/>
    <x v="57"/>
    <s v="M"/>
    <s v="Working"/>
    <x v="1"/>
    <s v="Pedestrian"/>
    <s v="Type of vehicle involved in the accident"/>
    <s v="Engine size of the vehicle involved"/>
    <s v="Gender of the driver involved"/>
    <s v="Severity of the casualty (Slight, Serious, Fatal)"/>
    <s v="Type of casualty (Pedestrian, Car Passenger, Cyclist, Motorcyclist)"/>
  </r>
  <r>
    <s v="AID0481"/>
    <d v="2022-08-04T00:00:00"/>
    <s v="S"/>
    <x v="5"/>
    <x v="1"/>
    <n v="1"/>
    <x v="1"/>
    <s v="Loc68"/>
    <n v="1444"/>
    <x v="10"/>
    <x v="1"/>
    <x v="1"/>
    <s v="Model34"/>
    <n v="1086"/>
    <s v="F"/>
    <n v="21"/>
    <n v="7"/>
    <s v="Serious"/>
    <n v="0"/>
    <x v="38"/>
    <s v="M"/>
    <s v="Upper"/>
    <x v="3"/>
    <s v="Pedestrian"/>
    <s v="Type of vehicle involved in the accident"/>
    <s v="Engine size of the vehicle involved"/>
    <s v="Gender of the driver involved"/>
    <s v="Severity of the casualty (Slight, Serious, Fatal)"/>
    <s v="Type of casualty (Pedestrian, Car Passenger, Cyclist, Motorcyclist)"/>
  </r>
  <r>
    <s v="AID0482"/>
    <d v="2022-09-04T00:00:00"/>
    <s v="M"/>
    <x v="23"/>
    <x v="1"/>
    <n v="1"/>
    <x v="1"/>
    <s v="Loc137"/>
    <n v="1753"/>
    <x v="22"/>
    <x v="0"/>
    <x v="3"/>
    <s v="Model9"/>
    <n v="1567"/>
    <s v="F"/>
    <n v="50"/>
    <n v="2"/>
    <s v="Slight"/>
    <n v="0"/>
    <x v="29"/>
    <s v="F"/>
    <s v="Middle"/>
    <x v="3"/>
    <s v="Passenger"/>
    <s v="Type of vehicle involved in the accident"/>
    <s v="Engine size of the vehicle involved"/>
    <s v="Gender of the driver involved"/>
    <s v="Severity of the casualty (Slight, Serious, Fatal)"/>
    <s v="Type of casualty (Pedestrian, Car Passenger, Cyclist, Motorcyclist)"/>
  </r>
  <r>
    <s v="AID0483"/>
    <d v="2023-12-18T00:00:00"/>
    <s v="T"/>
    <x v="14"/>
    <x v="0"/>
    <n v="0"/>
    <x v="1"/>
    <s v="Loc183"/>
    <n v="2211"/>
    <x v="1"/>
    <x v="2"/>
    <x v="2"/>
    <s v="Model17"/>
    <n v="1328"/>
    <s v="F"/>
    <n v="32"/>
    <n v="15"/>
    <s v="Slight"/>
    <n v="0"/>
    <x v="53"/>
    <s v="F"/>
    <s v="Working"/>
    <x v="0"/>
    <s v="Pedestrian"/>
    <s v="Type of vehicle involved in the accident"/>
    <s v="Engine size of the vehicle involved"/>
    <s v="Gender of the driver involved"/>
    <s v="Severity of the casualty (Slight, Serious, Fatal)"/>
    <s v="Type of casualty (Pedestrian, Car Passenger, Cyclist, Motorcyclist)"/>
  </r>
  <r>
    <s v="AID0484"/>
    <d v="2022-08-09T00:00:00"/>
    <s v="M"/>
    <x v="25"/>
    <x v="0"/>
    <n v="0"/>
    <x v="2"/>
    <s v="Loc171"/>
    <n v="810"/>
    <x v="20"/>
    <x v="1"/>
    <x v="2"/>
    <s v="Model40"/>
    <n v="2152"/>
    <s v="F"/>
    <n v="55"/>
    <n v="10"/>
    <s v="Serious"/>
    <n v="0"/>
    <x v="8"/>
    <s v="M"/>
    <s v="Middle"/>
    <x v="0"/>
    <s v="Passenger"/>
    <s v="Type of vehicle involved in the accident"/>
    <s v="Engine size of the vehicle involved"/>
    <s v="Gender of the driver involved"/>
    <s v="Severity of the casualty (Slight, Serious, Fatal)"/>
    <s v="Type of casualty (Pedestrian, Car Passenger, Cyclist, Motorcyclist)"/>
  </r>
  <r>
    <s v="AID0485"/>
    <d v="2023-12-14T00:00:00"/>
    <s v="M"/>
    <x v="19"/>
    <x v="0"/>
    <n v="0"/>
    <x v="3"/>
    <s v="Loc96"/>
    <n v="214"/>
    <x v="2"/>
    <x v="0"/>
    <x v="0"/>
    <s v="Model39"/>
    <n v="894"/>
    <s v="M"/>
    <n v="67"/>
    <n v="2"/>
    <s v="Fatal"/>
    <n v="1"/>
    <x v="72"/>
    <s v="M"/>
    <s v="Upper"/>
    <x v="1"/>
    <s v="Pedestrian"/>
    <s v="Type of vehicle involved in the accident"/>
    <s v="Engine size of the vehicle involved"/>
    <s v="Gender of the driver involved"/>
    <s v="Severity of the casualty (Slight, Serious, Fatal)"/>
    <s v="Type of casualty (Pedestrian, Car Passenger, Cyclist, Motorcyclist)"/>
  </r>
  <r>
    <s v="AID0486"/>
    <d v="2022-08-07T00:00:00"/>
    <s v="T"/>
    <x v="27"/>
    <x v="1"/>
    <n v="1"/>
    <x v="0"/>
    <s v="Loc179"/>
    <n v="426"/>
    <x v="9"/>
    <x v="2"/>
    <x v="3"/>
    <s v="Model43"/>
    <n v="2973"/>
    <s v="M"/>
    <n v="62"/>
    <n v="1"/>
    <s v="Fatal"/>
    <n v="1"/>
    <x v="48"/>
    <s v="F"/>
    <s v="Working"/>
    <x v="0"/>
    <s v="Pedestrian"/>
    <s v="Type of vehicle involved in the accident"/>
    <s v="Engine size of the vehicle involved"/>
    <s v="Gender of the driver involved"/>
    <s v="Severity of the casualty (Slight, Serious, Fatal)"/>
    <s v="Type of casualty (Pedestrian, Car Passenger, Cyclist, Motorcyclist)"/>
  </r>
  <r>
    <s v="AID0487"/>
    <d v="2023-04-18T00:00:00"/>
    <s v="M"/>
    <x v="16"/>
    <x v="1"/>
    <n v="1"/>
    <x v="3"/>
    <s v="Loc175"/>
    <n v="1913"/>
    <x v="0"/>
    <x v="0"/>
    <x v="1"/>
    <s v="Model14"/>
    <n v="1265"/>
    <s v="F"/>
    <n v="51"/>
    <n v="17"/>
    <s v="Serious"/>
    <n v="0"/>
    <x v="0"/>
    <s v="F"/>
    <s v="Working"/>
    <x v="0"/>
    <s v="Pedestrian"/>
    <s v="Type of vehicle involved in the accident"/>
    <s v="Engine size of the vehicle involved"/>
    <s v="Gender of the driver involved"/>
    <s v="Severity of the casualty (Slight, Serious, Fatal)"/>
    <s v="Type of casualty (Pedestrian, Car Passenger, Cyclist, Motorcyclist)"/>
  </r>
  <r>
    <s v="AID0488"/>
    <d v="2022-03-19T00:00:00"/>
    <s v="S"/>
    <x v="17"/>
    <x v="1"/>
    <n v="1"/>
    <x v="4"/>
    <s v="Loc151"/>
    <n v="1607"/>
    <x v="19"/>
    <x v="1"/>
    <x v="2"/>
    <s v="Model2"/>
    <n v="1851"/>
    <s v="M"/>
    <n v="38"/>
    <n v="12"/>
    <s v="Serious"/>
    <n v="0"/>
    <x v="3"/>
    <s v="F"/>
    <s v="Middle"/>
    <x v="3"/>
    <s v="Passenger"/>
    <s v="Type of vehicle involved in the accident"/>
    <s v="Engine size of the vehicle involved"/>
    <s v="Gender of the driver involved"/>
    <s v="Severity of the casualty (Slight, Serious, Fatal)"/>
    <s v="Type of casualty (Pedestrian, Car Passenger, Cyclist, Motorcyclist)"/>
  </r>
  <r>
    <s v="AID0489"/>
    <d v="2023-06-28T00:00:00"/>
    <s v="S"/>
    <x v="18"/>
    <x v="2"/>
    <n v="0"/>
    <x v="0"/>
    <s v="Loc154"/>
    <n v="518"/>
    <x v="3"/>
    <x v="2"/>
    <x v="3"/>
    <s v="Model30"/>
    <n v="1058"/>
    <s v="M"/>
    <n v="34"/>
    <n v="16"/>
    <s v="Fatal"/>
    <n v="1"/>
    <x v="12"/>
    <s v="F"/>
    <s v="Upper"/>
    <x v="2"/>
    <s v="Passenger"/>
    <s v="Type of vehicle involved in the accident"/>
    <s v="Engine size of the vehicle involved"/>
    <s v="Gender of the driver involved"/>
    <s v="Severity of the casualty (Slight, Serious, Fatal)"/>
    <s v="Type of casualty (Pedestrian, Car Passenger, Cyclist, Motorcyclist)"/>
  </r>
  <r>
    <s v="AID0490"/>
    <d v="2022-08-26T00:00:00"/>
    <s v="T"/>
    <x v="10"/>
    <x v="1"/>
    <n v="1"/>
    <x v="3"/>
    <s v="Loc163"/>
    <n v="520"/>
    <x v="3"/>
    <x v="0"/>
    <x v="1"/>
    <s v="Model45"/>
    <n v="1286"/>
    <s v="M"/>
    <n v="66"/>
    <n v="5"/>
    <s v="Serious"/>
    <n v="0"/>
    <x v="45"/>
    <s v="M"/>
    <s v="Middle"/>
    <x v="3"/>
    <s v="Pedestrian"/>
    <s v="Type of vehicle involved in the accident"/>
    <s v="Engine size of the vehicle involved"/>
    <s v="Gender of the driver involved"/>
    <s v="Severity of the casualty (Slight, Serious, Fatal)"/>
    <s v="Type of casualty (Pedestrian, Car Passenger, Cyclist, Motorcyclist)"/>
  </r>
  <r>
    <s v="AID0491"/>
    <d v="2022-12-11T00:00:00"/>
    <s v="M"/>
    <x v="26"/>
    <x v="2"/>
    <n v="0"/>
    <x v="4"/>
    <s v="Loc193"/>
    <n v="1754"/>
    <x v="22"/>
    <x v="2"/>
    <x v="3"/>
    <s v="Model17"/>
    <n v="2449"/>
    <s v="F"/>
    <n v="38"/>
    <n v="14"/>
    <s v="Fatal"/>
    <n v="1"/>
    <x v="13"/>
    <s v="F"/>
    <s v="Middle"/>
    <x v="3"/>
    <s v="Pedestrian"/>
    <s v="Type of vehicle involved in the accident"/>
    <s v="Engine size of the vehicle involved"/>
    <s v="Gender of the driver involved"/>
    <s v="Severity of the casualty (Slight, Serious, Fatal)"/>
    <s v="Type of casualty (Pedestrian, Car Passenger, Cyclist, Motorcyclist)"/>
  </r>
  <r>
    <s v="AID0492"/>
    <d v="2022-10-10T00:00:00"/>
    <s v="F"/>
    <x v="20"/>
    <x v="0"/>
    <n v="0"/>
    <x v="0"/>
    <s v="Loc56"/>
    <n v="1555"/>
    <x v="17"/>
    <x v="1"/>
    <x v="0"/>
    <s v="Model40"/>
    <n v="1107"/>
    <s v="M"/>
    <n v="39"/>
    <n v="3"/>
    <s v="Slight"/>
    <n v="0"/>
    <x v="52"/>
    <s v="M"/>
    <s v="Upper"/>
    <x v="2"/>
    <s v="Passenger"/>
    <s v="Type of vehicle involved in the accident"/>
    <s v="Engine size of the vehicle involved"/>
    <s v="Gender of the driver involved"/>
    <s v="Severity of the casualty (Slight, Serious, Fatal)"/>
    <s v="Type of casualty (Pedestrian, Car Passenger, Cyclist, Motorcyclist)"/>
  </r>
  <r>
    <s v="AID0493"/>
    <d v="2023-08-03T00:00:00"/>
    <s v="S"/>
    <x v="18"/>
    <x v="2"/>
    <n v="0"/>
    <x v="4"/>
    <s v="Loc110"/>
    <n v="346"/>
    <x v="18"/>
    <x v="0"/>
    <x v="0"/>
    <s v="Model10"/>
    <n v="1995"/>
    <s v="M"/>
    <n v="19"/>
    <n v="4"/>
    <s v="Serious"/>
    <n v="0"/>
    <x v="74"/>
    <s v="M"/>
    <s v="Middle"/>
    <x v="2"/>
    <s v="Passenger"/>
    <s v="Type of vehicle involved in the accident"/>
    <s v="Engine size of the vehicle involved"/>
    <s v="Gender of the driver involved"/>
    <s v="Severity of the casualty (Slight, Serious, Fatal)"/>
    <s v="Type of casualty (Pedestrian, Car Passenger, Cyclist, Motorcyclist)"/>
  </r>
  <r>
    <s v="AID0494"/>
    <d v="2023-08-01T00:00:00"/>
    <s v="T"/>
    <x v="11"/>
    <x v="1"/>
    <n v="1"/>
    <x v="3"/>
    <s v="Loc180"/>
    <n v="557"/>
    <x v="3"/>
    <x v="1"/>
    <x v="0"/>
    <s v="Model6"/>
    <n v="2836"/>
    <s v="M"/>
    <n v="27"/>
    <n v="13"/>
    <s v="Fatal"/>
    <n v="1"/>
    <x v="40"/>
    <s v="F"/>
    <s v="Upper"/>
    <x v="0"/>
    <s v="Pedestrian"/>
    <s v="Type of vehicle involved in the accident"/>
    <s v="Engine size of the vehicle involved"/>
    <s v="Gender of the driver involved"/>
    <s v="Severity of the casualty (Slight, Serious, Fatal)"/>
    <s v="Type of casualty (Pedestrian, Car Passenger, Cyclist, Motorcyclist)"/>
  </r>
  <r>
    <s v="AID0495"/>
    <d v="2022-07-05T00:00:00"/>
    <s v="T"/>
    <x v="21"/>
    <x v="1"/>
    <n v="1"/>
    <x v="1"/>
    <s v="Loc99"/>
    <n v="759"/>
    <x v="5"/>
    <x v="2"/>
    <x v="1"/>
    <s v="Model28"/>
    <n v="2821"/>
    <s v="M"/>
    <n v="68"/>
    <n v="20"/>
    <s v="Fatal"/>
    <n v="1"/>
    <x v="51"/>
    <s v="F"/>
    <s v="Working"/>
    <x v="0"/>
    <s v="Pedestrian"/>
    <s v="Type of vehicle involved in the accident"/>
    <s v="Engine size of the vehicle involved"/>
    <s v="Gender of the driver involved"/>
    <s v="Severity of the casualty (Slight, Serious, Fatal)"/>
    <s v="Type of casualty (Pedestrian, Car Passenger, Cyclist, Motorcyclist)"/>
  </r>
  <r>
    <s v="AID0496"/>
    <d v="2022-07-04T00:00:00"/>
    <s v="T"/>
    <x v="19"/>
    <x v="0"/>
    <n v="0"/>
    <x v="2"/>
    <s v="Loc80"/>
    <n v="1919"/>
    <x v="0"/>
    <x v="0"/>
    <x v="1"/>
    <s v="Model14"/>
    <n v="1455"/>
    <s v="M"/>
    <n v="51"/>
    <n v="1"/>
    <s v="Fatal"/>
    <n v="1"/>
    <x v="9"/>
    <s v="F"/>
    <s v="Upper"/>
    <x v="1"/>
    <s v="Passenger"/>
    <s v="Type of vehicle involved in the accident"/>
    <s v="Engine size of the vehicle involved"/>
    <s v="Gender of the driver involved"/>
    <s v="Severity of the casualty (Slight, Serious, Fatal)"/>
    <s v="Type of casualty (Pedestrian, Car Passenger, Cyclist, Motorcyclist)"/>
  </r>
  <r>
    <s v="AID0497"/>
    <d v="2022-07-28T00:00:00"/>
    <s v="T"/>
    <x v="1"/>
    <x v="1"/>
    <n v="1"/>
    <x v="3"/>
    <s v="Loc25"/>
    <n v="1856"/>
    <x v="15"/>
    <x v="2"/>
    <x v="2"/>
    <s v="Model20"/>
    <n v="965"/>
    <s v="F"/>
    <n v="31"/>
    <n v="11"/>
    <s v="Serious"/>
    <n v="0"/>
    <x v="57"/>
    <s v="F"/>
    <s v="Upper"/>
    <x v="0"/>
    <s v="Pedestrian"/>
    <s v="Type of vehicle involved in the accident"/>
    <s v="Engine size of the vehicle involved"/>
    <s v="Gender of the driver involved"/>
    <s v="Severity of the casualty (Slight, Serious, Fatal)"/>
    <s v="Type of casualty (Pedestrian, Car Passenger, Cyclist, Motorcyclist)"/>
  </r>
  <r>
    <s v="AID0498"/>
    <d v="2023-08-05T00:00:00"/>
    <s v="W"/>
    <x v="1"/>
    <x v="0"/>
    <n v="0"/>
    <x v="4"/>
    <s v="Loc178"/>
    <n v="1006"/>
    <x v="13"/>
    <x v="2"/>
    <x v="0"/>
    <s v="Model44"/>
    <n v="2947"/>
    <s v="F"/>
    <n v="35"/>
    <n v="5"/>
    <s v="Serious"/>
    <n v="0"/>
    <x v="24"/>
    <s v="M"/>
    <s v="Working"/>
    <x v="1"/>
    <s v="Passenger"/>
    <s v="Type of vehicle involved in the accident"/>
    <s v="Engine size of the vehicle involved"/>
    <s v="Gender of the driver involved"/>
    <s v="Severity of the casualty (Slight, Serious, Fatal)"/>
    <s v="Type of casualty (Pedestrian, Car Passenger, Cyclist, Motorcyclist)"/>
  </r>
  <r>
    <s v="AID0499"/>
    <d v="2022-04-19T00:00:00"/>
    <s v="W"/>
    <x v="24"/>
    <x v="1"/>
    <n v="1"/>
    <x v="1"/>
    <s v="Loc5"/>
    <n v="259"/>
    <x v="2"/>
    <x v="0"/>
    <x v="2"/>
    <s v="Model6"/>
    <n v="1716"/>
    <s v="F"/>
    <n v="54"/>
    <n v="2"/>
    <s v="Fatal"/>
    <n v="1"/>
    <x v="36"/>
    <s v="M"/>
    <s v="Middle"/>
    <x v="3"/>
    <s v="Passenger"/>
    <s v="Type of vehicle involved in the accident"/>
    <s v="Engine size of the vehicle involved"/>
    <s v="Gender of the driver involved"/>
    <s v="Severity of the casualty (Slight, Serious, Fatal)"/>
    <s v="Type of casualty (Pedestrian, Car Passenger, Cyclist, Motorcyclist)"/>
  </r>
  <r>
    <s v="AID0500"/>
    <d v="2023-11-23T00:00:00"/>
    <s v="S"/>
    <x v="14"/>
    <x v="0"/>
    <n v="0"/>
    <x v="4"/>
    <s v="Loc75"/>
    <n v="2301"/>
    <x v="23"/>
    <x v="0"/>
    <x v="1"/>
    <s v="Model7"/>
    <n v="2074"/>
    <s v="F"/>
    <n v="32"/>
    <n v="4"/>
    <s v="Fatal"/>
    <n v="1"/>
    <x v="1"/>
    <s v="F"/>
    <s v="Middle"/>
    <x v="1"/>
    <s v="Passenger"/>
    <s v="Type of vehicle involved in the accident"/>
    <s v="Engine size of the vehicle involved"/>
    <s v="Gender of the driver involved"/>
    <s v="Severity of the casualty (Slight, Serious, Fatal)"/>
    <s v="Type of casualty (Pedestrian, Car Passenger, Cyclist, Motorcyclist)"/>
  </r>
  <r>
    <s v="AID0501"/>
    <d v="2022-05-26T00:00:00"/>
    <s v="S"/>
    <x v="24"/>
    <x v="0"/>
    <n v="0"/>
    <x v="1"/>
    <s v="Loc121"/>
    <n v="611"/>
    <x v="21"/>
    <x v="2"/>
    <x v="0"/>
    <s v="Model48"/>
    <n v="859"/>
    <s v="F"/>
    <n v="35"/>
    <n v="6"/>
    <s v="Slight"/>
    <n v="0"/>
    <x v="57"/>
    <s v="F"/>
    <s v="Working"/>
    <x v="3"/>
    <s v="Passenger"/>
    <s v="Type of vehicle involved in the accident"/>
    <s v="Engine size of the vehicle involved"/>
    <s v="Gender of the driver involved"/>
    <s v="Severity of the casualty (Slight, Serious, Fatal)"/>
    <s v="Type of casualty (Pedestrian, Car Passenger, Cyclist, Motorcyclist)"/>
  </r>
  <r>
    <s v="AID0502"/>
    <d v="2022-05-13T00:00:00"/>
    <s v="T"/>
    <x v="17"/>
    <x v="1"/>
    <n v="1"/>
    <x v="2"/>
    <s v="Loc182"/>
    <n v="426"/>
    <x v="9"/>
    <x v="2"/>
    <x v="0"/>
    <s v="Model29"/>
    <n v="2318"/>
    <s v="F"/>
    <n v="34"/>
    <n v="17"/>
    <s v="Fatal"/>
    <n v="1"/>
    <x v="0"/>
    <s v="M"/>
    <s v="Working"/>
    <x v="3"/>
    <s v="Passenger"/>
    <s v="Type of vehicle involved in the accident"/>
    <s v="Engine size of the vehicle involved"/>
    <s v="Gender of the driver involved"/>
    <s v="Severity of the casualty (Slight, Serious, Fatal)"/>
    <s v="Type of casualty (Pedestrian, Car Passenger, Cyclist, Motorcyclist)"/>
  </r>
  <r>
    <s v="AID0503"/>
    <d v="2022-11-24T00:00:00"/>
    <s v="W"/>
    <x v="13"/>
    <x v="2"/>
    <n v="0"/>
    <x v="1"/>
    <s v="Loc30"/>
    <n v="1652"/>
    <x v="19"/>
    <x v="2"/>
    <x v="2"/>
    <s v="Model49"/>
    <n v="1424"/>
    <s v="F"/>
    <n v="24"/>
    <n v="13"/>
    <s v="Serious"/>
    <n v="0"/>
    <x v="19"/>
    <s v="F"/>
    <s v="Working"/>
    <x v="2"/>
    <s v="Passenger"/>
    <s v="Type of vehicle involved in the accident"/>
    <s v="Engine size of the vehicle involved"/>
    <s v="Gender of the driver involved"/>
    <s v="Severity of the casualty (Slight, Serious, Fatal)"/>
    <s v="Type of casualty (Pedestrian, Car Passenger, Cyclist, Motorcyclist)"/>
  </r>
  <r>
    <s v="AID0504"/>
    <d v="2023-01-12T00:00:00"/>
    <s v="W"/>
    <x v="24"/>
    <x v="0"/>
    <n v="0"/>
    <x v="2"/>
    <s v="Loc32"/>
    <n v="2320"/>
    <x v="23"/>
    <x v="2"/>
    <x v="3"/>
    <s v="Model36"/>
    <n v="946"/>
    <s v="F"/>
    <n v="30"/>
    <n v="12"/>
    <s v="Fatal"/>
    <n v="1"/>
    <x v="55"/>
    <s v="F"/>
    <s v="Working"/>
    <x v="3"/>
    <s v="Passenger"/>
    <s v="Type of vehicle involved in the accident"/>
    <s v="Engine size of the vehicle involved"/>
    <s v="Gender of the driver involved"/>
    <s v="Severity of the casualty (Slight, Serious, Fatal)"/>
    <s v="Type of casualty (Pedestrian, Car Passenger, Cyclist, Motorcyclist)"/>
  </r>
  <r>
    <s v="AID0505"/>
    <d v="2022-01-28T00:00:00"/>
    <s v="T"/>
    <x v="14"/>
    <x v="2"/>
    <n v="0"/>
    <x v="0"/>
    <s v="Loc123"/>
    <n v="2258"/>
    <x v="1"/>
    <x v="1"/>
    <x v="2"/>
    <s v="Model13"/>
    <n v="1489"/>
    <s v="M"/>
    <n v="21"/>
    <n v="11"/>
    <s v="Slight"/>
    <n v="0"/>
    <x v="74"/>
    <s v="M"/>
    <s v="Working"/>
    <x v="3"/>
    <s v="Pedestrian"/>
    <s v="Type of vehicle involved in the accident"/>
    <s v="Engine size of the vehicle involved"/>
    <s v="Gender of the driver involved"/>
    <s v="Severity of the casualty (Slight, Serious, Fatal)"/>
    <s v="Type of casualty (Pedestrian, Car Passenger, Cyclist, Motorcyclist)"/>
  </r>
  <r>
    <s v="AID0506"/>
    <d v="2023-08-11T00:00:00"/>
    <s v="F"/>
    <x v="1"/>
    <x v="2"/>
    <n v="0"/>
    <x v="1"/>
    <s v="Loc63"/>
    <n v="2002"/>
    <x v="14"/>
    <x v="1"/>
    <x v="2"/>
    <s v="Model27"/>
    <n v="875"/>
    <s v="F"/>
    <n v="56"/>
    <n v="16"/>
    <s v="Serious"/>
    <n v="0"/>
    <x v="43"/>
    <s v="F"/>
    <s v="Upper"/>
    <x v="1"/>
    <s v="Pedestrian"/>
    <s v="Type of vehicle involved in the accident"/>
    <s v="Engine size of the vehicle involved"/>
    <s v="Gender of the driver involved"/>
    <s v="Severity of the casualty (Slight, Serious, Fatal)"/>
    <s v="Type of casualty (Pedestrian, Car Passenger, Cyclist, Motorcyclist)"/>
  </r>
  <r>
    <s v="AID0507"/>
    <d v="2022-12-25T00:00:00"/>
    <s v="M"/>
    <x v="6"/>
    <x v="1"/>
    <n v="1"/>
    <x v="2"/>
    <s v="Loc42"/>
    <n v="1013"/>
    <x v="13"/>
    <x v="2"/>
    <x v="3"/>
    <s v="Model28"/>
    <n v="1823"/>
    <s v="F"/>
    <n v="32"/>
    <n v="5"/>
    <s v="Serious"/>
    <n v="0"/>
    <x v="5"/>
    <s v="F"/>
    <s v="Upper"/>
    <x v="0"/>
    <s v="Pedestrian"/>
    <s v="Type of vehicle involved in the accident"/>
    <s v="Engine size of the vehicle involved"/>
    <s v="Gender of the driver involved"/>
    <s v="Severity of the casualty (Slight, Serious, Fatal)"/>
    <s v="Type of casualty (Pedestrian, Car Passenger, Cyclist, Motorcyclist)"/>
  </r>
  <r>
    <s v="AID0508"/>
    <d v="2023-02-23T00:00:00"/>
    <s v="S"/>
    <x v="16"/>
    <x v="2"/>
    <n v="0"/>
    <x v="2"/>
    <s v="Loc157"/>
    <n v="334"/>
    <x v="18"/>
    <x v="0"/>
    <x v="2"/>
    <s v="Model43"/>
    <n v="2812"/>
    <s v="M"/>
    <n v="64"/>
    <n v="1"/>
    <s v="Serious"/>
    <n v="0"/>
    <x v="3"/>
    <s v="F"/>
    <s v="Working"/>
    <x v="1"/>
    <s v="Pedestrian"/>
    <s v="Type of vehicle involved in the accident"/>
    <s v="Engine size of the vehicle involved"/>
    <s v="Gender of the driver involved"/>
    <s v="Severity of the casualty (Slight, Serious, Fatal)"/>
    <s v="Type of casualty (Pedestrian, Car Passenger, Cyclist, Motorcyclist)"/>
  </r>
  <r>
    <s v="AID0509"/>
    <d v="2023-01-03T00:00:00"/>
    <s v="M"/>
    <x v="3"/>
    <x v="1"/>
    <n v="1"/>
    <x v="2"/>
    <s v="Loc102"/>
    <n v="227"/>
    <x v="2"/>
    <x v="1"/>
    <x v="1"/>
    <s v="Model13"/>
    <n v="2368"/>
    <s v="M"/>
    <n v="69"/>
    <n v="0"/>
    <s v="Fatal"/>
    <n v="1"/>
    <x v="45"/>
    <s v="M"/>
    <s v="Middle"/>
    <x v="3"/>
    <s v="Passenger"/>
    <s v="Type of vehicle involved in the accident"/>
    <s v="Engine size of the vehicle involved"/>
    <s v="Gender of the driver involved"/>
    <s v="Severity of the casualty (Slight, Serious, Fatal)"/>
    <s v="Type of casualty (Pedestrian, Car Passenger, Cyclist, Motorcyclist)"/>
  </r>
  <r>
    <s v="AID0510"/>
    <d v="2023-02-04T00:00:00"/>
    <s v="F"/>
    <x v="5"/>
    <x v="1"/>
    <n v="1"/>
    <x v="1"/>
    <s v="Loc140"/>
    <n v="231"/>
    <x v="2"/>
    <x v="2"/>
    <x v="2"/>
    <s v="Model41"/>
    <n v="1149"/>
    <s v="F"/>
    <n v="69"/>
    <n v="3"/>
    <s v="Serious"/>
    <n v="0"/>
    <x v="5"/>
    <s v="F"/>
    <s v="Working"/>
    <x v="2"/>
    <s v="Passenger"/>
    <s v="Type of vehicle involved in the accident"/>
    <s v="Engine size of the vehicle involved"/>
    <s v="Gender of the driver involved"/>
    <s v="Severity of the casualty (Slight, Serious, Fatal)"/>
    <s v="Type of casualty (Pedestrian, Car Passenger, Cyclist, Motorcyclist)"/>
  </r>
  <r>
    <s v="AID0511"/>
    <d v="2022-09-30T00:00:00"/>
    <s v="W"/>
    <x v="6"/>
    <x v="1"/>
    <n v="1"/>
    <x v="0"/>
    <s v="Loc5"/>
    <n v="844"/>
    <x v="20"/>
    <x v="2"/>
    <x v="3"/>
    <s v="Model16"/>
    <n v="1724"/>
    <s v="F"/>
    <n v="31"/>
    <n v="13"/>
    <s v="Slight"/>
    <n v="0"/>
    <x v="70"/>
    <s v="F"/>
    <s v="Upper"/>
    <x v="1"/>
    <s v="Passenger"/>
    <s v="Type of vehicle involved in the accident"/>
    <s v="Engine size of the vehicle involved"/>
    <s v="Gender of the driver involved"/>
    <s v="Severity of the casualty (Slight, Serious, Fatal)"/>
    <s v="Type of casualty (Pedestrian, Car Passenger, Cyclist, Motorcyclist)"/>
  </r>
  <r>
    <s v="AID0512"/>
    <d v="2023-10-22T00:00:00"/>
    <s v="S"/>
    <x v="9"/>
    <x v="1"/>
    <n v="1"/>
    <x v="2"/>
    <s v="Loc191"/>
    <n v="313"/>
    <x v="18"/>
    <x v="1"/>
    <x v="3"/>
    <s v="Model30"/>
    <n v="2387"/>
    <s v="M"/>
    <n v="35"/>
    <n v="8"/>
    <s v="Fatal"/>
    <n v="1"/>
    <x v="74"/>
    <s v="F"/>
    <s v="Middle"/>
    <x v="1"/>
    <s v="Passenger"/>
    <s v="Type of vehicle involved in the accident"/>
    <s v="Engine size of the vehicle involved"/>
    <s v="Gender of the driver involved"/>
    <s v="Severity of the casualty (Slight, Serious, Fatal)"/>
    <s v="Type of casualty (Pedestrian, Car Passenger, Cyclist, Motorcyclist)"/>
  </r>
  <r>
    <s v="AID0513"/>
    <d v="2022-05-17T00:00:00"/>
    <s v="M"/>
    <x v="10"/>
    <x v="1"/>
    <n v="1"/>
    <x v="4"/>
    <s v="Loc108"/>
    <n v="2204"/>
    <x v="1"/>
    <x v="2"/>
    <x v="1"/>
    <s v="Model37"/>
    <n v="1914"/>
    <s v="M"/>
    <n v="33"/>
    <n v="6"/>
    <s v="Fatal"/>
    <n v="1"/>
    <x v="60"/>
    <s v="M"/>
    <s v="Upper"/>
    <x v="0"/>
    <s v="Pedestrian"/>
    <s v="Type of vehicle involved in the accident"/>
    <s v="Engine size of the vehicle involved"/>
    <s v="Gender of the driver involved"/>
    <s v="Severity of the casualty (Slight, Serious, Fatal)"/>
    <s v="Type of casualty (Pedestrian, Car Passenger, Cyclist, Motorcyclist)"/>
  </r>
  <r>
    <s v="AID0514"/>
    <d v="2022-11-22T00:00:00"/>
    <s v="M"/>
    <x v="20"/>
    <x v="1"/>
    <n v="1"/>
    <x v="1"/>
    <s v="Loc149"/>
    <n v="414"/>
    <x v="9"/>
    <x v="1"/>
    <x v="2"/>
    <s v="Model11"/>
    <n v="1051"/>
    <s v="F"/>
    <n v="43"/>
    <n v="17"/>
    <s v="Serious"/>
    <n v="0"/>
    <x v="72"/>
    <s v="F"/>
    <s v="Working"/>
    <x v="2"/>
    <s v="Pedestrian"/>
    <s v="Type of vehicle involved in the accident"/>
    <s v="Engine size of the vehicle involved"/>
    <s v="Gender of the driver involved"/>
    <s v="Severity of the casualty (Slight, Serious, Fatal)"/>
    <s v="Type of casualty (Pedestrian, Car Passenger, Cyclist, Motorcyclist)"/>
  </r>
  <r>
    <s v="AID0515"/>
    <d v="2023-01-07T00:00:00"/>
    <s v="T"/>
    <x v="3"/>
    <x v="1"/>
    <n v="1"/>
    <x v="1"/>
    <s v="Loc185"/>
    <n v="901"/>
    <x v="11"/>
    <x v="2"/>
    <x v="2"/>
    <s v="Model47"/>
    <n v="2231"/>
    <s v="F"/>
    <n v="70"/>
    <n v="17"/>
    <s v="Slight"/>
    <n v="0"/>
    <x v="34"/>
    <s v="F"/>
    <s v="Upper"/>
    <x v="1"/>
    <s v="Pedestrian"/>
    <s v="Type of vehicle involved in the accident"/>
    <s v="Engine size of the vehicle involved"/>
    <s v="Gender of the driver involved"/>
    <s v="Severity of the casualty (Slight, Serious, Fatal)"/>
    <s v="Type of casualty (Pedestrian, Car Passenger, Cyclist, Motorcyclist)"/>
  </r>
  <r>
    <s v="AID0516"/>
    <d v="2023-02-24T00:00:00"/>
    <s v="F"/>
    <x v="17"/>
    <x v="0"/>
    <n v="0"/>
    <x v="3"/>
    <s v="Loc140"/>
    <n v="1103"/>
    <x v="16"/>
    <x v="2"/>
    <x v="0"/>
    <s v="Model47"/>
    <n v="2479"/>
    <s v="M"/>
    <n v="38"/>
    <n v="20"/>
    <s v="Slight"/>
    <n v="0"/>
    <x v="71"/>
    <s v="M"/>
    <s v="Working"/>
    <x v="3"/>
    <s v="Passenger"/>
    <s v="Type of vehicle involved in the accident"/>
    <s v="Engine size of the vehicle involved"/>
    <s v="Gender of the driver involved"/>
    <s v="Severity of the casualty (Slight, Serious, Fatal)"/>
    <s v="Type of casualty (Pedestrian, Car Passenger, Cyclist, Motorcyclist)"/>
  </r>
  <r>
    <s v="AID0517"/>
    <d v="2023-05-26T00:00:00"/>
    <s v="T"/>
    <x v="20"/>
    <x v="2"/>
    <n v="0"/>
    <x v="4"/>
    <s v="Loc107"/>
    <n v="1019"/>
    <x v="13"/>
    <x v="1"/>
    <x v="2"/>
    <s v="Model15"/>
    <n v="1766"/>
    <s v="M"/>
    <n v="41"/>
    <n v="3"/>
    <s v="Slight"/>
    <n v="0"/>
    <x v="35"/>
    <s v="M"/>
    <s v="Middle"/>
    <x v="1"/>
    <s v="Pedestrian"/>
    <s v="Type of vehicle involved in the accident"/>
    <s v="Engine size of the vehicle involved"/>
    <s v="Gender of the driver involved"/>
    <s v="Severity of the casualty (Slight, Serious, Fatal)"/>
    <s v="Type of casualty (Pedestrian, Car Passenger, Cyclist, Motorcyclist)"/>
  </r>
  <r>
    <s v="AID0518"/>
    <d v="2023-11-08T00:00:00"/>
    <s v="S"/>
    <x v="11"/>
    <x v="0"/>
    <n v="0"/>
    <x v="1"/>
    <s v="Loc124"/>
    <n v="758"/>
    <x v="5"/>
    <x v="0"/>
    <x v="2"/>
    <s v="Model31"/>
    <n v="2620"/>
    <s v="M"/>
    <n v="28"/>
    <n v="13"/>
    <s v="Slight"/>
    <n v="0"/>
    <x v="64"/>
    <s v="M"/>
    <s v="Working"/>
    <x v="2"/>
    <s v="Pedestrian"/>
    <s v="Type of vehicle involved in the accident"/>
    <s v="Engine size of the vehicle involved"/>
    <s v="Gender of the driver involved"/>
    <s v="Severity of the casualty (Slight, Serious, Fatal)"/>
    <s v="Type of casualty (Pedestrian, Car Passenger, Cyclist, Motorcyclist)"/>
  </r>
  <r>
    <s v="AID0519"/>
    <d v="2022-06-27T00:00:00"/>
    <s v="T"/>
    <x v="8"/>
    <x v="2"/>
    <n v="0"/>
    <x v="4"/>
    <s v="Loc143"/>
    <n v="833"/>
    <x v="20"/>
    <x v="0"/>
    <x v="2"/>
    <s v="Model19"/>
    <n v="1606"/>
    <s v="F"/>
    <n v="50"/>
    <n v="4"/>
    <s v="Fatal"/>
    <n v="1"/>
    <x v="6"/>
    <s v="F"/>
    <s v="Middle"/>
    <x v="1"/>
    <s v="Passenger"/>
    <s v="Type of vehicle involved in the accident"/>
    <s v="Engine size of the vehicle involved"/>
    <s v="Gender of the driver involved"/>
    <s v="Severity of the casualty (Slight, Serious, Fatal)"/>
    <s v="Type of casualty (Pedestrian, Car Passenger, Cyclist, Motorcyclist)"/>
  </r>
  <r>
    <s v="AID0520"/>
    <d v="2022-10-18T00:00:00"/>
    <s v="F"/>
    <x v="1"/>
    <x v="0"/>
    <n v="0"/>
    <x v="2"/>
    <s v="Loc63"/>
    <n v="28"/>
    <x v="12"/>
    <x v="1"/>
    <x v="0"/>
    <s v="Model34"/>
    <n v="1060"/>
    <s v="F"/>
    <n v="24"/>
    <n v="13"/>
    <s v="Slight"/>
    <n v="0"/>
    <x v="3"/>
    <s v="M"/>
    <s v="Upper"/>
    <x v="2"/>
    <s v="Passenger"/>
    <s v="Type of vehicle involved in the accident"/>
    <s v="Engine size of the vehicle involved"/>
    <s v="Gender of the driver involved"/>
    <s v="Severity of the casualty (Slight, Serious, Fatal)"/>
    <s v="Type of casualty (Pedestrian, Car Passenger, Cyclist, Motorcyclist)"/>
  </r>
  <r>
    <s v="AID0521"/>
    <d v="2023-09-23T00:00:00"/>
    <s v="F"/>
    <x v="26"/>
    <x v="1"/>
    <n v="1"/>
    <x v="1"/>
    <s v="Loc133"/>
    <n v="43"/>
    <x v="12"/>
    <x v="1"/>
    <x v="2"/>
    <s v="Model31"/>
    <n v="822"/>
    <s v="M"/>
    <n v="67"/>
    <n v="16"/>
    <s v="Fatal"/>
    <n v="1"/>
    <x v="34"/>
    <s v="F"/>
    <s v="Upper"/>
    <x v="1"/>
    <s v="Pedestrian"/>
    <s v="Type of vehicle involved in the accident"/>
    <s v="Engine size of the vehicle involved"/>
    <s v="Gender of the driver involved"/>
    <s v="Severity of the casualty (Slight, Serious, Fatal)"/>
    <s v="Type of casualty (Pedestrian, Car Passenger, Cyclist, Motorcyclist)"/>
  </r>
  <r>
    <s v="AID0522"/>
    <d v="2022-10-14T00:00:00"/>
    <s v="T"/>
    <x v="13"/>
    <x v="0"/>
    <n v="0"/>
    <x v="1"/>
    <s v="Loc94"/>
    <n v="1657"/>
    <x v="19"/>
    <x v="2"/>
    <x v="1"/>
    <s v="Model21"/>
    <n v="1679"/>
    <s v="F"/>
    <n v="67"/>
    <n v="13"/>
    <s v="Fatal"/>
    <n v="1"/>
    <x v="11"/>
    <s v="M"/>
    <s v="Upper"/>
    <x v="2"/>
    <s v="Passenger"/>
    <s v="Type of vehicle involved in the accident"/>
    <s v="Engine size of the vehicle involved"/>
    <s v="Gender of the driver involved"/>
    <s v="Severity of the casualty (Slight, Serious, Fatal)"/>
    <s v="Type of casualty (Pedestrian, Car Passenger, Cyclist, Motorcyclist)"/>
  </r>
  <r>
    <s v="AID0523"/>
    <d v="2023-02-09T00:00:00"/>
    <s v="S"/>
    <x v="9"/>
    <x v="1"/>
    <n v="1"/>
    <x v="4"/>
    <s v="Loc14"/>
    <n v="1559"/>
    <x v="17"/>
    <x v="1"/>
    <x v="3"/>
    <s v="Model4"/>
    <n v="1885"/>
    <s v="F"/>
    <n v="50"/>
    <n v="8"/>
    <s v="Serious"/>
    <n v="0"/>
    <x v="40"/>
    <s v="M"/>
    <s v="Middle"/>
    <x v="3"/>
    <s v="Pedestrian"/>
    <s v="Type of vehicle involved in the accident"/>
    <s v="Engine size of the vehicle involved"/>
    <s v="Gender of the driver involved"/>
    <s v="Severity of the casualty (Slight, Serious, Fatal)"/>
    <s v="Type of casualty (Pedestrian, Car Passenger, Cyclist, Motorcyclist)"/>
  </r>
  <r>
    <s v="AID0524"/>
    <d v="2022-09-28T00:00:00"/>
    <s v="T"/>
    <x v="9"/>
    <x v="2"/>
    <n v="0"/>
    <x v="1"/>
    <s v="Loc172"/>
    <n v="1046"/>
    <x v="13"/>
    <x v="2"/>
    <x v="0"/>
    <s v="Model18"/>
    <n v="2717"/>
    <s v="M"/>
    <n v="21"/>
    <n v="2"/>
    <s v="Serious"/>
    <n v="0"/>
    <x v="53"/>
    <s v="F"/>
    <s v="Upper"/>
    <x v="1"/>
    <s v="Pedestrian"/>
    <s v="Type of vehicle involved in the accident"/>
    <s v="Engine size of the vehicle involved"/>
    <s v="Gender of the driver involved"/>
    <s v="Severity of the casualty (Slight, Serious, Fatal)"/>
    <s v="Type of casualty (Pedestrian, Car Passenger, Cyclist, Motorcyclist)"/>
  </r>
  <r>
    <s v="AID0525"/>
    <d v="2023-12-16T00:00:00"/>
    <s v="S"/>
    <x v="24"/>
    <x v="0"/>
    <n v="0"/>
    <x v="2"/>
    <s v="Loc49"/>
    <n v="151"/>
    <x v="7"/>
    <x v="0"/>
    <x v="0"/>
    <s v="Model41"/>
    <n v="823"/>
    <s v="F"/>
    <n v="30"/>
    <n v="17"/>
    <s v="Slight"/>
    <n v="0"/>
    <x v="16"/>
    <s v="F"/>
    <s v="Working"/>
    <x v="2"/>
    <s v="Pedestrian"/>
    <s v="Type of vehicle involved in the accident"/>
    <s v="Engine size of the vehicle involved"/>
    <s v="Gender of the driver involved"/>
    <s v="Severity of the casualty (Slight, Serious, Fatal)"/>
    <s v="Type of casualty (Pedestrian, Car Passenger, Cyclist, Motorcyclist)"/>
  </r>
  <r>
    <s v="AID0526"/>
    <d v="2023-01-21T00:00:00"/>
    <s v="W"/>
    <x v="19"/>
    <x v="1"/>
    <n v="1"/>
    <x v="0"/>
    <s v="Loc93"/>
    <n v="436"/>
    <x v="9"/>
    <x v="2"/>
    <x v="3"/>
    <s v="Model18"/>
    <n v="2991"/>
    <s v="M"/>
    <n v="65"/>
    <n v="13"/>
    <s v="Serious"/>
    <n v="0"/>
    <x v="54"/>
    <s v="F"/>
    <s v="Working"/>
    <x v="1"/>
    <s v="Passenger"/>
    <s v="Type of vehicle involved in the accident"/>
    <s v="Engine size of the vehicle involved"/>
    <s v="Gender of the driver involved"/>
    <s v="Severity of the casualty (Slight, Serious, Fatal)"/>
    <s v="Type of casualty (Pedestrian, Car Passenger, Cyclist, Motorcyclist)"/>
  </r>
  <r>
    <s v="AID0527"/>
    <d v="2023-03-07T00:00:00"/>
    <s v="T"/>
    <x v="16"/>
    <x v="1"/>
    <n v="1"/>
    <x v="1"/>
    <s v="Loc16"/>
    <n v="230"/>
    <x v="2"/>
    <x v="2"/>
    <x v="0"/>
    <s v="Model39"/>
    <n v="2581"/>
    <s v="F"/>
    <n v="48"/>
    <n v="7"/>
    <s v="Fatal"/>
    <n v="1"/>
    <x v="0"/>
    <s v="M"/>
    <s v="Upper"/>
    <x v="0"/>
    <s v="Passenger"/>
    <s v="Type of vehicle involved in the accident"/>
    <s v="Engine size of the vehicle involved"/>
    <s v="Gender of the driver involved"/>
    <s v="Severity of the casualty (Slight, Serious, Fatal)"/>
    <s v="Type of casualty (Pedestrian, Car Passenger, Cyclist, Motorcyclist)"/>
  </r>
  <r>
    <s v="AID0528"/>
    <d v="2023-03-23T00:00:00"/>
    <s v="T"/>
    <x v="15"/>
    <x v="2"/>
    <n v="0"/>
    <x v="3"/>
    <s v="Loc170"/>
    <n v="54"/>
    <x v="12"/>
    <x v="0"/>
    <x v="3"/>
    <s v="Model1"/>
    <n v="2097"/>
    <s v="F"/>
    <n v="37"/>
    <n v="6"/>
    <s v="Fatal"/>
    <n v="1"/>
    <x v="55"/>
    <s v="F"/>
    <s v="Upper"/>
    <x v="1"/>
    <s v="Passenger"/>
    <s v="Type of vehicle involved in the accident"/>
    <s v="Engine size of the vehicle involved"/>
    <s v="Gender of the driver involved"/>
    <s v="Severity of the casualty (Slight, Serious, Fatal)"/>
    <s v="Type of casualty (Pedestrian, Car Passenger, Cyclist, Motorcyclist)"/>
  </r>
  <r>
    <s v="AID0529"/>
    <d v="2022-04-02T00:00:00"/>
    <s v="T"/>
    <x v="20"/>
    <x v="0"/>
    <n v="0"/>
    <x v="2"/>
    <s v="Loc178"/>
    <n v="1738"/>
    <x v="22"/>
    <x v="0"/>
    <x v="0"/>
    <s v="Model21"/>
    <n v="2207"/>
    <s v="F"/>
    <n v="48"/>
    <n v="13"/>
    <s v="Fatal"/>
    <n v="1"/>
    <x v="57"/>
    <s v="M"/>
    <s v="Upper"/>
    <x v="0"/>
    <s v="Pedestrian"/>
    <s v="Type of vehicle involved in the accident"/>
    <s v="Engine size of the vehicle involved"/>
    <s v="Gender of the driver involved"/>
    <s v="Severity of the casualty (Slight, Serious, Fatal)"/>
    <s v="Type of casualty (Pedestrian, Car Passenger, Cyclist, Motorcyclist)"/>
  </r>
  <r>
    <s v="AID0530"/>
    <d v="2023-12-29T00:00:00"/>
    <s v="M"/>
    <x v="17"/>
    <x v="0"/>
    <n v="0"/>
    <x v="3"/>
    <s v="Loc198"/>
    <n v="405"/>
    <x v="9"/>
    <x v="1"/>
    <x v="3"/>
    <s v="Model14"/>
    <n v="813"/>
    <s v="F"/>
    <n v="51"/>
    <n v="5"/>
    <s v="Slight"/>
    <n v="0"/>
    <x v="40"/>
    <s v="F"/>
    <s v="Upper"/>
    <x v="1"/>
    <s v="Passenger"/>
    <s v="Type of vehicle involved in the accident"/>
    <s v="Engine size of the vehicle involved"/>
    <s v="Gender of the driver involved"/>
    <s v="Severity of the casualty (Slight, Serious, Fatal)"/>
    <s v="Type of casualty (Pedestrian, Car Passenger, Cyclist, Motorcyclist)"/>
  </r>
  <r>
    <s v="AID0531"/>
    <d v="2023-07-28T00:00:00"/>
    <s v="F"/>
    <x v="11"/>
    <x v="1"/>
    <n v="1"/>
    <x v="3"/>
    <s v="Loc10"/>
    <n v="227"/>
    <x v="2"/>
    <x v="1"/>
    <x v="3"/>
    <s v="Model24"/>
    <n v="932"/>
    <s v="F"/>
    <n v="60"/>
    <n v="16"/>
    <s v="Fatal"/>
    <n v="1"/>
    <x v="25"/>
    <s v="M"/>
    <s v="Upper"/>
    <x v="3"/>
    <s v="Passenger"/>
    <s v="Type of vehicle involved in the accident"/>
    <s v="Engine size of the vehicle involved"/>
    <s v="Gender of the driver involved"/>
    <s v="Severity of the casualty (Slight, Serious, Fatal)"/>
    <s v="Type of casualty (Pedestrian, Car Passenger, Cyclist, Motorcyclist)"/>
  </r>
  <r>
    <s v="AID0532"/>
    <d v="2023-09-01T00:00:00"/>
    <s v="T"/>
    <x v="24"/>
    <x v="1"/>
    <n v="1"/>
    <x v="1"/>
    <s v="Loc106"/>
    <n v="749"/>
    <x v="5"/>
    <x v="2"/>
    <x v="2"/>
    <s v="Model22"/>
    <n v="2304"/>
    <s v="M"/>
    <n v="34"/>
    <n v="5"/>
    <s v="Fatal"/>
    <n v="1"/>
    <x v="19"/>
    <s v="M"/>
    <s v="Working"/>
    <x v="2"/>
    <s v="Passenger"/>
    <s v="Type of vehicle involved in the accident"/>
    <s v="Engine size of the vehicle involved"/>
    <s v="Gender of the driver involved"/>
    <s v="Severity of the casualty (Slight, Serious, Fatal)"/>
    <s v="Type of casualty (Pedestrian, Car Passenger, Cyclist, Motorcyclist)"/>
  </r>
  <r>
    <s v="AID0533"/>
    <d v="2022-05-02T00:00:00"/>
    <s v="S"/>
    <x v="0"/>
    <x v="0"/>
    <n v="0"/>
    <x v="0"/>
    <s v="Loc193"/>
    <n v="1400"/>
    <x v="10"/>
    <x v="1"/>
    <x v="1"/>
    <s v="Model12"/>
    <n v="2327"/>
    <s v="M"/>
    <n v="67"/>
    <n v="9"/>
    <s v="Fatal"/>
    <n v="1"/>
    <x v="8"/>
    <s v="F"/>
    <s v="Upper"/>
    <x v="1"/>
    <s v="Pedestrian"/>
    <s v="Type of vehicle involved in the accident"/>
    <s v="Engine size of the vehicle involved"/>
    <s v="Gender of the driver involved"/>
    <s v="Severity of the casualty (Slight, Serious, Fatal)"/>
    <s v="Type of casualty (Pedestrian, Car Passenger, Cyclist, Motorcyclist)"/>
  </r>
  <r>
    <s v="AID0534"/>
    <d v="2022-07-21T00:00:00"/>
    <s v="S"/>
    <x v="3"/>
    <x v="0"/>
    <n v="0"/>
    <x v="4"/>
    <s v="Loc41"/>
    <n v="2001"/>
    <x v="14"/>
    <x v="0"/>
    <x v="3"/>
    <s v="Model3"/>
    <n v="1389"/>
    <s v="M"/>
    <n v="52"/>
    <n v="7"/>
    <s v="Slight"/>
    <n v="0"/>
    <x v="70"/>
    <s v="M"/>
    <s v="Upper"/>
    <x v="1"/>
    <s v="Pedestrian"/>
    <s v="Type of vehicle involved in the accident"/>
    <s v="Engine size of the vehicle involved"/>
    <s v="Gender of the driver involved"/>
    <s v="Severity of the casualty (Slight, Serious, Fatal)"/>
    <s v="Type of casualty (Pedestrian, Car Passenger, Cyclist, Motorcyclist)"/>
  </r>
  <r>
    <s v="AID0535"/>
    <d v="2022-07-09T00:00:00"/>
    <s v="W"/>
    <x v="7"/>
    <x v="2"/>
    <n v="0"/>
    <x v="4"/>
    <s v="Loc130"/>
    <n v="936"/>
    <x v="11"/>
    <x v="2"/>
    <x v="2"/>
    <s v="Model13"/>
    <n v="2431"/>
    <s v="M"/>
    <n v="49"/>
    <n v="6"/>
    <s v="Slight"/>
    <n v="0"/>
    <x v="28"/>
    <s v="F"/>
    <s v="Middle"/>
    <x v="2"/>
    <s v="Pedestrian"/>
    <s v="Type of vehicle involved in the accident"/>
    <s v="Engine size of the vehicle involved"/>
    <s v="Gender of the driver involved"/>
    <s v="Severity of the casualty (Slight, Serious, Fatal)"/>
    <s v="Type of casualty (Pedestrian, Car Passenger, Cyclist, Motorcyclist)"/>
  </r>
  <r>
    <s v="AID0536"/>
    <d v="2023-02-28T00:00:00"/>
    <s v="T"/>
    <x v="24"/>
    <x v="1"/>
    <n v="1"/>
    <x v="1"/>
    <s v="Loc103"/>
    <n v="1012"/>
    <x v="13"/>
    <x v="2"/>
    <x v="1"/>
    <s v="Model12"/>
    <n v="1445"/>
    <s v="F"/>
    <n v="42"/>
    <n v="5"/>
    <s v="Slight"/>
    <n v="0"/>
    <x v="41"/>
    <s v="M"/>
    <s v="Upper"/>
    <x v="0"/>
    <s v="Pedestrian"/>
    <s v="Type of vehicle involved in the accident"/>
    <s v="Engine size of the vehicle involved"/>
    <s v="Gender of the driver involved"/>
    <s v="Severity of the casualty (Slight, Serious, Fatal)"/>
    <s v="Type of casualty (Pedestrian, Car Passenger, Cyclist, Motorcyclist)"/>
  </r>
  <r>
    <s v="AID0537"/>
    <d v="2023-04-28T00:00:00"/>
    <s v="T"/>
    <x v="18"/>
    <x v="0"/>
    <n v="0"/>
    <x v="4"/>
    <s v="Loc164"/>
    <n v="426"/>
    <x v="9"/>
    <x v="0"/>
    <x v="2"/>
    <s v="Model46"/>
    <n v="1396"/>
    <s v="F"/>
    <n v="45"/>
    <n v="11"/>
    <s v="Fatal"/>
    <n v="1"/>
    <x v="26"/>
    <s v="M"/>
    <s v="Middle"/>
    <x v="2"/>
    <s v="Passenger"/>
    <s v="Type of vehicle involved in the accident"/>
    <s v="Engine size of the vehicle involved"/>
    <s v="Gender of the driver involved"/>
    <s v="Severity of the casualty (Slight, Serious, Fatal)"/>
    <s v="Type of casualty (Pedestrian, Car Passenger, Cyclist, Motorcyclist)"/>
  </r>
  <r>
    <s v="AID0538"/>
    <d v="2023-11-13T00:00:00"/>
    <s v="S"/>
    <x v="16"/>
    <x v="2"/>
    <n v="0"/>
    <x v="1"/>
    <s v="Loc94"/>
    <n v="2237"/>
    <x v="1"/>
    <x v="2"/>
    <x v="1"/>
    <s v="Model31"/>
    <n v="2348"/>
    <s v="F"/>
    <n v="34"/>
    <n v="13"/>
    <s v="Fatal"/>
    <n v="1"/>
    <x v="22"/>
    <s v="M"/>
    <s v="Middle"/>
    <x v="3"/>
    <s v="Passenger"/>
    <s v="Type of vehicle involved in the accident"/>
    <s v="Engine size of the vehicle involved"/>
    <s v="Gender of the driver involved"/>
    <s v="Severity of the casualty (Slight, Serious, Fatal)"/>
    <s v="Type of casualty (Pedestrian, Car Passenger, Cyclist, Motorcyclist)"/>
  </r>
  <r>
    <s v="AID0539"/>
    <d v="2023-02-01T00:00:00"/>
    <s v="M"/>
    <x v="19"/>
    <x v="2"/>
    <n v="0"/>
    <x v="2"/>
    <s v="Loc63"/>
    <n v="1243"/>
    <x v="8"/>
    <x v="2"/>
    <x v="3"/>
    <s v="Model15"/>
    <n v="1323"/>
    <s v="F"/>
    <n v="49"/>
    <n v="20"/>
    <s v="Serious"/>
    <n v="0"/>
    <x v="30"/>
    <s v="M"/>
    <s v="Middle"/>
    <x v="2"/>
    <s v="Passenger"/>
    <s v="Type of vehicle involved in the accident"/>
    <s v="Engine size of the vehicle involved"/>
    <s v="Gender of the driver involved"/>
    <s v="Severity of the casualty (Slight, Serious, Fatal)"/>
    <s v="Type of casualty (Pedestrian, Car Passenger, Cyclist, Motorcyclist)"/>
  </r>
  <r>
    <s v="AID0540"/>
    <d v="2023-11-24T00:00:00"/>
    <s v="S"/>
    <x v="22"/>
    <x v="1"/>
    <n v="1"/>
    <x v="0"/>
    <s v="Loc17"/>
    <n v="709"/>
    <x v="5"/>
    <x v="1"/>
    <x v="1"/>
    <s v="Model1"/>
    <n v="2112"/>
    <s v="F"/>
    <n v="47"/>
    <n v="9"/>
    <s v="Serious"/>
    <n v="0"/>
    <x v="16"/>
    <s v="F"/>
    <s v="Working"/>
    <x v="0"/>
    <s v="Pedestrian"/>
    <s v="Type of vehicle involved in the accident"/>
    <s v="Engine size of the vehicle involved"/>
    <s v="Gender of the driver involved"/>
    <s v="Severity of the casualty (Slight, Serious, Fatal)"/>
    <s v="Type of casualty (Pedestrian, Car Passenger, Cyclist, Motorcyclist)"/>
  </r>
  <r>
    <s v="AID0541"/>
    <d v="2023-08-20T00:00:00"/>
    <s v="T"/>
    <x v="12"/>
    <x v="0"/>
    <n v="0"/>
    <x v="4"/>
    <s v="Loc27"/>
    <n v="1802"/>
    <x v="15"/>
    <x v="0"/>
    <x v="1"/>
    <s v="Model28"/>
    <n v="2258"/>
    <s v="F"/>
    <n v="24"/>
    <n v="2"/>
    <s v="Slight"/>
    <n v="0"/>
    <x v="10"/>
    <s v="M"/>
    <s v="Middle"/>
    <x v="2"/>
    <s v="Passenger"/>
    <s v="Type of vehicle involved in the accident"/>
    <s v="Engine size of the vehicle involved"/>
    <s v="Gender of the driver involved"/>
    <s v="Severity of the casualty (Slight, Serious, Fatal)"/>
    <s v="Type of casualty (Pedestrian, Car Passenger, Cyclist, Motorcyclist)"/>
  </r>
  <r>
    <s v="AID0542"/>
    <d v="2022-05-11T00:00:00"/>
    <s v="M"/>
    <x v="1"/>
    <x v="1"/>
    <n v="1"/>
    <x v="0"/>
    <s v="Loc161"/>
    <n v="1752"/>
    <x v="22"/>
    <x v="2"/>
    <x v="1"/>
    <s v="Model28"/>
    <n v="2533"/>
    <s v="M"/>
    <n v="18"/>
    <n v="12"/>
    <s v="Fatal"/>
    <n v="1"/>
    <x v="55"/>
    <s v="M"/>
    <s v="Working"/>
    <x v="3"/>
    <s v="Passenger"/>
    <s v="Type of vehicle involved in the accident"/>
    <s v="Engine size of the vehicle involved"/>
    <s v="Gender of the driver involved"/>
    <s v="Severity of the casualty (Slight, Serious, Fatal)"/>
    <s v="Type of casualty (Pedestrian, Car Passenger, Cyclist, Motorcyclist)"/>
  </r>
  <r>
    <s v="AID0543"/>
    <d v="2022-01-14T00:00:00"/>
    <s v="S"/>
    <x v="23"/>
    <x v="1"/>
    <n v="1"/>
    <x v="4"/>
    <s v="Loc103"/>
    <n v="1224"/>
    <x v="8"/>
    <x v="2"/>
    <x v="2"/>
    <s v="Model10"/>
    <n v="1521"/>
    <s v="M"/>
    <n v="31"/>
    <n v="14"/>
    <s v="Fatal"/>
    <n v="1"/>
    <x v="0"/>
    <s v="M"/>
    <s v="Working"/>
    <x v="0"/>
    <s v="Pedestrian"/>
    <s v="Type of vehicle involved in the accident"/>
    <s v="Engine size of the vehicle involved"/>
    <s v="Gender of the driver involved"/>
    <s v="Severity of the casualty (Slight, Serious, Fatal)"/>
    <s v="Type of casualty (Pedestrian, Car Passenger, Cyclist, Motorcyclist)"/>
  </r>
  <r>
    <s v="AID0544"/>
    <d v="2022-07-27T00:00:00"/>
    <s v="S"/>
    <x v="3"/>
    <x v="0"/>
    <n v="0"/>
    <x v="2"/>
    <s v="Loc157"/>
    <n v="1836"/>
    <x v="15"/>
    <x v="0"/>
    <x v="2"/>
    <s v="Model47"/>
    <n v="1758"/>
    <s v="F"/>
    <n v="43"/>
    <n v="0"/>
    <s v="Fatal"/>
    <n v="1"/>
    <x v="25"/>
    <s v="M"/>
    <s v="Upper"/>
    <x v="1"/>
    <s v="Passenger"/>
    <s v="Type of vehicle involved in the accident"/>
    <s v="Engine size of the vehicle involved"/>
    <s v="Gender of the driver involved"/>
    <s v="Severity of the casualty (Slight, Serious, Fatal)"/>
    <s v="Type of casualty (Pedestrian, Car Passenger, Cyclist, Motorcyclist)"/>
  </r>
  <r>
    <s v="AID0545"/>
    <d v="2022-11-28T00:00:00"/>
    <s v="M"/>
    <x v="27"/>
    <x v="1"/>
    <n v="1"/>
    <x v="1"/>
    <s v="Loc84"/>
    <n v="558"/>
    <x v="3"/>
    <x v="0"/>
    <x v="1"/>
    <s v="Model37"/>
    <n v="2501"/>
    <s v="M"/>
    <n v="70"/>
    <n v="16"/>
    <s v="Fatal"/>
    <n v="1"/>
    <x v="16"/>
    <s v="F"/>
    <s v="Working"/>
    <x v="2"/>
    <s v="Passenger"/>
    <s v="Type of vehicle involved in the accident"/>
    <s v="Engine size of the vehicle involved"/>
    <s v="Gender of the driver involved"/>
    <s v="Severity of the casualty (Slight, Serious, Fatal)"/>
    <s v="Type of casualty (Pedestrian, Car Passenger, Cyclist, Motorcyclist)"/>
  </r>
  <r>
    <s v="AID0546"/>
    <d v="2022-10-15T00:00:00"/>
    <s v="S"/>
    <x v="18"/>
    <x v="2"/>
    <n v="0"/>
    <x v="0"/>
    <s v="Loc166"/>
    <n v="456"/>
    <x v="9"/>
    <x v="2"/>
    <x v="2"/>
    <s v="Model42"/>
    <n v="2703"/>
    <s v="F"/>
    <n v="50"/>
    <n v="0"/>
    <s v="Serious"/>
    <n v="0"/>
    <x v="28"/>
    <s v="M"/>
    <s v="Working"/>
    <x v="1"/>
    <s v="Pedestrian"/>
    <s v="Type of vehicle involved in the accident"/>
    <s v="Engine size of the vehicle involved"/>
    <s v="Gender of the driver involved"/>
    <s v="Severity of the casualty (Slight, Serious, Fatal)"/>
    <s v="Type of casualty (Pedestrian, Car Passenger, Cyclist, Motorcyclist)"/>
  </r>
  <r>
    <s v="AID0547"/>
    <d v="2022-12-21T00:00:00"/>
    <s v="F"/>
    <x v="25"/>
    <x v="0"/>
    <n v="0"/>
    <x v="2"/>
    <s v="Loc167"/>
    <n v="411"/>
    <x v="9"/>
    <x v="2"/>
    <x v="2"/>
    <s v="Model30"/>
    <n v="1991"/>
    <s v="F"/>
    <n v="18"/>
    <n v="1"/>
    <s v="Fatal"/>
    <n v="1"/>
    <x v="54"/>
    <s v="F"/>
    <s v="Working"/>
    <x v="1"/>
    <s v="Passenger"/>
    <s v="Type of vehicle involved in the accident"/>
    <s v="Engine size of the vehicle involved"/>
    <s v="Gender of the driver involved"/>
    <s v="Severity of the casualty (Slight, Serious, Fatal)"/>
    <s v="Type of casualty (Pedestrian, Car Passenger, Cyclist, Motorcyclist)"/>
  </r>
  <r>
    <s v="AID0548"/>
    <d v="2022-01-21T00:00:00"/>
    <s v="T"/>
    <x v="24"/>
    <x v="0"/>
    <n v="0"/>
    <x v="0"/>
    <s v="Loc50"/>
    <n v="2311"/>
    <x v="23"/>
    <x v="1"/>
    <x v="0"/>
    <s v="Model14"/>
    <n v="2056"/>
    <s v="F"/>
    <n v="67"/>
    <n v="5"/>
    <s v="Slight"/>
    <n v="0"/>
    <x v="67"/>
    <s v="F"/>
    <s v="Upper"/>
    <x v="1"/>
    <s v="Passenger"/>
    <s v="Type of vehicle involved in the accident"/>
    <s v="Engine size of the vehicle involved"/>
    <s v="Gender of the driver involved"/>
    <s v="Severity of the casualty (Slight, Serious, Fatal)"/>
    <s v="Type of casualty (Pedestrian, Car Passenger, Cyclist, Motorcyclist)"/>
  </r>
  <r>
    <s v="AID0549"/>
    <d v="2022-12-14T00:00:00"/>
    <s v="T"/>
    <x v="11"/>
    <x v="1"/>
    <n v="1"/>
    <x v="2"/>
    <s v="Loc101"/>
    <n v="1432"/>
    <x v="10"/>
    <x v="1"/>
    <x v="2"/>
    <s v="Model47"/>
    <n v="2924"/>
    <s v="F"/>
    <n v="23"/>
    <n v="18"/>
    <s v="Serious"/>
    <n v="0"/>
    <x v="14"/>
    <s v="M"/>
    <s v="Upper"/>
    <x v="3"/>
    <s v="Pedestrian"/>
    <s v="Type of vehicle involved in the accident"/>
    <s v="Engine size of the vehicle involved"/>
    <s v="Gender of the driver involved"/>
    <s v="Severity of the casualty (Slight, Serious, Fatal)"/>
    <s v="Type of casualty (Pedestrian, Car Passenger, Cyclist, Motorcyclist)"/>
  </r>
  <r>
    <s v="AID0550"/>
    <d v="2023-09-08T00:00:00"/>
    <s v="S"/>
    <x v="8"/>
    <x v="1"/>
    <n v="1"/>
    <x v="0"/>
    <s v="Loc123"/>
    <n v="1002"/>
    <x v="13"/>
    <x v="2"/>
    <x v="3"/>
    <s v="Model4"/>
    <n v="1552"/>
    <s v="M"/>
    <n v="64"/>
    <n v="9"/>
    <s v="Fatal"/>
    <n v="1"/>
    <x v="13"/>
    <s v="F"/>
    <s v="Upper"/>
    <x v="0"/>
    <s v="Passenger"/>
    <s v="Type of vehicle involved in the accident"/>
    <s v="Engine size of the vehicle involved"/>
    <s v="Gender of the driver involved"/>
    <s v="Severity of the casualty (Slight, Serious, Fatal)"/>
    <s v="Type of casualty (Pedestrian, Car Passenger, Cyclist, Motorcyclist)"/>
  </r>
  <r>
    <s v="AID0551"/>
    <d v="2022-12-14T00:00:00"/>
    <s v="W"/>
    <x v="23"/>
    <x v="1"/>
    <n v="1"/>
    <x v="3"/>
    <s v="Loc20"/>
    <n v="628"/>
    <x v="21"/>
    <x v="0"/>
    <x v="2"/>
    <s v="Model48"/>
    <n v="2789"/>
    <s v="F"/>
    <n v="37"/>
    <n v="18"/>
    <s v="Serious"/>
    <n v="0"/>
    <x v="12"/>
    <s v="M"/>
    <s v="Upper"/>
    <x v="1"/>
    <s v="Passenger"/>
    <s v="Type of vehicle involved in the accident"/>
    <s v="Engine size of the vehicle involved"/>
    <s v="Gender of the driver involved"/>
    <s v="Severity of the casualty (Slight, Serious, Fatal)"/>
    <s v="Type of casualty (Pedestrian, Car Passenger, Cyclist, Motorcyclist)"/>
  </r>
  <r>
    <s v="AID0552"/>
    <d v="2022-10-16T00:00:00"/>
    <s v="W"/>
    <x v="25"/>
    <x v="1"/>
    <n v="1"/>
    <x v="2"/>
    <s v="Loc74"/>
    <n v="1820"/>
    <x v="15"/>
    <x v="2"/>
    <x v="1"/>
    <s v="Model3"/>
    <n v="1325"/>
    <s v="F"/>
    <n v="48"/>
    <n v="7"/>
    <s v="Serious"/>
    <n v="0"/>
    <x v="17"/>
    <s v="M"/>
    <s v="Upper"/>
    <x v="0"/>
    <s v="Passenger"/>
    <s v="Type of vehicle involved in the accident"/>
    <s v="Engine size of the vehicle involved"/>
    <s v="Gender of the driver involved"/>
    <s v="Severity of the casualty (Slight, Serious, Fatal)"/>
    <s v="Type of casualty (Pedestrian, Car Passenger, Cyclist, Motorcyclist)"/>
  </r>
  <r>
    <s v="AID0553"/>
    <d v="2023-02-16T00:00:00"/>
    <s v="S"/>
    <x v="7"/>
    <x v="0"/>
    <n v="0"/>
    <x v="4"/>
    <s v="Loc5"/>
    <n v="949"/>
    <x v="11"/>
    <x v="0"/>
    <x v="3"/>
    <s v="Model32"/>
    <n v="1113"/>
    <s v="F"/>
    <n v="31"/>
    <n v="18"/>
    <s v="Serious"/>
    <n v="0"/>
    <x v="29"/>
    <s v="F"/>
    <s v="Middle"/>
    <x v="3"/>
    <s v="Pedestrian"/>
    <s v="Type of vehicle involved in the accident"/>
    <s v="Engine size of the vehicle involved"/>
    <s v="Gender of the driver involved"/>
    <s v="Severity of the casualty (Slight, Serious, Fatal)"/>
    <s v="Type of casualty (Pedestrian, Car Passenger, Cyclist, Motorcyclist)"/>
  </r>
  <r>
    <s v="AID0554"/>
    <d v="2022-05-23T00:00:00"/>
    <s v="S"/>
    <x v="27"/>
    <x v="1"/>
    <n v="1"/>
    <x v="3"/>
    <s v="Loc14"/>
    <n v="333"/>
    <x v="18"/>
    <x v="0"/>
    <x v="3"/>
    <s v="Model5"/>
    <n v="1429"/>
    <s v="F"/>
    <n v="37"/>
    <n v="5"/>
    <s v="Fatal"/>
    <n v="1"/>
    <x v="23"/>
    <s v="M"/>
    <s v="Upper"/>
    <x v="0"/>
    <s v="Pedestrian"/>
    <s v="Type of vehicle involved in the accident"/>
    <s v="Engine size of the vehicle involved"/>
    <s v="Gender of the driver involved"/>
    <s v="Severity of the casualty (Slight, Serious, Fatal)"/>
    <s v="Type of casualty (Pedestrian, Car Passenger, Cyclist, Motorcyclist)"/>
  </r>
  <r>
    <s v="AID0555"/>
    <d v="2022-05-19T00:00:00"/>
    <s v="W"/>
    <x v="24"/>
    <x v="0"/>
    <n v="0"/>
    <x v="2"/>
    <s v="Loc111"/>
    <n v="1143"/>
    <x v="16"/>
    <x v="2"/>
    <x v="0"/>
    <s v="Model1"/>
    <n v="928"/>
    <s v="F"/>
    <n v="22"/>
    <n v="6"/>
    <s v="Slight"/>
    <n v="0"/>
    <x v="23"/>
    <s v="M"/>
    <s v="Upper"/>
    <x v="1"/>
    <s v="Pedestrian"/>
    <s v="Type of vehicle involved in the accident"/>
    <s v="Engine size of the vehicle involved"/>
    <s v="Gender of the driver involved"/>
    <s v="Severity of the casualty (Slight, Serious, Fatal)"/>
    <s v="Type of casualty (Pedestrian, Car Passenger, Cyclist, Motorcyclist)"/>
  </r>
  <r>
    <s v="AID0556"/>
    <d v="2022-11-28T00:00:00"/>
    <s v="S"/>
    <x v="20"/>
    <x v="2"/>
    <n v="0"/>
    <x v="3"/>
    <s v="Loc191"/>
    <n v="134"/>
    <x v="7"/>
    <x v="1"/>
    <x v="1"/>
    <s v="Model46"/>
    <n v="2499"/>
    <s v="F"/>
    <n v="67"/>
    <n v="13"/>
    <s v="Serious"/>
    <n v="0"/>
    <x v="70"/>
    <s v="M"/>
    <s v="Upper"/>
    <x v="2"/>
    <s v="Passenger"/>
    <s v="Type of vehicle involved in the accident"/>
    <s v="Engine size of the vehicle involved"/>
    <s v="Gender of the driver involved"/>
    <s v="Severity of the casualty (Slight, Serious, Fatal)"/>
    <s v="Type of casualty (Pedestrian, Car Passenger, Cyclist, Motorcyclist)"/>
  </r>
  <r>
    <s v="AID0557"/>
    <d v="2023-11-28T00:00:00"/>
    <s v="T"/>
    <x v="22"/>
    <x v="1"/>
    <n v="1"/>
    <x v="3"/>
    <s v="Loc93"/>
    <n v="1014"/>
    <x v="13"/>
    <x v="2"/>
    <x v="2"/>
    <s v="Model1"/>
    <n v="1797"/>
    <s v="F"/>
    <n v="25"/>
    <n v="0"/>
    <s v="Fatal"/>
    <n v="1"/>
    <x v="34"/>
    <s v="F"/>
    <s v="Working"/>
    <x v="2"/>
    <s v="Passenger"/>
    <s v="Type of vehicle involved in the accident"/>
    <s v="Engine size of the vehicle involved"/>
    <s v="Gender of the driver involved"/>
    <s v="Severity of the casualty (Slight, Serious, Fatal)"/>
    <s v="Type of casualty (Pedestrian, Car Passenger, Cyclist, Motorcyclist)"/>
  </r>
  <r>
    <s v="AID0558"/>
    <d v="2022-04-27T00:00:00"/>
    <s v="M"/>
    <x v="22"/>
    <x v="1"/>
    <n v="1"/>
    <x v="4"/>
    <s v="Loc133"/>
    <n v="550"/>
    <x v="3"/>
    <x v="2"/>
    <x v="3"/>
    <s v="Model20"/>
    <n v="2833"/>
    <s v="F"/>
    <n v="69"/>
    <n v="9"/>
    <s v="Fatal"/>
    <n v="1"/>
    <x v="69"/>
    <s v="F"/>
    <s v="Working"/>
    <x v="3"/>
    <s v="Passenger"/>
    <s v="Type of vehicle involved in the accident"/>
    <s v="Engine size of the vehicle involved"/>
    <s v="Gender of the driver involved"/>
    <s v="Severity of the casualty (Slight, Serious, Fatal)"/>
    <s v="Type of casualty (Pedestrian, Car Passenger, Cyclist, Motorcyclist)"/>
  </r>
  <r>
    <s v="AID0559"/>
    <d v="2022-04-08T00:00:00"/>
    <s v="M"/>
    <x v="13"/>
    <x v="2"/>
    <n v="0"/>
    <x v="0"/>
    <s v="Loc60"/>
    <n v="728"/>
    <x v="5"/>
    <x v="1"/>
    <x v="1"/>
    <s v="Model8"/>
    <n v="1337"/>
    <s v="F"/>
    <n v="42"/>
    <n v="9"/>
    <s v="Fatal"/>
    <n v="1"/>
    <x v="60"/>
    <s v="F"/>
    <s v="Working"/>
    <x v="2"/>
    <s v="Passenger"/>
    <s v="Type of vehicle involved in the accident"/>
    <s v="Engine size of the vehicle involved"/>
    <s v="Gender of the driver involved"/>
    <s v="Severity of the casualty (Slight, Serious, Fatal)"/>
    <s v="Type of casualty (Pedestrian, Car Passenger, Cyclist, Motorcyclist)"/>
  </r>
  <r>
    <s v="AID0560"/>
    <d v="2023-01-16T00:00:00"/>
    <s v="S"/>
    <x v="23"/>
    <x v="2"/>
    <n v="0"/>
    <x v="4"/>
    <s v="Loc3"/>
    <n v="545"/>
    <x v="3"/>
    <x v="0"/>
    <x v="0"/>
    <s v="Model50"/>
    <n v="1120"/>
    <s v="F"/>
    <n v="60"/>
    <n v="7"/>
    <s v="Fatal"/>
    <n v="1"/>
    <x v="70"/>
    <s v="M"/>
    <s v="Middle"/>
    <x v="3"/>
    <s v="Passenger"/>
    <s v="Type of vehicle involved in the accident"/>
    <s v="Engine size of the vehicle involved"/>
    <s v="Gender of the driver involved"/>
    <s v="Severity of the casualty (Slight, Serious, Fatal)"/>
    <s v="Type of casualty (Pedestrian, Car Passenger, Cyclist, Motorcyclist)"/>
  </r>
  <r>
    <s v="AID0561"/>
    <d v="2022-06-09T00:00:00"/>
    <s v="S"/>
    <x v="6"/>
    <x v="2"/>
    <n v="0"/>
    <x v="3"/>
    <s v="Loc78"/>
    <n v="1134"/>
    <x v="16"/>
    <x v="2"/>
    <x v="3"/>
    <s v="Model36"/>
    <n v="1817"/>
    <s v="F"/>
    <n v="51"/>
    <n v="11"/>
    <s v="Slight"/>
    <n v="0"/>
    <x v="50"/>
    <s v="M"/>
    <s v="Working"/>
    <x v="1"/>
    <s v="Passenger"/>
    <s v="Type of vehicle involved in the accident"/>
    <s v="Engine size of the vehicle involved"/>
    <s v="Gender of the driver involved"/>
    <s v="Severity of the casualty (Slight, Serious, Fatal)"/>
    <s v="Type of casualty (Pedestrian, Car Passenger, Cyclist, Motorcyclist)"/>
  </r>
  <r>
    <s v="AID0562"/>
    <d v="2023-11-14T00:00:00"/>
    <s v="F"/>
    <x v="18"/>
    <x v="2"/>
    <n v="0"/>
    <x v="0"/>
    <s v="Loc138"/>
    <n v="946"/>
    <x v="11"/>
    <x v="0"/>
    <x v="0"/>
    <s v="Model8"/>
    <n v="2670"/>
    <s v="F"/>
    <n v="35"/>
    <n v="6"/>
    <s v="Serious"/>
    <n v="0"/>
    <x v="8"/>
    <s v="M"/>
    <s v="Working"/>
    <x v="0"/>
    <s v="Pedestrian"/>
    <s v="Type of vehicle involved in the accident"/>
    <s v="Engine size of the vehicle involved"/>
    <s v="Gender of the driver involved"/>
    <s v="Severity of the casualty (Slight, Serious, Fatal)"/>
    <s v="Type of casualty (Pedestrian, Car Passenger, Cyclist, Motorcyclist)"/>
  </r>
  <r>
    <s v="AID0563"/>
    <d v="2023-01-08T00:00:00"/>
    <s v="F"/>
    <x v="9"/>
    <x v="2"/>
    <n v="0"/>
    <x v="1"/>
    <s v="Loc101"/>
    <n v="1541"/>
    <x v="17"/>
    <x v="1"/>
    <x v="3"/>
    <s v="Model1"/>
    <n v="1793"/>
    <s v="M"/>
    <n v="27"/>
    <n v="5"/>
    <s v="Fatal"/>
    <n v="1"/>
    <x v="65"/>
    <s v="M"/>
    <s v="Working"/>
    <x v="1"/>
    <s v="Passenger"/>
    <s v="Type of vehicle involved in the accident"/>
    <s v="Engine size of the vehicle involved"/>
    <s v="Gender of the driver involved"/>
    <s v="Severity of the casualty (Slight, Serious, Fatal)"/>
    <s v="Type of casualty (Pedestrian, Car Passenger, Cyclist, Motorcyclist)"/>
  </r>
  <r>
    <s v="AID0564"/>
    <d v="2023-06-18T00:00:00"/>
    <s v="T"/>
    <x v="26"/>
    <x v="1"/>
    <n v="1"/>
    <x v="1"/>
    <s v="Loc101"/>
    <n v="1659"/>
    <x v="19"/>
    <x v="0"/>
    <x v="1"/>
    <s v="Model30"/>
    <n v="1102"/>
    <s v="M"/>
    <n v="35"/>
    <n v="7"/>
    <s v="Slight"/>
    <n v="0"/>
    <x v="37"/>
    <s v="F"/>
    <s v="Middle"/>
    <x v="1"/>
    <s v="Passenger"/>
    <s v="Type of vehicle involved in the accident"/>
    <s v="Engine size of the vehicle involved"/>
    <s v="Gender of the driver involved"/>
    <s v="Severity of the casualty (Slight, Serious, Fatal)"/>
    <s v="Type of casualty (Pedestrian, Car Passenger, Cyclist, Motorcyclist)"/>
  </r>
  <r>
    <s v="AID0565"/>
    <d v="2023-05-08T00:00:00"/>
    <s v="T"/>
    <x v="22"/>
    <x v="0"/>
    <n v="0"/>
    <x v="4"/>
    <s v="Loc124"/>
    <n v="1627"/>
    <x v="19"/>
    <x v="0"/>
    <x v="2"/>
    <s v="Model42"/>
    <n v="2857"/>
    <s v="F"/>
    <n v="40"/>
    <n v="10"/>
    <s v="Fatal"/>
    <n v="1"/>
    <x v="79"/>
    <s v="M"/>
    <s v="Upper"/>
    <x v="0"/>
    <s v="Pedestrian"/>
    <s v="Type of vehicle involved in the accident"/>
    <s v="Engine size of the vehicle involved"/>
    <s v="Gender of the driver involved"/>
    <s v="Severity of the casualty (Slight, Serious, Fatal)"/>
    <s v="Type of casualty (Pedestrian, Car Passenger, Cyclist, Motorcyclist)"/>
  </r>
  <r>
    <s v="AID0566"/>
    <d v="2023-10-11T00:00:00"/>
    <s v="M"/>
    <x v="2"/>
    <x v="0"/>
    <n v="0"/>
    <x v="0"/>
    <s v="Loc142"/>
    <n v="1459"/>
    <x v="10"/>
    <x v="0"/>
    <x v="1"/>
    <s v="Model9"/>
    <n v="1414"/>
    <s v="M"/>
    <n v="32"/>
    <n v="17"/>
    <s v="Fatal"/>
    <n v="1"/>
    <x v="47"/>
    <s v="F"/>
    <s v="Middle"/>
    <x v="3"/>
    <s v="Passenger"/>
    <s v="Type of vehicle involved in the accident"/>
    <s v="Engine size of the vehicle involved"/>
    <s v="Gender of the driver involved"/>
    <s v="Severity of the casualty (Slight, Serious, Fatal)"/>
    <s v="Type of casualty (Pedestrian, Car Passenger, Cyclist, Motorcyclist)"/>
  </r>
  <r>
    <s v="AID0567"/>
    <d v="2022-05-29T00:00:00"/>
    <s v="S"/>
    <x v="22"/>
    <x v="0"/>
    <n v="0"/>
    <x v="4"/>
    <s v="Loc46"/>
    <n v="248"/>
    <x v="2"/>
    <x v="0"/>
    <x v="2"/>
    <s v="Model18"/>
    <n v="2118"/>
    <s v="M"/>
    <n v="37"/>
    <n v="14"/>
    <s v="Serious"/>
    <n v="0"/>
    <x v="59"/>
    <s v="M"/>
    <s v="Middle"/>
    <x v="3"/>
    <s v="Passenger"/>
    <s v="Type of vehicle involved in the accident"/>
    <s v="Engine size of the vehicle involved"/>
    <s v="Gender of the driver involved"/>
    <s v="Severity of the casualty (Slight, Serious, Fatal)"/>
    <s v="Type of casualty (Pedestrian, Car Passenger, Cyclist, Motorcyclist)"/>
  </r>
  <r>
    <s v="AID0568"/>
    <d v="2022-06-22T00:00:00"/>
    <s v="W"/>
    <x v="8"/>
    <x v="0"/>
    <n v="0"/>
    <x v="0"/>
    <s v="Loc173"/>
    <n v="512"/>
    <x v="3"/>
    <x v="0"/>
    <x v="1"/>
    <s v="Model24"/>
    <n v="2817"/>
    <s v="F"/>
    <n v="44"/>
    <n v="6"/>
    <s v="Slight"/>
    <n v="0"/>
    <x v="16"/>
    <s v="F"/>
    <s v="Working"/>
    <x v="2"/>
    <s v="Pedestrian"/>
    <s v="Type of vehicle involved in the accident"/>
    <s v="Engine size of the vehicle involved"/>
    <s v="Gender of the driver involved"/>
    <s v="Severity of the casualty (Slight, Serious, Fatal)"/>
    <s v="Type of casualty (Pedestrian, Car Passenger, Cyclist, Motorcyclist)"/>
  </r>
  <r>
    <s v="AID0569"/>
    <d v="2023-09-03T00:00:00"/>
    <s v="S"/>
    <x v="18"/>
    <x v="1"/>
    <n v="1"/>
    <x v="2"/>
    <s v="Loc3"/>
    <n v="1219"/>
    <x v="8"/>
    <x v="1"/>
    <x v="2"/>
    <s v="Model22"/>
    <n v="932"/>
    <s v="M"/>
    <n v="32"/>
    <n v="13"/>
    <s v="Fatal"/>
    <n v="1"/>
    <x v="45"/>
    <s v="F"/>
    <s v="Middle"/>
    <x v="2"/>
    <s v="Passenger"/>
    <s v="Type of vehicle involved in the accident"/>
    <s v="Engine size of the vehicle involved"/>
    <s v="Gender of the driver involved"/>
    <s v="Severity of the casualty (Slight, Serious, Fatal)"/>
    <s v="Type of casualty (Pedestrian, Car Passenger, Cyclist, Motorcyclist)"/>
  </r>
  <r>
    <s v="AID0570"/>
    <d v="2022-02-08T00:00:00"/>
    <s v="M"/>
    <x v="16"/>
    <x v="1"/>
    <n v="1"/>
    <x v="1"/>
    <s v="Loc72"/>
    <n v="1241"/>
    <x v="8"/>
    <x v="1"/>
    <x v="1"/>
    <s v="Model35"/>
    <n v="1451"/>
    <s v="M"/>
    <n v="68"/>
    <n v="17"/>
    <s v="Fatal"/>
    <n v="1"/>
    <x v="48"/>
    <s v="M"/>
    <s v="Upper"/>
    <x v="2"/>
    <s v="Pedestrian"/>
    <s v="Type of vehicle involved in the accident"/>
    <s v="Engine size of the vehicle involved"/>
    <s v="Gender of the driver involved"/>
    <s v="Severity of the casualty (Slight, Serious, Fatal)"/>
    <s v="Type of casualty (Pedestrian, Car Passenger, Cyclist, Motorcyclist)"/>
  </r>
  <r>
    <s v="AID0571"/>
    <d v="2023-02-16T00:00:00"/>
    <s v="F"/>
    <x v="15"/>
    <x v="0"/>
    <n v="0"/>
    <x v="1"/>
    <s v="Loc104"/>
    <n v="620"/>
    <x v="21"/>
    <x v="2"/>
    <x v="0"/>
    <s v="Model50"/>
    <n v="2814"/>
    <s v="F"/>
    <n v="59"/>
    <n v="6"/>
    <s v="Serious"/>
    <n v="0"/>
    <x v="62"/>
    <s v="M"/>
    <s v="Upper"/>
    <x v="2"/>
    <s v="Pedestrian"/>
    <s v="Type of vehicle involved in the accident"/>
    <s v="Engine size of the vehicle involved"/>
    <s v="Gender of the driver involved"/>
    <s v="Severity of the casualty (Slight, Serious, Fatal)"/>
    <s v="Type of casualty (Pedestrian, Car Passenger, Cyclist, Motorcyclist)"/>
  </r>
  <r>
    <s v="AID0572"/>
    <d v="2022-07-02T00:00:00"/>
    <s v="T"/>
    <x v="2"/>
    <x v="0"/>
    <n v="0"/>
    <x v="3"/>
    <s v="Loc116"/>
    <n v="1253"/>
    <x v="8"/>
    <x v="0"/>
    <x v="2"/>
    <s v="Model23"/>
    <n v="1181"/>
    <s v="F"/>
    <n v="35"/>
    <n v="11"/>
    <s v="Serious"/>
    <n v="0"/>
    <x v="72"/>
    <s v="M"/>
    <s v="Working"/>
    <x v="3"/>
    <s v="Passenger"/>
    <s v="Type of vehicle involved in the accident"/>
    <s v="Engine size of the vehicle involved"/>
    <s v="Gender of the driver involved"/>
    <s v="Severity of the casualty (Slight, Serious, Fatal)"/>
    <s v="Type of casualty (Pedestrian, Car Passenger, Cyclist, Motorcyclist)"/>
  </r>
  <r>
    <s v="AID0573"/>
    <d v="2023-03-17T00:00:00"/>
    <s v="F"/>
    <x v="18"/>
    <x v="0"/>
    <n v="0"/>
    <x v="1"/>
    <s v="Loc175"/>
    <n v="509"/>
    <x v="3"/>
    <x v="0"/>
    <x v="3"/>
    <s v="Model10"/>
    <n v="2027"/>
    <s v="M"/>
    <n v="18"/>
    <n v="11"/>
    <s v="Slight"/>
    <n v="0"/>
    <x v="79"/>
    <s v="F"/>
    <s v="Middle"/>
    <x v="0"/>
    <s v="Passenger"/>
    <s v="Type of vehicle involved in the accident"/>
    <s v="Engine size of the vehicle involved"/>
    <s v="Gender of the driver involved"/>
    <s v="Severity of the casualty (Slight, Serious, Fatal)"/>
    <s v="Type of casualty (Pedestrian, Car Passenger, Cyclist, Motorcyclist)"/>
  </r>
  <r>
    <s v="AID0574"/>
    <d v="2023-05-31T00:00:00"/>
    <s v="T"/>
    <x v="22"/>
    <x v="0"/>
    <n v="0"/>
    <x v="0"/>
    <s v="Loc72"/>
    <n v="1028"/>
    <x v="13"/>
    <x v="0"/>
    <x v="3"/>
    <s v="Model5"/>
    <n v="2086"/>
    <s v="F"/>
    <n v="66"/>
    <n v="20"/>
    <s v="Fatal"/>
    <n v="1"/>
    <x v="2"/>
    <s v="M"/>
    <s v="Working"/>
    <x v="3"/>
    <s v="Passenger"/>
    <s v="Type of vehicle involved in the accident"/>
    <s v="Engine size of the vehicle involved"/>
    <s v="Gender of the driver involved"/>
    <s v="Severity of the casualty (Slight, Serious, Fatal)"/>
    <s v="Type of casualty (Pedestrian, Car Passenger, Cyclist, Motorcyclist)"/>
  </r>
  <r>
    <s v="AID0575"/>
    <d v="2022-04-25T00:00:00"/>
    <s v="W"/>
    <x v="18"/>
    <x v="1"/>
    <n v="1"/>
    <x v="2"/>
    <s v="Loc150"/>
    <n v="1345"/>
    <x v="6"/>
    <x v="1"/>
    <x v="1"/>
    <s v="Model4"/>
    <n v="1179"/>
    <s v="M"/>
    <n v="25"/>
    <n v="11"/>
    <s v="Slight"/>
    <n v="0"/>
    <x v="42"/>
    <s v="F"/>
    <s v="Upper"/>
    <x v="0"/>
    <s v="Pedestrian"/>
    <s v="Type of vehicle involved in the accident"/>
    <s v="Engine size of the vehicle involved"/>
    <s v="Gender of the driver involved"/>
    <s v="Severity of the casualty (Slight, Serious, Fatal)"/>
    <s v="Type of casualty (Pedestrian, Car Passenger, Cyclist, Motorcyclist)"/>
  </r>
  <r>
    <s v="AID0576"/>
    <d v="2022-03-09T00:00:00"/>
    <s v="T"/>
    <x v="20"/>
    <x v="1"/>
    <n v="1"/>
    <x v="3"/>
    <s v="Loc11"/>
    <n v="309"/>
    <x v="18"/>
    <x v="0"/>
    <x v="1"/>
    <s v="Model34"/>
    <n v="2902"/>
    <s v="M"/>
    <n v="43"/>
    <n v="1"/>
    <s v="Fatal"/>
    <n v="1"/>
    <x v="45"/>
    <s v="F"/>
    <s v="Upper"/>
    <x v="2"/>
    <s v="Passenger"/>
    <s v="Type of vehicle involved in the accident"/>
    <s v="Engine size of the vehicle involved"/>
    <s v="Gender of the driver involved"/>
    <s v="Severity of the casualty (Slight, Serious, Fatal)"/>
    <s v="Type of casualty (Pedestrian, Car Passenger, Cyclist, Motorcyclist)"/>
  </r>
  <r>
    <s v="AID0577"/>
    <d v="2023-09-23T00:00:00"/>
    <s v="F"/>
    <x v="7"/>
    <x v="1"/>
    <n v="1"/>
    <x v="2"/>
    <s v="Loc139"/>
    <n v="752"/>
    <x v="5"/>
    <x v="2"/>
    <x v="0"/>
    <s v="Model43"/>
    <n v="1628"/>
    <s v="M"/>
    <n v="55"/>
    <n v="17"/>
    <s v="Serious"/>
    <n v="0"/>
    <x v="46"/>
    <s v="M"/>
    <s v="Working"/>
    <x v="0"/>
    <s v="Passenger"/>
    <s v="Type of vehicle involved in the accident"/>
    <s v="Engine size of the vehicle involved"/>
    <s v="Gender of the driver involved"/>
    <s v="Severity of the casualty (Slight, Serious, Fatal)"/>
    <s v="Type of casualty (Pedestrian, Car Passenger, Cyclist, Motorcyclist)"/>
  </r>
  <r>
    <s v="AID0578"/>
    <d v="2023-11-17T00:00:00"/>
    <s v="W"/>
    <x v="15"/>
    <x v="2"/>
    <n v="0"/>
    <x v="0"/>
    <s v="Loc34"/>
    <n v="1711"/>
    <x v="22"/>
    <x v="2"/>
    <x v="3"/>
    <s v="Model4"/>
    <n v="2215"/>
    <s v="M"/>
    <n v="66"/>
    <n v="20"/>
    <s v="Slight"/>
    <n v="0"/>
    <x v="49"/>
    <s v="F"/>
    <s v="Upper"/>
    <x v="2"/>
    <s v="Passenger"/>
    <s v="Type of vehicle involved in the accident"/>
    <s v="Engine size of the vehicle involved"/>
    <s v="Gender of the driver involved"/>
    <s v="Severity of the casualty (Slight, Serious, Fatal)"/>
    <s v="Type of casualty (Pedestrian, Car Passenger, Cyclist, Motorcyclist)"/>
  </r>
  <r>
    <s v="AID0579"/>
    <d v="2023-12-20T00:00:00"/>
    <s v="F"/>
    <x v="25"/>
    <x v="1"/>
    <n v="1"/>
    <x v="1"/>
    <s v="Loc53"/>
    <n v="715"/>
    <x v="5"/>
    <x v="2"/>
    <x v="2"/>
    <s v="Model44"/>
    <n v="2301"/>
    <s v="F"/>
    <n v="58"/>
    <n v="18"/>
    <s v="Fatal"/>
    <n v="1"/>
    <x v="45"/>
    <s v="M"/>
    <s v="Middle"/>
    <x v="1"/>
    <s v="Passenger"/>
    <s v="Type of vehicle involved in the accident"/>
    <s v="Engine size of the vehicle involved"/>
    <s v="Gender of the driver involved"/>
    <s v="Severity of the casualty (Slight, Serious, Fatal)"/>
    <s v="Type of casualty (Pedestrian, Car Passenger, Cyclist, Motorcyclist)"/>
  </r>
  <r>
    <s v="AID0580"/>
    <d v="2023-10-03T00:00:00"/>
    <s v="S"/>
    <x v="13"/>
    <x v="1"/>
    <n v="1"/>
    <x v="4"/>
    <s v="Loc98"/>
    <n v="902"/>
    <x v="11"/>
    <x v="1"/>
    <x v="0"/>
    <s v="Model38"/>
    <n v="1070"/>
    <s v="F"/>
    <n v="19"/>
    <n v="0"/>
    <s v="Slight"/>
    <n v="0"/>
    <x v="70"/>
    <s v="M"/>
    <s v="Upper"/>
    <x v="2"/>
    <s v="Pedestrian"/>
    <s v="Type of vehicle involved in the accident"/>
    <s v="Engine size of the vehicle involved"/>
    <s v="Gender of the driver involved"/>
    <s v="Severity of the casualty (Slight, Serious, Fatal)"/>
    <s v="Type of casualty (Pedestrian, Car Passenger, Cyclist, Motorcyclist)"/>
  </r>
  <r>
    <s v="AID0581"/>
    <d v="2023-04-04T00:00:00"/>
    <s v="S"/>
    <x v="22"/>
    <x v="2"/>
    <n v="0"/>
    <x v="0"/>
    <s v="Loc25"/>
    <n v="1858"/>
    <x v="15"/>
    <x v="0"/>
    <x v="3"/>
    <s v="Model48"/>
    <n v="2290"/>
    <s v="M"/>
    <n v="46"/>
    <n v="16"/>
    <s v="Fatal"/>
    <n v="1"/>
    <x v="7"/>
    <s v="F"/>
    <s v="Middle"/>
    <x v="0"/>
    <s v="Passenger"/>
    <s v="Type of vehicle involved in the accident"/>
    <s v="Engine size of the vehicle involved"/>
    <s v="Gender of the driver involved"/>
    <s v="Severity of the casualty (Slight, Serious, Fatal)"/>
    <s v="Type of casualty (Pedestrian, Car Passenger, Cyclist, Motorcyclist)"/>
  </r>
  <r>
    <s v="AID0582"/>
    <d v="2022-10-28T00:00:00"/>
    <s v="T"/>
    <x v="7"/>
    <x v="2"/>
    <n v="0"/>
    <x v="1"/>
    <s v="Loc72"/>
    <n v="327"/>
    <x v="18"/>
    <x v="0"/>
    <x v="2"/>
    <s v="Model48"/>
    <n v="2694"/>
    <s v="M"/>
    <n v="42"/>
    <n v="13"/>
    <s v="Slight"/>
    <n v="0"/>
    <x v="64"/>
    <s v="F"/>
    <s v="Middle"/>
    <x v="2"/>
    <s v="Pedestrian"/>
    <s v="Type of vehicle involved in the accident"/>
    <s v="Engine size of the vehicle involved"/>
    <s v="Gender of the driver involved"/>
    <s v="Severity of the casualty (Slight, Serious, Fatal)"/>
    <s v="Type of casualty (Pedestrian, Car Passenger, Cyclist, Motorcyclist)"/>
  </r>
  <r>
    <s v="AID0583"/>
    <d v="2023-09-26T00:00:00"/>
    <s v="F"/>
    <x v="27"/>
    <x v="0"/>
    <n v="0"/>
    <x v="3"/>
    <s v="Loc134"/>
    <n v="1425"/>
    <x v="10"/>
    <x v="2"/>
    <x v="1"/>
    <s v="Model30"/>
    <n v="2851"/>
    <s v="M"/>
    <n v="57"/>
    <n v="8"/>
    <s v="Serious"/>
    <n v="0"/>
    <x v="13"/>
    <s v="M"/>
    <s v="Upper"/>
    <x v="0"/>
    <s v="Passenger"/>
    <s v="Type of vehicle involved in the accident"/>
    <s v="Engine size of the vehicle involved"/>
    <s v="Gender of the driver involved"/>
    <s v="Severity of the casualty (Slight, Serious, Fatal)"/>
    <s v="Type of casualty (Pedestrian, Car Passenger, Cyclist, Motorcyclist)"/>
  </r>
  <r>
    <s v="AID0584"/>
    <d v="2022-10-31T00:00:00"/>
    <s v="T"/>
    <x v="4"/>
    <x v="0"/>
    <n v="0"/>
    <x v="3"/>
    <s v="Loc100"/>
    <n v="1141"/>
    <x v="16"/>
    <x v="1"/>
    <x v="0"/>
    <s v="Model26"/>
    <n v="2012"/>
    <s v="F"/>
    <n v="40"/>
    <n v="2"/>
    <s v="Fatal"/>
    <n v="1"/>
    <x v="30"/>
    <s v="M"/>
    <s v="Middle"/>
    <x v="2"/>
    <s v="Pedestrian"/>
    <s v="Type of vehicle involved in the accident"/>
    <s v="Engine size of the vehicle involved"/>
    <s v="Gender of the driver involved"/>
    <s v="Severity of the casualty (Slight, Serious, Fatal)"/>
    <s v="Type of casualty (Pedestrian, Car Passenger, Cyclist, Motorcyclist)"/>
  </r>
  <r>
    <s v="AID0585"/>
    <d v="2023-03-11T00:00:00"/>
    <s v="W"/>
    <x v="9"/>
    <x v="2"/>
    <n v="0"/>
    <x v="3"/>
    <s v="Loc63"/>
    <n v="1046"/>
    <x v="13"/>
    <x v="0"/>
    <x v="1"/>
    <s v="Model40"/>
    <n v="1677"/>
    <s v="M"/>
    <n v="63"/>
    <n v="3"/>
    <s v="Serious"/>
    <n v="0"/>
    <x v="11"/>
    <s v="F"/>
    <s v="Upper"/>
    <x v="0"/>
    <s v="Pedestrian"/>
    <s v="Type of vehicle involved in the accident"/>
    <s v="Engine size of the vehicle involved"/>
    <s v="Gender of the driver involved"/>
    <s v="Severity of the casualty (Slight, Serious, Fatal)"/>
    <s v="Type of casualty (Pedestrian, Car Passenger, Cyclist, Motorcyclist)"/>
  </r>
  <r>
    <s v="AID0586"/>
    <d v="2023-06-12T00:00:00"/>
    <s v="M"/>
    <x v="24"/>
    <x v="0"/>
    <n v="0"/>
    <x v="1"/>
    <s v="Loc110"/>
    <n v="1609"/>
    <x v="19"/>
    <x v="1"/>
    <x v="0"/>
    <s v="Model43"/>
    <n v="1690"/>
    <s v="F"/>
    <n v="30"/>
    <n v="7"/>
    <s v="Fatal"/>
    <n v="1"/>
    <x v="14"/>
    <s v="F"/>
    <s v="Upper"/>
    <x v="2"/>
    <s v="Pedestrian"/>
    <s v="Type of vehicle involved in the accident"/>
    <s v="Engine size of the vehicle involved"/>
    <s v="Gender of the driver involved"/>
    <s v="Severity of the casualty (Slight, Serious, Fatal)"/>
    <s v="Type of casualty (Pedestrian, Car Passenger, Cyclist, Motorcyclist)"/>
  </r>
  <r>
    <s v="AID0587"/>
    <d v="2022-10-11T00:00:00"/>
    <s v="T"/>
    <x v="1"/>
    <x v="0"/>
    <n v="0"/>
    <x v="3"/>
    <s v="Loc42"/>
    <n v="1727"/>
    <x v="22"/>
    <x v="1"/>
    <x v="1"/>
    <s v="Model19"/>
    <n v="1908"/>
    <s v="F"/>
    <n v="46"/>
    <n v="2"/>
    <s v="Fatal"/>
    <n v="1"/>
    <x v="50"/>
    <s v="M"/>
    <s v="Upper"/>
    <x v="2"/>
    <s v="Pedestrian"/>
    <s v="Type of vehicle involved in the accident"/>
    <s v="Engine size of the vehicle involved"/>
    <s v="Gender of the driver involved"/>
    <s v="Severity of the casualty (Slight, Serious, Fatal)"/>
    <s v="Type of casualty (Pedestrian, Car Passenger, Cyclist, Motorcyclist)"/>
  </r>
  <r>
    <s v="AID0588"/>
    <d v="2023-05-13T00:00:00"/>
    <s v="S"/>
    <x v="25"/>
    <x v="1"/>
    <n v="1"/>
    <x v="4"/>
    <s v="Loc162"/>
    <n v="1127"/>
    <x v="16"/>
    <x v="0"/>
    <x v="1"/>
    <s v="Model5"/>
    <n v="909"/>
    <s v="M"/>
    <n v="43"/>
    <n v="1"/>
    <s v="Slight"/>
    <n v="0"/>
    <x v="18"/>
    <s v="F"/>
    <s v="Middle"/>
    <x v="1"/>
    <s v="Passenger"/>
    <s v="Type of vehicle involved in the accident"/>
    <s v="Engine size of the vehicle involved"/>
    <s v="Gender of the driver involved"/>
    <s v="Severity of the casualty (Slight, Serious, Fatal)"/>
    <s v="Type of casualty (Pedestrian, Car Passenger, Cyclist, Motorcyclist)"/>
  </r>
  <r>
    <s v="AID0589"/>
    <d v="2023-08-15T00:00:00"/>
    <s v="M"/>
    <x v="24"/>
    <x v="1"/>
    <n v="1"/>
    <x v="4"/>
    <s v="Loc101"/>
    <n v="904"/>
    <x v="11"/>
    <x v="1"/>
    <x v="0"/>
    <s v="Model21"/>
    <n v="912"/>
    <s v="M"/>
    <n v="21"/>
    <n v="20"/>
    <s v="Slight"/>
    <n v="0"/>
    <x v="73"/>
    <s v="F"/>
    <s v="Working"/>
    <x v="0"/>
    <s v="Pedestrian"/>
    <s v="Type of vehicle involved in the accident"/>
    <s v="Engine size of the vehicle involved"/>
    <s v="Gender of the driver involved"/>
    <s v="Severity of the casualty (Slight, Serious, Fatal)"/>
    <s v="Type of casualty (Pedestrian, Car Passenger, Cyclist, Motorcyclist)"/>
  </r>
  <r>
    <s v="AID0590"/>
    <d v="2023-08-11T00:00:00"/>
    <s v="F"/>
    <x v="21"/>
    <x v="0"/>
    <n v="0"/>
    <x v="0"/>
    <s v="Loc83"/>
    <n v="228"/>
    <x v="2"/>
    <x v="0"/>
    <x v="2"/>
    <s v="Model12"/>
    <n v="2603"/>
    <s v="F"/>
    <n v="44"/>
    <n v="20"/>
    <s v="Slight"/>
    <n v="0"/>
    <x v="42"/>
    <s v="F"/>
    <s v="Middle"/>
    <x v="1"/>
    <s v="Pedestrian"/>
    <s v="Type of vehicle involved in the accident"/>
    <s v="Engine size of the vehicle involved"/>
    <s v="Gender of the driver involved"/>
    <s v="Severity of the casualty (Slight, Serious, Fatal)"/>
    <s v="Type of casualty (Pedestrian, Car Passenger, Cyclist, Motorcyclist)"/>
  </r>
  <r>
    <s v="AID0591"/>
    <d v="2022-11-13T00:00:00"/>
    <s v="S"/>
    <x v="26"/>
    <x v="2"/>
    <n v="0"/>
    <x v="3"/>
    <s v="Loc184"/>
    <n v="1744"/>
    <x v="22"/>
    <x v="2"/>
    <x v="2"/>
    <s v="Model37"/>
    <n v="2183"/>
    <s v="F"/>
    <n v="54"/>
    <n v="14"/>
    <s v="Fatal"/>
    <n v="1"/>
    <x v="33"/>
    <s v="F"/>
    <s v="Upper"/>
    <x v="3"/>
    <s v="Passenger"/>
    <s v="Type of vehicle involved in the accident"/>
    <s v="Engine size of the vehicle involved"/>
    <s v="Gender of the driver involved"/>
    <s v="Severity of the casualty (Slight, Serious, Fatal)"/>
    <s v="Type of casualty (Pedestrian, Car Passenger, Cyclist, Motorcyclist)"/>
  </r>
  <r>
    <s v="AID0592"/>
    <d v="2023-05-22T00:00:00"/>
    <s v="T"/>
    <x v="0"/>
    <x v="2"/>
    <n v="0"/>
    <x v="1"/>
    <s v="Loc150"/>
    <n v="743"/>
    <x v="5"/>
    <x v="0"/>
    <x v="3"/>
    <s v="Model39"/>
    <n v="2793"/>
    <s v="F"/>
    <n v="60"/>
    <n v="4"/>
    <s v="Slight"/>
    <n v="0"/>
    <x v="2"/>
    <s v="M"/>
    <s v="Upper"/>
    <x v="3"/>
    <s v="Passenger"/>
    <s v="Type of vehicle involved in the accident"/>
    <s v="Engine size of the vehicle involved"/>
    <s v="Gender of the driver involved"/>
    <s v="Severity of the casualty (Slight, Serious, Fatal)"/>
    <s v="Type of casualty (Pedestrian, Car Passenger, Cyclist, Motorcyclist)"/>
  </r>
  <r>
    <s v="AID0593"/>
    <d v="2023-09-01T00:00:00"/>
    <s v="S"/>
    <x v="24"/>
    <x v="2"/>
    <n v="0"/>
    <x v="1"/>
    <s v="Loc157"/>
    <n v="2223"/>
    <x v="1"/>
    <x v="1"/>
    <x v="2"/>
    <s v="Model5"/>
    <n v="1315"/>
    <s v="F"/>
    <n v="42"/>
    <n v="6"/>
    <s v="Slight"/>
    <n v="0"/>
    <x v="21"/>
    <s v="F"/>
    <s v="Working"/>
    <x v="2"/>
    <s v="Pedestrian"/>
    <s v="Type of vehicle involved in the accident"/>
    <s v="Engine size of the vehicle involved"/>
    <s v="Gender of the driver involved"/>
    <s v="Severity of the casualty (Slight, Serious, Fatal)"/>
    <s v="Type of casualty (Pedestrian, Car Passenger, Cyclist, Motorcyclist)"/>
  </r>
  <r>
    <s v="AID0594"/>
    <d v="2022-04-26T00:00:00"/>
    <s v="S"/>
    <x v="20"/>
    <x v="1"/>
    <n v="1"/>
    <x v="1"/>
    <s v="Loc53"/>
    <n v="2343"/>
    <x v="23"/>
    <x v="2"/>
    <x v="1"/>
    <s v="Model23"/>
    <n v="2494"/>
    <s v="F"/>
    <n v="57"/>
    <n v="20"/>
    <s v="Slight"/>
    <n v="0"/>
    <x v="32"/>
    <s v="M"/>
    <s v="Middle"/>
    <x v="2"/>
    <s v="Passenger"/>
    <s v="Type of vehicle involved in the accident"/>
    <s v="Engine size of the vehicle involved"/>
    <s v="Gender of the driver involved"/>
    <s v="Severity of the casualty (Slight, Serious, Fatal)"/>
    <s v="Type of casualty (Pedestrian, Car Passenger, Cyclist, Motorcyclist)"/>
  </r>
  <r>
    <s v="AID0595"/>
    <d v="2023-07-23T00:00:00"/>
    <s v="S"/>
    <x v="17"/>
    <x v="1"/>
    <n v="1"/>
    <x v="2"/>
    <s v="Loc154"/>
    <n v="813"/>
    <x v="20"/>
    <x v="2"/>
    <x v="3"/>
    <s v="Model13"/>
    <n v="2876"/>
    <s v="F"/>
    <n v="20"/>
    <n v="18"/>
    <s v="Slight"/>
    <n v="0"/>
    <x v="35"/>
    <s v="M"/>
    <s v="Working"/>
    <x v="0"/>
    <s v="Passenger"/>
    <s v="Type of vehicle involved in the accident"/>
    <s v="Engine size of the vehicle involved"/>
    <s v="Gender of the driver involved"/>
    <s v="Severity of the casualty (Slight, Serious, Fatal)"/>
    <s v="Type of casualty (Pedestrian, Car Passenger, Cyclist, Motorcyclist)"/>
  </r>
  <r>
    <s v="AID0596"/>
    <d v="2022-08-10T00:00:00"/>
    <s v="S"/>
    <x v="12"/>
    <x v="1"/>
    <n v="1"/>
    <x v="4"/>
    <s v="Loc161"/>
    <n v="1130"/>
    <x v="16"/>
    <x v="1"/>
    <x v="2"/>
    <s v="Model17"/>
    <n v="829"/>
    <s v="F"/>
    <n v="48"/>
    <n v="3"/>
    <s v="Fatal"/>
    <n v="1"/>
    <x v="51"/>
    <s v="M"/>
    <s v="Middle"/>
    <x v="1"/>
    <s v="Pedestrian"/>
    <s v="Type of vehicle involved in the accident"/>
    <s v="Engine size of the vehicle involved"/>
    <s v="Gender of the driver involved"/>
    <s v="Severity of the casualty (Slight, Serious, Fatal)"/>
    <s v="Type of casualty (Pedestrian, Car Passenger, Cyclist, Motorcyclist)"/>
  </r>
  <r>
    <s v="AID0597"/>
    <d v="2022-07-04T00:00:00"/>
    <s v="S"/>
    <x v="26"/>
    <x v="1"/>
    <n v="1"/>
    <x v="0"/>
    <s v="Loc55"/>
    <n v="2106"/>
    <x v="4"/>
    <x v="0"/>
    <x v="2"/>
    <s v="Model23"/>
    <n v="1986"/>
    <s v="M"/>
    <n v="58"/>
    <n v="3"/>
    <s v="Slight"/>
    <n v="0"/>
    <x v="52"/>
    <s v="F"/>
    <s v="Middle"/>
    <x v="1"/>
    <s v="Passenger"/>
    <s v="Type of vehicle involved in the accident"/>
    <s v="Engine size of the vehicle involved"/>
    <s v="Gender of the driver involved"/>
    <s v="Severity of the casualty (Slight, Serious, Fatal)"/>
    <s v="Type of casualty (Pedestrian, Car Passenger, Cyclist, Motorcyclist)"/>
  </r>
  <r>
    <s v="AID0598"/>
    <d v="2023-04-26T00:00:00"/>
    <s v="S"/>
    <x v="4"/>
    <x v="1"/>
    <n v="1"/>
    <x v="4"/>
    <s v="Loc62"/>
    <n v="2316"/>
    <x v="23"/>
    <x v="1"/>
    <x v="1"/>
    <s v="Model33"/>
    <n v="2391"/>
    <s v="M"/>
    <n v="25"/>
    <n v="10"/>
    <s v="Serious"/>
    <n v="0"/>
    <x v="78"/>
    <s v="F"/>
    <s v="Working"/>
    <x v="0"/>
    <s v="Pedestrian"/>
    <s v="Type of vehicle involved in the accident"/>
    <s v="Engine size of the vehicle involved"/>
    <s v="Gender of the driver involved"/>
    <s v="Severity of the casualty (Slight, Serious, Fatal)"/>
    <s v="Type of casualty (Pedestrian, Car Passenger, Cyclist, Motorcyclist)"/>
  </r>
  <r>
    <s v="AID0599"/>
    <d v="2023-09-24T00:00:00"/>
    <s v="S"/>
    <x v="18"/>
    <x v="0"/>
    <n v="0"/>
    <x v="4"/>
    <s v="Loc55"/>
    <n v="801"/>
    <x v="20"/>
    <x v="0"/>
    <x v="3"/>
    <s v="Model50"/>
    <n v="2620"/>
    <s v="M"/>
    <n v="21"/>
    <n v="14"/>
    <s v="Fatal"/>
    <n v="1"/>
    <x v="75"/>
    <s v="M"/>
    <s v="Middle"/>
    <x v="2"/>
    <s v="Pedestrian"/>
    <s v="Type of vehicle involved in the accident"/>
    <s v="Engine size of the vehicle involved"/>
    <s v="Gender of the driver involved"/>
    <s v="Severity of the casualty (Slight, Serious, Fatal)"/>
    <s v="Type of casualty (Pedestrian, Car Passenger, Cyclist, Motorcyclist)"/>
  </r>
  <r>
    <s v="AID0600"/>
    <d v="2023-09-26T00:00:00"/>
    <s v="S"/>
    <x v="21"/>
    <x v="1"/>
    <n v="1"/>
    <x v="3"/>
    <s v="Loc157"/>
    <n v="207"/>
    <x v="2"/>
    <x v="1"/>
    <x v="0"/>
    <s v="Model32"/>
    <n v="2332"/>
    <s v="M"/>
    <n v="51"/>
    <n v="4"/>
    <s v="Slight"/>
    <n v="0"/>
    <x v="6"/>
    <s v="M"/>
    <s v="Working"/>
    <x v="3"/>
    <s v="Passenger"/>
    <s v="Type of vehicle involved in the accident"/>
    <s v="Engine size of the vehicle involved"/>
    <s v="Gender of the driver involved"/>
    <s v="Severity of the casualty (Slight, Serious, Fatal)"/>
    <s v="Type of casualty (Pedestrian, Car Passenger, Cyclist, Motorcyclist)"/>
  </r>
  <r>
    <s v="AID0601"/>
    <d v="2022-11-19T00:00:00"/>
    <s v="M"/>
    <x v="17"/>
    <x v="0"/>
    <n v="0"/>
    <x v="2"/>
    <s v="Loc178"/>
    <n v="616"/>
    <x v="21"/>
    <x v="0"/>
    <x v="3"/>
    <s v="Model46"/>
    <n v="2253"/>
    <s v="M"/>
    <n v="35"/>
    <n v="18"/>
    <s v="Fatal"/>
    <n v="1"/>
    <x v="30"/>
    <s v="M"/>
    <s v="Upper"/>
    <x v="1"/>
    <s v="Pedestrian"/>
    <s v="Type of vehicle involved in the accident"/>
    <s v="Engine size of the vehicle involved"/>
    <s v="Gender of the driver involved"/>
    <s v="Severity of the casualty (Slight, Serious, Fatal)"/>
    <s v="Type of casualty (Pedestrian, Car Passenger, Cyclist, Motorcyclist)"/>
  </r>
  <r>
    <s v="AID0602"/>
    <d v="2022-03-24T00:00:00"/>
    <s v="F"/>
    <x v="10"/>
    <x v="0"/>
    <n v="0"/>
    <x v="1"/>
    <s v="Loc16"/>
    <n v="922"/>
    <x v="11"/>
    <x v="1"/>
    <x v="3"/>
    <s v="Model2"/>
    <n v="927"/>
    <s v="F"/>
    <n v="70"/>
    <n v="6"/>
    <s v="Fatal"/>
    <n v="1"/>
    <x v="46"/>
    <s v="M"/>
    <s v="Middle"/>
    <x v="2"/>
    <s v="Passenger"/>
    <s v="Type of vehicle involved in the accident"/>
    <s v="Engine size of the vehicle involved"/>
    <s v="Gender of the driver involved"/>
    <s v="Severity of the casualty (Slight, Serious, Fatal)"/>
    <s v="Type of casualty (Pedestrian, Car Passenger, Cyclist, Motorcyclist)"/>
  </r>
  <r>
    <s v="AID0603"/>
    <d v="2022-12-05T00:00:00"/>
    <s v="M"/>
    <x v="23"/>
    <x v="2"/>
    <n v="0"/>
    <x v="1"/>
    <s v="Loc27"/>
    <n v="926"/>
    <x v="11"/>
    <x v="0"/>
    <x v="2"/>
    <s v="Model43"/>
    <n v="928"/>
    <s v="M"/>
    <n v="25"/>
    <n v="7"/>
    <s v="Slight"/>
    <n v="0"/>
    <x v="3"/>
    <s v="M"/>
    <s v="Working"/>
    <x v="0"/>
    <s v="Passenger"/>
    <s v="Type of vehicle involved in the accident"/>
    <s v="Engine size of the vehicle involved"/>
    <s v="Gender of the driver involved"/>
    <s v="Severity of the casualty (Slight, Serious, Fatal)"/>
    <s v="Type of casualty (Pedestrian, Car Passenger, Cyclist, Motorcyclist)"/>
  </r>
  <r>
    <s v="AID0604"/>
    <d v="2023-07-03T00:00:00"/>
    <s v="T"/>
    <x v="7"/>
    <x v="2"/>
    <n v="0"/>
    <x v="4"/>
    <s v="Loc140"/>
    <n v="2117"/>
    <x v="4"/>
    <x v="1"/>
    <x v="1"/>
    <s v="Model32"/>
    <n v="1503"/>
    <s v="F"/>
    <n v="24"/>
    <n v="4"/>
    <s v="Fatal"/>
    <n v="1"/>
    <x v="16"/>
    <s v="F"/>
    <s v="Middle"/>
    <x v="1"/>
    <s v="Pedestrian"/>
    <s v="Type of vehicle involved in the accident"/>
    <s v="Engine size of the vehicle involved"/>
    <s v="Gender of the driver involved"/>
    <s v="Severity of the casualty (Slight, Serious, Fatal)"/>
    <s v="Type of casualty (Pedestrian, Car Passenger, Cyclist, Motorcyclist)"/>
  </r>
  <r>
    <s v="AID0605"/>
    <d v="2023-12-04T00:00:00"/>
    <s v="W"/>
    <x v="8"/>
    <x v="1"/>
    <n v="1"/>
    <x v="1"/>
    <s v="Loc148"/>
    <n v="1946"/>
    <x v="0"/>
    <x v="1"/>
    <x v="3"/>
    <s v="Model27"/>
    <n v="2048"/>
    <s v="M"/>
    <n v="50"/>
    <n v="12"/>
    <s v="Fatal"/>
    <n v="1"/>
    <x v="53"/>
    <s v="M"/>
    <s v="Middle"/>
    <x v="0"/>
    <s v="Passenger"/>
    <s v="Type of vehicle involved in the accident"/>
    <s v="Engine size of the vehicle involved"/>
    <s v="Gender of the driver involved"/>
    <s v="Severity of the casualty (Slight, Serious, Fatal)"/>
    <s v="Type of casualty (Pedestrian, Car Passenger, Cyclist, Motorcyclist)"/>
  </r>
  <r>
    <s v="AID0606"/>
    <d v="2022-06-02T00:00:00"/>
    <s v="M"/>
    <x v="6"/>
    <x v="1"/>
    <n v="1"/>
    <x v="4"/>
    <s v="Loc151"/>
    <n v="1931"/>
    <x v="0"/>
    <x v="2"/>
    <x v="2"/>
    <s v="Model36"/>
    <n v="1407"/>
    <s v="F"/>
    <n v="46"/>
    <n v="17"/>
    <s v="Slight"/>
    <n v="0"/>
    <x v="16"/>
    <s v="M"/>
    <s v="Upper"/>
    <x v="1"/>
    <s v="Passenger"/>
    <s v="Type of vehicle involved in the accident"/>
    <s v="Engine size of the vehicle involved"/>
    <s v="Gender of the driver involved"/>
    <s v="Severity of the casualty (Slight, Serious, Fatal)"/>
    <s v="Type of casualty (Pedestrian, Car Passenger, Cyclist, Motorcyclist)"/>
  </r>
  <r>
    <s v="AID0607"/>
    <d v="2022-07-06T00:00:00"/>
    <s v="M"/>
    <x v="17"/>
    <x v="0"/>
    <n v="0"/>
    <x v="2"/>
    <s v="Loc177"/>
    <n v="1857"/>
    <x v="15"/>
    <x v="0"/>
    <x v="2"/>
    <s v="Model50"/>
    <n v="1847"/>
    <s v="M"/>
    <n v="24"/>
    <n v="0"/>
    <s v="Fatal"/>
    <n v="1"/>
    <x v="10"/>
    <s v="F"/>
    <s v="Working"/>
    <x v="1"/>
    <s v="Pedestrian"/>
    <s v="Type of vehicle involved in the accident"/>
    <s v="Engine size of the vehicle involved"/>
    <s v="Gender of the driver involved"/>
    <s v="Severity of the casualty (Slight, Serious, Fatal)"/>
    <s v="Type of casualty (Pedestrian, Car Passenger, Cyclist, Motorcyclist)"/>
  </r>
  <r>
    <s v="AID0608"/>
    <d v="2023-06-30T00:00:00"/>
    <s v="T"/>
    <x v="22"/>
    <x v="0"/>
    <n v="0"/>
    <x v="1"/>
    <s v="Loc139"/>
    <n v="1426"/>
    <x v="10"/>
    <x v="2"/>
    <x v="1"/>
    <s v="Model35"/>
    <n v="2651"/>
    <s v="M"/>
    <n v="28"/>
    <n v="18"/>
    <s v="Fatal"/>
    <n v="1"/>
    <x v="73"/>
    <s v="M"/>
    <s v="Middle"/>
    <x v="3"/>
    <s v="Passenger"/>
    <s v="Type of vehicle involved in the accident"/>
    <s v="Engine size of the vehicle involved"/>
    <s v="Gender of the driver involved"/>
    <s v="Severity of the casualty (Slight, Serious, Fatal)"/>
    <s v="Type of casualty (Pedestrian, Car Passenger, Cyclist, Motorcyclist)"/>
  </r>
  <r>
    <s v="AID0609"/>
    <d v="2023-09-12T00:00:00"/>
    <s v="S"/>
    <x v="5"/>
    <x v="0"/>
    <n v="0"/>
    <x v="3"/>
    <s v="Loc39"/>
    <n v="2057"/>
    <x v="14"/>
    <x v="2"/>
    <x v="0"/>
    <s v="Model48"/>
    <n v="1273"/>
    <s v="M"/>
    <n v="34"/>
    <n v="6"/>
    <s v="Slight"/>
    <n v="0"/>
    <x v="53"/>
    <s v="M"/>
    <s v="Working"/>
    <x v="3"/>
    <s v="Pedestrian"/>
    <s v="Type of vehicle involved in the accident"/>
    <s v="Engine size of the vehicle involved"/>
    <s v="Gender of the driver involved"/>
    <s v="Severity of the casualty (Slight, Serious, Fatal)"/>
    <s v="Type of casualty (Pedestrian, Car Passenger, Cyclist, Motorcyclist)"/>
  </r>
  <r>
    <s v="AID0610"/>
    <d v="2023-05-25T00:00:00"/>
    <s v="W"/>
    <x v="3"/>
    <x v="0"/>
    <n v="0"/>
    <x v="1"/>
    <s v="Loc111"/>
    <n v="56"/>
    <x v="12"/>
    <x v="1"/>
    <x v="2"/>
    <s v="Model7"/>
    <n v="1760"/>
    <s v="M"/>
    <n v="61"/>
    <n v="15"/>
    <s v="Slight"/>
    <n v="0"/>
    <x v="5"/>
    <s v="M"/>
    <s v="Upper"/>
    <x v="3"/>
    <s v="Passenger"/>
    <s v="Type of vehicle involved in the accident"/>
    <s v="Engine size of the vehicle involved"/>
    <s v="Gender of the driver involved"/>
    <s v="Severity of the casualty (Slight, Serious, Fatal)"/>
    <s v="Type of casualty (Pedestrian, Car Passenger, Cyclist, Motorcyclist)"/>
  </r>
  <r>
    <s v="AID0611"/>
    <d v="2022-07-20T00:00:00"/>
    <s v="F"/>
    <x v="24"/>
    <x v="1"/>
    <n v="1"/>
    <x v="0"/>
    <s v="Loc127"/>
    <n v="736"/>
    <x v="5"/>
    <x v="0"/>
    <x v="0"/>
    <s v="Model40"/>
    <n v="2898"/>
    <s v="M"/>
    <n v="61"/>
    <n v="19"/>
    <s v="Fatal"/>
    <n v="1"/>
    <x v="79"/>
    <s v="M"/>
    <s v="Upper"/>
    <x v="3"/>
    <s v="Passenger"/>
    <s v="Type of vehicle involved in the accident"/>
    <s v="Engine size of the vehicle involved"/>
    <s v="Gender of the driver involved"/>
    <s v="Severity of the casualty (Slight, Serious, Fatal)"/>
    <s v="Type of casualty (Pedestrian, Car Passenger, Cyclist, Motorcyclist)"/>
  </r>
  <r>
    <s v="AID0612"/>
    <d v="2023-01-31T00:00:00"/>
    <s v="S"/>
    <x v="9"/>
    <x v="2"/>
    <n v="0"/>
    <x v="1"/>
    <s v="Loc87"/>
    <n v="1124"/>
    <x v="16"/>
    <x v="2"/>
    <x v="3"/>
    <s v="Model29"/>
    <n v="1852"/>
    <s v="F"/>
    <n v="55"/>
    <n v="0"/>
    <s v="Fatal"/>
    <n v="1"/>
    <x v="37"/>
    <s v="F"/>
    <s v="Middle"/>
    <x v="1"/>
    <s v="Passenger"/>
    <s v="Type of vehicle involved in the accident"/>
    <s v="Engine size of the vehicle involved"/>
    <s v="Gender of the driver involved"/>
    <s v="Severity of the casualty (Slight, Serious, Fatal)"/>
    <s v="Type of casualty (Pedestrian, Car Passenger, Cyclist, Motorcyclist)"/>
  </r>
  <r>
    <s v="AID0613"/>
    <d v="2022-07-27T00:00:00"/>
    <s v="M"/>
    <x v="22"/>
    <x v="2"/>
    <n v="0"/>
    <x v="3"/>
    <s v="Loc97"/>
    <n v="2304"/>
    <x v="23"/>
    <x v="1"/>
    <x v="1"/>
    <s v="Model43"/>
    <n v="2610"/>
    <s v="M"/>
    <n v="30"/>
    <n v="4"/>
    <s v="Fatal"/>
    <n v="1"/>
    <x v="73"/>
    <s v="M"/>
    <s v="Middle"/>
    <x v="2"/>
    <s v="Pedestrian"/>
    <s v="Type of vehicle involved in the accident"/>
    <s v="Engine size of the vehicle involved"/>
    <s v="Gender of the driver involved"/>
    <s v="Severity of the casualty (Slight, Serious, Fatal)"/>
    <s v="Type of casualty (Pedestrian, Car Passenger, Cyclist, Motorcyclist)"/>
  </r>
  <r>
    <s v="AID0614"/>
    <d v="2022-05-27T00:00:00"/>
    <s v="F"/>
    <x v="7"/>
    <x v="0"/>
    <n v="0"/>
    <x v="3"/>
    <s v="Loc172"/>
    <n v="1348"/>
    <x v="6"/>
    <x v="1"/>
    <x v="0"/>
    <s v="Model35"/>
    <n v="2629"/>
    <s v="F"/>
    <n v="25"/>
    <n v="14"/>
    <s v="Serious"/>
    <n v="0"/>
    <x v="47"/>
    <s v="F"/>
    <s v="Working"/>
    <x v="3"/>
    <s v="Passenger"/>
    <s v="Type of vehicle involved in the accident"/>
    <s v="Engine size of the vehicle involved"/>
    <s v="Gender of the driver involved"/>
    <s v="Severity of the casualty (Slight, Serious, Fatal)"/>
    <s v="Type of casualty (Pedestrian, Car Passenger, Cyclist, Motorcyclist)"/>
  </r>
  <r>
    <s v="AID0615"/>
    <d v="2022-09-20T00:00:00"/>
    <s v="T"/>
    <x v="12"/>
    <x v="0"/>
    <n v="0"/>
    <x v="4"/>
    <s v="Loc108"/>
    <n v="154"/>
    <x v="7"/>
    <x v="1"/>
    <x v="1"/>
    <s v="Model39"/>
    <n v="838"/>
    <s v="M"/>
    <n v="23"/>
    <n v="11"/>
    <s v="Fatal"/>
    <n v="1"/>
    <x v="21"/>
    <s v="F"/>
    <s v="Working"/>
    <x v="1"/>
    <s v="Pedestrian"/>
    <s v="Type of vehicle involved in the accident"/>
    <s v="Engine size of the vehicle involved"/>
    <s v="Gender of the driver involved"/>
    <s v="Severity of the casualty (Slight, Serious, Fatal)"/>
    <s v="Type of casualty (Pedestrian, Car Passenger, Cyclist, Motorcyclist)"/>
  </r>
  <r>
    <s v="AID0616"/>
    <d v="2023-08-31T00:00:00"/>
    <s v="F"/>
    <x v="5"/>
    <x v="0"/>
    <n v="0"/>
    <x v="1"/>
    <s v="Loc123"/>
    <n v="600"/>
    <x v="21"/>
    <x v="2"/>
    <x v="0"/>
    <s v="Model35"/>
    <n v="1556"/>
    <s v="M"/>
    <n v="37"/>
    <n v="15"/>
    <s v="Slight"/>
    <n v="0"/>
    <x v="0"/>
    <s v="M"/>
    <s v="Middle"/>
    <x v="1"/>
    <s v="Pedestrian"/>
    <s v="Type of vehicle involved in the accident"/>
    <s v="Engine size of the vehicle involved"/>
    <s v="Gender of the driver involved"/>
    <s v="Severity of the casualty (Slight, Serious, Fatal)"/>
    <s v="Type of casualty (Pedestrian, Car Passenger, Cyclist, Motorcyclist)"/>
  </r>
  <r>
    <s v="AID0617"/>
    <d v="2023-09-04T00:00:00"/>
    <s v="S"/>
    <x v="3"/>
    <x v="2"/>
    <n v="0"/>
    <x v="3"/>
    <s v="Loc58"/>
    <n v="316"/>
    <x v="18"/>
    <x v="2"/>
    <x v="0"/>
    <s v="Model42"/>
    <n v="1052"/>
    <s v="M"/>
    <n v="60"/>
    <n v="12"/>
    <s v="Fatal"/>
    <n v="1"/>
    <x v="73"/>
    <s v="F"/>
    <s v="Working"/>
    <x v="1"/>
    <s v="Pedestrian"/>
    <s v="Type of vehicle involved in the accident"/>
    <s v="Engine size of the vehicle involved"/>
    <s v="Gender of the driver involved"/>
    <s v="Severity of the casualty (Slight, Serious, Fatal)"/>
    <s v="Type of casualty (Pedestrian, Car Passenger, Cyclist, Motorcyclist)"/>
  </r>
  <r>
    <s v="AID0618"/>
    <d v="2022-01-11T00:00:00"/>
    <s v="T"/>
    <x v="12"/>
    <x v="0"/>
    <n v="0"/>
    <x v="0"/>
    <s v="Loc177"/>
    <n v="731"/>
    <x v="5"/>
    <x v="2"/>
    <x v="2"/>
    <s v="Model13"/>
    <n v="1088"/>
    <s v="F"/>
    <n v="61"/>
    <n v="10"/>
    <s v="Serious"/>
    <n v="0"/>
    <x v="69"/>
    <s v="F"/>
    <s v="Working"/>
    <x v="1"/>
    <s v="Pedestrian"/>
    <s v="Type of vehicle involved in the accident"/>
    <s v="Engine size of the vehicle involved"/>
    <s v="Gender of the driver involved"/>
    <s v="Severity of the casualty (Slight, Serious, Fatal)"/>
    <s v="Type of casualty (Pedestrian, Car Passenger, Cyclist, Motorcyclist)"/>
  </r>
  <r>
    <s v="AID0619"/>
    <d v="2023-06-29T00:00:00"/>
    <s v="W"/>
    <x v="6"/>
    <x v="2"/>
    <n v="0"/>
    <x v="4"/>
    <s v="Loc82"/>
    <n v="2312"/>
    <x v="23"/>
    <x v="2"/>
    <x v="1"/>
    <s v="Model43"/>
    <n v="2161"/>
    <s v="F"/>
    <n v="70"/>
    <n v="2"/>
    <s v="Fatal"/>
    <n v="1"/>
    <x v="74"/>
    <s v="F"/>
    <s v="Middle"/>
    <x v="0"/>
    <s v="Passenger"/>
    <s v="Type of vehicle involved in the accident"/>
    <s v="Engine size of the vehicle involved"/>
    <s v="Gender of the driver involved"/>
    <s v="Severity of the casualty (Slight, Serious, Fatal)"/>
    <s v="Type of casualty (Pedestrian, Car Passenger, Cyclist, Motorcyclist)"/>
  </r>
  <r>
    <s v="AID0620"/>
    <d v="2023-01-07T00:00:00"/>
    <s v="T"/>
    <x v="6"/>
    <x v="1"/>
    <n v="1"/>
    <x v="2"/>
    <s v="Loc120"/>
    <n v="1311"/>
    <x v="6"/>
    <x v="2"/>
    <x v="2"/>
    <s v="Model35"/>
    <n v="2230"/>
    <s v="F"/>
    <n v="66"/>
    <n v="4"/>
    <s v="Slight"/>
    <n v="0"/>
    <x v="13"/>
    <s v="F"/>
    <s v="Working"/>
    <x v="2"/>
    <s v="Pedestrian"/>
    <s v="Type of vehicle involved in the accident"/>
    <s v="Engine size of the vehicle involved"/>
    <s v="Gender of the driver involved"/>
    <s v="Severity of the casualty (Slight, Serious, Fatal)"/>
    <s v="Type of casualty (Pedestrian, Car Passenger, Cyclist, Motorcyclist)"/>
  </r>
  <r>
    <s v="AID0621"/>
    <d v="2023-09-16T00:00:00"/>
    <s v="W"/>
    <x v="26"/>
    <x v="1"/>
    <n v="1"/>
    <x v="4"/>
    <s v="Loc142"/>
    <n v="455"/>
    <x v="9"/>
    <x v="2"/>
    <x v="2"/>
    <s v="Model23"/>
    <n v="2011"/>
    <s v="M"/>
    <n v="67"/>
    <n v="16"/>
    <s v="Slight"/>
    <n v="0"/>
    <x v="2"/>
    <s v="M"/>
    <s v="Middle"/>
    <x v="1"/>
    <s v="Pedestrian"/>
    <s v="Type of vehicle involved in the accident"/>
    <s v="Engine size of the vehicle involved"/>
    <s v="Gender of the driver involved"/>
    <s v="Severity of the casualty (Slight, Serious, Fatal)"/>
    <s v="Type of casualty (Pedestrian, Car Passenger, Cyclist, Motorcyclist)"/>
  </r>
  <r>
    <s v="AID0622"/>
    <d v="2023-01-29T00:00:00"/>
    <s v="S"/>
    <x v="5"/>
    <x v="1"/>
    <n v="1"/>
    <x v="1"/>
    <s v="Loc46"/>
    <n v="1046"/>
    <x v="13"/>
    <x v="1"/>
    <x v="2"/>
    <s v="Model4"/>
    <n v="1604"/>
    <s v="M"/>
    <n v="18"/>
    <n v="8"/>
    <s v="Slight"/>
    <n v="0"/>
    <x v="5"/>
    <s v="M"/>
    <s v="Working"/>
    <x v="2"/>
    <s v="Passenger"/>
    <s v="Type of vehicle involved in the accident"/>
    <s v="Engine size of the vehicle involved"/>
    <s v="Gender of the driver involved"/>
    <s v="Severity of the casualty (Slight, Serious, Fatal)"/>
    <s v="Type of casualty (Pedestrian, Car Passenger, Cyclist, Motorcyclist)"/>
  </r>
  <r>
    <s v="AID0623"/>
    <d v="2022-05-02T00:00:00"/>
    <s v="F"/>
    <x v="13"/>
    <x v="2"/>
    <n v="0"/>
    <x v="3"/>
    <s v="Loc191"/>
    <n v="1925"/>
    <x v="0"/>
    <x v="1"/>
    <x v="1"/>
    <s v="Model16"/>
    <n v="1058"/>
    <s v="M"/>
    <n v="59"/>
    <n v="14"/>
    <s v="Fatal"/>
    <n v="1"/>
    <x v="53"/>
    <s v="F"/>
    <s v="Middle"/>
    <x v="3"/>
    <s v="Passenger"/>
    <s v="Type of vehicle involved in the accident"/>
    <s v="Engine size of the vehicle involved"/>
    <s v="Gender of the driver involved"/>
    <s v="Severity of the casualty (Slight, Serious, Fatal)"/>
    <s v="Type of casualty (Pedestrian, Car Passenger, Cyclist, Motorcyclist)"/>
  </r>
  <r>
    <s v="AID0624"/>
    <d v="2023-02-12T00:00:00"/>
    <s v="M"/>
    <x v="15"/>
    <x v="1"/>
    <n v="1"/>
    <x v="2"/>
    <s v="Loc131"/>
    <n v="1741"/>
    <x v="22"/>
    <x v="1"/>
    <x v="2"/>
    <s v="Model17"/>
    <n v="1227"/>
    <s v="F"/>
    <n v="21"/>
    <n v="18"/>
    <s v="Serious"/>
    <n v="0"/>
    <x v="47"/>
    <s v="F"/>
    <s v="Working"/>
    <x v="2"/>
    <s v="Pedestrian"/>
    <s v="Type of vehicle involved in the accident"/>
    <s v="Engine size of the vehicle involved"/>
    <s v="Gender of the driver involved"/>
    <s v="Severity of the casualty (Slight, Serious, Fatal)"/>
    <s v="Type of casualty (Pedestrian, Car Passenger, Cyclist, Motorcyclist)"/>
  </r>
  <r>
    <s v="AID0625"/>
    <d v="2022-02-04T00:00:00"/>
    <s v="S"/>
    <x v="1"/>
    <x v="1"/>
    <n v="1"/>
    <x v="4"/>
    <s v="Loc65"/>
    <n v="209"/>
    <x v="2"/>
    <x v="0"/>
    <x v="2"/>
    <s v="Model41"/>
    <n v="2843"/>
    <s v="M"/>
    <n v="70"/>
    <n v="15"/>
    <s v="Slight"/>
    <n v="0"/>
    <x v="20"/>
    <s v="M"/>
    <s v="Upper"/>
    <x v="3"/>
    <s v="Pedestrian"/>
    <s v="Type of vehicle involved in the accident"/>
    <s v="Engine size of the vehicle involved"/>
    <s v="Gender of the driver involved"/>
    <s v="Severity of the casualty (Slight, Serious, Fatal)"/>
    <s v="Type of casualty (Pedestrian, Car Passenger, Cyclist, Motorcyclist)"/>
  </r>
  <r>
    <s v="AID0626"/>
    <d v="2023-01-10T00:00:00"/>
    <s v="S"/>
    <x v="27"/>
    <x v="0"/>
    <n v="0"/>
    <x v="2"/>
    <s v="Loc112"/>
    <n v="1612"/>
    <x v="19"/>
    <x v="2"/>
    <x v="3"/>
    <s v="Model16"/>
    <n v="2792"/>
    <s v="F"/>
    <n v="39"/>
    <n v="9"/>
    <s v="Serious"/>
    <n v="0"/>
    <x v="17"/>
    <s v="F"/>
    <s v="Middle"/>
    <x v="2"/>
    <s v="Passenger"/>
    <s v="Type of vehicle involved in the accident"/>
    <s v="Engine size of the vehicle involved"/>
    <s v="Gender of the driver involved"/>
    <s v="Severity of the casualty (Slight, Serious, Fatal)"/>
    <s v="Type of casualty (Pedestrian, Car Passenger, Cyclist, Motorcyclist)"/>
  </r>
  <r>
    <s v="AID0627"/>
    <d v="2023-07-30T00:00:00"/>
    <s v="S"/>
    <x v="11"/>
    <x v="2"/>
    <n v="0"/>
    <x v="1"/>
    <s v="Loc81"/>
    <n v="1210"/>
    <x v="8"/>
    <x v="1"/>
    <x v="1"/>
    <s v="Model6"/>
    <n v="2961"/>
    <s v="F"/>
    <n v="32"/>
    <n v="19"/>
    <s v="Slight"/>
    <n v="0"/>
    <x v="56"/>
    <s v="F"/>
    <s v="Working"/>
    <x v="2"/>
    <s v="Pedestrian"/>
    <s v="Type of vehicle involved in the accident"/>
    <s v="Engine size of the vehicle involved"/>
    <s v="Gender of the driver involved"/>
    <s v="Severity of the casualty (Slight, Serious, Fatal)"/>
    <s v="Type of casualty (Pedestrian, Car Passenger, Cyclist, Motorcyclist)"/>
  </r>
  <r>
    <s v="AID0628"/>
    <d v="2023-09-10T00:00:00"/>
    <s v="W"/>
    <x v="19"/>
    <x v="1"/>
    <n v="1"/>
    <x v="3"/>
    <s v="Loc54"/>
    <n v="1101"/>
    <x v="16"/>
    <x v="1"/>
    <x v="1"/>
    <s v="Model17"/>
    <n v="2332"/>
    <s v="F"/>
    <n v="62"/>
    <n v="5"/>
    <s v="Serious"/>
    <n v="0"/>
    <x v="6"/>
    <s v="F"/>
    <s v="Working"/>
    <x v="1"/>
    <s v="Passenger"/>
    <s v="Type of vehicle involved in the accident"/>
    <s v="Engine size of the vehicle involved"/>
    <s v="Gender of the driver involved"/>
    <s v="Severity of the casualty (Slight, Serious, Fatal)"/>
    <s v="Type of casualty (Pedestrian, Car Passenger, Cyclist, Motorcyclist)"/>
  </r>
  <r>
    <s v="AID0629"/>
    <d v="2023-03-11T00:00:00"/>
    <s v="W"/>
    <x v="18"/>
    <x v="1"/>
    <n v="1"/>
    <x v="2"/>
    <s v="Loc133"/>
    <n v="749"/>
    <x v="5"/>
    <x v="2"/>
    <x v="2"/>
    <s v="Model9"/>
    <n v="900"/>
    <s v="F"/>
    <n v="55"/>
    <n v="12"/>
    <s v="Fatal"/>
    <n v="1"/>
    <x v="41"/>
    <s v="F"/>
    <s v="Middle"/>
    <x v="3"/>
    <s v="Passenger"/>
    <s v="Type of vehicle involved in the accident"/>
    <s v="Engine size of the vehicle involved"/>
    <s v="Gender of the driver involved"/>
    <s v="Severity of the casualty (Slight, Serious, Fatal)"/>
    <s v="Type of casualty (Pedestrian, Car Passenger, Cyclist, Motorcyclist)"/>
  </r>
  <r>
    <s v="AID0630"/>
    <d v="2022-03-23T00:00:00"/>
    <s v="S"/>
    <x v="14"/>
    <x v="2"/>
    <n v="0"/>
    <x v="0"/>
    <s v="Loc75"/>
    <n v="2355"/>
    <x v="23"/>
    <x v="0"/>
    <x v="0"/>
    <s v="Model28"/>
    <n v="1666"/>
    <s v="M"/>
    <n v="43"/>
    <n v="8"/>
    <s v="Slight"/>
    <n v="0"/>
    <x v="62"/>
    <s v="F"/>
    <s v="Middle"/>
    <x v="1"/>
    <s v="Passenger"/>
    <s v="Type of vehicle involved in the accident"/>
    <s v="Engine size of the vehicle involved"/>
    <s v="Gender of the driver involved"/>
    <s v="Severity of the casualty (Slight, Serious, Fatal)"/>
    <s v="Type of casualty (Pedestrian, Car Passenger, Cyclist, Motorcyclist)"/>
  </r>
  <r>
    <s v="AID0631"/>
    <d v="2022-05-07T00:00:00"/>
    <s v="S"/>
    <x v="4"/>
    <x v="2"/>
    <n v="0"/>
    <x v="0"/>
    <s v="Loc174"/>
    <n v="613"/>
    <x v="21"/>
    <x v="2"/>
    <x v="0"/>
    <s v="Model23"/>
    <n v="1260"/>
    <s v="F"/>
    <n v="60"/>
    <n v="4"/>
    <s v="Fatal"/>
    <n v="1"/>
    <x v="78"/>
    <s v="M"/>
    <s v="Working"/>
    <x v="3"/>
    <s v="Pedestrian"/>
    <s v="Type of vehicle involved in the accident"/>
    <s v="Engine size of the vehicle involved"/>
    <s v="Gender of the driver involved"/>
    <s v="Severity of the casualty (Slight, Serious, Fatal)"/>
    <s v="Type of casualty (Pedestrian, Car Passenger, Cyclist, Motorcyclist)"/>
  </r>
  <r>
    <s v="AID0632"/>
    <d v="2023-05-13T00:00:00"/>
    <s v="S"/>
    <x v="8"/>
    <x v="2"/>
    <n v="0"/>
    <x v="4"/>
    <s v="Loc148"/>
    <n v="1224"/>
    <x v="8"/>
    <x v="2"/>
    <x v="2"/>
    <s v="Model41"/>
    <n v="1083"/>
    <s v="M"/>
    <n v="50"/>
    <n v="10"/>
    <s v="Slight"/>
    <n v="0"/>
    <x v="62"/>
    <s v="M"/>
    <s v="Working"/>
    <x v="0"/>
    <s v="Passenger"/>
    <s v="Type of vehicle involved in the accident"/>
    <s v="Engine size of the vehicle involved"/>
    <s v="Gender of the driver involved"/>
    <s v="Severity of the casualty (Slight, Serious, Fatal)"/>
    <s v="Type of casualty (Pedestrian, Car Passenger, Cyclist, Motorcyclist)"/>
  </r>
  <r>
    <s v="AID0633"/>
    <d v="2022-06-25T00:00:00"/>
    <s v="F"/>
    <x v="27"/>
    <x v="0"/>
    <n v="0"/>
    <x v="3"/>
    <s v="Loc1"/>
    <n v="2007"/>
    <x v="14"/>
    <x v="2"/>
    <x v="2"/>
    <s v="Model10"/>
    <n v="1944"/>
    <s v="F"/>
    <n v="47"/>
    <n v="17"/>
    <s v="Slight"/>
    <n v="0"/>
    <x v="54"/>
    <s v="F"/>
    <s v="Working"/>
    <x v="0"/>
    <s v="Passenger"/>
    <s v="Type of vehicle involved in the accident"/>
    <s v="Engine size of the vehicle involved"/>
    <s v="Gender of the driver involved"/>
    <s v="Severity of the casualty (Slight, Serious, Fatal)"/>
    <s v="Type of casualty (Pedestrian, Car Passenger, Cyclist, Motorcyclist)"/>
  </r>
  <r>
    <s v="AID0634"/>
    <d v="2023-08-17T00:00:00"/>
    <s v="T"/>
    <x v="5"/>
    <x v="0"/>
    <n v="0"/>
    <x v="2"/>
    <s v="Loc14"/>
    <n v="2028"/>
    <x v="14"/>
    <x v="2"/>
    <x v="1"/>
    <s v="Model11"/>
    <n v="2734"/>
    <s v="M"/>
    <n v="65"/>
    <n v="20"/>
    <s v="Serious"/>
    <n v="0"/>
    <x v="1"/>
    <s v="F"/>
    <s v="Upper"/>
    <x v="3"/>
    <s v="Pedestrian"/>
    <s v="Type of vehicle involved in the accident"/>
    <s v="Engine size of the vehicle involved"/>
    <s v="Gender of the driver involved"/>
    <s v="Severity of the casualty (Slight, Serious, Fatal)"/>
    <s v="Type of casualty (Pedestrian, Car Passenger, Cyclist, Motorcyclist)"/>
  </r>
  <r>
    <s v="AID0635"/>
    <d v="2023-09-01T00:00:00"/>
    <s v="W"/>
    <x v="4"/>
    <x v="0"/>
    <n v="0"/>
    <x v="3"/>
    <s v="Loc25"/>
    <n v="1820"/>
    <x v="15"/>
    <x v="0"/>
    <x v="0"/>
    <s v="Model25"/>
    <n v="1895"/>
    <s v="F"/>
    <n v="35"/>
    <n v="3"/>
    <s v="Slight"/>
    <n v="0"/>
    <x v="45"/>
    <s v="F"/>
    <s v="Upper"/>
    <x v="3"/>
    <s v="Pedestrian"/>
    <s v="Type of vehicle involved in the accident"/>
    <s v="Engine size of the vehicle involved"/>
    <s v="Gender of the driver involved"/>
    <s v="Severity of the casualty (Slight, Serious, Fatal)"/>
    <s v="Type of casualty (Pedestrian, Car Passenger, Cyclist, Motorcyclist)"/>
  </r>
  <r>
    <s v="AID0636"/>
    <d v="2023-09-10T00:00:00"/>
    <s v="T"/>
    <x v="21"/>
    <x v="0"/>
    <n v="0"/>
    <x v="2"/>
    <s v="Loc50"/>
    <n v="1801"/>
    <x v="15"/>
    <x v="2"/>
    <x v="3"/>
    <s v="Model50"/>
    <n v="880"/>
    <s v="F"/>
    <n v="47"/>
    <n v="4"/>
    <s v="Serious"/>
    <n v="0"/>
    <x v="76"/>
    <s v="F"/>
    <s v="Working"/>
    <x v="0"/>
    <s v="Passenger"/>
    <s v="Type of vehicle involved in the accident"/>
    <s v="Engine size of the vehicle involved"/>
    <s v="Gender of the driver involved"/>
    <s v="Severity of the casualty (Slight, Serious, Fatal)"/>
    <s v="Type of casualty (Pedestrian, Car Passenger, Cyclist, Motorcyclist)"/>
  </r>
  <r>
    <s v="AID0637"/>
    <d v="2023-06-21T00:00:00"/>
    <s v="F"/>
    <x v="23"/>
    <x v="0"/>
    <n v="0"/>
    <x v="2"/>
    <s v="Loc133"/>
    <n v="1727"/>
    <x v="22"/>
    <x v="2"/>
    <x v="1"/>
    <s v="Model26"/>
    <n v="1430"/>
    <s v="M"/>
    <n v="33"/>
    <n v="18"/>
    <s v="Serious"/>
    <n v="0"/>
    <x v="33"/>
    <s v="F"/>
    <s v="Working"/>
    <x v="3"/>
    <s v="Passenger"/>
    <s v="Type of vehicle involved in the accident"/>
    <s v="Engine size of the vehicle involved"/>
    <s v="Gender of the driver involved"/>
    <s v="Severity of the casualty (Slight, Serious, Fatal)"/>
    <s v="Type of casualty (Pedestrian, Car Passenger, Cyclist, Motorcyclist)"/>
  </r>
  <r>
    <s v="AID0638"/>
    <d v="2022-05-01T00:00:00"/>
    <s v="S"/>
    <x v="24"/>
    <x v="2"/>
    <n v="0"/>
    <x v="4"/>
    <s v="Loc149"/>
    <n v="1054"/>
    <x v="13"/>
    <x v="0"/>
    <x v="1"/>
    <s v="Model39"/>
    <n v="1100"/>
    <s v="M"/>
    <n v="66"/>
    <n v="3"/>
    <s v="Slight"/>
    <n v="0"/>
    <x v="72"/>
    <s v="F"/>
    <s v="Working"/>
    <x v="2"/>
    <s v="Pedestrian"/>
    <s v="Type of vehicle involved in the accident"/>
    <s v="Engine size of the vehicle involved"/>
    <s v="Gender of the driver involved"/>
    <s v="Severity of the casualty (Slight, Serious, Fatal)"/>
    <s v="Type of casualty (Pedestrian, Car Passenger, Cyclist, Motorcyclist)"/>
  </r>
  <r>
    <s v="AID0639"/>
    <d v="2022-02-05T00:00:00"/>
    <s v="T"/>
    <x v="27"/>
    <x v="1"/>
    <n v="1"/>
    <x v="4"/>
    <s v="Loc137"/>
    <n v="146"/>
    <x v="7"/>
    <x v="0"/>
    <x v="2"/>
    <s v="Model33"/>
    <n v="1384"/>
    <s v="F"/>
    <n v="62"/>
    <n v="1"/>
    <s v="Fatal"/>
    <n v="1"/>
    <x v="48"/>
    <s v="F"/>
    <s v="Middle"/>
    <x v="3"/>
    <s v="Passenger"/>
    <s v="Type of vehicle involved in the accident"/>
    <s v="Engine size of the vehicle involved"/>
    <s v="Gender of the driver involved"/>
    <s v="Severity of the casualty (Slight, Serious, Fatal)"/>
    <s v="Type of casualty (Pedestrian, Car Passenger, Cyclist, Motorcyclist)"/>
  </r>
  <r>
    <s v="AID0640"/>
    <d v="2023-01-06T00:00:00"/>
    <s v="F"/>
    <x v="0"/>
    <x v="0"/>
    <n v="0"/>
    <x v="3"/>
    <s v="Loc177"/>
    <n v="1210"/>
    <x v="8"/>
    <x v="2"/>
    <x v="3"/>
    <s v="Model2"/>
    <n v="953"/>
    <s v="M"/>
    <n v="25"/>
    <n v="9"/>
    <s v="Serious"/>
    <n v="0"/>
    <x v="41"/>
    <s v="F"/>
    <s v="Upper"/>
    <x v="3"/>
    <s v="Passenger"/>
    <s v="Type of vehicle involved in the accident"/>
    <s v="Engine size of the vehicle involved"/>
    <s v="Gender of the driver involved"/>
    <s v="Severity of the casualty (Slight, Serious, Fatal)"/>
    <s v="Type of casualty (Pedestrian, Car Passenger, Cyclist, Motorcyclist)"/>
  </r>
  <r>
    <s v="AID0641"/>
    <d v="2023-11-22T00:00:00"/>
    <s v="S"/>
    <x v="2"/>
    <x v="2"/>
    <n v="0"/>
    <x v="3"/>
    <s v="Loc92"/>
    <n v="905"/>
    <x v="11"/>
    <x v="2"/>
    <x v="2"/>
    <s v="Model16"/>
    <n v="2936"/>
    <s v="F"/>
    <n v="20"/>
    <n v="14"/>
    <s v="Serious"/>
    <n v="0"/>
    <x v="18"/>
    <s v="F"/>
    <s v="Middle"/>
    <x v="2"/>
    <s v="Pedestrian"/>
    <s v="Type of vehicle involved in the accident"/>
    <s v="Engine size of the vehicle involved"/>
    <s v="Gender of the driver involved"/>
    <s v="Severity of the casualty (Slight, Serious, Fatal)"/>
    <s v="Type of casualty (Pedestrian, Car Passenger, Cyclist, Motorcyclist)"/>
  </r>
  <r>
    <s v="AID0642"/>
    <d v="2023-03-06T00:00:00"/>
    <s v="T"/>
    <x v="19"/>
    <x v="2"/>
    <n v="0"/>
    <x v="4"/>
    <s v="Loc143"/>
    <n v="1611"/>
    <x v="19"/>
    <x v="0"/>
    <x v="0"/>
    <s v="Model34"/>
    <n v="956"/>
    <s v="M"/>
    <n v="51"/>
    <n v="6"/>
    <s v="Fatal"/>
    <n v="1"/>
    <x v="59"/>
    <s v="F"/>
    <s v="Working"/>
    <x v="2"/>
    <s v="Passenger"/>
    <s v="Type of vehicle involved in the accident"/>
    <s v="Engine size of the vehicle involved"/>
    <s v="Gender of the driver involved"/>
    <s v="Severity of the casualty (Slight, Serious, Fatal)"/>
    <s v="Type of casualty (Pedestrian, Car Passenger, Cyclist, Motorcyclist)"/>
  </r>
  <r>
    <s v="AID0643"/>
    <d v="2022-04-07T00:00:00"/>
    <s v="T"/>
    <x v="23"/>
    <x v="0"/>
    <n v="0"/>
    <x v="0"/>
    <s v="Loc15"/>
    <n v="557"/>
    <x v="3"/>
    <x v="2"/>
    <x v="1"/>
    <s v="Model50"/>
    <n v="1464"/>
    <s v="F"/>
    <n v="24"/>
    <n v="18"/>
    <s v="Slight"/>
    <n v="0"/>
    <x v="66"/>
    <s v="F"/>
    <s v="Middle"/>
    <x v="0"/>
    <s v="Passenger"/>
    <s v="Type of vehicle involved in the accident"/>
    <s v="Engine size of the vehicle involved"/>
    <s v="Gender of the driver involved"/>
    <s v="Severity of the casualty (Slight, Serious, Fatal)"/>
    <s v="Type of casualty (Pedestrian, Car Passenger, Cyclist, Motorcyclist)"/>
  </r>
  <r>
    <s v="AID0644"/>
    <d v="2023-10-30T00:00:00"/>
    <s v="S"/>
    <x v="20"/>
    <x v="0"/>
    <n v="0"/>
    <x v="2"/>
    <s v="Loc77"/>
    <n v="418"/>
    <x v="9"/>
    <x v="1"/>
    <x v="2"/>
    <s v="Model43"/>
    <n v="2087"/>
    <s v="M"/>
    <n v="30"/>
    <n v="13"/>
    <s v="Serious"/>
    <n v="0"/>
    <x v="63"/>
    <s v="M"/>
    <s v="Working"/>
    <x v="3"/>
    <s v="Pedestrian"/>
    <s v="Type of vehicle involved in the accident"/>
    <s v="Engine size of the vehicle involved"/>
    <s v="Gender of the driver involved"/>
    <s v="Severity of the casualty (Slight, Serious, Fatal)"/>
    <s v="Type of casualty (Pedestrian, Car Passenger, Cyclist, Motorcyclist)"/>
  </r>
  <r>
    <s v="AID0645"/>
    <d v="2023-04-25T00:00:00"/>
    <s v="T"/>
    <x v="18"/>
    <x v="0"/>
    <n v="0"/>
    <x v="2"/>
    <s v="Loc30"/>
    <n v="234"/>
    <x v="2"/>
    <x v="2"/>
    <x v="1"/>
    <s v="Model5"/>
    <n v="2402"/>
    <s v="F"/>
    <n v="36"/>
    <n v="19"/>
    <s v="Serious"/>
    <n v="0"/>
    <x v="14"/>
    <s v="M"/>
    <s v="Middle"/>
    <x v="3"/>
    <s v="Pedestrian"/>
    <s v="Type of vehicle involved in the accident"/>
    <s v="Engine size of the vehicle involved"/>
    <s v="Gender of the driver involved"/>
    <s v="Severity of the casualty (Slight, Serious, Fatal)"/>
    <s v="Type of casualty (Pedestrian, Car Passenger, Cyclist, Motorcyclist)"/>
  </r>
  <r>
    <s v="AID0646"/>
    <d v="2022-11-07T00:00:00"/>
    <s v="S"/>
    <x v="10"/>
    <x v="0"/>
    <n v="0"/>
    <x v="0"/>
    <s v="Loc148"/>
    <n v="1836"/>
    <x v="15"/>
    <x v="2"/>
    <x v="2"/>
    <s v="Model19"/>
    <n v="1808"/>
    <s v="M"/>
    <n v="58"/>
    <n v="10"/>
    <s v="Serious"/>
    <n v="0"/>
    <x v="52"/>
    <s v="F"/>
    <s v="Upper"/>
    <x v="3"/>
    <s v="Passenger"/>
    <s v="Type of vehicle involved in the accident"/>
    <s v="Engine size of the vehicle involved"/>
    <s v="Gender of the driver involved"/>
    <s v="Severity of the casualty (Slight, Serious, Fatal)"/>
    <s v="Type of casualty (Pedestrian, Car Passenger, Cyclist, Motorcyclist)"/>
  </r>
  <r>
    <s v="AID0647"/>
    <d v="2022-04-14T00:00:00"/>
    <s v="T"/>
    <x v="2"/>
    <x v="0"/>
    <n v="0"/>
    <x v="1"/>
    <s v="Loc166"/>
    <n v="2037"/>
    <x v="14"/>
    <x v="0"/>
    <x v="0"/>
    <s v="Model23"/>
    <n v="1629"/>
    <s v="F"/>
    <n v="38"/>
    <n v="17"/>
    <s v="Slight"/>
    <n v="0"/>
    <x v="69"/>
    <s v="F"/>
    <s v="Upper"/>
    <x v="0"/>
    <s v="Pedestrian"/>
    <s v="Type of vehicle involved in the accident"/>
    <s v="Engine size of the vehicle involved"/>
    <s v="Gender of the driver involved"/>
    <s v="Severity of the casualty (Slight, Serious, Fatal)"/>
    <s v="Type of casualty (Pedestrian, Car Passenger, Cyclist, Motorcyclist)"/>
  </r>
  <r>
    <s v="AID0648"/>
    <d v="2023-12-23T00:00:00"/>
    <s v="T"/>
    <x v="16"/>
    <x v="0"/>
    <n v="0"/>
    <x v="3"/>
    <s v="Loc99"/>
    <n v="531"/>
    <x v="3"/>
    <x v="2"/>
    <x v="0"/>
    <s v="Model45"/>
    <n v="2107"/>
    <s v="M"/>
    <n v="61"/>
    <n v="7"/>
    <s v="Serious"/>
    <n v="0"/>
    <x v="11"/>
    <s v="M"/>
    <s v="Middle"/>
    <x v="2"/>
    <s v="Passenger"/>
    <s v="Type of vehicle involved in the accident"/>
    <s v="Engine size of the vehicle involved"/>
    <s v="Gender of the driver involved"/>
    <s v="Severity of the casualty (Slight, Serious, Fatal)"/>
    <s v="Type of casualty (Pedestrian, Car Passenger, Cyclist, Motorcyclist)"/>
  </r>
  <r>
    <s v="AID0649"/>
    <d v="2022-04-06T00:00:00"/>
    <s v="F"/>
    <x v="7"/>
    <x v="1"/>
    <n v="1"/>
    <x v="2"/>
    <s v="Loc5"/>
    <n v="603"/>
    <x v="21"/>
    <x v="2"/>
    <x v="3"/>
    <s v="Model27"/>
    <n v="1595"/>
    <s v="M"/>
    <n v="62"/>
    <n v="3"/>
    <s v="Fatal"/>
    <n v="1"/>
    <x v="12"/>
    <s v="M"/>
    <s v="Upper"/>
    <x v="2"/>
    <s v="Passenger"/>
    <s v="Type of vehicle involved in the accident"/>
    <s v="Engine size of the vehicle involved"/>
    <s v="Gender of the driver involved"/>
    <s v="Severity of the casualty (Slight, Serious, Fatal)"/>
    <s v="Type of casualty (Pedestrian, Car Passenger, Cyclist, Motorcyclist)"/>
  </r>
  <r>
    <s v="AID0650"/>
    <d v="2023-07-13T00:00:00"/>
    <s v="W"/>
    <x v="8"/>
    <x v="1"/>
    <n v="1"/>
    <x v="2"/>
    <s v="Loc72"/>
    <n v="914"/>
    <x v="11"/>
    <x v="0"/>
    <x v="3"/>
    <s v="Model34"/>
    <n v="877"/>
    <s v="M"/>
    <n v="39"/>
    <n v="13"/>
    <s v="Serious"/>
    <n v="0"/>
    <x v="26"/>
    <s v="M"/>
    <s v="Working"/>
    <x v="3"/>
    <s v="Pedestrian"/>
    <s v="Type of vehicle involved in the accident"/>
    <s v="Engine size of the vehicle involved"/>
    <s v="Gender of the driver involved"/>
    <s v="Severity of the casualty (Slight, Serious, Fatal)"/>
    <s v="Type of casualty (Pedestrian, Car Passenger, Cyclist, Motorcyclist)"/>
  </r>
  <r>
    <s v="AID0651"/>
    <d v="2023-10-28T00:00:00"/>
    <s v="S"/>
    <x v="10"/>
    <x v="0"/>
    <n v="0"/>
    <x v="2"/>
    <s v="Loc116"/>
    <n v="1259"/>
    <x v="8"/>
    <x v="1"/>
    <x v="0"/>
    <s v="Model40"/>
    <n v="1969"/>
    <s v="M"/>
    <n v="29"/>
    <n v="13"/>
    <s v="Serious"/>
    <n v="0"/>
    <x v="78"/>
    <s v="F"/>
    <s v="Upper"/>
    <x v="1"/>
    <s v="Pedestrian"/>
    <s v="Type of vehicle involved in the accident"/>
    <s v="Engine size of the vehicle involved"/>
    <s v="Gender of the driver involved"/>
    <s v="Severity of the casualty (Slight, Serious, Fatal)"/>
    <s v="Type of casualty (Pedestrian, Car Passenger, Cyclist, Motorcyclist)"/>
  </r>
  <r>
    <s v="AID0652"/>
    <d v="2023-07-27T00:00:00"/>
    <s v="M"/>
    <x v="11"/>
    <x v="1"/>
    <n v="1"/>
    <x v="2"/>
    <s v="Loc188"/>
    <n v="449"/>
    <x v="9"/>
    <x v="2"/>
    <x v="1"/>
    <s v="Model47"/>
    <n v="2117"/>
    <s v="F"/>
    <n v="46"/>
    <n v="15"/>
    <s v="Slight"/>
    <n v="0"/>
    <x v="49"/>
    <s v="M"/>
    <s v="Working"/>
    <x v="2"/>
    <s v="Pedestrian"/>
    <s v="Type of vehicle involved in the accident"/>
    <s v="Engine size of the vehicle involved"/>
    <s v="Gender of the driver involved"/>
    <s v="Severity of the casualty (Slight, Serious, Fatal)"/>
    <s v="Type of casualty (Pedestrian, Car Passenger, Cyclist, Motorcyclist)"/>
  </r>
  <r>
    <s v="AID0653"/>
    <d v="2022-03-19T00:00:00"/>
    <s v="T"/>
    <x v="0"/>
    <x v="2"/>
    <n v="0"/>
    <x v="3"/>
    <s v="Loc198"/>
    <n v="727"/>
    <x v="5"/>
    <x v="2"/>
    <x v="0"/>
    <s v="Model2"/>
    <n v="2227"/>
    <s v="F"/>
    <n v="19"/>
    <n v="15"/>
    <s v="Serious"/>
    <n v="0"/>
    <x v="23"/>
    <s v="F"/>
    <s v="Upper"/>
    <x v="2"/>
    <s v="Pedestrian"/>
    <s v="Type of vehicle involved in the accident"/>
    <s v="Engine size of the vehicle involved"/>
    <s v="Gender of the driver involved"/>
    <s v="Severity of the casualty (Slight, Serious, Fatal)"/>
    <s v="Type of casualty (Pedestrian, Car Passenger, Cyclist, Motorcyclist)"/>
  </r>
  <r>
    <s v="AID0654"/>
    <d v="2023-01-17T00:00:00"/>
    <s v="W"/>
    <x v="21"/>
    <x v="1"/>
    <n v="1"/>
    <x v="1"/>
    <s v="Loc71"/>
    <n v="1134"/>
    <x v="16"/>
    <x v="1"/>
    <x v="3"/>
    <s v="Model24"/>
    <n v="1304"/>
    <s v="M"/>
    <n v="34"/>
    <n v="20"/>
    <s v="Slight"/>
    <n v="0"/>
    <x v="75"/>
    <s v="M"/>
    <s v="Upper"/>
    <x v="3"/>
    <s v="Pedestrian"/>
    <s v="Type of vehicle involved in the accident"/>
    <s v="Engine size of the vehicle involved"/>
    <s v="Gender of the driver involved"/>
    <s v="Severity of the casualty (Slight, Serious, Fatal)"/>
    <s v="Type of casualty (Pedestrian, Car Passenger, Cyclist, Motorcyclist)"/>
  </r>
  <r>
    <s v="AID0655"/>
    <d v="2022-02-17T00:00:00"/>
    <s v="W"/>
    <x v="0"/>
    <x v="2"/>
    <n v="0"/>
    <x v="1"/>
    <s v="Loc81"/>
    <n v="1"/>
    <x v="12"/>
    <x v="2"/>
    <x v="2"/>
    <s v="Model22"/>
    <n v="1794"/>
    <s v="F"/>
    <n v="63"/>
    <n v="7"/>
    <s v="Fatal"/>
    <n v="1"/>
    <x v="32"/>
    <s v="F"/>
    <s v="Upper"/>
    <x v="1"/>
    <s v="Pedestrian"/>
    <s v="Type of vehicle involved in the accident"/>
    <s v="Engine size of the vehicle involved"/>
    <s v="Gender of the driver involved"/>
    <s v="Severity of the casualty (Slight, Serious, Fatal)"/>
    <s v="Type of casualty (Pedestrian, Car Passenger, Cyclist, Motorcyclist)"/>
  </r>
  <r>
    <s v="AID0656"/>
    <d v="2022-01-11T00:00:00"/>
    <s v="S"/>
    <x v="19"/>
    <x v="2"/>
    <n v="0"/>
    <x v="0"/>
    <s v="Loc38"/>
    <n v="2348"/>
    <x v="23"/>
    <x v="0"/>
    <x v="2"/>
    <s v="Model45"/>
    <n v="2802"/>
    <s v="F"/>
    <n v="35"/>
    <n v="14"/>
    <s v="Serious"/>
    <n v="0"/>
    <x v="49"/>
    <s v="F"/>
    <s v="Middle"/>
    <x v="1"/>
    <s v="Pedestrian"/>
    <s v="Type of vehicle involved in the accident"/>
    <s v="Engine size of the vehicle involved"/>
    <s v="Gender of the driver involved"/>
    <s v="Severity of the casualty (Slight, Serious, Fatal)"/>
    <s v="Type of casualty (Pedestrian, Car Passenger, Cyclist, Motorcyclist)"/>
  </r>
  <r>
    <s v="AID0657"/>
    <d v="2022-05-03T00:00:00"/>
    <s v="M"/>
    <x v="27"/>
    <x v="1"/>
    <n v="1"/>
    <x v="3"/>
    <s v="Loc82"/>
    <n v="121"/>
    <x v="7"/>
    <x v="1"/>
    <x v="1"/>
    <s v="Model9"/>
    <n v="1191"/>
    <s v="F"/>
    <n v="24"/>
    <n v="6"/>
    <s v="Fatal"/>
    <n v="1"/>
    <x v="71"/>
    <s v="M"/>
    <s v="Upper"/>
    <x v="3"/>
    <s v="Passenger"/>
    <s v="Type of vehicle involved in the accident"/>
    <s v="Engine size of the vehicle involved"/>
    <s v="Gender of the driver involved"/>
    <s v="Severity of the casualty (Slight, Serious, Fatal)"/>
    <s v="Type of casualty (Pedestrian, Car Passenger, Cyclist, Motorcyclist)"/>
  </r>
  <r>
    <s v="AID0658"/>
    <d v="2022-07-31T00:00:00"/>
    <s v="F"/>
    <x v="24"/>
    <x v="1"/>
    <n v="1"/>
    <x v="1"/>
    <s v="Loc165"/>
    <n v="510"/>
    <x v="3"/>
    <x v="0"/>
    <x v="0"/>
    <s v="Model21"/>
    <n v="2657"/>
    <s v="F"/>
    <n v="56"/>
    <n v="8"/>
    <s v="Serious"/>
    <n v="0"/>
    <x v="18"/>
    <s v="F"/>
    <s v="Upper"/>
    <x v="3"/>
    <s v="Passenger"/>
    <s v="Type of vehicle involved in the accident"/>
    <s v="Engine size of the vehicle involved"/>
    <s v="Gender of the driver involved"/>
    <s v="Severity of the casualty (Slight, Serious, Fatal)"/>
    <s v="Type of casualty (Pedestrian, Car Passenger, Cyclist, Motorcyclist)"/>
  </r>
  <r>
    <s v="AID0659"/>
    <d v="2022-04-02T00:00:00"/>
    <s v="S"/>
    <x v="24"/>
    <x v="0"/>
    <n v="0"/>
    <x v="4"/>
    <s v="Loc93"/>
    <n v="512"/>
    <x v="3"/>
    <x v="1"/>
    <x v="2"/>
    <s v="Model8"/>
    <n v="2070"/>
    <s v="M"/>
    <n v="37"/>
    <n v="16"/>
    <s v="Fatal"/>
    <n v="1"/>
    <x v="7"/>
    <s v="M"/>
    <s v="Middle"/>
    <x v="1"/>
    <s v="Pedestrian"/>
    <s v="Type of vehicle involved in the accident"/>
    <s v="Engine size of the vehicle involved"/>
    <s v="Gender of the driver involved"/>
    <s v="Severity of the casualty (Slight, Serious, Fatal)"/>
    <s v="Type of casualty (Pedestrian, Car Passenger, Cyclist, Motorcyclist)"/>
  </r>
  <r>
    <s v="AID0660"/>
    <d v="2022-04-24T00:00:00"/>
    <s v="S"/>
    <x v="27"/>
    <x v="1"/>
    <n v="1"/>
    <x v="0"/>
    <s v="Loc91"/>
    <n v="314"/>
    <x v="18"/>
    <x v="0"/>
    <x v="0"/>
    <s v="Model37"/>
    <n v="2300"/>
    <s v="F"/>
    <n v="67"/>
    <n v="10"/>
    <s v="Slight"/>
    <n v="0"/>
    <x v="53"/>
    <s v="M"/>
    <s v="Working"/>
    <x v="1"/>
    <s v="Pedestrian"/>
    <s v="Type of vehicle involved in the accident"/>
    <s v="Engine size of the vehicle involved"/>
    <s v="Gender of the driver involved"/>
    <s v="Severity of the casualty (Slight, Serious, Fatal)"/>
    <s v="Type of casualty (Pedestrian, Car Passenger, Cyclist, Motorcyclist)"/>
  </r>
  <r>
    <s v="AID0661"/>
    <d v="2023-09-16T00:00:00"/>
    <s v="S"/>
    <x v="19"/>
    <x v="1"/>
    <n v="1"/>
    <x v="0"/>
    <s v="Loc80"/>
    <n v="950"/>
    <x v="11"/>
    <x v="0"/>
    <x v="3"/>
    <s v="Model26"/>
    <n v="1373"/>
    <s v="F"/>
    <n v="32"/>
    <n v="16"/>
    <s v="Fatal"/>
    <n v="1"/>
    <x v="73"/>
    <s v="M"/>
    <s v="Upper"/>
    <x v="1"/>
    <s v="Pedestrian"/>
    <s v="Type of vehicle involved in the accident"/>
    <s v="Engine size of the vehicle involved"/>
    <s v="Gender of the driver involved"/>
    <s v="Severity of the casualty (Slight, Serious, Fatal)"/>
    <s v="Type of casualty (Pedestrian, Car Passenger, Cyclist, Motorcyclist)"/>
  </r>
  <r>
    <s v="AID0662"/>
    <d v="2022-03-22T00:00:00"/>
    <s v="S"/>
    <x v="12"/>
    <x v="1"/>
    <n v="1"/>
    <x v="2"/>
    <s v="Loc140"/>
    <n v="610"/>
    <x v="21"/>
    <x v="0"/>
    <x v="0"/>
    <s v="Model48"/>
    <n v="2315"/>
    <s v="M"/>
    <n v="40"/>
    <n v="20"/>
    <s v="Fatal"/>
    <n v="1"/>
    <x v="23"/>
    <s v="M"/>
    <s v="Upper"/>
    <x v="3"/>
    <s v="Passenger"/>
    <s v="Type of vehicle involved in the accident"/>
    <s v="Engine size of the vehicle involved"/>
    <s v="Gender of the driver involved"/>
    <s v="Severity of the casualty (Slight, Serious, Fatal)"/>
    <s v="Type of casualty (Pedestrian, Car Passenger, Cyclist, Motorcyclist)"/>
  </r>
  <r>
    <s v="AID0663"/>
    <d v="2022-10-17T00:00:00"/>
    <s v="W"/>
    <x v="16"/>
    <x v="2"/>
    <n v="0"/>
    <x v="4"/>
    <s v="Loc111"/>
    <n v="756"/>
    <x v="5"/>
    <x v="1"/>
    <x v="2"/>
    <s v="Model6"/>
    <n v="1116"/>
    <s v="F"/>
    <n v="24"/>
    <n v="13"/>
    <s v="Serious"/>
    <n v="0"/>
    <x v="35"/>
    <s v="M"/>
    <s v="Upper"/>
    <x v="3"/>
    <s v="Passenger"/>
    <s v="Type of vehicle involved in the accident"/>
    <s v="Engine size of the vehicle involved"/>
    <s v="Gender of the driver involved"/>
    <s v="Severity of the casualty (Slight, Serious, Fatal)"/>
    <s v="Type of casualty (Pedestrian, Car Passenger, Cyclist, Motorcyclist)"/>
  </r>
  <r>
    <s v="AID0664"/>
    <d v="2023-05-13T00:00:00"/>
    <s v="S"/>
    <x v="23"/>
    <x v="2"/>
    <n v="0"/>
    <x v="4"/>
    <s v="Loc113"/>
    <n v="718"/>
    <x v="5"/>
    <x v="0"/>
    <x v="3"/>
    <s v="Model23"/>
    <n v="1969"/>
    <s v="F"/>
    <n v="52"/>
    <n v="10"/>
    <s v="Serious"/>
    <n v="0"/>
    <x v="25"/>
    <s v="F"/>
    <s v="Middle"/>
    <x v="3"/>
    <s v="Passenger"/>
    <s v="Type of vehicle involved in the accident"/>
    <s v="Engine size of the vehicle involved"/>
    <s v="Gender of the driver involved"/>
    <s v="Severity of the casualty (Slight, Serious, Fatal)"/>
    <s v="Type of casualty (Pedestrian, Car Passenger, Cyclist, Motorcyclist)"/>
  </r>
  <r>
    <s v="AID0665"/>
    <d v="2022-02-28T00:00:00"/>
    <s v="S"/>
    <x v="0"/>
    <x v="2"/>
    <n v="0"/>
    <x v="0"/>
    <s v="Loc48"/>
    <n v="1832"/>
    <x v="15"/>
    <x v="2"/>
    <x v="2"/>
    <s v="Model28"/>
    <n v="1076"/>
    <s v="M"/>
    <n v="67"/>
    <n v="10"/>
    <s v="Serious"/>
    <n v="0"/>
    <x v="40"/>
    <s v="M"/>
    <s v="Working"/>
    <x v="3"/>
    <s v="Pedestrian"/>
    <s v="Type of vehicle involved in the accident"/>
    <s v="Engine size of the vehicle involved"/>
    <s v="Gender of the driver involved"/>
    <s v="Severity of the casualty (Slight, Serious, Fatal)"/>
    <s v="Type of casualty (Pedestrian, Car Passenger, Cyclist, Motorcyclist)"/>
  </r>
  <r>
    <s v="AID0666"/>
    <d v="2023-09-13T00:00:00"/>
    <s v="T"/>
    <x v="24"/>
    <x v="1"/>
    <n v="1"/>
    <x v="1"/>
    <s v="Loc82"/>
    <n v="1932"/>
    <x v="0"/>
    <x v="2"/>
    <x v="3"/>
    <s v="Model30"/>
    <n v="1742"/>
    <s v="M"/>
    <n v="29"/>
    <n v="13"/>
    <s v="Serious"/>
    <n v="0"/>
    <x v="42"/>
    <s v="M"/>
    <s v="Middle"/>
    <x v="2"/>
    <s v="Passenger"/>
    <s v="Type of vehicle involved in the accident"/>
    <s v="Engine size of the vehicle involved"/>
    <s v="Gender of the driver involved"/>
    <s v="Severity of the casualty (Slight, Serious, Fatal)"/>
    <s v="Type of casualty (Pedestrian, Car Passenger, Cyclist, Motorcyclist)"/>
  </r>
  <r>
    <s v="AID0667"/>
    <d v="2023-06-23T00:00:00"/>
    <s v="F"/>
    <x v="22"/>
    <x v="2"/>
    <n v="0"/>
    <x v="2"/>
    <s v="Loc64"/>
    <n v="2104"/>
    <x v="4"/>
    <x v="0"/>
    <x v="1"/>
    <s v="Model33"/>
    <n v="2858"/>
    <s v="M"/>
    <n v="44"/>
    <n v="12"/>
    <s v="Serious"/>
    <n v="0"/>
    <x v="65"/>
    <s v="F"/>
    <s v="Working"/>
    <x v="2"/>
    <s v="Passenger"/>
    <s v="Type of vehicle involved in the accident"/>
    <s v="Engine size of the vehicle involved"/>
    <s v="Gender of the driver involved"/>
    <s v="Severity of the casualty (Slight, Serious, Fatal)"/>
    <s v="Type of casualty (Pedestrian, Car Passenger, Cyclist, Motorcyclist)"/>
  </r>
  <r>
    <s v="AID0668"/>
    <d v="2023-09-08T00:00:00"/>
    <s v="T"/>
    <x v="0"/>
    <x v="1"/>
    <n v="1"/>
    <x v="1"/>
    <s v="Loc50"/>
    <n v="919"/>
    <x v="11"/>
    <x v="1"/>
    <x v="1"/>
    <s v="Model16"/>
    <n v="2712"/>
    <s v="M"/>
    <n v="19"/>
    <n v="8"/>
    <s v="Serious"/>
    <n v="0"/>
    <x v="23"/>
    <s v="M"/>
    <s v="Upper"/>
    <x v="2"/>
    <s v="Pedestrian"/>
    <s v="Type of vehicle involved in the accident"/>
    <s v="Engine size of the vehicle involved"/>
    <s v="Gender of the driver involved"/>
    <s v="Severity of the casualty (Slight, Serious, Fatal)"/>
    <s v="Type of casualty (Pedestrian, Car Passenger, Cyclist, Motorcyclist)"/>
  </r>
  <r>
    <s v="AID0669"/>
    <d v="2023-08-08T00:00:00"/>
    <s v="W"/>
    <x v="3"/>
    <x v="1"/>
    <n v="1"/>
    <x v="4"/>
    <s v="Loc29"/>
    <n v="739"/>
    <x v="5"/>
    <x v="2"/>
    <x v="0"/>
    <s v="Model13"/>
    <n v="2066"/>
    <s v="M"/>
    <n v="62"/>
    <n v="2"/>
    <s v="Serious"/>
    <n v="0"/>
    <x v="4"/>
    <s v="F"/>
    <s v="Working"/>
    <x v="2"/>
    <s v="Passenger"/>
    <s v="Type of vehicle involved in the accident"/>
    <s v="Engine size of the vehicle involved"/>
    <s v="Gender of the driver involved"/>
    <s v="Severity of the casualty (Slight, Serious, Fatal)"/>
    <s v="Type of casualty (Pedestrian, Car Passenger, Cyclist, Motorcyclist)"/>
  </r>
  <r>
    <s v="AID0670"/>
    <d v="2023-07-28T00:00:00"/>
    <s v="T"/>
    <x v="27"/>
    <x v="1"/>
    <n v="1"/>
    <x v="2"/>
    <s v="Loc175"/>
    <n v="2028"/>
    <x v="14"/>
    <x v="0"/>
    <x v="2"/>
    <s v="Model42"/>
    <n v="925"/>
    <s v="M"/>
    <n v="33"/>
    <n v="16"/>
    <s v="Serious"/>
    <n v="0"/>
    <x v="4"/>
    <s v="F"/>
    <s v="Working"/>
    <x v="2"/>
    <s v="Pedestrian"/>
    <s v="Type of vehicle involved in the accident"/>
    <s v="Engine size of the vehicle involved"/>
    <s v="Gender of the driver involved"/>
    <s v="Severity of the casualty (Slight, Serious, Fatal)"/>
    <s v="Type of casualty (Pedestrian, Car Passenger, Cyclist, Motorcyclist)"/>
  </r>
  <r>
    <s v="AID0671"/>
    <d v="2022-03-23T00:00:00"/>
    <s v="T"/>
    <x v="14"/>
    <x v="2"/>
    <n v="0"/>
    <x v="4"/>
    <s v="Loc80"/>
    <n v="1042"/>
    <x v="13"/>
    <x v="2"/>
    <x v="3"/>
    <s v="Model15"/>
    <n v="2797"/>
    <s v="F"/>
    <n v="34"/>
    <n v="18"/>
    <s v="Fatal"/>
    <n v="1"/>
    <x v="8"/>
    <s v="F"/>
    <s v="Middle"/>
    <x v="3"/>
    <s v="Passenger"/>
    <s v="Type of vehicle involved in the accident"/>
    <s v="Engine size of the vehicle involved"/>
    <s v="Gender of the driver involved"/>
    <s v="Severity of the casualty (Slight, Serious, Fatal)"/>
    <s v="Type of casualty (Pedestrian, Car Passenger, Cyclist, Motorcyclist)"/>
  </r>
  <r>
    <s v="AID0672"/>
    <d v="2022-03-16T00:00:00"/>
    <s v="M"/>
    <x v="9"/>
    <x v="0"/>
    <n v="0"/>
    <x v="2"/>
    <s v="Loc75"/>
    <n v="1200"/>
    <x v="8"/>
    <x v="1"/>
    <x v="3"/>
    <s v="Model18"/>
    <n v="1899"/>
    <s v="F"/>
    <n v="38"/>
    <n v="14"/>
    <s v="Fatal"/>
    <n v="1"/>
    <x v="75"/>
    <s v="F"/>
    <s v="Upper"/>
    <x v="2"/>
    <s v="Passenger"/>
    <s v="Type of vehicle involved in the accident"/>
    <s v="Engine size of the vehicle involved"/>
    <s v="Gender of the driver involved"/>
    <s v="Severity of the casualty (Slight, Serious, Fatal)"/>
    <s v="Type of casualty (Pedestrian, Car Passenger, Cyclist, Motorcyclist)"/>
  </r>
  <r>
    <s v="AID0673"/>
    <d v="2022-07-11T00:00:00"/>
    <s v="M"/>
    <x v="13"/>
    <x v="2"/>
    <n v="0"/>
    <x v="2"/>
    <s v="Loc73"/>
    <n v="1720"/>
    <x v="22"/>
    <x v="0"/>
    <x v="0"/>
    <s v="Model16"/>
    <n v="2363"/>
    <s v="M"/>
    <n v="41"/>
    <n v="16"/>
    <s v="Serious"/>
    <n v="0"/>
    <x v="79"/>
    <s v="F"/>
    <s v="Upper"/>
    <x v="0"/>
    <s v="Passenger"/>
    <s v="Type of vehicle involved in the accident"/>
    <s v="Engine size of the vehicle involved"/>
    <s v="Gender of the driver involved"/>
    <s v="Severity of the casualty (Slight, Serious, Fatal)"/>
    <s v="Type of casualty (Pedestrian, Car Passenger, Cyclist, Motorcyclist)"/>
  </r>
  <r>
    <s v="AID0674"/>
    <d v="2023-12-27T00:00:00"/>
    <s v="S"/>
    <x v="6"/>
    <x v="2"/>
    <n v="0"/>
    <x v="2"/>
    <s v="Loc157"/>
    <n v="1510"/>
    <x v="17"/>
    <x v="1"/>
    <x v="0"/>
    <s v="Model35"/>
    <n v="1328"/>
    <s v="F"/>
    <n v="57"/>
    <n v="11"/>
    <s v="Slight"/>
    <n v="0"/>
    <x v="28"/>
    <s v="F"/>
    <s v="Middle"/>
    <x v="3"/>
    <s v="Pedestrian"/>
    <s v="Type of vehicle involved in the accident"/>
    <s v="Engine size of the vehicle involved"/>
    <s v="Gender of the driver involved"/>
    <s v="Severity of the casualty (Slight, Serious, Fatal)"/>
    <s v="Type of casualty (Pedestrian, Car Passenger, Cyclist, Motorcyclist)"/>
  </r>
  <r>
    <s v="AID0675"/>
    <d v="2022-10-19T00:00:00"/>
    <s v="W"/>
    <x v="3"/>
    <x v="2"/>
    <n v="0"/>
    <x v="0"/>
    <s v="Loc182"/>
    <n v="429"/>
    <x v="9"/>
    <x v="0"/>
    <x v="3"/>
    <s v="Model21"/>
    <n v="841"/>
    <s v="F"/>
    <n v="40"/>
    <n v="12"/>
    <s v="Serious"/>
    <n v="0"/>
    <x v="76"/>
    <s v="M"/>
    <s v="Upper"/>
    <x v="0"/>
    <s v="Pedestrian"/>
    <s v="Type of vehicle involved in the accident"/>
    <s v="Engine size of the vehicle involved"/>
    <s v="Gender of the driver involved"/>
    <s v="Severity of the casualty (Slight, Serious, Fatal)"/>
    <s v="Type of casualty (Pedestrian, Car Passenger, Cyclist, Motorcyclist)"/>
  </r>
  <r>
    <s v="AID0676"/>
    <d v="2022-04-21T00:00:00"/>
    <s v="W"/>
    <x v="24"/>
    <x v="0"/>
    <n v="0"/>
    <x v="0"/>
    <s v="Loc120"/>
    <n v="1600"/>
    <x v="19"/>
    <x v="0"/>
    <x v="2"/>
    <s v="Model49"/>
    <n v="1501"/>
    <s v="M"/>
    <n v="31"/>
    <n v="2"/>
    <s v="Serious"/>
    <n v="0"/>
    <x v="32"/>
    <s v="M"/>
    <s v="Working"/>
    <x v="1"/>
    <s v="Pedestrian"/>
    <s v="Type of vehicle involved in the accident"/>
    <s v="Engine size of the vehicle involved"/>
    <s v="Gender of the driver involved"/>
    <s v="Severity of the casualty (Slight, Serious, Fatal)"/>
    <s v="Type of casualty (Pedestrian, Car Passenger, Cyclist, Motorcyclist)"/>
  </r>
  <r>
    <s v="AID0677"/>
    <d v="2022-02-17T00:00:00"/>
    <s v="S"/>
    <x v="14"/>
    <x v="2"/>
    <n v="0"/>
    <x v="4"/>
    <s v="Loc118"/>
    <n v="2227"/>
    <x v="1"/>
    <x v="0"/>
    <x v="0"/>
    <s v="Model40"/>
    <n v="2839"/>
    <s v="F"/>
    <n v="69"/>
    <n v="14"/>
    <s v="Slight"/>
    <n v="0"/>
    <x v="24"/>
    <s v="M"/>
    <s v="Middle"/>
    <x v="1"/>
    <s v="Pedestrian"/>
    <s v="Type of vehicle involved in the accident"/>
    <s v="Engine size of the vehicle involved"/>
    <s v="Gender of the driver involved"/>
    <s v="Severity of the casualty (Slight, Serious, Fatal)"/>
    <s v="Type of casualty (Pedestrian, Car Passenger, Cyclist, Motorcyclist)"/>
  </r>
  <r>
    <s v="AID0678"/>
    <d v="2022-10-09T00:00:00"/>
    <s v="T"/>
    <x v="12"/>
    <x v="0"/>
    <n v="0"/>
    <x v="0"/>
    <s v="Loc163"/>
    <n v="207"/>
    <x v="2"/>
    <x v="2"/>
    <x v="1"/>
    <s v="Model48"/>
    <n v="943"/>
    <s v="M"/>
    <n v="33"/>
    <n v="10"/>
    <s v="Fatal"/>
    <n v="1"/>
    <x v="57"/>
    <s v="M"/>
    <s v="Working"/>
    <x v="0"/>
    <s v="Pedestrian"/>
    <s v="Type of vehicle involved in the accident"/>
    <s v="Engine size of the vehicle involved"/>
    <s v="Gender of the driver involved"/>
    <s v="Severity of the casualty (Slight, Serious, Fatal)"/>
    <s v="Type of casualty (Pedestrian, Car Passenger, Cyclist, Motorcyclist)"/>
  </r>
  <r>
    <s v="AID0679"/>
    <d v="2022-12-12T00:00:00"/>
    <s v="T"/>
    <x v="18"/>
    <x v="0"/>
    <n v="0"/>
    <x v="1"/>
    <s v="Loc134"/>
    <n v="1640"/>
    <x v="19"/>
    <x v="1"/>
    <x v="3"/>
    <s v="Model3"/>
    <n v="1271"/>
    <s v="M"/>
    <n v="24"/>
    <n v="4"/>
    <s v="Serious"/>
    <n v="0"/>
    <x v="74"/>
    <s v="F"/>
    <s v="Working"/>
    <x v="1"/>
    <s v="Passenger"/>
    <s v="Type of vehicle involved in the accident"/>
    <s v="Engine size of the vehicle involved"/>
    <s v="Gender of the driver involved"/>
    <s v="Severity of the casualty (Slight, Serious, Fatal)"/>
    <s v="Type of casualty (Pedestrian, Car Passenger, Cyclist, Motorcyclist)"/>
  </r>
  <r>
    <s v="AID0680"/>
    <d v="2023-01-07T00:00:00"/>
    <s v="T"/>
    <x v="26"/>
    <x v="2"/>
    <n v="0"/>
    <x v="1"/>
    <s v="Loc124"/>
    <n v="1129"/>
    <x v="16"/>
    <x v="1"/>
    <x v="1"/>
    <s v="Model8"/>
    <n v="2104"/>
    <s v="M"/>
    <n v="59"/>
    <n v="16"/>
    <s v="Serious"/>
    <n v="0"/>
    <x v="61"/>
    <s v="F"/>
    <s v="Upper"/>
    <x v="3"/>
    <s v="Pedestrian"/>
    <s v="Type of vehicle involved in the accident"/>
    <s v="Engine size of the vehicle involved"/>
    <s v="Gender of the driver involved"/>
    <s v="Severity of the casualty (Slight, Serious, Fatal)"/>
    <s v="Type of casualty (Pedestrian, Car Passenger, Cyclist, Motorcyclist)"/>
  </r>
  <r>
    <s v="AID0681"/>
    <d v="2023-07-28T00:00:00"/>
    <s v="T"/>
    <x v="3"/>
    <x v="1"/>
    <n v="1"/>
    <x v="2"/>
    <s v="Loc16"/>
    <n v="2151"/>
    <x v="4"/>
    <x v="0"/>
    <x v="2"/>
    <s v="Model18"/>
    <n v="2910"/>
    <s v="M"/>
    <n v="60"/>
    <n v="10"/>
    <s v="Fatal"/>
    <n v="1"/>
    <x v="25"/>
    <s v="F"/>
    <s v="Working"/>
    <x v="0"/>
    <s v="Pedestrian"/>
    <s v="Type of vehicle involved in the accident"/>
    <s v="Engine size of the vehicle involved"/>
    <s v="Gender of the driver involved"/>
    <s v="Severity of the casualty (Slight, Serious, Fatal)"/>
    <s v="Type of casualty (Pedestrian, Car Passenger, Cyclist, Motorcyclist)"/>
  </r>
  <r>
    <s v="AID0682"/>
    <d v="2023-05-14T00:00:00"/>
    <s v="W"/>
    <x v="16"/>
    <x v="2"/>
    <n v="0"/>
    <x v="0"/>
    <s v="Loc80"/>
    <n v="1804"/>
    <x v="15"/>
    <x v="0"/>
    <x v="3"/>
    <s v="Model22"/>
    <n v="1273"/>
    <s v="M"/>
    <n v="57"/>
    <n v="7"/>
    <s v="Serious"/>
    <n v="0"/>
    <x v="26"/>
    <s v="F"/>
    <s v="Middle"/>
    <x v="0"/>
    <s v="Pedestrian"/>
    <s v="Type of vehicle involved in the accident"/>
    <s v="Engine size of the vehicle involved"/>
    <s v="Gender of the driver involved"/>
    <s v="Severity of the casualty (Slight, Serious, Fatal)"/>
    <s v="Type of casualty (Pedestrian, Car Passenger, Cyclist, Motorcyclist)"/>
  </r>
  <r>
    <s v="AID0683"/>
    <d v="2023-12-29T00:00:00"/>
    <s v="S"/>
    <x v="0"/>
    <x v="0"/>
    <n v="0"/>
    <x v="4"/>
    <s v="Loc90"/>
    <n v="6"/>
    <x v="12"/>
    <x v="1"/>
    <x v="1"/>
    <s v="Model29"/>
    <n v="1917"/>
    <s v="F"/>
    <n v="56"/>
    <n v="16"/>
    <s v="Slight"/>
    <n v="0"/>
    <x v="8"/>
    <s v="M"/>
    <s v="Upper"/>
    <x v="3"/>
    <s v="Pedestrian"/>
    <s v="Type of vehicle involved in the accident"/>
    <s v="Engine size of the vehicle involved"/>
    <s v="Gender of the driver involved"/>
    <s v="Severity of the casualty (Slight, Serious, Fatal)"/>
    <s v="Type of casualty (Pedestrian, Car Passenger, Cyclist, Motorcyclist)"/>
  </r>
  <r>
    <s v="AID0684"/>
    <d v="2022-10-09T00:00:00"/>
    <s v="F"/>
    <x v="13"/>
    <x v="0"/>
    <n v="0"/>
    <x v="3"/>
    <s v="Loc63"/>
    <n v="1055"/>
    <x v="13"/>
    <x v="2"/>
    <x v="1"/>
    <s v="Model34"/>
    <n v="1874"/>
    <s v="F"/>
    <n v="70"/>
    <n v="6"/>
    <s v="Serious"/>
    <n v="0"/>
    <x v="13"/>
    <s v="M"/>
    <s v="Working"/>
    <x v="2"/>
    <s v="Passenger"/>
    <s v="Type of vehicle involved in the accident"/>
    <s v="Engine size of the vehicle involved"/>
    <s v="Gender of the driver involved"/>
    <s v="Severity of the casualty (Slight, Serious, Fatal)"/>
    <s v="Type of casualty (Pedestrian, Car Passenger, Cyclist, Motorcyclist)"/>
  </r>
  <r>
    <s v="AID0685"/>
    <d v="2022-01-05T00:00:00"/>
    <s v="T"/>
    <x v="9"/>
    <x v="0"/>
    <n v="0"/>
    <x v="1"/>
    <s v="Loc111"/>
    <n v="2249"/>
    <x v="1"/>
    <x v="1"/>
    <x v="2"/>
    <s v="Model4"/>
    <n v="2819"/>
    <s v="M"/>
    <n v="20"/>
    <n v="19"/>
    <s v="Slight"/>
    <n v="0"/>
    <x v="54"/>
    <s v="M"/>
    <s v="Working"/>
    <x v="0"/>
    <s v="Pedestrian"/>
    <s v="Type of vehicle involved in the accident"/>
    <s v="Engine size of the vehicle involved"/>
    <s v="Gender of the driver involved"/>
    <s v="Severity of the casualty (Slight, Serious, Fatal)"/>
    <s v="Type of casualty (Pedestrian, Car Passenger, Cyclist, Motorcyclist)"/>
  </r>
  <r>
    <s v="AID0686"/>
    <d v="2023-11-21T00:00:00"/>
    <s v="F"/>
    <x v="20"/>
    <x v="1"/>
    <n v="1"/>
    <x v="0"/>
    <s v="Loc192"/>
    <n v="1104"/>
    <x v="16"/>
    <x v="2"/>
    <x v="3"/>
    <s v="Model22"/>
    <n v="1575"/>
    <s v="F"/>
    <n v="19"/>
    <n v="0"/>
    <s v="Serious"/>
    <n v="0"/>
    <x v="79"/>
    <s v="M"/>
    <s v="Working"/>
    <x v="2"/>
    <s v="Pedestrian"/>
    <s v="Type of vehicle involved in the accident"/>
    <s v="Engine size of the vehicle involved"/>
    <s v="Gender of the driver involved"/>
    <s v="Severity of the casualty (Slight, Serious, Fatal)"/>
    <s v="Type of casualty (Pedestrian, Car Passenger, Cyclist, Motorcyclist)"/>
  </r>
  <r>
    <s v="AID0687"/>
    <d v="2023-05-10T00:00:00"/>
    <s v="W"/>
    <x v="24"/>
    <x v="2"/>
    <n v="0"/>
    <x v="4"/>
    <s v="Loc157"/>
    <n v="1209"/>
    <x v="8"/>
    <x v="2"/>
    <x v="1"/>
    <s v="Model20"/>
    <n v="1922"/>
    <s v="F"/>
    <n v="45"/>
    <n v="11"/>
    <s v="Serious"/>
    <n v="0"/>
    <x v="74"/>
    <s v="M"/>
    <s v="Middle"/>
    <x v="2"/>
    <s v="Pedestrian"/>
    <s v="Type of vehicle involved in the accident"/>
    <s v="Engine size of the vehicle involved"/>
    <s v="Gender of the driver involved"/>
    <s v="Severity of the casualty (Slight, Serious, Fatal)"/>
    <s v="Type of casualty (Pedestrian, Car Passenger, Cyclist, Motorcyclist)"/>
  </r>
  <r>
    <s v="AID0688"/>
    <d v="2022-02-24T00:00:00"/>
    <s v="S"/>
    <x v="16"/>
    <x v="1"/>
    <n v="1"/>
    <x v="4"/>
    <s v="Loc117"/>
    <n v="953"/>
    <x v="11"/>
    <x v="0"/>
    <x v="2"/>
    <s v="Model15"/>
    <n v="1906"/>
    <s v="F"/>
    <n v="58"/>
    <n v="9"/>
    <s v="Fatal"/>
    <n v="1"/>
    <x v="58"/>
    <s v="M"/>
    <s v="Working"/>
    <x v="2"/>
    <s v="Pedestrian"/>
    <s v="Type of vehicle involved in the accident"/>
    <s v="Engine size of the vehicle involved"/>
    <s v="Gender of the driver involved"/>
    <s v="Severity of the casualty (Slight, Serious, Fatal)"/>
    <s v="Type of casualty (Pedestrian, Car Passenger, Cyclist, Motorcyclist)"/>
  </r>
  <r>
    <s v="AID0689"/>
    <d v="2022-06-27T00:00:00"/>
    <s v="T"/>
    <x v="10"/>
    <x v="1"/>
    <n v="1"/>
    <x v="3"/>
    <s v="Loc19"/>
    <n v="2020"/>
    <x v="14"/>
    <x v="2"/>
    <x v="2"/>
    <s v="Model40"/>
    <n v="1877"/>
    <s v="F"/>
    <n v="47"/>
    <n v="20"/>
    <s v="Fatal"/>
    <n v="1"/>
    <x v="61"/>
    <s v="F"/>
    <s v="Working"/>
    <x v="3"/>
    <s v="Passenger"/>
    <s v="Type of vehicle involved in the accident"/>
    <s v="Engine size of the vehicle involved"/>
    <s v="Gender of the driver involved"/>
    <s v="Severity of the casualty (Slight, Serious, Fatal)"/>
    <s v="Type of casualty (Pedestrian, Car Passenger, Cyclist, Motorcyclist)"/>
  </r>
  <r>
    <s v="AID0690"/>
    <d v="2022-03-27T00:00:00"/>
    <s v="F"/>
    <x v="27"/>
    <x v="1"/>
    <n v="1"/>
    <x v="0"/>
    <s v="Loc92"/>
    <n v="1403"/>
    <x v="10"/>
    <x v="0"/>
    <x v="0"/>
    <s v="Model22"/>
    <n v="2461"/>
    <s v="F"/>
    <n v="31"/>
    <n v="7"/>
    <s v="Slight"/>
    <n v="0"/>
    <x v="31"/>
    <s v="M"/>
    <s v="Middle"/>
    <x v="2"/>
    <s v="Pedestrian"/>
    <s v="Type of vehicle involved in the accident"/>
    <s v="Engine size of the vehicle involved"/>
    <s v="Gender of the driver involved"/>
    <s v="Severity of the casualty (Slight, Serious, Fatal)"/>
    <s v="Type of casualty (Pedestrian, Car Passenger, Cyclist, Motorcyclist)"/>
  </r>
  <r>
    <s v="AID0691"/>
    <d v="2023-11-07T00:00:00"/>
    <s v="T"/>
    <x v="16"/>
    <x v="1"/>
    <n v="1"/>
    <x v="3"/>
    <s v="Loc47"/>
    <n v="52"/>
    <x v="12"/>
    <x v="1"/>
    <x v="1"/>
    <s v="Model14"/>
    <n v="1626"/>
    <s v="M"/>
    <n v="64"/>
    <n v="0"/>
    <s v="Serious"/>
    <n v="0"/>
    <x v="41"/>
    <s v="F"/>
    <s v="Upper"/>
    <x v="1"/>
    <s v="Passenger"/>
    <s v="Type of vehicle involved in the accident"/>
    <s v="Engine size of the vehicle involved"/>
    <s v="Gender of the driver involved"/>
    <s v="Severity of the casualty (Slight, Serious, Fatal)"/>
    <s v="Type of casualty (Pedestrian, Car Passenger, Cyclist, Motorcyclist)"/>
  </r>
  <r>
    <s v="AID0692"/>
    <d v="2023-11-08T00:00:00"/>
    <s v="F"/>
    <x v="2"/>
    <x v="2"/>
    <n v="0"/>
    <x v="1"/>
    <s v="Loc185"/>
    <n v="429"/>
    <x v="9"/>
    <x v="0"/>
    <x v="3"/>
    <s v="Model34"/>
    <n v="1208"/>
    <s v="M"/>
    <n v="47"/>
    <n v="20"/>
    <s v="Slight"/>
    <n v="0"/>
    <x v="12"/>
    <s v="M"/>
    <s v="Upper"/>
    <x v="1"/>
    <s v="Passenger"/>
    <s v="Type of vehicle involved in the accident"/>
    <s v="Engine size of the vehicle involved"/>
    <s v="Gender of the driver involved"/>
    <s v="Severity of the casualty (Slight, Serious, Fatal)"/>
    <s v="Type of casualty (Pedestrian, Car Passenger, Cyclist, Motorcyclist)"/>
  </r>
  <r>
    <s v="AID0693"/>
    <d v="2023-12-09T00:00:00"/>
    <s v="S"/>
    <x v="15"/>
    <x v="2"/>
    <n v="0"/>
    <x v="3"/>
    <s v="Loc78"/>
    <n v="1456"/>
    <x v="10"/>
    <x v="1"/>
    <x v="0"/>
    <s v="Model2"/>
    <n v="1921"/>
    <s v="F"/>
    <n v="34"/>
    <n v="17"/>
    <s v="Serious"/>
    <n v="0"/>
    <x v="47"/>
    <s v="M"/>
    <s v="Upper"/>
    <x v="2"/>
    <s v="Passenger"/>
    <s v="Type of vehicle involved in the accident"/>
    <s v="Engine size of the vehicle involved"/>
    <s v="Gender of the driver involved"/>
    <s v="Severity of the casualty (Slight, Serious, Fatal)"/>
    <s v="Type of casualty (Pedestrian, Car Passenger, Cyclist, Motorcyclist)"/>
  </r>
  <r>
    <s v="AID0694"/>
    <d v="2022-09-23T00:00:00"/>
    <s v="S"/>
    <x v="26"/>
    <x v="1"/>
    <n v="1"/>
    <x v="0"/>
    <s v="Loc114"/>
    <n v="2017"/>
    <x v="14"/>
    <x v="2"/>
    <x v="0"/>
    <s v="Model27"/>
    <n v="1815"/>
    <s v="F"/>
    <n v="63"/>
    <n v="8"/>
    <s v="Slight"/>
    <n v="0"/>
    <x v="27"/>
    <s v="M"/>
    <s v="Working"/>
    <x v="0"/>
    <s v="Passenger"/>
    <s v="Type of vehicle involved in the accident"/>
    <s v="Engine size of the vehicle involved"/>
    <s v="Gender of the driver involved"/>
    <s v="Severity of the casualty (Slight, Serious, Fatal)"/>
    <s v="Type of casualty (Pedestrian, Car Passenger, Cyclist, Motorcyclist)"/>
  </r>
  <r>
    <s v="AID0695"/>
    <d v="2022-01-16T00:00:00"/>
    <s v="F"/>
    <x v="2"/>
    <x v="2"/>
    <n v="0"/>
    <x v="2"/>
    <s v="Loc155"/>
    <n v="509"/>
    <x v="3"/>
    <x v="0"/>
    <x v="0"/>
    <s v="Model42"/>
    <n v="1922"/>
    <s v="M"/>
    <n v="59"/>
    <n v="20"/>
    <s v="Slight"/>
    <n v="0"/>
    <x v="66"/>
    <s v="M"/>
    <s v="Middle"/>
    <x v="3"/>
    <s v="Passenger"/>
    <s v="Type of vehicle involved in the accident"/>
    <s v="Engine size of the vehicle involved"/>
    <s v="Gender of the driver involved"/>
    <s v="Severity of the casualty (Slight, Serious, Fatal)"/>
    <s v="Type of casualty (Pedestrian, Car Passenger, Cyclist, Motorcyclist)"/>
  </r>
  <r>
    <s v="AID0696"/>
    <d v="2023-10-19T00:00:00"/>
    <s v="T"/>
    <x v="6"/>
    <x v="1"/>
    <n v="1"/>
    <x v="3"/>
    <s v="Loc88"/>
    <n v="1626"/>
    <x v="19"/>
    <x v="2"/>
    <x v="1"/>
    <s v="Model2"/>
    <n v="2242"/>
    <s v="F"/>
    <n v="33"/>
    <n v="2"/>
    <s v="Fatal"/>
    <n v="1"/>
    <x v="16"/>
    <s v="M"/>
    <s v="Upper"/>
    <x v="1"/>
    <s v="Passenger"/>
    <s v="Type of vehicle involved in the accident"/>
    <s v="Engine size of the vehicle involved"/>
    <s v="Gender of the driver involved"/>
    <s v="Severity of the casualty (Slight, Serious, Fatal)"/>
    <s v="Type of casualty (Pedestrian, Car Passenger, Cyclist, Motorcyclist)"/>
  </r>
  <r>
    <s v="AID0697"/>
    <d v="2023-07-01T00:00:00"/>
    <s v="W"/>
    <x v="4"/>
    <x v="2"/>
    <n v="0"/>
    <x v="4"/>
    <s v="Loc104"/>
    <n v="357"/>
    <x v="18"/>
    <x v="0"/>
    <x v="0"/>
    <s v="Model26"/>
    <n v="2536"/>
    <s v="F"/>
    <n v="25"/>
    <n v="6"/>
    <s v="Fatal"/>
    <n v="1"/>
    <x v="70"/>
    <s v="M"/>
    <s v="Middle"/>
    <x v="2"/>
    <s v="Pedestrian"/>
    <s v="Type of vehicle involved in the accident"/>
    <s v="Engine size of the vehicle involved"/>
    <s v="Gender of the driver involved"/>
    <s v="Severity of the casualty (Slight, Serious, Fatal)"/>
    <s v="Type of casualty (Pedestrian, Car Passenger, Cyclist, Motorcyclist)"/>
  </r>
  <r>
    <s v="AID0698"/>
    <d v="2023-01-21T00:00:00"/>
    <s v="T"/>
    <x v="23"/>
    <x v="1"/>
    <n v="1"/>
    <x v="0"/>
    <s v="Loc179"/>
    <n v="1403"/>
    <x v="10"/>
    <x v="1"/>
    <x v="3"/>
    <s v="Model48"/>
    <n v="2305"/>
    <s v="F"/>
    <n v="52"/>
    <n v="2"/>
    <s v="Slight"/>
    <n v="0"/>
    <x v="56"/>
    <s v="F"/>
    <s v="Upper"/>
    <x v="3"/>
    <s v="Passenger"/>
    <s v="Type of vehicle involved in the accident"/>
    <s v="Engine size of the vehicle involved"/>
    <s v="Gender of the driver involved"/>
    <s v="Severity of the casualty (Slight, Serious, Fatal)"/>
    <s v="Type of casualty (Pedestrian, Car Passenger, Cyclist, Motorcyclist)"/>
  </r>
  <r>
    <s v="AID0699"/>
    <d v="2023-01-16T00:00:00"/>
    <s v="T"/>
    <x v="19"/>
    <x v="2"/>
    <n v="0"/>
    <x v="1"/>
    <s v="Loc195"/>
    <n v="716"/>
    <x v="5"/>
    <x v="0"/>
    <x v="2"/>
    <s v="Model23"/>
    <n v="2702"/>
    <s v="F"/>
    <n v="60"/>
    <n v="19"/>
    <s v="Fatal"/>
    <n v="1"/>
    <x v="10"/>
    <s v="F"/>
    <s v="Middle"/>
    <x v="2"/>
    <s v="Passenger"/>
    <s v="Type of vehicle involved in the accident"/>
    <s v="Engine size of the vehicle involved"/>
    <s v="Gender of the driver involved"/>
    <s v="Severity of the casualty (Slight, Serious, Fatal)"/>
    <s v="Type of casualty (Pedestrian, Car Passenger, Cyclist, Motorcyclist)"/>
  </r>
  <r>
    <s v="AID0700"/>
    <d v="2023-05-26T00:00:00"/>
    <s v="F"/>
    <x v="17"/>
    <x v="0"/>
    <n v="0"/>
    <x v="2"/>
    <s v="Loc44"/>
    <n v="1837"/>
    <x v="15"/>
    <x v="1"/>
    <x v="3"/>
    <s v="Model29"/>
    <n v="1177"/>
    <s v="F"/>
    <n v="31"/>
    <n v="1"/>
    <s v="Slight"/>
    <n v="0"/>
    <x v="60"/>
    <s v="M"/>
    <s v="Working"/>
    <x v="1"/>
    <s v="Passenger"/>
    <s v="Type of vehicle involved in the accident"/>
    <s v="Engine size of the vehicle involved"/>
    <s v="Gender of the driver involved"/>
    <s v="Severity of the casualty (Slight, Serious, Fatal)"/>
    <s v="Type of casualty (Pedestrian, Car Passenger, Cyclist, Motorcyclist)"/>
  </r>
  <r>
    <s v="AID0701"/>
    <d v="2023-02-05T00:00:00"/>
    <s v="F"/>
    <x v="24"/>
    <x v="1"/>
    <n v="1"/>
    <x v="3"/>
    <s v="Loc184"/>
    <n v="1726"/>
    <x v="22"/>
    <x v="2"/>
    <x v="1"/>
    <s v="Model32"/>
    <n v="1931"/>
    <s v="M"/>
    <n v="66"/>
    <n v="2"/>
    <s v="Fatal"/>
    <n v="1"/>
    <x v="37"/>
    <s v="M"/>
    <s v="Middle"/>
    <x v="1"/>
    <s v="Pedestrian"/>
    <s v="Type of vehicle involved in the accident"/>
    <s v="Engine size of the vehicle involved"/>
    <s v="Gender of the driver involved"/>
    <s v="Severity of the casualty (Slight, Serious, Fatal)"/>
    <s v="Type of casualty (Pedestrian, Car Passenger, Cyclist, Motorcyclist)"/>
  </r>
  <r>
    <s v="AID0702"/>
    <d v="2022-04-26T00:00:00"/>
    <s v="M"/>
    <x v="10"/>
    <x v="0"/>
    <n v="0"/>
    <x v="3"/>
    <s v="Loc91"/>
    <n v="741"/>
    <x v="5"/>
    <x v="2"/>
    <x v="0"/>
    <s v="Model42"/>
    <n v="2331"/>
    <s v="M"/>
    <n v="66"/>
    <n v="15"/>
    <s v="Fatal"/>
    <n v="1"/>
    <x v="9"/>
    <s v="F"/>
    <s v="Middle"/>
    <x v="1"/>
    <s v="Passenger"/>
    <s v="Type of vehicle involved in the accident"/>
    <s v="Engine size of the vehicle involved"/>
    <s v="Gender of the driver involved"/>
    <s v="Severity of the casualty (Slight, Serious, Fatal)"/>
    <s v="Type of casualty (Pedestrian, Car Passenger, Cyclist, Motorcyclist)"/>
  </r>
  <r>
    <s v="AID0703"/>
    <d v="2022-03-21T00:00:00"/>
    <s v="F"/>
    <x v="17"/>
    <x v="2"/>
    <n v="0"/>
    <x v="0"/>
    <s v="Loc41"/>
    <n v="412"/>
    <x v="9"/>
    <x v="2"/>
    <x v="2"/>
    <s v="Model36"/>
    <n v="1770"/>
    <s v="F"/>
    <n v="49"/>
    <n v="13"/>
    <s v="Serious"/>
    <n v="0"/>
    <x v="32"/>
    <s v="M"/>
    <s v="Upper"/>
    <x v="1"/>
    <s v="Pedestrian"/>
    <s v="Type of vehicle involved in the accident"/>
    <s v="Engine size of the vehicle involved"/>
    <s v="Gender of the driver involved"/>
    <s v="Severity of the casualty (Slight, Serious, Fatal)"/>
    <s v="Type of casualty (Pedestrian, Car Passenger, Cyclist, Motorcyclist)"/>
  </r>
  <r>
    <s v="AID0704"/>
    <d v="2023-11-18T00:00:00"/>
    <s v="S"/>
    <x v="0"/>
    <x v="1"/>
    <n v="1"/>
    <x v="1"/>
    <s v="Loc79"/>
    <n v="114"/>
    <x v="7"/>
    <x v="1"/>
    <x v="2"/>
    <s v="Model45"/>
    <n v="1961"/>
    <s v="F"/>
    <n v="34"/>
    <n v="0"/>
    <s v="Fatal"/>
    <n v="1"/>
    <x v="70"/>
    <s v="M"/>
    <s v="Middle"/>
    <x v="1"/>
    <s v="Passenger"/>
    <s v="Type of vehicle involved in the accident"/>
    <s v="Engine size of the vehicle involved"/>
    <s v="Gender of the driver involved"/>
    <s v="Severity of the casualty (Slight, Serious, Fatal)"/>
    <s v="Type of casualty (Pedestrian, Car Passenger, Cyclist, Motorcyclist)"/>
  </r>
  <r>
    <s v="AID0705"/>
    <d v="2022-07-27T00:00:00"/>
    <s v="S"/>
    <x v="19"/>
    <x v="0"/>
    <n v="0"/>
    <x v="0"/>
    <s v="Loc176"/>
    <n v="2039"/>
    <x v="14"/>
    <x v="1"/>
    <x v="3"/>
    <s v="Model41"/>
    <n v="911"/>
    <s v="F"/>
    <n v="52"/>
    <n v="5"/>
    <s v="Serious"/>
    <n v="0"/>
    <x v="79"/>
    <s v="F"/>
    <s v="Working"/>
    <x v="3"/>
    <s v="Pedestrian"/>
    <s v="Type of vehicle involved in the accident"/>
    <s v="Engine size of the vehicle involved"/>
    <s v="Gender of the driver involved"/>
    <s v="Severity of the casualty (Slight, Serious, Fatal)"/>
    <s v="Type of casualty (Pedestrian, Car Passenger, Cyclist, Motorcyclist)"/>
  </r>
  <r>
    <s v="AID0706"/>
    <d v="2022-10-03T00:00:00"/>
    <s v="T"/>
    <x v="1"/>
    <x v="0"/>
    <n v="0"/>
    <x v="3"/>
    <s v="Loc127"/>
    <n v="1706"/>
    <x v="22"/>
    <x v="1"/>
    <x v="3"/>
    <s v="Model19"/>
    <n v="2790"/>
    <s v="F"/>
    <n v="64"/>
    <n v="7"/>
    <s v="Slight"/>
    <n v="0"/>
    <x v="26"/>
    <s v="M"/>
    <s v="Upper"/>
    <x v="3"/>
    <s v="Passenger"/>
    <s v="Type of vehicle involved in the accident"/>
    <s v="Engine size of the vehicle involved"/>
    <s v="Gender of the driver involved"/>
    <s v="Severity of the casualty (Slight, Serious, Fatal)"/>
    <s v="Type of casualty (Pedestrian, Car Passenger, Cyclist, Motorcyclist)"/>
  </r>
  <r>
    <s v="AID0707"/>
    <d v="2022-12-23T00:00:00"/>
    <s v="T"/>
    <x v="13"/>
    <x v="1"/>
    <n v="1"/>
    <x v="4"/>
    <s v="Loc114"/>
    <n v="315"/>
    <x v="18"/>
    <x v="1"/>
    <x v="2"/>
    <s v="Model25"/>
    <n v="1573"/>
    <s v="F"/>
    <n v="64"/>
    <n v="2"/>
    <s v="Serious"/>
    <n v="0"/>
    <x v="52"/>
    <s v="M"/>
    <s v="Middle"/>
    <x v="1"/>
    <s v="Pedestrian"/>
    <s v="Type of vehicle involved in the accident"/>
    <s v="Engine size of the vehicle involved"/>
    <s v="Gender of the driver involved"/>
    <s v="Severity of the casualty (Slight, Serious, Fatal)"/>
    <s v="Type of casualty (Pedestrian, Car Passenger, Cyclist, Motorcyclist)"/>
  </r>
  <r>
    <s v="AID0708"/>
    <d v="2023-08-06T00:00:00"/>
    <s v="T"/>
    <x v="8"/>
    <x v="1"/>
    <n v="1"/>
    <x v="4"/>
    <s v="Loc66"/>
    <n v="1448"/>
    <x v="10"/>
    <x v="1"/>
    <x v="0"/>
    <s v="Model36"/>
    <n v="2494"/>
    <s v="M"/>
    <n v="47"/>
    <n v="10"/>
    <s v="Fatal"/>
    <n v="1"/>
    <x v="11"/>
    <s v="F"/>
    <s v="Middle"/>
    <x v="1"/>
    <s v="Passenger"/>
    <s v="Type of vehicle involved in the accident"/>
    <s v="Engine size of the vehicle involved"/>
    <s v="Gender of the driver involved"/>
    <s v="Severity of the casualty (Slight, Serious, Fatal)"/>
    <s v="Type of casualty (Pedestrian, Car Passenger, Cyclist, Motorcyclist)"/>
  </r>
  <r>
    <s v="AID0709"/>
    <d v="2023-09-11T00:00:00"/>
    <s v="S"/>
    <x v="9"/>
    <x v="1"/>
    <n v="1"/>
    <x v="4"/>
    <s v="Loc108"/>
    <n v="2156"/>
    <x v="4"/>
    <x v="0"/>
    <x v="3"/>
    <s v="Model5"/>
    <n v="1353"/>
    <s v="M"/>
    <n v="26"/>
    <n v="10"/>
    <s v="Serious"/>
    <n v="0"/>
    <x v="60"/>
    <s v="M"/>
    <s v="Working"/>
    <x v="3"/>
    <s v="Passenger"/>
    <s v="Type of vehicle involved in the accident"/>
    <s v="Engine size of the vehicle involved"/>
    <s v="Gender of the driver involved"/>
    <s v="Severity of the casualty (Slight, Serious, Fatal)"/>
    <s v="Type of casualty (Pedestrian, Car Passenger, Cyclist, Motorcyclist)"/>
  </r>
  <r>
    <s v="AID0710"/>
    <d v="2022-10-11T00:00:00"/>
    <s v="W"/>
    <x v="10"/>
    <x v="0"/>
    <n v="0"/>
    <x v="2"/>
    <s v="Loc43"/>
    <n v="1919"/>
    <x v="0"/>
    <x v="1"/>
    <x v="1"/>
    <s v="Model35"/>
    <n v="1111"/>
    <s v="M"/>
    <n v="25"/>
    <n v="19"/>
    <s v="Fatal"/>
    <n v="1"/>
    <x v="41"/>
    <s v="F"/>
    <s v="Middle"/>
    <x v="3"/>
    <s v="Pedestrian"/>
    <s v="Type of vehicle involved in the accident"/>
    <s v="Engine size of the vehicle involved"/>
    <s v="Gender of the driver involved"/>
    <s v="Severity of the casualty (Slight, Serious, Fatal)"/>
    <s v="Type of casualty (Pedestrian, Car Passenger, Cyclist, Motorcyclist)"/>
  </r>
  <r>
    <s v="AID0711"/>
    <d v="2022-10-11T00:00:00"/>
    <s v="T"/>
    <x v="1"/>
    <x v="0"/>
    <n v="0"/>
    <x v="4"/>
    <s v="Loc61"/>
    <n v="838"/>
    <x v="20"/>
    <x v="2"/>
    <x v="0"/>
    <s v="Model21"/>
    <n v="1376"/>
    <s v="M"/>
    <n v="27"/>
    <n v="19"/>
    <s v="Slight"/>
    <n v="0"/>
    <x v="7"/>
    <s v="F"/>
    <s v="Upper"/>
    <x v="0"/>
    <s v="Pedestrian"/>
    <s v="Type of vehicle involved in the accident"/>
    <s v="Engine size of the vehicle involved"/>
    <s v="Gender of the driver involved"/>
    <s v="Severity of the casualty (Slight, Serious, Fatal)"/>
    <s v="Type of casualty (Pedestrian, Car Passenger, Cyclist, Motorcyclist)"/>
  </r>
  <r>
    <s v="AID0712"/>
    <d v="2022-08-22T00:00:00"/>
    <s v="S"/>
    <x v="1"/>
    <x v="2"/>
    <n v="0"/>
    <x v="1"/>
    <s v="Loc71"/>
    <n v="2217"/>
    <x v="1"/>
    <x v="2"/>
    <x v="1"/>
    <s v="Model41"/>
    <n v="1500"/>
    <s v="M"/>
    <n v="24"/>
    <n v="15"/>
    <s v="Fatal"/>
    <n v="1"/>
    <x v="68"/>
    <s v="F"/>
    <s v="Upper"/>
    <x v="0"/>
    <s v="Passenger"/>
    <s v="Type of vehicle involved in the accident"/>
    <s v="Engine size of the vehicle involved"/>
    <s v="Gender of the driver involved"/>
    <s v="Severity of the casualty (Slight, Serious, Fatal)"/>
    <s v="Type of casualty (Pedestrian, Car Passenger, Cyclist, Motorcyclist)"/>
  </r>
  <r>
    <s v="AID0713"/>
    <d v="2023-07-28T00:00:00"/>
    <s v="W"/>
    <x v="3"/>
    <x v="0"/>
    <n v="0"/>
    <x v="3"/>
    <s v="Loc185"/>
    <n v="12"/>
    <x v="12"/>
    <x v="2"/>
    <x v="0"/>
    <s v="Model20"/>
    <n v="2443"/>
    <s v="F"/>
    <n v="35"/>
    <n v="10"/>
    <s v="Fatal"/>
    <n v="1"/>
    <x v="45"/>
    <s v="M"/>
    <s v="Upper"/>
    <x v="2"/>
    <s v="Pedestrian"/>
    <s v="Type of vehicle involved in the accident"/>
    <s v="Engine size of the vehicle involved"/>
    <s v="Gender of the driver involved"/>
    <s v="Severity of the casualty (Slight, Serious, Fatal)"/>
    <s v="Type of casualty (Pedestrian, Car Passenger, Cyclist, Motorcyclist)"/>
  </r>
  <r>
    <s v="AID0714"/>
    <d v="2022-09-14T00:00:00"/>
    <s v="W"/>
    <x v="6"/>
    <x v="1"/>
    <n v="1"/>
    <x v="3"/>
    <s v="Loc188"/>
    <n v="2359"/>
    <x v="23"/>
    <x v="2"/>
    <x v="2"/>
    <s v="Model12"/>
    <n v="2651"/>
    <s v="M"/>
    <n v="48"/>
    <n v="3"/>
    <s v="Fatal"/>
    <n v="1"/>
    <x v="65"/>
    <s v="F"/>
    <s v="Working"/>
    <x v="0"/>
    <s v="Passenger"/>
    <s v="Type of vehicle involved in the accident"/>
    <s v="Engine size of the vehicle involved"/>
    <s v="Gender of the driver involved"/>
    <s v="Severity of the casualty (Slight, Serious, Fatal)"/>
    <s v="Type of casualty (Pedestrian, Car Passenger, Cyclist, Motorcyclist)"/>
  </r>
  <r>
    <s v="AID0715"/>
    <d v="2023-01-08T00:00:00"/>
    <s v="T"/>
    <x v="16"/>
    <x v="0"/>
    <n v="0"/>
    <x v="4"/>
    <s v="Loc190"/>
    <n v="1533"/>
    <x v="17"/>
    <x v="0"/>
    <x v="3"/>
    <s v="Model7"/>
    <n v="2956"/>
    <s v="F"/>
    <n v="43"/>
    <n v="10"/>
    <s v="Slight"/>
    <n v="0"/>
    <x v="49"/>
    <s v="F"/>
    <s v="Upper"/>
    <x v="2"/>
    <s v="Passenger"/>
    <s v="Type of vehicle involved in the accident"/>
    <s v="Engine size of the vehicle involved"/>
    <s v="Gender of the driver involved"/>
    <s v="Severity of the casualty (Slight, Serious, Fatal)"/>
    <s v="Type of casualty (Pedestrian, Car Passenger, Cyclist, Motorcyclist)"/>
  </r>
  <r>
    <s v="AID0716"/>
    <d v="2022-06-01T00:00:00"/>
    <s v="T"/>
    <x v="4"/>
    <x v="1"/>
    <n v="1"/>
    <x v="2"/>
    <s v="Loc91"/>
    <n v="607"/>
    <x v="21"/>
    <x v="2"/>
    <x v="0"/>
    <s v="Model19"/>
    <n v="2327"/>
    <s v="F"/>
    <n v="32"/>
    <n v="10"/>
    <s v="Serious"/>
    <n v="0"/>
    <x v="1"/>
    <s v="F"/>
    <s v="Middle"/>
    <x v="2"/>
    <s v="Passenger"/>
    <s v="Type of vehicle involved in the accident"/>
    <s v="Engine size of the vehicle involved"/>
    <s v="Gender of the driver involved"/>
    <s v="Severity of the casualty (Slight, Serious, Fatal)"/>
    <s v="Type of casualty (Pedestrian, Car Passenger, Cyclist, Motorcyclist)"/>
  </r>
  <r>
    <s v="AID0717"/>
    <d v="2023-08-26T00:00:00"/>
    <s v="S"/>
    <x v="19"/>
    <x v="2"/>
    <n v="0"/>
    <x v="2"/>
    <s v="Loc56"/>
    <n v="458"/>
    <x v="9"/>
    <x v="2"/>
    <x v="3"/>
    <s v="Model32"/>
    <n v="1953"/>
    <s v="M"/>
    <n v="42"/>
    <n v="12"/>
    <s v="Serious"/>
    <n v="0"/>
    <x v="52"/>
    <s v="M"/>
    <s v="Middle"/>
    <x v="0"/>
    <s v="Pedestrian"/>
    <s v="Type of vehicle involved in the accident"/>
    <s v="Engine size of the vehicle involved"/>
    <s v="Gender of the driver involved"/>
    <s v="Severity of the casualty (Slight, Serious, Fatal)"/>
    <s v="Type of casualty (Pedestrian, Car Passenger, Cyclist, Motorcyclist)"/>
  </r>
  <r>
    <s v="AID0718"/>
    <d v="2023-07-30T00:00:00"/>
    <s v="M"/>
    <x v="9"/>
    <x v="0"/>
    <n v="0"/>
    <x v="3"/>
    <s v="Loc166"/>
    <n v="2022"/>
    <x v="14"/>
    <x v="1"/>
    <x v="1"/>
    <s v="Model32"/>
    <n v="1769"/>
    <s v="F"/>
    <n v="60"/>
    <n v="10"/>
    <s v="Serious"/>
    <n v="0"/>
    <x v="12"/>
    <s v="F"/>
    <s v="Middle"/>
    <x v="1"/>
    <s v="Passenger"/>
    <s v="Type of vehicle involved in the accident"/>
    <s v="Engine size of the vehicle involved"/>
    <s v="Gender of the driver involved"/>
    <s v="Severity of the casualty (Slight, Serious, Fatal)"/>
    <s v="Type of casualty (Pedestrian, Car Passenger, Cyclist, Motorcyclist)"/>
  </r>
  <r>
    <s v="AID0719"/>
    <d v="2022-01-29T00:00:00"/>
    <s v="T"/>
    <x v="12"/>
    <x v="0"/>
    <n v="0"/>
    <x v="3"/>
    <s v="Loc200"/>
    <n v="158"/>
    <x v="7"/>
    <x v="1"/>
    <x v="0"/>
    <s v="Model3"/>
    <n v="2126"/>
    <s v="F"/>
    <n v="56"/>
    <n v="17"/>
    <s v="Slight"/>
    <n v="0"/>
    <x v="50"/>
    <s v="M"/>
    <s v="Upper"/>
    <x v="2"/>
    <s v="Passenger"/>
    <s v="Type of vehicle involved in the accident"/>
    <s v="Engine size of the vehicle involved"/>
    <s v="Gender of the driver involved"/>
    <s v="Severity of the casualty (Slight, Serious, Fatal)"/>
    <s v="Type of casualty (Pedestrian, Car Passenger, Cyclist, Motorcyclist)"/>
  </r>
  <r>
    <s v="AID0720"/>
    <d v="2022-05-31T00:00:00"/>
    <s v="S"/>
    <x v="20"/>
    <x v="0"/>
    <n v="0"/>
    <x v="1"/>
    <s v="Loc123"/>
    <n v="1918"/>
    <x v="0"/>
    <x v="0"/>
    <x v="2"/>
    <s v="Model25"/>
    <n v="1070"/>
    <s v="F"/>
    <n v="61"/>
    <n v="9"/>
    <s v="Serious"/>
    <n v="0"/>
    <x v="39"/>
    <s v="F"/>
    <s v="Middle"/>
    <x v="1"/>
    <s v="Passenger"/>
    <s v="Type of vehicle involved in the accident"/>
    <s v="Engine size of the vehicle involved"/>
    <s v="Gender of the driver involved"/>
    <s v="Severity of the casualty (Slight, Serious, Fatal)"/>
    <s v="Type of casualty (Pedestrian, Car Passenger, Cyclist, Motorcyclist)"/>
  </r>
  <r>
    <s v="AID0721"/>
    <d v="2023-03-28T00:00:00"/>
    <s v="T"/>
    <x v="7"/>
    <x v="0"/>
    <n v="0"/>
    <x v="4"/>
    <s v="Loc193"/>
    <n v="21"/>
    <x v="12"/>
    <x v="2"/>
    <x v="0"/>
    <s v="Model15"/>
    <n v="2259"/>
    <s v="F"/>
    <n v="62"/>
    <n v="7"/>
    <s v="Slight"/>
    <n v="0"/>
    <x v="53"/>
    <s v="M"/>
    <s v="Working"/>
    <x v="0"/>
    <s v="Passenger"/>
    <s v="Type of vehicle involved in the accident"/>
    <s v="Engine size of the vehicle involved"/>
    <s v="Gender of the driver involved"/>
    <s v="Severity of the casualty (Slight, Serious, Fatal)"/>
    <s v="Type of casualty (Pedestrian, Car Passenger, Cyclist, Motorcyclist)"/>
  </r>
  <r>
    <s v="AID0722"/>
    <d v="2023-03-02T00:00:00"/>
    <s v="M"/>
    <x v="18"/>
    <x v="2"/>
    <n v="0"/>
    <x v="2"/>
    <s v="Loc192"/>
    <n v="455"/>
    <x v="9"/>
    <x v="1"/>
    <x v="1"/>
    <s v="Model32"/>
    <n v="1935"/>
    <s v="F"/>
    <n v="42"/>
    <n v="18"/>
    <s v="Slight"/>
    <n v="0"/>
    <x v="10"/>
    <s v="M"/>
    <s v="Working"/>
    <x v="3"/>
    <s v="Passenger"/>
    <s v="Type of vehicle involved in the accident"/>
    <s v="Engine size of the vehicle involved"/>
    <s v="Gender of the driver involved"/>
    <s v="Severity of the casualty (Slight, Serious, Fatal)"/>
    <s v="Type of casualty (Pedestrian, Car Passenger, Cyclist, Motorcyclist)"/>
  </r>
  <r>
    <s v="AID0723"/>
    <d v="2022-08-11T00:00:00"/>
    <s v="S"/>
    <x v="14"/>
    <x v="2"/>
    <n v="0"/>
    <x v="2"/>
    <s v="Loc94"/>
    <n v="442"/>
    <x v="9"/>
    <x v="2"/>
    <x v="3"/>
    <s v="Model1"/>
    <n v="1581"/>
    <s v="F"/>
    <n v="26"/>
    <n v="9"/>
    <s v="Slight"/>
    <n v="0"/>
    <x v="27"/>
    <s v="M"/>
    <s v="Middle"/>
    <x v="3"/>
    <s v="Passenger"/>
    <s v="Type of vehicle involved in the accident"/>
    <s v="Engine size of the vehicle involved"/>
    <s v="Gender of the driver involved"/>
    <s v="Severity of the casualty (Slight, Serious, Fatal)"/>
    <s v="Type of casualty (Pedestrian, Car Passenger, Cyclist, Motorcyclist)"/>
  </r>
  <r>
    <s v="AID0724"/>
    <d v="2023-02-16T00:00:00"/>
    <s v="F"/>
    <x v="23"/>
    <x v="1"/>
    <n v="1"/>
    <x v="0"/>
    <s v="Loc136"/>
    <n v="414"/>
    <x v="9"/>
    <x v="1"/>
    <x v="0"/>
    <s v="Model41"/>
    <n v="1025"/>
    <s v="F"/>
    <n v="49"/>
    <n v="4"/>
    <s v="Serious"/>
    <n v="0"/>
    <x v="59"/>
    <s v="F"/>
    <s v="Upper"/>
    <x v="3"/>
    <s v="Passenger"/>
    <s v="Type of vehicle involved in the accident"/>
    <s v="Engine size of the vehicle involved"/>
    <s v="Gender of the driver involved"/>
    <s v="Severity of the casualty (Slight, Serious, Fatal)"/>
    <s v="Type of casualty (Pedestrian, Car Passenger, Cyclist, Motorcyclist)"/>
  </r>
  <r>
    <s v="AID0725"/>
    <d v="2022-09-04T00:00:00"/>
    <s v="T"/>
    <x v="24"/>
    <x v="2"/>
    <n v="0"/>
    <x v="3"/>
    <s v="Loc110"/>
    <n v="28"/>
    <x v="12"/>
    <x v="0"/>
    <x v="2"/>
    <s v="Model40"/>
    <n v="1766"/>
    <s v="M"/>
    <n v="56"/>
    <n v="16"/>
    <s v="Slight"/>
    <n v="0"/>
    <x v="41"/>
    <s v="F"/>
    <s v="Middle"/>
    <x v="3"/>
    <s v="Passenger"/>
    <s v="Type of vehicle involved in the accident"/>
    <s v="Engine size of the vehicle involved"/>
    <s v="Gender of the driver involved"/>
    <s v="Severity of the casualty (Slight, Serious, Fatal)"/>
    <s v="Type of casualty (Pedestrian, Car Passenger, Cyclist, Motorcyclist)"/>
  </r>
  <r>
    <s v="AID0726"/>
    <d v="2023-09-14T00:00:00"/>
    <s v="W"/>
    <x v="4"/>
    <x v="2"/>
    <n v="0"/>
    <x v="4"/>
    <s v="Loc53"/>
    <n v="2307"/>
    <x v="23"/>
    <x v="2"/>
    <x v="1"/>
    <s v="Model12"/>
    <n v="1690"/>
    <s v="M"/>
    <n v="28"/>
    <n v="15"/>
    <s v="Slight"/>
    <n v="0"/>
    <x v="19"/>
    <s v="M"/>
    <s v="Middle"/>
    <x v="1"/>
    <s v="Passenger"/>
    <s v="Type of vehicle involved in the accident"/>
    <s v="Engine size of the vehicle involved"/>
    <s v="Gender of the driver involved"/>
    <s v="Severity of the casualty (Slight, Serious, Fatal)"/>
    <s v="Type of casualty (Pedestrian, Car Passenger, Cyclist, Motorcyclist)"/>
  </r>
  <r>
    <s v="AID0727"/>
    <d v="2022-09-28T00:00:00"/>
    <s v="S"/>
    <x v="25"/>
    <x v="2"/>
    <n v="0"/>
    <x v="0"/>
    <s v="Loc22"/>
    <n v="415"/>
    <x v="9"/>
    <x v="2"/>
    <x v="1"/>
    <s v="Model31"/>
    <n v="2942"/>
    <s v="F"/>
    <n v="70"/>
    <n v="9"/>
    <s v="Fatal"/>
    <n v="1"/>
    <x v="15"/>
    <s v="F"/>
    <s v="Working"/>
    <x v="3"/>
    <s v="Pedestrian"/>
    <s v="Type of vehicle involved in the accident"/>
    <s v="Engine size of the vehicle involved"/>
    <s v="Gender of the driver involved"/>
    <s v="Severity of the casualty (Slight, Serious, Fatal)"/>
    <s v="Type of casualty (Pedestrian, Car Passenger, Cyclist, Motorcyclist)"/>
  </r>
  <r>
    <s v="AID0728"/>
    <d v="2023-12-21T00:00:00"/>
    <s v="F"/>
    <x v="8"/>
    <x v="0"/>
    <n v="0"/>
    <x v="0"/>
    <s v="Loc50"/>
    <n v="1333"/>
    <x v="6"/>
    <x v="1"/>
    <x v="1"/>
    <s v="Model2"/>
    <n v="837"/>
    <s v="M"/>
    <n v="23"/>
    <n v="4"/>
    <s v="Slight"/>
    <n v="0"/>
    <x v="47"/>
    <s v="M"/>
    <s v="Upper"/>
    <x v="0"/>
    <s v="Passenger"/>
    <s v="Type of vehicle involved in the accident"/>
    <s v="Engine size of the vehicle involved"/>
    <s v="Gender of the driver involved"/>
    <s v="Severity of the casualty (Slight, Serious, Fatal)"/>
    <s v="Type of casualty (Pedestrian, Car Passenger, Cyclist, Motorcyclist)"/>
  </r>
  <r>
    <s v="AID0729"/>
    <d v="2023-02-18T00:00:00"/>
    <s v="T"/>
    <x v="16"/>
    <x v="1"/>
    <n v="1"/>
    <x v="0"/>
    <s v="Loc131"/>
    <n v="2039"/>
    <x v="14"/>
    <x v="1"/>
    <x v="3"/>
    <s v="Model46"/>
    <n v="2523"/>
    <s v="F"/>
    <n v="34"/>
    <n v="12"/>
    <s v="Slight"/>
    <n v="0"/>
    <x v="77"/>
    <s v="M"/>
    <s v="Middle"/>
    <x v="1"/>
    <s v="Pedestrian"/>
    <s v="Type of vehicle involved in the accident"/>
    <s v="Engine size of the vehicle involved"/>
    <s v="Gender of the driver involved"/>
    <s v="Severity of the casualty (Slight, Serious, Fatal)"/>
    <s v="Type of casualty (Pedestrian, Car Passenger, Cyclist, Motorcyclist)"/>
  </r>
  <r>
    <s v="AID0730"/>
    <d v="2023-06-14T00:00:00"/>
    <s v="S"/>
    <x v="14"/>
    <x v="2"/>
    <n v="0"/>
    <x v="3"/>
    <s v="Loc89"/>
    <n v="1758"/>
    <x v="22"/>
    <x v="1"/>
    <x v="3"/>
    <s v="Model31"/>
    <n v="2429"/>
    <s v="M"/>
    <n v="51"/>
    <n v="9"/>
    <s v="Fatal"/>
    <n v="1"/>
    <x v="23"/>
    <s v="M"/>
    <s v="Working"/>
    <x v="2"/>
    <s v="Passenger"/>
    <s v="Type of vehicle involved in the accident"/>
    <s v="Engine size of the vehicle involved"/>
    <s v="Gender of the driver involved"/>
    <s v="Severity of the casualty (Slight, Serious, Fatal)"/>
    <s v="Type of casualty (Pedestrian, Car Passenger, Cyclist, Motorcyclist)"/>
  </r>
  <r>
    <s v="AID0731"/>
    <d v="2023-09-27T00:00:00"/>
    <s v="T"/>
    <x v="13"/>
    <x v="0"/>
    <n v="0"/>
    <x v="0"/>
    <s v="Loc97"/>
    <n v="520"/>
    <x v="3"/>
    <x v="2"/>
    <x v="3"/>
    <s v="Model19"/>
    <n v="2310"/>
    <s v="F"/>
    <n v="21"/>
    <n v="18"/>
    <s v="Fatal"/>
    <n v="1"/>
    <x v="19"/>
    <s v="M"/>
    <s v="Upper"/>
    <x v="2"/>
    <s v="Pedestrian"/>
    <s v="Type of vehicle involved in the accident"/>
    <s v="Engine size of the vehicle involved"/>
    <s v="Gender of the driver involved"/>
    <s v="Severity of the casualty (Slight, Serious, Fatal)"/>
    <s v="Type of casualty (Pedestrian, Car Passenger, Cyclist, Motorcyclist)"/>
  </r>
  <r>
    <s v="AID0732"/>
    <d v="2022-07-28T00:00:00"/>
    <s v="W"/>
    <x v="26"/>
    <x v="2"/>
    <n v="0"/>
    <x v="0"/>
    <s v="Loc157"/>
    <n v="216"/>
    <x v="2"/>
    <x v="1"/>
    <x v="1"/>
    <s v="Model16"/>
    <n v="867"/>
    <s v="M"/>
    <n v="52"/>
    <n v="16"/>
    <s v="Fatal"/>
    <n v="1"/>
    <x v="0"/>
    <s v="F"/>
    <s v="Middle"/>
    <x v="3"/>
    <s v="Pedestrian"/>
    <s v="Type of vehicle involved in the accident"/>
    <s v="Engine size of the vehicle involved"/>
    <s v="Gender of the driver involved"/>
    <s v="Severity of the casualty (Slight, Serious, Fatal)"/>
    <s v="Type of casualty (Pedestrian, Car Passenger, Cyclist, Motorcyclist)"/>
  </r>
  <r>
    <s v="AID0733"/>
    <d v="2023-10-05T00:00:00"/>
    <s v="S"/>
    <x v="9"/>
    <x v="0"/>
    <n v="0"/>
    <x v="1"/>
    <s v="Loc193"/>
    <n v="214"/>
    <x v="2"/>
    <x v="2"/>
    <x v="2"/>
    <s v="Model46"/>
    <n v="1079"/>
    <s v="M"/>
    <n v="60"/>
    <n v="4"/>
    <s v="Slight"/>
    <n v="0"/>
    <x v="10"/>
    <s v="F"/>
    <s v="Working"/>
    <x v="2"/>
    <s v="Passenger"/>
    <s v="Type of vehicle involved in the accident"/>
    <s v="Engine size of the vehicle involved"/>
    <s v="Gender of the driver involved"/>
    <s v="Severity of the casualty (Slight, Serious, Fatal)"/>
    <s v="Type of casualty (Pedestrian, Car Passenger, Cyclist, Motorcyclist)"/>
  </r>
  <r>
    <s v="AID0734"/>
    <d v="2023-05-22T00:00:00"/>
    <s v="S"/>
    <x v="0"/>
    <x v="2"/>
    <n v="0"/>
    <x v="2"/>
    <s v="Loc39"/>
    <n v="553"/>
    <x v="3"/>
    <x v="0"/>
    <x v="3"/>
    <s v="Model50"/>
    <n v="2027"/>
    <s v="M"/>
    <n v="67"/>
    <n v="14"/>
    <s v="Slight"/>
    <n v="0"/>
    <x v="61"/>
    <s v="F"/>
    <s v="Working"/>
    <x v="3"/>
    <s v="Passenger"/>
    <s v="Type of vehicle involved in the accident"/>
    <s v="Engine size of the vehicle involved"/>
    <s v="Gender of the driver involved"/>
    <s v="Severity of the casualty (Slight, Serious, Fatal)"/>
    <s v="Type of casualty (Pedestrian, Car Passenger, Cyclist, Motorcyclist)"/>
  </r>
  <r>
    <s v="AID0735"/>
    <d v="2022-06-18T00:00:00"/>
    <s v="W"/>
    <x v="21"/>
    <x v="0"/>
    <n v="0"/>
    <x v="2"/>
    <s v="Loc184"/>
    <n v="1928"/>
    <x v="0"/>
    <x v="2"/>
    <x v="0"/>
    <s v="Model48"/>
    <n v="2560"/>
    <s v="M"/>
    <n v="52"/>
    <n v="16"/>
    <s v="Serious"/>
    <n v="0"/>
    <x v="0"/>
    <s v="F"/>
    <s v="Upper"/>
    <x v="1"/>
    <s v="Pedestrian"/>
    <s v="Type of vehicle involved in the accident"/>
    <s v="Engine size of the vehicle involved"/>
    <s v="Gender of the driver involved"/>
    <s v="Severity of the casualty (Slight, Serious, Fatal)"/>
    <s v="Type of casualty (Pedestrian, Car Passenger, Cyclist, Motorcyclist)"/>
  </r>
  <r>
    <s v="AID0736"/>
    <d v="2022-12-26T00:00:00"/>
    <s v="F"/>
    <x v="19"/>
    <x v="2"/>
    <n v="0"/>
    <x v="3"/>
    <s v="Loc39"/>
    <n v="1649"/>
    <x v="19"/>
    <x v="2"/>
    <x v="0"/>
    <s v="Model37"/>
    <n v="1868"/>
    <s v="F"/>
    <n v="50"/>
    <n v="18"/>
    <s v="Fatal"/>
    <n v="1"/>
    <x v="5"/>
    <s v="F"/>
    <s v="Middle"/>
    <x v="3"/>
    <s v="Passenger"/>
    <s v="Type of vehicle involved in the accident"/>
    <s v="Engine size of the vehicle involved"/>
    <s v="Gender of the driver involved"/>
    <s v="Severity of the casualty (Slight, Serious, Fatal)"/>
    <s v="Type of casualty (Pedestrian, Car Passenger, Cyclist, Motorcyclist)"/>
  </r>
  <r>
    <s v="AID0737"/>
    <d v="2022-03-30T00:00:00"/>
    <s v="S"/>
    <x v="16"/>
    <x v="2"/>
    <n v="0"/>
    <x v="2"/>
    <s v="Loc16"/>
    <n v="311"/>
    <x v="18"/>
    <x v="0"/>
    <x v="0"/>
    <s v="Model22"/>
    <n v="2215"/>
    <s v="M"/>
    <n v="21"/>
    <n v="11"/>
    <s v="Fatal"/>
    <n v="1"/>
    <x v="11"/>
    <s v="M"/>
    <s v="Middle"/>
    <x v="2"/>
    <s v="Pedestrian"/>
    <s v="Type of vehicle involved in the accident"/>
    <s v="Engine size of the vehicle involved"/>
    <s v="Gender of the driver involved"/>
    <s v="Severity of the casualty (Slight, Serious, Fatal)"/>
    <s v="Type of casualty (Pedestrian, Car Passenger, Cyclist, Motorcyclist)"/>
  </r>
  <r>
    <s v="AID0738"/>
    <d v="2023-11-28T00:00:00"/>
    <s v="W"/>
    <x v="8"/>
    <x v="1"/>
    <n v="1"/>
    <x v="2"/>
    <s v="Loc153"/>
    <n v="1916"/>
    <x v="0"/>
    <x v="0"/>
    <x v="1"/>
    <s v="Model49"/>
    <n v="1014"/>
    <s v="F"/>
    <n v="30"/>
    <n v="12"/>
    <s v="Serious"/>
    <n v="0"/>
    <x v="31"/>
    <s v="F"/>
    <s v="Working"/>
    <x v="2"/>
    <s v="Passenger"/>
    <s v="Type of vehicle involved in the accident"/>
    <s v="Engine size of the vehicle involved"/>
    <s v="Gender of the driver involved"/>
    <s v="Severity of the casualty (Slight, Serious, Fatal)"/>
    <s v="Type of casualty (Pedestrian, Car Passenger, Cyclist, Motorcyclist)"/>
  </r>
  <r>
    <s v="AID0739"/>
    <d v="2023-07-19T00:00:00"/>
    <s v="T"/>
    <x v="0"/>
    <x v="2"/>
    <n v="0"/>
    <x v="4"/>
    <s v="Loc168"/>
    <n v="544"/>
    <x v="3"/>
    <x v="1"/>
    <x v="0"/>
    <s v="Model21"/>
    <n v="1873"/>
    <s v="M"/>
    <n v="66"/>
    <n v="13"/>
    <s v="Serious"/>
    <n v="0"/>
    <x v="39"/>
    <s v="F"/>
    <s v="Middle"/>
    <x v="2"/>
    <s v="Passenger"/>
    <s v="Type of vehicle involved in the accident"/>
    <s v="Engine size of the vehicle involved"/>
    <s v="Gender of the driver involved"/>
    <s v="Severity of the casualty (Slight, Serious, Fatal)"/>
    <s v="Type of casualty (Pedestrian, Car Passenger, Cyclist, Motorcyclist)"/>
  </r>
  <r>
    <s v="AID0740"/>
    <d v="2023-07-10T00:00:00"/>
    <s v="T"/>
    <x v="12"/>
    <x v="0"/>
    <n v="0"/>
    <x v="1"/>
    <s v="Loc158"/>
    <n v="1943"/>
    <x v="0"/>
    <x v="2"/>
    <x v="3"/>
    <s v="Model25"/>
    <n v="2972"/>
    <s v="F"/>
    <n v="64"/>
    <n v="3"/>
    <s v="Slight"/>
    <n v="0"/>
    <x v="22"/>
    <s v="M"/>
    <s v="Middle"/>
    <x v="3"/>
    <s v="Pedestrian"/>
    <s v="Type of vehicle involved in the accident"/>
    <s v="Engine size of the vehicle involved"/>
    <s v="Gender of the driver involved"/>
    <s v="Severity of the casualty (Slight, Serious, Fatal)"/>
    <s v="Type of casualty (Pedestrian, Car Passenger, Cyclist, Motorcyclist)"/>
  </r>
  <r>
    <s v="AID0741"/>
    <d v="2022-06-06T00:00:00"/>
    <s v="T"/>
    <x v="13"/>
    <x v="1"/>
    <n v="1"/>
    <x v="1"/>
    <s v="Loc87"/>
    <n v="2105"/>
    <x v="4"/>
    <x v="0"/>
    <x v="1"/>
    <s v="Model18"/>
    <n v="1725"/>
    <s v="M"/>
    <n v="32"/>
    <n v="4"/>
    <s v="Slight"/>
    <n v="0"/>
    <x v="26"/>
    <s v="F"/>
    <s v="Middle"/>
    <x v="0"/>
    <s v="Passenger"/>
    <s v="Type of vehicle involved in the accident"/>
    <s v="Engine size of the vehicle involved"/>
    <s v="Gender of the driver involved"/>
    <s v="Severity of the casualty (Slight, Serious, Fatal)"/>
    <s v="Type of casualty (Pedestrian, Car Passenger, Cyclist, Motorcyclist)"/>
  </r>
  <r>
    <s v="AID0742"/>
    <d v="2023-05-30T00:00:00"/>
    <s v="W"/>
    <x v="12"/>
    <x v="0"/>
    <n v="0"/>
    <x v="0"/>
    <s v="Loc172"/>
    <n v="2042"/>
    <x v="14"/>
    <x v="2"/>
    <x v="1"/>
    <s v="Model46"/>
    <n v="2730"/>
    <s v="F"/>
    <n v="41"/>
    <n v="16"/>
    <s v="Fatal"/>
    <n v="1"/>
    <x v="54"/>
    <s v="F"/>
    <s v="Upper"/>
    <x v="0"/>
    <s v="Passenger"/>
    <s v="Type of vehicle involved in the accident"/>
    <s v="Engine size of the vehicle involved"/>
    <s v="Gender of the driver involved"/>
    <s v="Severity of the casualty (Slight, Serious, Fatal)"/>
    <s v="Type of casualty (Pedestrian, Car Passenger, Cyclist, Motorcyclist)"/>
  </r>
  <r>
    <s v="AID0743"/>
    <d v="2023-10-11T00:00:00"/>
    <s v="T"/>
    <x v="15"/>
    <x v="0"/>
    <n v="0"/>
    <x v="4"/>
    <s v="Loc76"/>
    <n v="139"/>
    <x v="7"/>
    <x v="0"/>
    <x v="0"/>
    <s v="Model23"/>
    <n v="2590"/>
    <s v="M"/>
    <n v="53"/>
    <n v="16"/>
    <s v="Serious"/>
    <n v="0"/>
    <x v="3"/>
    <s v="F"/>
    <s v="Middle"/>
    <x v="2"/>
    <s v="Passenger"/>
    <s v="Type of vehicle involved in the accident"/>
    <s v="Engine size of the vehicle involved"/>
    <s v="Gender of the driver involved"/>
    <s v="Severity of the casualty (Slight, Serious, Fatal)"/>
    <s v="Type of casualty (Pedestrian, Car Passenger, Cyclist, Motorcyclist)"/>
  </r>
  <r>
    <s v="AID0744"/>
    <d v="2022-12-17T00:00:00"/>
    <s v="T"/>
    <x v="26"/>
    <x v="0"/>
    <n v="0"/>
    <x v="1"/>
    <s v="Loc88"/>
    <n v="351"/>
    <x v="18"/>
    <x v="1"/>
    <x v="2"/>
    <s v="Model47"/>
    <n v="2762"/>
    <s v="F"/>
    <n v="67"/>
    <n v="1"/>
    <s v="Serious"/>
    <n v="0"/>
    <x v="70"/>
    <s v="F"/>
    <s v="Working"/>
    <x v="2"/>
    <s v="Pedestrian"/>
    <s v="Type of vehicle involved in the accident"/>
    <s v="Engine size of the vehicle involved"/>
    <s v="Gender of the driver involved"/>
    <s v="Severity of the casualty (Slight, Serious, Fatal)"/>
    <s v="Type of casualty (Pedestrian, Car Passenger, Cyclist, Motorcyclist)"/>
  </r>
  <r>
    <s v="AID0745"/>
    <d v="2022-09-03T00:00:00"/>
    <s v="F"/>
    <x v="25"/>
    <x v="0"/>
    <n v="0"/>
    <x v="0"/>
    <s v="Loc166"/>
    <n v="1700"/>
    <x v="22"/>
    <x v="0"/>
    <x v="1"/>
    <s v="Model23"/>
    <n v="1424"/>
    <s v="F"/>
    <n v="34"/>
    <n v="13"/>
    <s v="Serious"/>
    <n v="0"/>
    <x v="74"/>
    <s v="F"/>
    <s v="Upper"/>
    <x v="2"/>
    <s v="Pedestrian"/>
    <s v="Type of vehicle involved in the accident"/>
    <s v="Engine size of the vehicle involved"/>
    <s v="Gender of the driver involved"/>
    <s v="Severity of the casualty (Slight, Serious, Fatal)"/>
    <s v="Type of casualty (Pedestrian, Car Passenger, Cyclist, Motorcyclist)"/>
  </r>
  <r>
    <s v="AID0746"/>
    <d v="2022-02-14T00:00:00"/>
    <s v="M"/>
    <x v="3"/>
    <x v="0"/>
    <n v="0"/>
    <x v="4"/>
    <s v="Loc39"/>
    <n v="1146"/>
    <x v="16"/>
    <x v="2"/>
    <x v="1"/>
    <s v="Model22"/>
    <n v="2167"/>
    <s v="M"/>
    <n v="52"/>
    <n v="0"/>
    <s v="Slight"/>
    <n v="0"/>
    <x v="8"/>
    <s v="F"/>
    <s v="Working"/>
    <x v="1"/>
    <s v="Pedestrian"/>
    <s v="Type of vehicle involved in the accident"/>
    <s v="Engine size of the vehicle involved"/>
    <s v="Gender of the driver involved"/>
    <s v="Severity of the casualty (Slight, Serious, Fatal)"/>
    <s v="Type of casualty (Pedestrian, Car Passenger, Cyclist, Motorcyclist)"/>
  </r>
  <r>
    <s v="AID0747"/>
    <d v="2022-09-22T00:00:00"/>
    <s v="S"/>
    <x v="0"/>
    <x v="0"/>
    <n v="0"/>
    <x v="4"/>
    <s v="Loc22"/>
    <n v="319"/>
    <x v="18"/>
    <x v="1"/>
    <x v="1"/>
    <s v="Model37"/>
    <n v="2480"/>
    <s v="F"/>
    <n v="69"/>
    <n v="9"/>
    <s v="Slight"/>
    <n v="0"/>
    <x v="35"/>
    <s v="F"/>
    <s v="Upper"/>
    <x v="3"/>
    <s v="Passenger"/>
    <s v="Type of vehicle involved in the accident"/>
    <s v="Engine size of the vehicle involved"/>
    <s v="Gender of the driver involved"/>
    <s v="Severity of the casualty (Slight, Serious, Fatal)"/>
    <s v="Type of casualty (Pedestrian, Car Passenger, Cyclist, Motorcyclist)"/>
  </r>
  <r>
    <s v="AID0748"/>
    <d v="2023-02-25T00:00:00"/>
    <s v="S"/>
    <x v="25"/>
    <x v="1"/>
    <n v="1"/>
    <x v="1"/>
    <s v="Loc17"/>
    <n v="1818"/>
    <x v="15"/>
    <x v="2"/>
    <x v="1"/>
    <s v="Model34"/>
    <n v="1274"/>
    <s v="F"/>
    <n v="39"/>
    <n v="13"/>
    <s v="Fatal"/>
    <n v="1"/>
    <x v="36"/>
    <s v="M"/>
    <s v="Upper"/>
    <x v="3"/>
    <s v="Passenger"/>
    <s v="Type of vehicle involved in the accident"/>
    <s v="Engine size of the vehicle involved"/>
    <s v="Gender of the driver involved"/>
    <s v="Severity of the casualty (Slight, Serious, Fatal)"/>
    <s v="Type of casualty (Pedestrian, Car Passenger, Cyclist, Motorcyclist)"/>
  </r>
  <r>
    <s v="AID0749"/>
    <d v="2022-10-04T00:00:00"/>
    <s v="W"/>
    <x v="15"/>
    <x v="0"/>
    <n v="0"/>
    <x v="2"/>
    <s v="Loc188"/>
    <n v="1446"/>
    <x v="10"/>
    <x v="0"/>
    <x v="1"/>
    <s v="Model46"/>
    <n v="2198"/>
    <s v="M"/>
    <n v="20"/>
    <n v="4"/>
    <s v="Serious"/>
    <n v="0"/>
    <x v="69"/>
    <s v="M"/>
    <s v="Upper"/>
    <x v="3"/>
    <s v="Passenger"/>
    <s v="Type of vehicle involved in the accident"/>
    <s v="Engine size of the vehicle involved"/>
    <s v="Gender of the driver involved"/>
    <s v="Severity of the casualty (Slight, Serious, Fatal)"/>
    <s v="Type of casualty (Pedestrian, Car Passenger, Cyclist, Motorcyclist)"/>
  </r>
  <r>
    <s v="AID0750"/>
    <d v="2022-08-07T00:00:00"/>
    <s v="T"/>
    <x v="25"/>
    <x v="2"/>
    <n v="0"/>
    <x v="2"/>
    <s v="Loc65"/>
    <n v="1258"/>
    <x v="8"/>
    <x v="1"/>
    <x v="2"/>
    <s v="Model2"/>
    <n v="995"/>
    <s v="M"/>
    <n v="37"/>
    <n v="1"/>
    <s v="Slight"/>
    <n v="0"/>
    <x v="62"/>
    <s v="F"/>
    <s v="Upper"/>
    <x v="3"/>
    <s v="Pedestrian"/>
    <s v="Type of vehicle involved in the accident"/>
    <s v="Engine size of the vehicle involved"/>
    <s v="Gender of the driver involved"/>
    <s v="Severity of the casualty (Slight, Serious, Fatal)"/>
    <s v="Type of casualty (Pedestrian, Car Passenger, Cyclist, Motorcyclist)"/>
  </r>
  <r>
    <s v="AID0751"/>
    <d v="2022-12-09T00:00:00"/>
    <s v="T"/>
    <x v="27"/>
    <x v="0"/>
    <n v="0"/>
    <x v="3"/>
    <s v="Loc25"/>
    <n v="1824"/>
    <x v="15"/>
    <x v="2"/>
    <x v="1"/>
    <s v="Model40"/>
    <n v="1968"/>
    <s v="F"/>
    <n v="37"/>
    <n v="17"/>
    <s v="Serious"/>
    <n v="0"/>
    <x v="6"/>
    <s v="M"/>
    <s v="Working"/>
    <x v="1"/>
    <s v="Pedestrian"/>
    <s v="Type of vehicle involved in the accident"/>
    <s v="Engine size of the vehicle involved"/>
    <s v="Gender of the driver involved"/>
    <s v="Severity of the casualty (Slight, Serious, Fatal)"/>
    <s v="Type of casualty (Pedestrian, Car Passenger, Cyclist, Motorcyclist)"/>
  </r>
  <r>
    <s v="AID0752"/>
    <d v="2023-10-03T00:00:00"/>
    <s v="S"/>
    <x v="10"/>
    <x v="0"/>
    <n v="0"/>
    <x v="0"/>
    <s v="Loc54"/>
    <n v="628"/>
    <x v="21"/>
    <x v="1"/>
    <x v="1"/>
    <s v="Model32"/>
    <n v="910"/>
    <s v="M"/>
    <n v="70"/>
    <n v="4"/>
    <s v="Serious"/>
    <n v="0"/>
    <x v="24"/>
    <s v="F"/>
    <s v="Upper"/>
    <x v="1"/>
    <s v="Pedestrian"/>
    <s v="Type of vehicle involved in the accident"/>
    <s v="Engine size of the vehicle involved"/>
    <s v="Gender of the driver involved"/>
    <s v="Severity of the casualty (Slight, Serious, Fatal)"/>
    <s v="Type of casualty (Pedestrian, Car Passenger, Cyclist, Motorcyclist)"/>
  </r>
  <r>
    <s v="AID0753"/>
    <d v="2023-04-18T00:00:00"/>
    <s v="S"/>
    <x v="16"/>
    <x v="1"/>
    <n v="1"/>
    <x v="4"/>
    <s v="Loc27"/>
    <n v="2117"/>
    <x v="4"/>
    <x v="1"/>
    <x v="1"/>
    <s v="Model11"/>
    <n v="2655"/>
    <s v="F"/>
    <n v="18"/>
    <n v="8"/>
    <s v="Fatal"/>
    <n v="1"/>
    <x v="76"/>
    <s v="M"/>
    <s v="Middle"/>
    <x v="2"/>
    <s v="Pedestrian"/>
    <s v="Type of vehicle involved in the accident"/>
    <s v="Engine size of the vehicle involved"/>
    <s v="Gender of the driver involved"/>
    <s v="Severity of the casualty (Slight, Serious, Fatal)"/>
    <s v="Type of casualty (Pedestrian, Car Passenger, Cyclist, Motorcyclist)"/>
  </r>
  <r>
    <s v="AID0754"/>
    <d v="2022-02-27T00:00:00"/>
    <s v="S"/>
    <x v="9"/>
    <x v="1"/>
    <n v="1"/>
    <x v="1"/>
    <s v="Loc77"/>
    <n v="1732"/>
    <x v="22"/>
    <x v="1"/>
    <x v="3"/>
    <s v="Model50"/>
    <n v="1723"/>
    <s v="M"/>
    <n v="29"/>
    <n v="14"/>
    <s v="Serious"/>
    <n v="0"/>
    <x v="59"/>
    <s v="M"/>
    <s v="Working"/>
    <x v="2"/>
    <s v="Pedestrian"/>
    <s v="Type of vehicle involved in the accident"/>
    <s v="Engine size of the vehicle involved"/>
    <s v="Gender of the driver involved"/>
    <s v="Severity of the casualty (Slight, Serious, Fatal)"/>
    <s v="Type of casualty (Pedestrian, Car Passenger, Cyclist, Motorcyclist)"/>
  </r>
  <r>
    <s v="AID0755"/>
    <d v="2023-04-03T00:00:00"/>
    <s v="M"/>
    <x v="19"/>
    <x v="2"/>
    <n v="0"/>
    <x v="3"/>
    <s v="Loc24"/>
    <n v="445"/>
    <x v="9"/>
    <x v="1"/>
    <x v="1"/>
    <s v="Model13"/>
    <n v="1709"/>
    <s v="F"/>
    <n v="29"/>
    <n v="8"/>
    <s v="Fatal"/>
    <n v="1"/>
    <x v="28"/>
    <s v="F"/>
    <s v="Working"/>
    <x v="0"/>
    <s v="Passenger"/>
    <s v="Type of vehicle involved in the accident"/>
    <s v="Engine size of the vehicle involved"/>
    <s v="Gender of the driver involved"/>
    <s v="Severity of the casualty (Slight, Serious, Fatal)"/>
    <s v="Type of casualty (Pedestrian, Car Passenger, Cyclist, Motorcyclist)"/>
  </r>
  <r>
    <s v="AID0756"/>
    <d v="2022-10-14T00:00:00"/>
    <s v="T"/>
    <x v="25"/>
    <x v="1"/>
    <n v="1"/>
    <x v="2"/>
    <s v="Loc192"/>
    <n v="2133"/>
    <x v="4"/>
    <x v="0"/>
    <x v="2"/>
    <s v="Model49"/>
    <n v="837"/>
    <s v="F"/>
    <n v="48"/>
    <n v="17"/>
    <s v="Slight"/>
    <n v="0"/>
    <x v="28"/>
    <s v="F"/>
    <s v="Working"/>
    <x v="1"/>
    <s v="Passenger"/>
    <s v="Type of vehicle involved in the accident"/>
    <s v="Engine size of the vehicle involved"/>
    <s v="Gender of the driver involved"/>
    <s v="Severity of the casualty (Slight, Serious, Fatal)"/>
    <s v="Type of casualty (Pedestrian, Car Passenger, Cyclist, Motorcyclist)"/>
  </r>
  <r>
    <s v="AID0757"/>
    <d v="2022-05-01T00:00:00"/>
    <s v="W"/>
    <x v="22"/>
    <x v="1"/>
    <n v="1"/>
    <x v="1"/>
    <s v="Loc104"/>
    <n v="632"/>
    <x v="21"/>
    <x v="0"/>
    <x v="0"/>
    <s v="Model19"/>
    <n v="868"/>
    <s v="M"/>
    <n v="51"/>
    <n v="8"/>
    <s v="Fatal"/>
    <n v="1"/>
    <x v="10"/>
    <s v="M"/>
    <s v="Working"/>
    <x v="2"/>
    <s v="Passenger"/>
    <s v="Type of vehicle involved in the accident"/>
    <s v="Engine size of the vehicle involved"/>
    <s v="Gender of the driver involved"/>
    <s v="Severity of the casualty (Slight, Serious, Fatal)"/>
    <s v="Type of casualty (Pedestrian, Car Passenger, Cyclist, Motorcyclist)"/>
  </r>
  <r>
    <s v="AID0758"/>
    <d v="2023-04-08T00:00:00"/>
    <s v="F"/>
    <x v="15"/>
    <x v="0"/>
    <n v="0"/>
    <x v="1"/>
    <s v="Loc143"/>
    <n v="1301"/>
    <x v="6"/>
    <x v="1"/>
    <x v="2"/>
    <s v="Model47"/>
    <n v="2946"/>
    <s v="M"/>
    <n v="38"/>
    <n v="1"/>
    <s v="Fatal"/>
    <n v="1"/>
    <x v="62"/>
    <s v="F"/>
    <s v="Upper"/>
    <x v="3"/>
    <s v="Pedestrian"/>
    <s v="Type of vehicle involved in the accident"/>
    <s v="Engine size of the vehicle involved"/>
    <s v="Gender of the driver involved"/>
    <s v="Severity of the casualty (Slight, Serious, Fatal)"/>
    <s v="Type of casualty (Pedestrian, Car Passenger, Cyclist, Motorcyclist)"/>
  </r>
  <r>
    <s v="AID0759"/>
    <d v="2022-09-23T00:00:00"/>
    <s v="W"/>
    <x v="6"/>
    <x v="0"/>
    <n v="0"/>
    <x v="3"/>
    <s v="Loc32"/>
    <n v="259"/>
    <x v="2"/>
    <x v="1"/>
    <x v="3"/>
    <s v="Model30"/>
    <n v="2026"/>
    <s v="F"/>
    <n v="68"/>
    <n v="15"/>
    <s v="Serious"/>
    <n v="0"/>
    <x v="79"/>
    <s v="M"/>
    <s v="Working"/>
    <x v="1"/>
    <s v="Pedestrian"/>
    <s v="Type of vehicle involved in the accident"/>
    <s v="Engine size of the vehicle involved"/>
    <s v="Gender of the driver involved"/>
    <s v="Severity of the casualty (Slight, Serious, Fatal)"/>
    <s v="Type of casualty (Pedestrian, Car Passenger, Cyclist, Motorcyclist)"/>
  </r>
  <r>
    <s v="AID0760"/>
    <d v="2022-08-15T00:00:00"/>
    <s v="T"/>
    <x v="14"/>
    <x v="0"/>
    <n v="0"/>
    <x v="2"/>
    <s v="Loc137"/>
    <n v="1802"/>
    <x v="15"/>
    <x v="2"/>
    <x v="0"/>
    <s v="Model8"/>
    <n v="1956"/>
    <s v="M"/>
    <n v="58"/>
    <n v="17"/>
    <s v="Slight"/>
    <n v="0"/>
    <x v="57"/>
    <s v="M"/>
    <s v="Working"/>
    <x v="0"/>
    <s v="Passenger"/>
    <s v="Type of vehicle involved in the accident"/>
    <s v="Engine size of the vehicle involved"/>
    <s v="Gender of the driver involved"/>
    <s v="Severity of the casualty (Slight, Serious, Fatal)"/>
    <s v="Type of casualty (Pedestrian, Car Passenger, Cyclist, Motorcyclist)"/>
  </r>
  <r>
    <s v="AID0761"/>
    <d v="2023-09-01T00:00:00"/>
    <s v="T"/>
    <x v="27"/>
    <x v="0"/>
    <n v="0"/>
    <x v="3"/>
    <s v="Loc153"/>
    <n v="223"/>
    <x v="2"/>
    <x v="0"/>
    <x v="0"/>
    <s v="Model20"/>
    <n v="2346"/>
    <s v="M"/>
    <n v="60"/>
    <n v="10"/>
    <s v="Serious"/>
    <n v="0"/>
    <x v="27"/>
    <s v="F"/>
    <s v="Middle"/>
    <x v="3"/>
    <s v="Passenger"/>
    <s v="Type of vehicle involved in the accident"/>
    <s v="Engine size of the vehicle involved"/>
    <s v="Gender of the driver involved"/>
    <s v="Severity of the casualty (Slight, Serious, Fatal)"/>
    <s v="Type of casualty (Pedestrian, Car Passenger, Cyclist, Motorcyclist)"/>
  </r>
  <r>
    <s v="AID0762"/>
    <d v="2022-05-18T00:00:00"/>
    <s v="F"/>
    <x v="25"/>
    <x v="2"/>
    <n v="0"/>
    <x v="0"/>
    <s v="Loc154"/>
    <n v="906"/>
    <x v="11"/>
    <x v="2"/>
    <x v="0"/>
    <s v="Model18"/>
    <n v="2566"/>
    <s v="F"/>
    <n v="58"/>
    <n v="5"/>
    <s v="Fatal"/>
    <n v="1"/>
    <x v="74"/>
    <s v="F"/>
    <s v="Working"/>
    <x v="1"/>
    <s v="Pedestrian"/>
    <s v="Type of vehicle involved in the accident"/>
    <s v="Engine size of the vehicle involved"/>
    <s v="Gender of the driver involved"/>
    <s v="Severity of the casualty (Slight, Serious, Fatal)"/>
    <s v="Type of casualty (Pedestrian, Car Passenger, Cyclist, Motorcyclist)"/>
  </r>
  <r>
    <s v="AID0763"/>
    <d v="2023-03-18T00:00:00"/>
    <s v="S"/>
    <x v="16"/>
    <x v="1"/>
    <n v="1"/>
    <x v="0"/>
    <s v="Loc63"/>
    <n v="1606"/>
    <x v="19"/>
    <x v="1"/>
    <x v="2"/>
    <s v="Model36"/>
    <n v="928"/>
    <s v="M"/>
    <n v="62"/>
    <n v="14"/>
    <s v="Serious"/>
    <n v="0"/>
    <x v="76"/>
    <s v="F"/>
    <s v="Upper"/>
    <x v="1"/>
    <s v="Passenger"/>
    <s v="Type of vehicle involved in the accident"/>
    <s v="Engine size of the vehicle involved"/>
    <s v="Gender of the driver involved"/>
    <s v="Severity of the casualty (Slight, Serious, Fatal)"/>
    <s v="Type of casualty (Pedestrian, Car Passenger, Cyclist, Motorcyclist)"/>
  </r>
  <r>
    <s v="AID0764"/>
    <d v="2022-07-20T00:00:00"/>
    <s v="T"/>
    <x v="21"/>
    <x v="0"/>
    <n v="0"/>
    <x v="3"/>
    <s v="Loc93"/>
    <n v="620"/>
    <x v="21"/>
    <x v="2"/>
    <x v="2"/>
    <s v="Model47"/>
    <n v="1110"/>
    <s v="F"/>
    <n v="23"/>
    <n v="2"/>
    <s v="Slight"/>
    <n v="0"/>
    <x v="19"/>
    <s v="F"/>
    <s v="Middle"/>
    <x v="0"/>
    <s v="Pedestrian"/>
    <s v="Type of vehicle involved in the accident"/>
    <s v="Engine size of the vehicle involved"/>
    <s v="Gender of the driver involved"/>
    <s v="Severity of the casualty (Slight, Serious, Fatal)"/>
    <s v="Type of casualty (Pedestrian, Car Passenger, Cyclist, Motorcyclist)"/>
  </r>
  <r>
    <s v="AID0765"/>
    <d v="2023-12-24T00:00:00"/>
    <s v="T"/>
    <x v="16"/>
    <x v="2"/>
    <n v="0"/>
    <x v="0"/>
    <s v="Loc182"/>
    <n v="1443"/>
    <x v="10"/>
    <x v="0"/>
    <x v="2"/>
    <s v="Model27"/>
    <n v="2577"/>
    <s v="F"/>
    <n v="48"/>
    <n v="11"/>
    <s v="Fatal"/>
    <n v="1"/>
    <x v="64"/>
    <s v="F"/>
    <s v="Upper"/>
    <x v="1"/>
    <s v="Passenger"/>
    <s v="Type of vehicle involved in the accident"/>
    <s v="Engine size of the vehicle involved"/>
    <s v="Gender of the driver involved"/>
    <s v="Severity of the casualty (Slight, Serious, Fatal)"/>
    <s v="Type of casualty (Pedestrian, Car Passenger, Cyclist, Motorcyclist)"/>
  </r>
  <r>
    <s v="AID0766"/>
    <d v="2023-12-31T00:00:00"/>
    <s v="S"/>
    <x v="9"/>
    <x v="1"/>
    <n v="1"/>
    <x v="0"/>
    <s v="Loc19"/>
    <n v="942"/>
    <x v="11"/>
    <x v="0"/>
    <x v="1"/>
    <s v="Model3"/>
    <n v="1714"/>
    <s v="F"/>
    <n v="26"/>
    <n v="17"/>
    <s v="Slight"/>
    <n v="0"/>
    <x v="23"/>
    <s v="F"/>
    <s v="Middle"/>
    <x v="0"/>
    <s v="Passenger"/>
    <s v="Type of vehicle involved in the accident"/>
    <s v="Engine size of the vehicle involved"/>
    <s v="Gender of the driver involved"/>
    <s v="Severity of the casualty (Slight, Serious, Fatal)"/>
    <s v="Type of casualty (Pedestrian, Car Passenger, Cyclist, Motorcyclist)"/>
  </r>
  <r>
    <s v="AID0767"/>
    <d v="2023-01-03T00:00:00"/>
    <s v="S"/>
    <x v="14"/>
    <x v="1"/>
    <n v="1"/>
    <x v="3"/>
    <s v="Loc71"/>
    <n v="918"/>
    <x v="11"/>
    <x v="2"/>
    <x v="1"/>
    <s v="Model25"/>
    <n v="1273"/>
    <s v="M"/>
    <n v="33"/>
    <n v="4"/>
    <s v="Fatal"/>
    <n v="1"/>
    <x v="28"/>
    <s v="M"/>
    <s v="Middle"/>
    <x v="0"/>
    <s v="Passenger"/>
    <s v="Type of vehicle involved in the accident"/>
    <s v="Engine size of the vehicle involved"/>
    <s v="Gender of the driver involved"/>
    <s v="Severity of the casualty (Slight, Serious, Fatal)"/>
    <s v="Type of casualty (Pedestrian, Car Passenger, Cyclist, Motorcyclist)"/>
  </r>
  <r>
    <s v="AID0768"/>
    <d v="2022-01-09T00:00:00"/>
    <s v="S"/>
    <x v="23"/>
    <x v="1"/>
    <n v="1"/>
    <x v="0"/>
    <s v="Loc16"/>
    <n v="1159"/>
    <x v="16"/>
    <x v="2"/>
    <x v="1"/>
    <s v="Model24"/>
    <n v="1970"/>
    <s v="F"/>
    <n v="37"/>
    <n v="3"/>
    <s v="Serious"/>
    <n v="0"/>
    <x v="41"/>
    <s v="F"/>
    <s v="Middle"/>
    <x v="1"/>
    <s v="Passenger"/>
    <s v="Type of vehicle involved in the accident"/>
    <s v="Engine size of the vehicle involved"/>
    <s v="Gender of the driver involved"/>
    <s v="Severity of the casualty (Slight, Serious, Fatal)"/>
    <s v="Type of casualty (Pedestrian, Car Passenger, Cyclist, Motorcyclist)"/>
  </r>
  <r>
    <s v="AID0769"/>
    <d v="2022-03-11T00:00:00"/>
    <s v="T"/>
    <x v="9"/>
    <x v="0"/>
    <n v="0"/>
    <x v="3"/>
    <s v="Loc114"/>
    <n v="2351"/>
    <x v="23"/>
    <x v="1"/>
    <x v="3"/>
    <s v="Model34"/>
    <n v="1905"/>
    <s v="F"/>
    <n v="42"/>
    <n v="6"/>
    <s v="Serious"/>
    <n v="0"/>
    <x v="48"/>
    <s v="M"/>
    <s v="Working"/>
    <x v="2"/>
    <s v="Passenger"/>
    <s v="Type of vehicle involved in the accident"/>
    <s v="Engine size of the vehicle involved"/>
    <s v="Gender of the driver involved"/>
    <s v="Severity of the casualty (Slight, Serious, Fatal)"/>
    <s v="Type of casualty (Pedestrian, Car Passenger, Cyclist, Motorcyclist)"/>
  </r>
  <r>
    <s v="AID0770"/>
    <d v="2022-09-03T00:00:00"/>
    <s v="S"/>
    <x v="0"/>
    <x v="1"/>
    <n v="1"/>
    <x v="4"/>
    <s v="Loc18"/>
    <n v="1317"/>
    <x v="6"/>
    <x v="2"/>
    <x v="3"/>
    <s v="Model36"/>
    <n v="1350"/>
    <s v="M"/>
    <n v="51"/>
    <n v="20"/>
    <s v="Fatal"/>
    <n v="1"/>
    <x v="68"/>
    <s v="F"/>
    <s v="Upper"/>
    <x v="3"/>
    <s v="Pedestrian"/>
    <s v="Type of vehicle involved in the accident"/>
    <s v="Engine size of the vehicle involved"/>
    <s v="Gender of the driver involved"/>
    <s v="Severity of the casualty (Slight, Serious, Fatal)"/>
    <s v="Type of casualty (Pedestrian, Car Passenger, Cyclist, Motorcyclist)"/>
  </r>
  <r>
    <s v="AID0771"/>
    <d v="2022-02-14T00:00:00"/>
    <s v="S"/>
    <x v="16"/>
    <x v="1"/>
    <n v="1"/>
    <x v="1"/>
    <s v="Loc30"/>
    <n v="118"/>
    <x v="7"/>
    <x v="1"/>
    <x v="0"/>
    <s v="Model48"/>
    <n v="2332"/>
    <s v="M"/>
    <n v="20"/>
    <n v="17"/>
    <s v="Serious"/>
    <n v="0"/>
    <x v="60"/>
    <s v="F"/>
    <s v="Working"/>
    <x v="0"/>
    <s v="Passenger"/>
    <s v="Type of vehicle involved in the accident"/>
    <s v="Engine size of the vehicle involved"/>
    <s v="Gender of the driver involved"/>
    <s v="Severity of the casualty (Slight, Serious, Fatal)"/>
    <s v="Type of casualty (Pedestrian, Car Passenger, Cyclist, Motorcyclist)"/>
  </r>
  <r>
    <s v="AID0772"/>
    <d v="2023-04-22T00:00:00"/>
    <s v="S"/>
    <x v="19"/>
    <x v="2"/>
    <n v="0"/>
    <x v="1"/>
    <s v="Loc182"/>
    <n v="237"/>
    <x v="2"/>
    <x v="1"/>
    <x v="3"/>
    <s v="Model30"/>
    <n v="2242"/>
    <s v="F"/>
    <n v="45"/>
    <n v="10"/>
    <s v="Fatal"/>
    <n v="1"/>
    <x v="74"/>
    <s v="F"/>
    <s v="Upper"/>
    <x v="2"/>
    <s v="Passenger"/>
    <s v="Type of vehicle involved in the accident"/>
    <s v="Engine size of the vehicle involved"/>
    <s v="Gender of the driver involved"/>
    <s v="Severity of the casualty (Slight, Serious, Fatal)"/>
    <s v="Type of casualty (Pedestrian, Car Passenger, Cyclist, Motorcyclist)"/>
  </r>
  <r>
    <s v="AID0773"/>
    <d v="2023-10-01T00:00:00"/>
    <s v="T"/>
    <x v="10"/>
    <x v="2"/>
    <n v="0"/>
    <x v="0"/>
    <s v="Loc35"/>
    <n v="1957"/>
    <x v="0"/>
    <x v="0"/>
    <x v="1"/>
    <s v="Model20"/>
    <n v="2338"/>
    <s v="F"/>
    <n v="57"/>
    <n v="11"/>
    <s v="Serious"/>
    <n v="0"/>
    <x v="24"/>
    <s v="M"/>
    <s v="Working"/>
    <x v="1"/>
    <s v="Pedestrian"/>
    <s v="Type of vehicle involved in the accident"/>
    <s v="Engine size of the vehicle involved"/>
    <s v="Gender of the driver involved"/>
    <s v="Severity of the casualty (Slight, Serious, Fatal)"/>
    <s v="Type of casualty (Pedestrian, Car Passenger, Cyclist, Motorcyclist)"/>
  </r>
  <r>
    <s v="AID0774"/>
    <d v="2023-12-15T00:00:00"/>
    <s v="T"/>
    <x v="11"/>
    <x v="1"/>
    <n v="1"/>
    <x v="1"/>
    <s v="Loc139"/>
    <n v="132"/>
    <x v="7"/>
    <x v="0"/>
    <x v="0"/>
    <s v="Model33"/>
    <n v="2776"/>
    <s v="M"/>
    <n v="25"/>
    <n v="19"/>
    <s v="Slight"/>
    <n v="0"/>
    <x v="59"/>
    <s v="M"/>
    <s v="Upper"/>
    <x v="3"/>
    <s v="Pedestrian"/>
    <s v="Type of vehicle involved in the accident"/>
    <s v="Engine size of the vehicle involved"/>
    <s v="Gender of the driver involved"/>
    <s v="Severity of the casualty (Slight, Serious, Fatal)"/>
    <s v="Type of casualty (Pedestrian, Car Passenger, Cyclist, Motorcyclist)"/>
  </r>
  <r>
    <s v="AID0775"/>
    <d v="2022-12-19T00:00:00"/>
    <s v="T"/>
    <x v="5"/>
    <x v="1"/>
    <n v="1"/>
    <x v="3"/>
    <s v="Loc144"/>
    <n v="2217"/>
    <x v="1"/>
    <x v="0"/>
    <x v="0"/>
    <s v="Model24"/>
    <n v="2624"/>
    <s v="F"/>
    <n v="33"/>
    <n v="9"/>
    <s v="Slight"/>
    <n v="0"/>
    <x v="32"/>
    <s v="F"/>
    <s v="Working"/>
    <x v="0"/>
    <s v="Pedestrian"/>
    <s v="Type of vehicle involved in the accident"/>
    <s v="Engine size of the vehicle involved"/>
    <s v="Gender of the driver involved"/>
    <s v="Severity of the casualty (Slight, Serious, Fatal)"/>
    <s v="Type of casualty (Pedestrian, Car Passenger, Cyclist, Motorcyclist)"/>
  </r>
  <r>
    <s v="AID0776"/>
    <d v="2023-10-12T00:00:00"/>
    <s v="S"/>
    <x v="8"/>
    <x v="1"/>
    <n v="1"/>
    <x v="3"/>
    <s v="Loc4"/>
    <n v="1148"/>
    <x v="16"/>
    <x v="1"/>
    <x v="3"/>
    <s v="Model7"/>
    <n v="1688"/>
    <s v="M"/>
    <n v="33"/>
    <n v="8"/>
    <s v="Fatal"/>
    <n v="1"/>
    <x v="28"/>
    <s v="F"/>
    <s v="Working"/>
    <x v="2"/>
    <s v="Pedestrian"/>
    <s v="Type of vehicle involved in the accident"/>
    <s v="Engine size of the vehicle involved"/>
    <s v="Gender of the driver involved"/>
    <s v="Severity of the casualty (Slight, Serious, Fatal)"/>
    <s v="Type of casualty (Pedestrian, Car Passenger, Cyclist, Motorcyclist)"/>
  </r>
  <r>
    <s v="AID0777"/>
    <d v="2022-02-20T00:00:00"/>
    <s v="F"/>
    <x v="22"/>
    <x v="0"/>
    <n v="0"/>
    <x v="4"/>
    <s v="Loc48"/>
    <n v="1440"/>
    <x v="10"/>
    <x v="0"/>
    <x v="2"/>
    <s v="Model7"/>
    <n v="1861"/>
    <s v="M"/>
    <n v="29"/>
    <n v="1"/>
    <s v="Serious"/>
    <n v="0"/>
    <x v="46"/>
    <s v="M"/>
    <s v="Upper"/>
    <x v="2"/>
    <s v="Pedestrian"/>
    <s v="Type of vehicle involved in the accident"/>
    <s v="Engine size of the vehicle involved"/>
    <s v="Gender of the driver involved"/>
    <s v="Severity of the casualty (Slight, Serious, Fatal)"/>
    <s v="Type of casualty (Pedestrian, Car Passenger, Cyclist, Motorcyclist)"/>
  </r>
  <r>
    <s v="AID0778"/>
    <d v="2023-05-19T00:00:00"/>
    <s v="S"/>
    <x v="17"/>
    <x v="0"/>
    <n v="0"/>
    <x v="2"/>
    <s v="Loc146"/>
    <n v="1541"/>
    <x v="17"/>
    <x v="2"/>
    <x v="1"/>
    <s v="Model25"/>
    <n v="990"/>
    <s v="F"/>
    <n v="45"/>
    <n v="14"/>
    <s v="Fatal"/>
    <n v="1"/>
    <x v="52"/>
    <s v="F"/>
    <s v="Working"/>
    <x v="1"/>
    <s v="Passenger"/>
    <s v="Type of vehicle involved in the accident"/>
    <s v="Engine size of the vehicle involved"/>
    <s v="Gender of the driver involved"/>
    <s v="Severity of the casualty (Slight, Serious, Fatal)"/>
    <s v="Type of casualty (Pedestrian, Car Passenger, Cyclist, Motorcyclist)"/>
  </r>
  <r>
    <s v="AID0779"/>
    <d v="2023-04-06T00:00:00"/>
    <s v="M"/>
    <x v="17"/>
    <x v="0"/>
    <n v="0"/>
    <x v="3"/>
    <s v="Loc53"/>
    <n v="1151"/>
    <x v="16"/>
    <x v="0"/>
    <x v="1"/>
    <s v="Model43"/>
    <n v="2141"/>
    <s v="M"/>
    <n v="61"/>
    <n v="6"/>
    <s v="Slight"/>
    <n v="0"/>
    <x v="17"/>
    <s v="M"/>
    <s v="Working"/>
    <x v="2"/>
    <s v="Pedestrian"/>
    <s v="Type of vehicle involved in the accident"/>
    <s v="Engine size of the vehicle involved"/>
    <s v="Gender of the driver involved"/>
    <s v="Severity of the casualty (Slight, Serious, Fatal)"/>
    <s v="Type of casualty (Pedestrian, Car Passenger, Cyclist, Motorcyclist)"/>
  </r>
  <r>
    <s v="AID0780"/>
    <d v="2023-06-22T00:00:00"/>
    <s v="S"/>
    <x v="9"/>
    <x v="0"/>
    <n v="0"/>
    <x v="3"/>
    <s v="Loc200"/>
    <n v="1721"/>
    <x v="22"/>
    <x v="2"/>
    <x v="1"/>
    <s v="Model9"/>
    <n v="891"/>
    <s v="M"/>
    <n v="23"/>
    <n v="5"/>
    <s v="Serious"/>
    <n v="0"/>
    <x v="10"/>
    <s v="F"/>
    <s v="Middle"/>
    <x v="0"/>
    <s v="Pedestrian"/>
    <s v="Type of vehicle involved in the accident"/>
    <s v="Engine size of the vehicle involved"/>
    <s v="Gender of the driver involved"/>
    <s v="Severity of the casualty (Slight, Serious, Fatal)"/>
    <s v="Type of casualty (Pedestrian, Car Passenger, Cyclist, Motorcyclist)"/>
  </r>
  <r>
    <s v="AID0781"/>
    <d v="2022-11-29T00:00:00"/>
    <s v="M"/>
    <x v="20"/>
    <x v="0"/>
    <n v="0"/>
    <x v="1"/>
    <s v="Loc148"/>
    <n v="2042"/>
    <x v="14"/>
    <x v="1"/>
    <x v="2"/>
    <s v="Model3"/>
    <n v="2839"/>
    <s v="F"/>
    <n v="63"/>
    <n v="18"/>
    <s v="Serious"/>
    <n v="0"/>
    <x v="9"/>
    <s v="M"/>
    <s v="Upper"/>
    <x v="3"/>
    <s v="Passenger"/>
    <s v="Type of vehicle involved in the accident"/>
    <s v="Engine size of the vehicle involved"/>
    <s v="Gender of the driver involved"/>
    <s v="Severity of the casualty (Slight, Serious, Fatal)"/>
    <s v="Type of casualty (Pedestrian, Car Passenger, Cyclist, Motorcyclist)"/>
  </r>
  <r>
    <s v="AID0782"/>
    <d v="2023-07-24T00:00:00"/>
    <s v="M"/>
    <x v="22"/>
    <x v="1"/>
    <n v="1"/>
    <x v="2"/>
    <s v="Loc43"/>
    <n v="228"/>
    <x v="2"/>
    <x v="1"/>
    <x v="0"/>
    <s v="Model10"/>
    <n v="2140"/>
    <s v="M"/>
    <n v="57"/>
    <n v="16"/>
    <s v="Serious"/>
    <n v="0"/>
    <x v="13"/>
    <s v="F"/>
    <s v="Working"/>
    <x v="0"/>
    <s v="Pedestrian"/>
    <s v="Type of vehicle involved in the accident"/>
    <s v="Engine size of the vehicle involved"/>
    <s v="Gender of the driver involved"/>
    <s v="Severity of the casualty (Slight, Serious, Fatal)"/>
    <s v="Type of casualty (Pedestrian, Car Passenger, Cyclist, Motorcyclist)"/>
  </r>
  <r>
    <s v="AID0783"/>
    <d v="2023-11-13T00:00:00"/>
    <s v="S"/>
    <x v="16"/>
    <x v="0"/>
    <n v="0"/>
    <x v="2"/>
    <s v="Loc140"/>
    <n v="620"/>
    <x v="21"/>
    <x v="2"/>
    <x v="3"/>
    <s v="Model18"/>
    <n v="1823"/>
    <s v="M"/>
    <n v="41"/>
    <n v="14"/>
    <s v="Slight"/>
    <n v="0"/>
    <x v="3"/>
    <s v="M"/>
    <s v="Middle"/>
    <x v="1"/>
    <s v="Pedestrian"/>
    <s v="Type of vehicle involved in the accident"/>
    <s v="Engine size of the vehicle involved"/>
    <s v="Gender of the driver involved"/>
    <s v="Severity of the casualty (Slight, Serious, Fatal)"/>
    <s v="Type of casualty (Pedestrian, Car Passenger, Cyclist, Motorcyclist)"/>
  </r>
  <r>
    <s v="AID0784"/>
    <d v="2022-12-01T00:00:00"/>
    <s v="S"/>
    <x v="1"/>
    <x v="0"/>
    <n v="0"/>
    <x v="4"/>
    <s v="Loc199"/>
    <n v="1619"/>
    <x v="19"/>
    <x v="2"/>
    <x v="2"/>
    <s v="Model43"/>
    <n v="1520"/>
    <s v="M"/>
    <n v="44"/>
    <n v="2"/>
    <s v="Slight"/>
    <n v="0"/>
    <x v="79"/>
    <s v="F"/>
    <s v="Upper"/>
    <x v="0"/>
    <s v="Passenger"/>
    <s v="Type of vehicle involved in the accident"/>
    <s v="Engine size of the vehicle involved"/>
    <s v="Gender of the driver involved"/>
    <s v="Severity of the casualty (Slight, Serious, Fatal)"/>
    <s v="Type of casualty (Pedestrian, Car Passenger, Cyclist, Motorcyclist)"/>
  </r>
  <r>
    <s v="AID0785"/>
    <d v="2022-03-05T00:00:00"/>
    <s v="M"/>
    <x v="22"/>
    <x v="0"/>
    <n v="0"/>
    <x v="2"/>
    <s v="Loc46"/>
    <n v="1025"/>
    <x v="13"/>
    <x v="2"/>
    <x v="2"/>
    <s v="Model26"/>
    <n v="1016"/>
    <s v="F"/>
    <n v="47"/>
    <n v="15"/>
    <s v="Serious"/>
    <n v="0"/>
    <x v="29"/>
    <s v="M"/>
    <s v="Middle"/>
    <x v="3"/>
    <s v="Pedestrian"/>
    <s v="Type of vehicle involved in the accident"/>
    <s v="Engine size of the vehicle involved"/>
    <s v="Gender of the driver involved"/>
    <s v="Severity of the casualty (Slight, Serious, Fatal)"/>
    <s v="Type of casualty (Pedestrian, Car Passenger, Cyclist, Motorcyclist)"/>
  </r>
  <r>
    <s v="AID0786"/>
    <d v="2023-07-16T00:00:00"/>
    <s v="T"/>
    <x v="6"/>
    <x v="1"/>
    <n v="1"/>
    <x v="3"/>
    <s v="Loc96"/>
    <n v="2125"/>
    <x v="4"/>
    <x v="0"/>
    <x v="3"/>
    <s v="Model38"/>
    <n v="1944"/>
    <s v="F"/>
    <n v="69"/>
    <n v="6"/>
    <s v="Fatal"/>
    <n v="1"/>
    <x v="49"/>
    <s v="F"/>
    <s v="Middle"/>
    <x v="3"/>
    <s v="Pedestrian"/>
    <s v="Type of vehicle involved in the accident"/>
    <s v="Engine size of the vehicle involved"/>
    <s v="Gender of the driver involved"/>
    <s v="Severity of the casualty (Slight, Serious, Fatal)"/>
    <s v="Type of casualty (Pedestrian, Car Passenger, Cyclist, Motorcyclist)"/>
  </r>
  <r>
    <s v="AID0787"/>
    <d v="2023-07-03T00:00:00"/>
    <s v="T"/>
    <x v="14"/>
    <x v="0"/>
    <n v="0"/>
    <x v="1"/>
    <s v="Loc63"/>
    <n v="929"/>
    <x v="11"/>
    <x v="0"/>
    <x v="0"/>
    <s v="Model33"/>
    <n v="1138"/>
    <s v="F"/>
    <n v="35"/>
    <n v="2"/>
    <s v="Fatal"/>
    <n v="1"/>
    <x v="71"/>
    <s v="M"/>
    <s v="Upper"/>
    <x v="2"/>
    <s v="Pedestrian"/>
    <s v="Type of vehicle involved in the accident"/>
    <s v="Engine size of the vehicle involved"/>
    <s v="Gender of the driver involved"/>
    <s v="Severity of the casualty (Slight, Serious, Fatal)"/>
    <s v="Type of casualty (Pedestrian, Car Passenger, Cyclist, Motorcyclist)"/>
  </r>
  <r>
    <s v="AID0788"/>
    <d v="2023-03-02T00:00:00"/>
    <s v="S"/>
    <x v="18"/>
    <x v="2"/>
    <n v="0"/>
    <x v="0"/>
    <s v="Loc192"/>
    <n v="2342"/>
    <x v="23"/>
    <x v="1"/>
    <x v="3"/>
    <s v="Model26"/>
    <n v="1287"/>
    <s v="M"/>
    <n v="52"/>
    <n v="15"/>
    <s v="Slight"/>
    <n v="0"/>
    <x v="79"/>
    <s v="F"/>
    <s v="Working"/>
    <x v="3"/>
    <s v="Pedestrian"/>
    <s v="Type of vehicle involved in the accident"/>
    <s v="Engine size of the vehicle involved"/>
    <s v="Gender of the driver involved"/>
    <s v="Severity of the casualty (Slight, Serious, Fatal)"/>
    <s v="Type of casualty (Pedestrian, Car Passenger, Cyclist, Motorcyclist)"/>
  </r>
  <r>
    <s v="AID0789"/>
    <d v="2023-08-10T00:00:00"/>
    <s v="S"/>
    <x v="27"/>
    <x v="1"/>
    <n v="1"/>
    <x v="3"/>
    <s v="Loc3"/>
    <n v="500"/>
    <x v="3"/>
    <x v="0"/>
    <x v="0"/>
    <s v="Model27"/>
    <n v="962"/>
    <s v="M"/>
    <n v="50"/>
    <n v="18"/>
    <s v="Fatal"/>
    <n v="1"/>
    <x v="54"/>
    <s v="M"/>
    <s v="Upper"/>
    <x v="0"/>
    <s v="Passenger"/>
    <s v="Type of vehicle involved in the accident"/>
    <s v="Engine size of the vehicle involved"/>
    <s v="Gender of the driver involved"/>
    <s v="Severity of the casualty (Slight, Serious, Fatal)"/>
    <s v="Type of casualty (Pedestrian, Car Passenger, Cyclist, Motorcyclist)"/>
  </r>
  <r>
    <s v="AID0790"/>
    <d v="2023-09-04T00:00:00"/>
    <s v="S"/>
    <x v="23"/>
    <x v="0"/>
    <n v="0"/>
    <x v="3"/>
    <s v="Loc146"/>
    <n v="1106"/>
    <x v="16"/>
    <x v="0"/>
    <x v="1"/>
    <s v="Model14"/>
    <n v="1311"/>
    <s v="M"/>
    <n v="50"/>
    <n v="20"/>
    <s v="Fatal"/>
    <n v="1"/>
    <x v="71"/>
    <s v="F"/>
    <s v="Middle"/>
    <x v="0"/>
    <s v="Passenger"/>
    <s v="Type of vehicle involved in the accident"/>
    <s v="Engine size of the vehicle involved"/>
    <s v="Gender of the driver involved"/>
    <s v="Severity of the casualty (Slight, Serious, Fatal)"/>
    <s v="Type of casualty (Pedestrian, Car Passenger, Cyclist, Motorcyclist)"/>
  </r>
  <r>
    <s v="AID0791"/>
    <d v="2022-07-20T00:00:00"/>
    <s v="M"/>
    <x v="8"/>
    <x v="0"/>
    <n v="0"/>
    <x v="2"/>
    <s v="Loc184"/>
    <n v="2008"/>
    <x v="14"/>
    <x v="2"/>
    <x v="1"/>
    <s v="Model8"/>
    <n v="1816"/>
    <s v="F"/>
    <n v="66"/>
    <n v="2"/>
    <s v="Slight"/>
    <n v="0"/>
    <x v="66"/>
    <s v="M"/>
    <s v="Middle"/>
    <x v="0"/>
    <s v="Pedestrian"/>
    <s v="Type of vehicle involved in the accident"/>
    <s v="Engine size of the vehicle involved"/>
    <s v="Gender of the driver involved"/>
    <s v="Severity of the casualty (Slight, Serious, Fatal)"/>
    <s v="Type of casualty (Pedestrian, Car Passenger, Cyclist, Motorcyclist)"/>
  </r>
  <r>
    <s v="AID0792"/>
    <d v="2023-05-08T00:00:00"/>
    <s v="S"/>
    <x v="19"/>
    <x v="1"/>
    <n v="1"/>
    <x v="4"/>
    <s v="Loc70"/>
    <n v="654"/>
    <x v="21"/>
    <x v="2"/>
    <x v="0"/>
    <s v="Model21"/>
    <n v="1791"/>
    <s v="M"/>
    <n v="27"/>
    <n v="19"/>
    <s v="Fatal"/>
    <n v="1"/>
    <x v="20"/>
    <s v="M"/>
    <s v="Middle"/>
    <x v="2"/>
    <s v="Passenger"/>
    <s v="Type of vehicle involved in the accident"/>
    <s v="Engine size of the vehicle involved"/>
    <s v="Gender of the driver involved"/>
    <s v="Severity of the casualty (Slight, Serious, Fatal)"/>
    <s v="Type of casualty (Pedestrian, Car Passenger, Cyclist, Motorcyclist)"/>
  </r>
  <r>
    <s v="AID0793"/>
    <d v="2022-01-21T00:00:00"/>
    <s v="F"/>
    <x v="13"/>
    <x v="1"/>
    <n v="1"/>
    <x v="4"/>
    <s v="Loc189"/>
    <n v="1835"/>
    <x v="15"/>
    <x v="2"/>
    <x v="0"/>
    <s v="Model19"/>
    <n v="2689"/>
    <s v="M"/>
    <n v="58"/>
    <n v="8"/>
    <s v="Serious"/>
    <n v="0"/>
    <x v="33"/>
    <s v="M"/>
    <s v="Working"/>
    <x v="1"/>
    <s v="Pedestrian"/>
    <s v="Type of vehicle involved in the accident"/>
    <s v="Engine size of the vehicle involved"/>
    <s v="Gender of the driver involved"/>
    <s v="Severity of the casualty (Slight, Serious, Fatal)"/>
    <s v="Type of casualty (Pedestrian, Car Passenger, Cyclist, Motorcyclist)"/>
  </r>
  <r>
    <s v="AID0794"/>
    <d v="2023-11-28T00:00:00"/>
    <s v="S"/>
    <x v="22"/>
    <x v="0"/>
    <n v="0"/>
    <x v="0"/>
    <s v="Loc70"/>
    <n v="1954"/>
    <x v="0"/>
    <x v="2"/>
    <x v="3"/>
    <s v="Model15"/>
    <n v="2126"/>
    <s v="M"/>
    <n v="58"/>
    <n v="0"/>
    <s v="Serious"/>
    <n v="0"/>
    <x v="5"/>
    <s v="F"/>
    <s v="Working"/>
    <x v="3"/>
    <s v="Pedestrian"/>
    <s v="Type of vehicle involved in the accident"/>
    <s v="Engine size of the vehicle involved"/>
    <s v="Gender of the driver involved"/>
    <s v="Severity of the casualty (Slight, Serious, Fatal)"/>
    <s v="Type of casualty (Pedestrian, Car Passenger, Cyclist, Motorcyclist)"/>
  </r>
  <r>
    <s v="AID0795"/>
    <d v="2022-08-18T00:00:00"/>
    <s v="T"/>
    <x v="7"/>
    <x v="2"/>
    <n v="0"/>
    <x v="3"/>
    <s v="Loc35"/>
    <n v="455"/>
    <x v="9"/>
    <x v="1"/>
    <x v="1"/>
    <s v="Model1"/>
    <n v="876"/>
    <s v="F"/>
    <n v="65"/>
    <n v="16"/>
    <s v="Slight"/>
    <n v="0"/>
    <x v="5"/>
    <s v="M"/>
    <s v="Middle"/>
    <x v="3"/>
    <s v="Pedestrian"/>
    <s v="Type of vehicle involved in the accident"/>
    <s v="Engine size of the vehicle involved"/>
    <s v="Gender of the driver involved"/>
    <s v="Severity of the casualty (Slight, Serious, Fatal)"/>
    <s v="Type of casualty (Pedestrian, Car Passenger, Cyclist, Motorcyclist)"/>
  </r>
  <r>
    <s v="AID0796"/>
    <d v="2023-11-24T00:00:00"/>
    <s v="T"/>
    <x v="7"/>
    <x v="0"/>
    <n v="0"/>
    <x v="1"/>
    <s v="Loc7"/>
    <n v="836"/>
    <x v="20"/>
    <x v="1"/>
    <x v="0"/>
    <s v="Model38"/>
    <n v="2832"/>
    <s v="M"/>
    <n v="34"/>
    <n v="7"/>
    <s v="Fatal"/>
    <n v="1"/>
    <x v="36"/>
    <s v="F"/>
    <s v="Upper"/>
    <x v="2"/>
    <s v="Passenger"/>
    <s v="Type of vehicle involved in the accident"/>
    <s v="Engine size of the vehicle involved"/>
    <s v="Gender of the driver involved"/>
    <s v="Severity of the casualty (Slight, Serious, Fatal)"/>
    <s v="Type of casualty (Pedestrian, Car Passenger, Cyclist, Motorcyclist)"/>
  </r>
  <r>
    <s v="AID0797"/>
    <d v="2023-03-26T00:00:00"/>
    <s v="M"/>
    <x v="24"/>
    <x v="2"/>
    <n v="0"/>
    <x v="0"/>
    <s v="Loc52"/>
    <n v="2052"/>
    <x v="14"/>
    <x v="2"/>
    <x v="0"/>
    <s v="Model14"/>
    <n v="2812"/>
    <s v="F"/>
    <n v="61"/>
    <n v="3"/>
    <s v="Serious"/>
    <n v="0"/>
    <x v="32"/>
    <s v="F"/>
    <s v="Upper"/>
    <x v="2"/>
    <s v="Pedestrian"/>
    <s v="Type of vehicle involved in the accident"/>
    <s v="Engine size of the vehicle involved"/>
    <s v="Gender of the driver involved"/>
    <s v="Severity of the casualty (Slight, Serious, Fatal)"/>
    <s v="Type of casualty (Pedestrian, Car Passenger, Cyclist, Motorcyclist)"/>
  </r>
  <r>
    <s v="AID0798"/>
    <d v="2023-12-09T00:00:00"/>
    <s v="F"/>
    <x v="16"/>
    <x v="2"/>
    <n v="0"/>
    <x v="2"/>
    <s v="Loc69"/>
    <n v="1753"/>
    <x v="22"/>
    <x v="0"/>
    <x v="2"/>
    <s v="Model23"/>
    <n v="1795"/>
    <s v="F"/>
    <n v="58"/>
    <n v="7"/>
    <s v="Slight"/>
    <n v="0"/>
    <x v="60"/>
    <s v="F"/>
    <s v="Upper"/>
    <x v="1"/>
    <s v="Pedestrian"/>
    <s v="Type of vehicle involved in the accident"/>
    <s v="Engine size of the vehicle involved"/>
    <s v="Gender of the driver involved"/>
    <s v="Severity of the casualty (Slight, Serious, Fatal)"/>
    <s v="Type of casualty (Pedestrian, Car Passenger, Cyclist, Motorcyclist)"/>
  </r>
  <r>
    <s v="AID0799"/>
    <d v="2022-07-16T00:00:00"/>
    <s v="W"/>
    <x v="17"/>
    <x v="1"/>
    <n v="1"/>
    <x v="4"/>
    <s v="Loc18"/>
    <n v="324"/>
    <x v="18"/>
    <x v="0"/>
    <x v="2"/>
    <s v="Model16"/>
    <n v="2724"/>
    <s v="F"/>
    <n v="25"/>
    <n v="13"/>
    <s v="Fatal"/>
    <n v="1"/>
    <x v="49"/>
    <s v="F"/>
    <s v="Upper"/>
    <x v="2"/>
    <s v="Passenger"/>
    <s v="Type of vehicle involved in the accident"/>
    <s v="Engine size of the vehicle involved"/>
    <s v="Gender of the driver involved"/>
    <s v="Severity of the casualty (Slight, Serious, Fatal)"/>
    <s v="Type of casualty (Pedestrian, Car Passenger, Cyclist, Motorcyclist)"/>
  </r>
  <r>
    <s v="AID0800"/>
    <d v="2022-09-08T00:00:00"/>
    <s v="F"/>
    <x v="3"/>
    <x v="2"/>
    <n v="0"/>
    <x v="4"/>
    <s v="Loc117"/>
    <n v="2121"/>
    <x v="4"/>
    <x v="0"/>
    <x v="2"/>
    <s v="Model27"/>
    <n v="2249"/>
    <s v="F"/>
    <n v="68"/>
    <n v="19"/>
    <s v="Slight"/>
    <n v="0"/>
    <x v="75"/>
    <s v="F"/>
    <s v="Working"/>
    <x v="2"/>
    <s v="Pedestrian"/>
    <s v="Type of vehicle involved in the accident"/>
    <s v="Engine size of the vehicle involved"/>
    <s v="Gender of the driver involved"/>
    <s v="Severity of the casualty (Slight, Serious, Fatal)"/>
    <s v="Type of casualty (Pedestrian, Car Passenger, Cyclist, Motorcyclist)"/>
  </r>
  <r>
    <s v="AID0801"/>
    <d v="2023-09-30T00:00:00"/>
    <s v="M"/>
    <x v="1"/>
    <x v="1"/>
    <n v="1"/>
    <x v="1"/>
    <s v="Loc95"/>
    <n v="2042"/>
    <x v="14"/>
    <x v="0"/>
    <x v="2"/>
    <s v="Model26"/>
    <n v="1947"/>
    <s v="M"/>
    <n v="27"/>
    <n v="8"/>
    <s v="Serious"/>
    <n v="0"/>
    <x v="22"/>
    <s v="F"/>
    <s v="Upper"/>
    <x v="1"/>
    <s v="Pedestrian"/>
    <s v="Type of vehicle involved in the accident"/>
    <s v="Engine size of the vehicle involved"/>
    <s v="Gender of the driver involved"/>
    <s v="Severity of the casualty (Slight, Serious, Fatal)"/>
    <s v="Type of casualty (Pedestrian, Car Passenger, Cyclist, Motorcyclist)"/>
  </r>
  <r>
    <s v="AID0802"/>
    <d v="2022-08-09T00:00:00"/>
    <s v="S"/>
    <x v="0"/>
    <x v="2"/>
    <n v="0"/>
    <x v="0"/>
    <s v="Loc154"/>
    <n v="1020"/>
    <x v="13"/>
    <x v="1"/>
    <x v="3"/>
    <s v="Model48"/>
    <n v="2371"/>
    <s v="F"/>
    <n v="56"/>
    <n v="18"/>
    <s v="Serious"/>
    <n v="0"/>
    <x v="71"/>
    <s v="M"/>
    <s v="Upper"/>
    <x v="0"/>
    <s v="Pedestrian"/>
    <s v="Type of vehicle involved in the accident"/>
    <s v="Engine size of the vehicle involved"/>
    <s v="Gender of the driver involved"/>
    <s v="Severity of the casualty (Slight, Serious, Fatal)"/>
    <s v="Type of casualty (Pedestrian, Car Passenger, Cyclist, Motorcyclist)"/>
  </r>
  <r>
    <s v="AID0803"/>
    <d v="2023-10-15T00:00:00"/>
    <s v="S"/>
    <x v="10"/>
    <x v="0"/>
    <n v="0"/>
    <x v="2"/>
    <s v="Loc134"/>
    <n v="1825"/>
    <x v="15"/>
    <x v="1"/>
    <x v="2"/>
    <s v="Model50"/>
    <n v="1958"/>
    <s v="F"/>
    <n v="25"/>
    <n v="7"/>
    <s v="Serious"/>
    <n v="0"/>
    <x v="34"/>
    <s v="M"/>
    <s v="Middle"/>
    <x v="3"/>
    <s v="Pedestrian"/>
    <s v="Type of vehicle involved in the accident"/>
    <s v="Engine size of the vehicle involved"/>
    <s v="Gender of the driver involved"/>
    <s v="Severity of the casualty (Slight, Serious, Fatal)"/>
    <s v="Type of casualty (Pedestrian, Car Passenger, Cyclist, Motorcyclist)"/>
  </r>
  <r>
    <s v="AID0804"/>
    <d v="2022-03-17T00:00:00"/>
    <s v="F"/>
    <x v="5"/>
    <x v="2"/>
    <n v="0"/>
    <x v="3"/>
    <s v="Loc175"/>
    <n v="1744"/>
    <x v="22"/>
    <x v="0"/>
    <x v="1"/>
    <s v="Model47"/>
    <n v="2902"/>
    <s v="F"/>
    <n v="66"/>
    <n v="19"/>
    <s v="Slight"/>
    <n v="0"/>
    <x v="48"/>
    <s v="M"/>
    <s v="Middle"/>
    <x v="3"/>
    <s v="Passenger"/>
    <s v="Type of vehicle involved in the accident"/>
    <s v="Engine size of the vehicle involved"/>
    <s v="Gender of the driver involved"/>
    <s v="Severity of the casualty (Slight, Serious, Fatal)"/>
    <s v="Type of casualty (Pedestrian, Car Passenger, Cyclist, Motorcyclist)"/>
  </r>
  <r>
    <s v="AID0805"/>
    <d v="2023-11-17T00:00:00"/>
    <s v="T"/>
    <x v="15"/>
    <x v="2"/>
    <n v="0"/>
    <x v="1"/>
    <s v="Loc56"/>
    <n v="608"/>
    <x v="21"/>
    <x v="2"/>
    <x v="3"/>
    <s v="Model21"/>
    <n v="2339"/>
    <s v="F"/>
    <n v="64"/>
    <n v="7"/>
    <s v="Serious"/>
    <n v="0"/>
    <x v="78"/>
    <s v="F"/>
    <s v="Working"/>
    <x v="2"/>
    <s v="Pedestrian"/>
    <s v="Type of vehicle involved in the accident"/>
    <s v="Engine size of the vehicle involved"/>
    <s v="Gender of the driver involved"/>
    <s v="Severity of the casualty (Slight, Serious, Fatal)"/>
    <s v="Type of casualty (Pedestrian, Car Passenger, Cyclist, Motorcyclist)"/>
  </r>
  <r>
    <s v="AID0806"/>
    <d v="2023-04-19T00:00:00"/>
    <s v="S"/>
    <x v="9"/>
    <x v="2"/>
    <n v="0"/>
    <x v="0"/>
    <s v="Loc81"/>
    <n v="918"/>
    <x v="11"/>
    <x v="1"/>
    <x v="0"/>
    <s v="Model14"/>
    <n v="2438"/>
    <s v="F"/>
    <n v="53"/>
    <n v="6"/>
    <s v="Fatal"/>
    <n v="1"/>
    <x v="76"/>
    <s v="M"/>
    <s v="Middle"/>
    <x v="0"/>
    <s v="Passenger"/>
    <s v="Type of vehicle involved in the accident"/>
    <s v="Engine size of the vehicle involved"/>
    <s v="Gender of the driver involved"/>
    <s v="Severity of the casualty (Slight, Serious, Fatal)"/>
    <s v="Type of casualty (Pedestrian, Car Passenger, Cyclist, Motorcyclist)"/>
  </r>
  <r>
    <s v="AID0807"/>
    <d v="2023-09-29T00:00:00"/>
    <s v="T"/>
    <x v="5"/>
    <x v="2"/>
    <n v="0"/>
    <x v="0"/>
    <s v="Loc97"/>
    <n v="815"/>
    <x v="20"/>
    <x v="2"/>
    <x v="2"/>
    <s v="Model27"/>
    <n v="2452"/>
    <s v="M"/>
    <n v="61"/>
    <n v="10"/>
    <s v="Fatal"/>
    <n v="1"/>
    <x v="52"/>
    <s v="M"/>
    <s v="Upper"/>
    <x v="0"/>
    <s v="Passenger"/>
    <s v="Type of vehicle involved in the accident"/>
    <s v="Engine size of the vehicle involved"/>
    <s v="Gender of the driver involved"/>
    <s v="Severity of the casualty (Slight, Serious, Fatal)"/>
    <s v="Type of casualty (Pedestrian, Car Passenger, Cyclist, Motorcyclist)"/>
  </r>
  <r>
    <s v="AID0808"/>
    <d v="2023-01-23T00:00:00"/>
    <s v="F"/>
    <x v="19"/>
    <x v="1"/>
    <n v="1"/>
    <x v="3"/>
    <s v="Loc107"/>
    <n v="2245"/>
    <x v="1"/>
    <x v="0"/>
    <x v="3"/>
    <s v="Model50"/>
    <n v="1150"/>
    <s v="F"/>
    <n v="40"/>
    <n v="7"/>
    <s v="Slight"/>
    <n v="0"/>
    <x v="27"/>
    <s v="M"/>
    <s v="Upper"/>
    <x v="2"/>
    <s v="Pedestrian"/>
    <s v="Type of vehicle involved in the accident"/>
    <s v="Engine size of the vehicle involved"/>
    <s v="Gender of the driver involved"/>
    <s v="Severity of the casualty (Slight, Serious, Fatal)"/>
    <s v="Type of casualty (Pedestrian, Car Passenger, Cyclist, Motorcyclist)"/>
  </r>
  <r>
    <s v="AID0809"/>
    <d v="2023-08-15T00:00:00"/>
    <s v="F"/>
    <x v="21"/>
    <x v="1"/>
    <n v="1"/>
    <x v="1"/>
    <s v="Loc192"/>
    <n v="2119"/>
    <x v="4"/>
    <x v="0"/>
    <x v="1"/>
    <s v="Model22"/>
    <n v="1466"/>
    <s v="F"/>
    <n v="53"/>
    <n v="5"/>
    <s v="Slight"/>
    <n v="0"/>
    <x v="57"/>
    <s v="F"/>
    <s v="Working"/>
    <x v="0"/>
    <s v="Pedestrian"/>
    <s v="Type of vehicle involved in the accident"/>
    <s v="Engine size of the vehicle involved"/>
    <s v="Gender of the driver involved"/>
    <s v="Severity of the casualty (Slight, Serious, Fatal)"/>
    <s v="Type of casualty (Pedestrian, Car Passenger, Cyclist, Motorcyclist)"/>
  </r>
  <r>
    <s v="AID0810"/>
    <d v="2022-10-16T00:00:00"/>
    <s v="T"/>
    <x v="26"/>
    <x v="1"/>
    <n v="1"/>
    <x v="3"/>
    <s v="Loc107"/>
    <n v="7"/>
    <x v="12"/>
    <x v="1"/>
    <x v="1"/>
    <s v="Model29"/>
    <n v="2477"/>
    <s v="M"/>
    <n v="65"/>
    <n v="0"/>
    <s v="Fatal"/>
    <n v="1"/>
    <x v="30"/>
    <s v="F"/>
    <s v="Upper"/>
    <x v="1"/>
    <s v="Pedestrian"/>
    <s v="Type of vehicle involved in the accident"/>
    <s v="Engine size of the vehicle involved"/>
    <s v="Gender of the driver involved"/>
    <s v="Severity of the casualty (Slight, Serious, Fatal)"/>
    <s v="Type of casualty (Pedestrian, Car Passenger, Cyclist, Motorcyclist)"/>
  </r>
  <r>
    <s v="AID0811"/>
    <d v="2023-03-31T00:00:00"/>
    <s v="T"/>
    <x v="3"/>
    <x v="0"/>
    <n v="0"/>
    <x v="3"/>
    <s v="Loc167"/>
    <n v="400"/>
    <x v="9"/>
    <x v="0"/>
    <x v="0"/>
    <s v="Model20"/>
    <n v="1321"/>
    <s v="F"/>
    <n v="58"/>
    <n v="4"/>
    <s v="Serious"/>
    <n v="0"/>
    <x v="42"/>
    <s v="F"/>
    <s v="Middle"/>
    <x v="1"/>
    <s v="Passenger"/>
    <s v="Type of vehicle involved in the accident"/>
    <s v="Engine size of the vehicle involved"/>
    <s v="Gender of the driver involved"/>
    <s v="Severity of the casualty (Slight, Serious, Fatal)"/>
    <s v="Type of casualty (Pedestrian, Car Passenger, Cyclist, Motorcyclist)"/>
  </r>
  <r>
    <s v="AID0812"/>
    <d v="2022-12-24T00:00:00"/>
    <s v="F"/>
    <x v="21"/>
    <x v="1"/>
    <n v="1"/>
    <x v="4"/>
    <s v="Loc184"/>
    <n v="1726"/>
    <x v="22"/>
    <x v="0"/>
    <x v="2"/>
    <s v="Model38"/>
    <n v="2532"/>
    <s v="F"/>
    <n v="27"/>
    <n v="13"/>
    <s v="Fatal"/>
    <n v="1"/>
    <x v="64"/>
    <s v="F"/>
    <s v="Working"/>
    <x v="3"/>
    <s v="Pedestrian"/>
    <s v="Type of vehicle involved in the accident"/>
    <s v="Engine size of the vehicle involved"/>
    <s v="Gender of the driver involved"/>
    <s v="Severity of the casualty (Slight, Serious, Fatal)"/>
    <s v="Type of casualty (Pedestrian, Car Passenger, Cyclist, Motorcyclist)"/>
  </r>
  <r>
    <s v="AID0813"/>
    <d v="2022-01-10T00:00:00"/>
    <s v="T"/>
    <x v="9"/>
    <x v="0"/>
    <n v="0"/>
    <x v="3"/>
    <s v="Loc74"/>
    <n v="1924"/>
    <x v="0"/>
    <x v="0"/>
    <x v="0"/>
    <s v="Model43"/>
    <n v="2460"/>
    <s v="F"/>
    <n v="69"/>
    <n v="20"/>
    <s v="Serious"/>
    <n v="0"/>
    <x v="25"/>
    <s v="M"/>
    <s v="Upper"/>
    <x v="3"/>
    <s v="Pedestrian"/>
    <s v="Type of vehicle involved in the accident"/>
    <s v="Engine size of the vehicle involved"/>
    <s v="Gender of the driver involved"/>
    <s v="Severity of the casualty (Slight, Serious, Fatal)"/>
    <s v="Type of casualty (Pedestrian, Car Passenger, Cyclist, Motorcyclist)"/>
  </r>
  <r>
    <s v="AID0814"/>
    <d v="2022-02-25T00:00:00"/>
    <s v="T"/>
    <x v="2"/>
    <x v="1"/>
    <n v="1"/>
    <x v="3"/>
    <s v="Loc173"/>
    <n v="1946"/>
    <x v="0"/>
    <x v="2"/>
    <x v="3"/>
    <s v="Model38"/>
    <n v="1145"/>
    <s v="F"/>
    <n v="36"/>
    <n v="20"/>
    <s v="Serious"/>
    <n v="0"/>
    <x v="8"/>
    <s v="F"/>
    <s v="Upper"/>
    <x v="0"/>
    <s v="Pedestrian"/>
    <s v="Type of vehicle involved in the accident"/>
    <s v="Engine size of the vehicle involved"/>
    <s v="Gender of the driver involved"/>
    <s v="Severity of the casualty (Slight, Serious, Fatal)"/>
    <s v="Type of casualty (Pedestrian, Car Passenger, Cyclist, Motorcyclist)"/>
  </r>
  <r>
    <s v="AID0815"/>
    <d v="2022-06-25T00:00:00"/>
    <s v="T"/>
    <x v="5"/>
    <x v="1"/>
    <n v="1"/>
    <x v="3"/>
    <s v="Loc37"/>
    <n v="2102"/>
    <x v="4"/>
    <x v="0"/>
    <x v="1"/>
    <s v="Model32"/>
    <n v="1888"/>
    <s v="M"/>
    <n v="18"/>
    <n v="0"/>
    <s v="Fatal"/>
    <n v="1"/>
    <x v="6"/>
    <s v="F"/>
    <s v="Working"/>
    <x v="0"/>
    <s v="Pedestrian"/>
    <s v="Type of vehicle involved in the accident"/>
    <s v="Engine size of the vehicle involved"/>
    <s v="Gender of the driver involved"/>
    <s v="Severity of the casualty (Slight, Serious, Fatal)"/>
    <s v="Type of casualty (Pedestrian, Car Passenger, Cyclist, Motorcyclist)"/>
  </r>
  <r>
    <s v="AID0816"/>
    <d v="2022-02-11T00:00:00"/>
    <s v="F"/>
    <x v="4"/>
    <x v="1"/>
    <n v="1"/>
    <x v="1"/>
    <s v="Loc82"/>
    <n v="1028"/>
    <x v="13"/>
    <x v="1"/>
    <x v="1"/>
    <s v="Model23"/>
    <n v="1638"/>
    <s v="M"/>
    <n v="55"/>
    <n v="19"/>
    <s v="Slight"/>
    <n v="0"/>
    <x v="6"/>
    <s v="M"/>
    <s v="Middle"/>
    <x v="2"/>
    <s v="Passenger"/>
    <s v="Type of vehicle involved in the accident"/>
    <s v="Engine size of the vehicle involved"/>
    <s v="Gender of the driver involved"/>
    <s v="Severity of the casualty (Slight, Serious, Fatal)"/>
    <s v="Type of casualty (Pedestrian, Car Passenger, Cyclist, Motorcyclist)"/>
  </r>
  <r>
    <s v="AID0817"/>
    <d v="2023-12-14T00:00:00"/>
    <s v="S"/>
    <x v="4"/>
    <x v="1"/>
    <n v="1"/>
    <x v="3"/>
    <s v="Loc85"/>
    <n v="1903"/>
    <x v="0"/>
    <x v="2"/>
    <x v="1"/>
    <s v="Model21"/>
    <n v="1731"/>
    <s v="F"/>
    <n v="30"/>
    <n v="2"/>
    <s v="Slight"/>
    <n v="0"/>
    <x v="22"/>
    <s v="M"/>
    <s v="Working"/>
    <x v="2"/>
    <s v="Pedestrian"/>
    <s v="Type of vehicle involved in the accident"/>
    <s v="Engine size of the vehicle involved"/>
    <s v="Gender of the driver involved"/>
    <s v="Severity of the casualty (Slight, Serious, Fatal)"/>
    <s v="Type of casualty (Pedestrian, Car Passenger, Cyclist, Motorcyclist)"/>
  </r>
  <r>
    <s v="AID0818"/>
    <d v="2022-03-06T00:00:00"/>
    <s v="S"/>
    <x v="9"/>
    <x v="2"/>
    <n v="0"/>
    <x v="0"/>
    <s v="Loc21"/>
    <n v="313"/>
    <x v="18"/>
    <x v="1"/>
    <x v="2"/>
    <s v="Model2"/>
    <n v="1893"/>
    <s v="F"/>
    <n v="23"/>
    <n v="2"/>
    <s v="Fatal"/>
    <n v="1"/>
    <x v="63"/>
    <s v="M"/>
    <s v="Upper"/>
    <x v="0"/>
    <s v="Pedestrian"/>
    <s v="Type of vehicle involved in the accident"/>
    <s v="Engine size of the vehicle involved"/>
    <s v="Gender of the driver involved"/>
    <s v="Severity of the casualty (Slight, Serious, Fatal)"/>
    <s v="Type of casualty (Pedestrian, Car Passenger, Cyclist, Motorcyclist)"/>
  </r>
  <r>
    <s v="AID0819"/>
    <d v="2022-02-17T00:00:00"/>
    <s v="F"/>
    <x v="0"/>
    <x v="0"/>
    <n v="0"/>
    <x v="1"/>
    <s v="Loc136"/>
    <n v="54"/>
    <x v="12"/>
    <x v="1"/>
    <x v="1"/>
    <s v="Model19"/>
    <n v="1695"/>
    <s v="F"/>
    <n v="28"/>
    <n v="11"/>
    <s v="Slight"/>
    <n v="0"/>
    <x v="14"/>
    <s v="M"/>
    <s v="Working"/>
    <x v="2"/>
    <s v="Pedestrian"/>
    <s v="Type of vehicle involved in the accident"/>
    <s v="Engine size of the vehicle involved"/>
    <s v="Gender of the driver involved"/>
    <s v="Severity of the casualty (Slight, Serious, Fatal)"/>
    <s v="Type of casualty (Pedestrian, Car Passenger, Cyclist, Motorcyclist)"/>
  </r>
  <r>
    <s v="AID0820"/>
    <d v="2022-11-07T00:00:00"/>
    <s v="F"/>
    <x v="25"/>
    <x v="1"/>
    <n v="1"/>
    <x v="0"/>
    <s v="Loc117"/>
    <n v="630"/>
    <x v="21"/>
    <x v="2"/>
    <x v="3"/>
    <s v="Model18"/>
    <n v="1309"/>
    <s v="M"/>
    <n v="21"/>
    <n v="4"/>
    <s v="Fatal"/>
    <n v="1"/>
    <x v="20"/>
    <s v="M"/>
    <s v="Working"/>
    <x v="3"/>
    <s v="Pedestrian"/>
    <s v="Type of vehicle involved in the accident"/>
    <s v="Engine size of the vehicle involved"/>
    <s v="Gender of the driver involved"/>
    <s v="Severity of the casualty (Slight, Serious, Fatal)"/>
    <s v="Type of casualty (Pedestrian, Car Passenger, Cyclist, Motorcyclist)"/>
  </r>
  <r>
    <s v="AID0821"/>
    <d v="2022-08-11T00:00:00"/>
    <s v="M"/>
    <x v="14"/>
    <x v="0"/>
    <n v="0"/>
    <x v="3"/>
    <s v="Loc57"/>
    <n v="2156"/>
    <x v="4"/>
    <x v="2"/>
    <x v="3"/>
    <s v="Model18"/>
    <n v="1726"/>
    <s v="M"/>
    <n v="44"/>
    <n v="9"/>
    <s v="Slight"/>
    <n v="0"/>
    <x v="10"/>
    <s v="F"/>
    <s v="Working"/>
    <x v="1"/>
    <s v="Passenger"/>
    <s v="Type of vehicle involved in the accident"/>
    <s v="Engine size of the vehicle involved"/>
    <s v="Gender of the driver involved"/>
    <s v="Severity of the casualty (Slight, Serious, Fatal)"/>
    <s v="Type of casualty (Pedestrian, Car Passenger, Cyclist, Motorcyclist)"/>
  </r>
  <r>
    <s v="AID0822"/>
    <d v="2022-11-17T00:00:00"/>
    <s v="T"/>
    <x v="20"/>
    <x v="2"/>
    <n v="0"/>
    <x v="1"/>
    <s v="Loc11"/>
    <n v="710"/>
    <x v="5"/>
    <x v="1"/>
    <x v="3"/>
    <s v="Model18"/>
    <n v="1688"/>
    <s v="F"/>
    <n v="22"/>
    <n v="16"/>
    <s v="Fatal"/>
    <n v="1"/>
    <x v="33"/>
    <s v="M"/>
    <s v="Upper"/>
    <x v="1"/>
    <s v="Passenger"/>
    <s v="Type of vehicle involved in the accident"/>
    <s v="Engine size of the vehicle involved"/>
    <s v="Gender of the driver involved"/>
    <s v="Severity of the casualty (Slight, Serious, Fatal)"/>
    <s v="Type of casualty (Pedestrian, Car Passenger, Cyclist, Motorcyclist)"/>
  </r>
  <r>
    <s v="AID0823"/>
    <d v="2022-05-20T00:00:00"/>
    <s v="S"/>
    <x v="22"/>
    <x v="1"/>
    <n v="1"/>
    <x v="0"/>
    <s v="Loc128"/>
    <n v="811"/>
    <x v="20"/>
    <x v="1"/>
    <x v="2"/>
    <s v="Model37"/>
    <n v="1423"/>
    <s v="M"/>
    <n v="62"/>
    <n v="3"/>
    <s v="Fatal"/>
    <n v="1"/>
    <x v="13"/>
    <s v="F"/>
    <s v="Middle"/>
    <x v="1"/>
    <s v="Pedestrian"/>
    <s v="Type of vehicle involved in the accident"/>
    <s v="Engine size of the vehicle involved"/>
    <s v="Gender of the driver involved"/>
    <s v="Severity of the casualty (Slight, Serious, Fatal)"/>
    <s v="Type of casualty (Pedestrian, Car Passenger, Cyclist, Motorcyclist)"/>
  </r>
  <r>
    <s v="AID0824"/>
    <d v="2022-03-08T00:00:00"/>
    <s v="M"/>
    <x v="25"/>
    <x v="0"/>
    <n v="0"/>
    <x v="1"/>
    <s v="Loc5"/>
    <n v="712"/>
    <x v="5"/>
    <x v="0"/>
    <x v="0"/>
    <s v="Model26"/>
    <n v="2174"/>
    <s v="M"/>
    <n v="41"/>
    <n v="4"/>
    <s v="Serious"/>
    <n v="0"/>
    <x v="27"/>
    <s v="M"/>
    <s v="Working"/>
    <x v="2"/>
    <s v="Pedestrian"/>
    <s v="Type of vehicle involved in the accident"/>
    <s v="Engine size of the vehicle involved"/>
    <s v="Gender of the driver involved"/>
    <s v="Severity of the casualty (Slight, Serious, Fatal)"/>
    <s v="Type of casualty (Pedestrian, Car Passenger, Cyclist, Motorcyclist)"/>
  </r>
  <r>
    <s v="AID0825"/>
    <d v="2022-04-09T00:00:00"/>
    <s v="W"/>
    <x v="9"/>
    <x v="0"/>
    <n v="0"/>
    <x v="3"/>
    <s v="Loc94"/>
    <n v="651"/>
    <x v="21"/>
    <x v="1"/>
    <x v="1"/>
    <s v="Model17"/>
    <n v="2703"/>
    <s v="F"/>
    <n v="68"/>
    <n v="11"/>
    <s v="Serious"/>
    <n v="0"/>
    <x v="68"/>
    <s v="M"/>
    <s v="Working"/>
    <x v="1"/>
    <s v="Passenger"/>
    <s v="Type of vehicle involved in the accident"/>
    <s v="Engine size of the vehicle involved"/>
    <s v="Gender of the driver involved"/>
    <s v="Severity of the casualty (Slight, Serious, Fatal)"/>
    <s v="Type of casualty (Pedestrian, Car Passenger, Cyclist, Motorcyclist)"/>
  </r>
  <r>
    <s v="AID0826"/>
    <d v="2023-03-18T00:00:00"/>
    <s v="T"/>
    <x v="26"/>
    <x v="1"/>
    <n v="1"/>
    <x v="4"/>
    <s v="Loc63"/>
    <n v="1842"/>
    <x v="15"/>
    <x v="1"/>
    <x v="3"/>
    <s v="Model40"/>
    <n v="1070"/>
    <s v="F"/>
    <n v="64"/>
    <n v="11"/>
    <s v="Fatal"/>
    <n v="1"/>
    <x v="0"/>
    <s v="F"/>
    <s v="Upper"/>
    <x v="2"/>
    <s v="Passenger"/>
    <s v="Type of vehicle involved in the accident"/>
    <s v="Engine size of the vehicle involved"/>
    <s v="Gender of the driver involved"/>
    <s v="Severity of the casualty (Slight, Serious, Fatal)"/>
    <s v="Type of casualty (Pedestrian, Car Passenger, Cyclist, Motorcyclist)"/>
  </r>
  <r>
    <s v="AID0827"/>
    <d v="2023-03-04T00:00:00"/>
    <s v="S"/>
    <x v="2"/>
    <x v="1"/>
    <n v="1"/>
    <x v="2"/>
    <s v="Loc26"/>
    <n v="1055"/>
    <x v="13"/>
    <x v="2"/>
    <x v="0"/>
    <s v="Model8"/>
    <n v="1472"/>
    <s v="F"/>
    <n v="21"/>
    <n v="12"/>
    <s v="Serious"/>
    <n v="0"/>
    <x v="1"/>
    <s v="F"/>
    <s v="Upper"/>
    <x v="2"/>
    <s v="Passenger"/>
    <s v="Type of vehicle involved in the accident"/>
    <s v="Engine size of the vehicle involved"/>
    <s v="Gender of the driver involved"/>
    <s v="Severity of the casualty (Slight, Serious, Fatal)"/>
    <s v="Type of casualty (Pedestrian, Car Passenger, Cyclist, Motorcyclist)"/>
  </r>
  <r>
    <s v="AID0828"/>
    <d v="2023-02-26T00:00:00"/>
    <s v="M"/>
    <x v="17"/>
    <x v="0"/>
    <n v="0"/>
    <x v="2"/>
    <s v="Loc127"/>
    <n v="1231"/>
    <x v="8"/>
    <x v="0"/>
    <x v="1"/>
    <s v="Model10"/>
    <n v="2309"/>
    <s v="M"/>
    <n v="55"/>
    <n v="20"/>
    <s v="Slight"/>
    <n v="0"/>
    <x v="52"/>
    <s v="M"/>
    <s v="Upper"/>
    <x v="3"/>
    <s v="Passenger"/>
    <s v="Type of vehicle involved in the accident"/>
    <s v="Engine size of the vehicle involved"/>
    <s v="Gender of the driver involved"/>
    <s v="Severity of the casualty (Slight, Serious, Fatal)"/>
    <s v="Type of casualty (Pedestrian, Car Passenger, Cyclist, Motorcyclist)"/>
  </r>
  <r>
    <s v="AID0829"/>
    <d v="2023-09-11T00:00:00"/>
    <s v="W"/>
    <x v="17"/>
    <x v="0"/>
    <n v="0"/>
    <x v="3"/>
    <s v="Loc197"/>
    <n v="1159"/>
    <x v="16"/>
    <x v="2"/>
    <x v="1"/>
    <s v="Model32"/>
    <n v="2595"/>
    <s v="M"/>
    <n v="65"/>
    <n v="0"/>
    <s v="Serious"/>
    <n v="0"/>
    <x v="52"/>
    <s v="M"/>
    <s v="Working"/>
    <x v="3"/>
    <s v="Pedestrian"/>
    <s v="Type of vehicle involved in the accident"/>
    <s v="Engine size of the vehicle involved"/>
    <s v="Gender of the driver involved"/>
    <s v="Severity of the casualty (Slight, Serious, Fatal)"/>
    <s v="Type of casualty (Pedestrian, Car Passenger, Cyclist, Motorcyclist)"/>
  </r>
  <r>
    <s v="AID0830"/>
    <d v="2022-07-15T00:00:00"/>
    <s v="W"/>
    <x v="11"/>
    <x v="2"/>
    <n v="0"/>
    <x v="0"/>
    <s v="Loc182"/>
    <n v="2105"/>
    <x v="4"/>
    <x v="0"/>
    <x v="2"/>
    <s v="Model32"/>
    <n v="1775"/>
    <s v="M"/>
    <n v="54"/>
    <n v="11"/>
    <s v="Serious"/>
    <n v="0"/>
    <x v="54"/>
    <s v="F"/>
    <s v="Upper"/>
    <x v="1"/>
    <s v="Passenger"/>
    <s v="Type of vehicle involved in the accident"/>
    <s v="Engine size of the vehicle involved"/>
    <s v="Gender of the driver involved"/>
    <s v="Severity of the casualty (Slight, Serious, Fatal)"/>
    <s v="Type of casualty (Pedestrian, Car Passenger, Cyclist, Motorcyclist)"/>
  </r>
  <r>
    <s v="AID0831"/>
    <d v="2023-12-18T00:00:00"/>
    <s v="T"/>
    <x v="3"/>
    <x v="2"/>
    <n v="0"/>
    <x v="3"/>
    <s v="Loc27"/>
    <n v="1823"/>
    <x v="15"/>
    <x v="2"/>
    <x v="2"/>
    <s v="Model39"/>
    <n v="2473"/>
    <s v="F"/>
    <n v="52"/>
    <n v="17"/>
    <s v="Serious"/>
    <n v="0"/>
    <x v="69"/>
    <s v="F"/>
    <s v="Middle"/>
    <x v="3"/>
    <s v="Pedestrian"/>
    <s v="Type of vehicle involved in the accident"/>
    <s v="Engine size of the vehicle involved"/>
    <s v="Gender of the driver involved"/>
    <s v="Severity of the casualty (Slight, Serious, Fatal)"/>
    <s v="Type of casualty (Pedestrian, Car Passenger, Cyclist, Motorcyclist)"/>
  </r>
  <r>
    <s v="AID0832"/>
    <d v="2022-05-01T00:00:00"/>
    <s v="T"/>
    <x v="14"/>
    <x v="1"/>
    <n v="1"/>
    <x v="1"/>
    <s v="Loc107"/>
    <n v="1024"/>
    <x v="13"/>
    <x v="2"/>
    <x v="0"/>
    <s v="Model36"/>
    <n v="1104"/>
    <s v="F"/>
    <n v="60"/>
    <n v="16"/>
    <s v="Serious"/>
    <n v="0"/>
    <x v="20"/>
    <s v="M"/>
    <s v="Upper"/>
    <x v="2"/>
    <s v="Passenger"/>
    <s v="Type of vehicle involved in the accident"/>
    <s v="Engine size of the vehicle involved"/>
    <s v="Gender of the driver involved"/>
    <s v="Severity of the casualty (Slight, Serious, Fatal)"/>
    <s v="Type of casualty (Pedestrian, Car Passenger, Cyclist, Motorcyclist)"/>
  </r>
  <r>
    <s v="AID0833"/>
    <d v="2023-04-06T00:00:00"/>
    <s v="F"/>
    <x v="26"/>
    <x v="0"/>
    <n v="0"/>
    <x v="4"/>
    <s v="Loc79"/>
    <n v="1345"/>
    <x v="6"/>
    <x v="2"/>
    <x v="0"/>
    <s v="Model2"/>
    <n v="2702"/>
    <s v="M"/>
    <n v="53"/>
    <n v="18"/>
    <s v="Fatal"/>
    <n v="1"/>
    <x v="68"/>
    <s v="F"/>
    <s v="Working"/>
    <x v="0"/>
    <s v="Pedestrian"/>
    <s v="Type of vehicle involved in the accident"/>
    <s v="Engine size of the vehicle involved"/>
    <s v="Gender of the driver involved"/>
    <s v="Severity of the casualty (Slight, Serious, Fatal)"/>
    <s v="Type of casualty (Pedestrian, Car Passenger, Cyclist, Motorcyclist)"/>
  </r>
  <r>
    <s v="AID0834"/>
    <d v="2023-10-30T00:00:00"/>
    <s v="F"/>
    <x v="24"/>
    <x v="1"/>
    <n v="1"/>
    <x v="4"/>
    <s v="Loc130"/>
    <n v="502"/>
    <x v="3"/>
    <x v="0"/>
    <x v="3"/>
    <s v="Model22"/>
    <n v="1110"/>
    <s v="F"/>
    <n v="26"/>
    <n v="4"/>
    <s v="Serious"/>
    <n v="0"/>
    <x v="66"/>
    <s v="F"/>
    <s v="Middle"/>
    <x v="1"/>
    <s v="Passenger"/>
    <s v="Type of vehicle involved in the accident"/>
    <s v="Engine size of the vehicle involved"/>
    <s v="Gender of the driver involved"/>
    <s v="Severity of the casualty (Slight, Serious, Fatal)"/>
    <s v="Type of casualty (Pedestrian, Car Passenger, Cyclist, Motorcyclist)"/>
  </r>
  <r>
    <s v="AID0835"/>
    <d v="2023-05-08T00:00:00"/>
    <s v="W"/>
    <x v="0"/>
    <x v="2"/>
    <n v="0"/>
    <x v="0"/>
    <s v="Loc22"/>
    <n v="1602"/>
    <x v="19"/>
    <x v="2"/>
    <x v="3"/>
    <s v="Model21"/>
    <n v="2341"/>
    <s v="F"/>
    <n v="18"/>
    <n v="4"/>
    <s v="Serious"/>
    <n v="0"/>
    <x v="64"/>
    <s v="F"/>
    <s v="Upper"/>
    <x v="0"/>
    <s v="Passenger"/>
    <s v="Type of vehicle involved in the accident"/>
    <s v="Engine size of the vehicle involved"/>
    <s v="Gender of the driver involved"/>
    <s v="Severity of the casualty (Slight, Serious, Fatal)"/>
    <s v="Type of casualty (Pedestrian, Car Passenger, Cyclist, Motorcyclist)"/>
  </r>
  <r>
    <s v="AID0836"/>
    <d v="2023-04-21T00:00:00"/>
    <s v="S"/>
    <x v="1"/>
    <x v="1"/>
    <n v="1"/>
    <x v="2"/>
    <s v="Loc104"/>
    <n v="1813"/>
    <x v="15"/>
    <x v="1"/>
    <x v="1"/>
    <s v="Model11"/>
    <n v="1871"/>
    <s v="F"/>
    <n v="47"/>
    <n v="8"/>
    <s v="Serious"/>
    <n v="0"/>
    <x v="34"/>
    <s v="F"/>
    <s v="Working"/>
    <x v="1"/>
    <s v="Passenger"/>
    <s v="Type of vehicle involved in the accident"/>
    <s v="Engine size of the vehicle involved"/>
    <s v="Gender of the driver involved"/>
    <s v="Severity of the casualty (Slight, Serious, Fatal)"/>
    <s v="Type of casualty (Pedestrian, Car Passenger, Cyclist, Motorcyclist)"/>
  </r>
  <r>
    <s v="AID0837"/>
    <d v="2023-02-25T00:00:00"/>
    <s v="W"/>
    <x v="8"/>
    <x v="1"/>
    <n v="1"/>
    <x v="4"/>
    <s v="Loc129"/>
    <n v="1631"/>
    <x v="19"/>
    <x v="1"/>
    <x v="3"/>
    <s v="Model46"/>
    <n v="981"/>
    <s v="M"/>
    <n v="43"/>
    <n v="15"/>
    <s v="Serious"/>
    <n v="0"/>
    <x v="37"/>
    <s v="F"/>
    <s v="Upper"/>
    <x v="0"/>
    <s v="Passenger"/>
    <s v="Type of vehicle involved in the accident"/>
    <s v="Engine size of the vehicle involved"/>
    <s v="Gender of the driver involved"/>
    <s v="Severity of the casualty (Slight, Serious, Fatal)"/>
    <s v="Type of casualty (Pedestrian, Car Passenger, Cyclist, Motorcyclist)"/>
  </r>
  <r>
    <s v="AID0838"/>
    <d v="2022-04-20T00:00:00"/>
    <s v="T"/>
    <x v="1"/>
    <x v="0"/>
    <n v="0"/>
    <x v="2"/>
    <s v="Loc132"/>
    <n v="1115"/>
    <x v="16"/>
    <x v="2"/>
    <x v="1"/>
    <s v="Model3"/>
    <n v="2807"/>
    <s v="M"/>
    <n v="51"/>
    <n v="18"/>
    <s v="Serious"/>
    <n v="0"/>
    <x v="68"/>
    <s v="F"/>
    <s v="Upper"/>
    <x v="0"/>
    <s v="Pedestrian"/>
    <s v="Type of vehicle involved in the accident"/>
    <s v="Engine size of the vehicle involved"/>
    <s v="Gender of the driver involved"/>
    <s v="Severity of the casualty (Slight, Serious, Fatal)"/>
    <s v="Type of casualty (Pedestrian, Car Passenger, Cyclist, Motorcyclist)"/>
  </r>
  <r>
    <s v="AID0839"/>
    <d v="2022-12-10T00:00:00"/>
    <s v="S"/>
    <x v="9"/>
    <x v="0"/>
    <n v="0"/>
    <x v="1"/>
    <s v="Loc37"/>
    <n v="112"/>
    <x v="7"/>
    <x v="1"/>
    <x v="3"/>
    <s v="Model25"/>
    <n v="1679"/>
    <s v="M"/>
    <n v="36"/>
    <n v="11"/>
    <s v="Fatal"/>
    <n v="1"/>
    <x v="61"/>
    <s v="F"/>
    <s v="Upper"/>
    <x v="1"/>
    <s v="Passenger"/>
    <s v="Type of vehicle involved in the accident"/>
    <s v="Engine size of the vehicle involved"/>
    <s v="Gender of the driver involved"/>
    <s v="Severity of the casualty (Slight, Serious, Fatal)"/>
    <s v="Type of casualty (Pedestrian, Car Passenger, Cyclist, Motorcyclist)"/>
  </r>
  <r>
    <s v="AID0840"/>
    <d v="2022-07-04T00:00:00"/>
    <s v="T"/>
    <x v="14"/>
    <x v="2"/>
    <n v="0"/>
    <x v="3"/>
    <s v="Loc102"/>
    <n v="1820"/>
    <x v="15"/>
    <x v="1"/>
    <x v="1"/>
    <s v="Model20"/>
    <n v="1608"/>
    <s v="M"/>
    <n v="53"/>
    <n v="20"/>
    <s v="Serious"/>
    <n v="0"/>
    <x v="69"/>
    <s v="F"/>
    <s v="Working"/>
    <x v="1"/>
    <s v="Passenger"/>
    <s v="Type of vehicle involved in the accident"/>
    <s v="Engine size of the vehicle involved"/>
    <s v="Gender of the driver involved"/>
    <s v="Severity of the casualty (Slight, Serious, Fatal)"/>
    <s v="Type of casualty (Pedestrian, Car Passenger, Cyclist, Motorcyclist)"/>
  </r>
  <r>
    <s v="AID0841"/>
    <d v="2023-02-06T00:00:00"/>
    <s v="S"/>
    <x v="12"/>
    <x v="2"/>
    <n v="0"/>
    <x v="2"/>
    <s v="Loc19"/>
    <n v="348"/>
    <x v="18"/>
    <x v="1"/>
    <x v="2"/>
    <s v="Model12"/>
    <n v="1143"/>
    <s v="M"/>
    <n v="59"/>
    <n v="9"/>
    <s v="Slight"/>
    <n v="0"/>
    <x v="5"/>
    <s v="M"/>
    <s v="Middle"/>
    <x v="1"/>
    <s v="Pedestrian"/>
    <s v="Type of vehicle involved in the accident"/>
    <s v="Engine size of the vehicle involved"/>
    <s v="Gender of the driver involved"/>
    <s v="Severity of the casualty (Slight, Serious, Fatal)"/>
    <s v="Type of casualty (Pedestrian, Car Passenger, Cyclist, Motorcyclist)"/>
  </r>
  <r>
    <s v="AID0842"/>
    <d v="2022-01-23T00:00:00"/>
    <s v="T"/>
    <x v="15"/>
    <x v="0"/>
    <n v="0"/>
    <x v="1"/>
    <s v="Loc3"/>
    <n v="2332"/>
    <x v="23"/>
    <x v="1"/>
    <x v="2"/>
    <s v="Model50"/>
    <n v="2222"/>
    <s v="F"/>
    <n v="50"/>
    <n v="3"/>
    <s v="Serious"/>
    <n v="0"/>
    <x v="79"/>
    <s v="M"/>
    <s v="Upper"/>
    <x v="3"/>
    <s v="Pedestrian"/>
    <s v="Type of vehicle involved in the accident"/>
    <s v="Engine size of the vehicle involved"/>
    <s v="Gender of the driver involved"/>
    <s v="Severity of the casualty (Slight, Serious, Fatal)"/>
    <s v="Type of casualty (Pedestrian, Car Passenger, Cyclist, Motorcyclist)"/>
  </r>
  <r>
    <s v="AID0843"/>
    <d v="2023-03-30T00:00:00"/>
    <s v="T"/>
    <x v="4"/>
    <x v="0"/>
    <n v="0"/>
    <x v="3"/>
    <s v="Loc74"/>
    <n v="1229"/>
    <x v="8"/>
    <x v="1"/>
    <x v="0"/>
    <s v="Model39"/>
    <n v="2921"/>
    <s v="F"/>
    <n v="42"/>
    <n v="11"/>
    <s v="Fatal"/>
    <n v="1"/>
    <x v="25"/>
    <s v="M"/>
    <s v="Middle"/>
    <x v="3"/>
    <s v="Pedestrian"/>
    <s v="Type of vehicle involved in the accident"/>
    <s v="Engine size of the vehicle involved"/>
    <s v="Gender of the driver involved"/>
    <s v="Severity of the casualty (Slight, Serious, Fatal)"/>
    <s v="Type of casualty (Pedestrian, Car Passenger, Cyclist, Motorcyclist)"/>
  </r>
  <r>
    <s v="AID0844"/>
    <d v="2023-10-06T00:00:00"/>
    <s v="S"/>
    <x v="0"/>
    <x v="2"/>
    <n v="0"/>
    <x v="1"/>
    <s v="Loc23"/>
    <n v="2349"/>
    <x v="23"/>
    <x v="2"/>
    <x v="3"/>
    <s v="Model30"/>
    <n v="1869"/>
    <s v="M"/>
    <n v="42"/>
    <n v="17"/>
    <s v="Serious"/>
    <n v="0"/>
    <x v="73"/>
    <s v="F"/>
    <s v="Upper"/>
    <x v="0"/>
    <s v="Pedestrian"/>
    <s v="Type of vehicle involved in the accident"/>
    <s v="Engine size of the vehicle involved"/>
    <s v="Gender of the driver involved"/>
    <s v="Severity of the casualty (Slight, Serious, Fatal)"/>
    <s v="Type of casualty (Pedestrian, Car Passenger, Cyclist, Motorcyclist)"/>
  </r>
  <r>
    <s v="AID0845"/>
    <d v="2023-12-16T00:00:00"/>
    <s v="M"/>
    <x v="20"/>
    <x v="0"/>
    <n v="0"/>
    <x v="3"/>
    <s v="Loc43"/>
    <n v="306"/>
    <x v="18"/>
    <x v="0"/>
    <x v="0"/>
    <s v="Model13"/>
    <n v="1379"/>
    <s v="M"/>
    <n v="44"/>
    <n v="0"/>
    <s v="Serious"/>
    <n v="0"/>
    <x v="25"/>
    <s v="F"/>
    <s v="Middle"/>
    <x v="3"/>
    <s v="Passenger"/>
    <s v="Type of vehicle involved in the accident"/>
    <s v="Engine size of the vehicle involved"/>
    <s v="Gender of the driver involved"/>
    <s v="Severity of the casualty (Slight, Serious, Fatal)"/>
    <s v="Type of casualty (Pedestrian, Car Passenger, Cyclist, Motorcyclist)"/>
  </r>
  <r>
    <s v="AID0846"/>
    <d v="2023-03-17T00:00:00"/>
    <s v="T"/>
    <x v="3"/>
    <x v="2"/>
    <n v="0"/>
    <x v="3"/>
    <s v="Loc96"/>
    <n v="2026"/>
    <x v="14"/>
    <x v="2"/>
    <x v="2"/>
    <s v="Model42"/>
    <n v="1437"/>
    <s v="F"/>
    <n v="32"/>
    <n v="14"/>
    <s v="Slight"/>
    <n v="0"/>
    <x v="29"/>
    <s v="F"/>
    <s v="Middle"/>
    <x v="0"/>
    <s v="Pedestrian"/>
    <s v="Type of vehicle involved in the accident"/>
    <s v="Engine size of the vehicle involved"/>
    <s v="Gender of the driver involved"/>
    <s v="Severity of the casualty (Slight, Serious, Fatal)"/>
    <s v="Type of casualty (Pedestrian, Car Passenger, Cyclist, Motorcyclist)"/>
  </r>
  <r>
    <s v="AID0847"/>
    <d v="2023-09-07T00:00:00"/>
    <s v="F"/>
    <x v="16"/>
    <x v="2"/>
    <n v="0"/>
    <x v="3"/>
    <s v="Loc1"/>
    <n v="2219"/>
    <x v="1"/>
    <x v="1"/>
    <x v="1"/>
    <s v="Model20"/>
    <n v="1850"/>
    <s v="M"/>
    <n v="49"/>
    <n v="10"/>
    <s v="Slight"/>
    <n v="0"/>
    <x v="9"/>
    <s v="F"/>
    <s v="Working"/>
    <x v="0"/>
    <s v="Passenger"/>
    <s v="Type of vehicle involved in the accident"/>
    <s v="Engine size of the vehicle involved"/>
    <s v="Gender of the driver involved"/>
    <s v="Severity of the casualty (Slight, Serious, Fatal)"/>
    <s v="Type of casualty (Pedestrian, Car Passenger, Cyclist, Motorcyclist)"/>
  </r>
  <r>
    <s v="AID0848"/>
    <d v="2023-05-08T00:00:00"/>
    <s v="F"/>
    <x v="3"/>
    <x v="2"/>
    <n v="0"/>
    <x v="3"/>
    <s v="Loc84"/>
    <n v="552"/>
    <x v="3"/>
    <x v="0"/>
    <x v="2"/>
    <s v="Model37"/>
    <n v="1316"/>
    <s v="F"/>
    <n v="60"/>
    <n v="20"/>
    <s v="Slight"/>
    <n v="0"/>
    <x v="29"/>
    <s v="M"/>
    <s v="Upper"/>
    <x v="3"/>
    <s v="Passenger"/>
    <s v="Type of vehicle involved in the accident"/>
    <s v="Engine size of the vehicle involved"/>
    <s v="Gender of the driver involved"/>
    <s v="Severity of the casualty (Slight, Serious, Fatal)"/>
    <s v="Type of casualty (Pedestrian, Car Passenger, Cyclist, Motorcyclist)"/>
  </r>
  <r>
    <s v="AID0849"/>
    <d v="2023-03-27T00:00:00"/>
    <s v="W"/>
    <x v="2"/>
    <x v="2"/>
    <n v="0"/>
    <x v="0"/>
    <s v="Loc13"/>
    <n v="1421"/>
    <x v="10"/>
    <x v="0"/>
    <x v="3"/>
    <s v="Model5"/>
    <n v="1722"/>
    <s v="M"/>
    <n v="55"/>
    <n v="9"/>
    <s v="Fatal"/>
    <n v="1"/>
    <x v="58"/>
    <s v="F"/>
    <s v="Middle"/>
    <x v="3"/>
    <s v="Passenger"/>
    <s v="Type of vehicle involved in the accident"/>
    <s v="Engine size of the vehicle involved"/>
    <s v="Gender of the driver involved"/>
    <s v="Severity of the casualty (Slight, Serious, Fatal)"/>
    <s v="Type of casualty (Pedestrian, Car Passenger, Cyclist, Motorcyclist)"/>
  </r>
  <r>
    <s v="AID0850"/>
    <d v="2023-02-22T00:00:00"/>
    <s v="W"/>
    <x v="9"/>
    <x v="0"/>
    <n v="0"/>
    <x v="4"/>
    <s v="Loc44"/>
    <n v="413"/>
    <x v="9"/>
    <x v="2"/>
    <x v="0"/>
    <s v="Model20"/>
    <n v="2417"/>
    <s v="M"/>
    <n v="29"/>
    <n v="13"/>
    <s v="Slight"/>
    <n v="0"/>
    <x v="33"/>
    <s v="M"/>
    <s v="Upper"/>
    <x v="2"/>
    <s v="Passenger"/>
    <s v="Type of vehicle involved in the accident"/>
    <s v="Engine size of the vehicle involved"/>
    <s v="Gender of the driver involved"/>
    <s v="Severity of the casualty (Slight, Serious, Fatal)"/>
    <s v="Type of casualty (Pedestrian, Car Passenger, Cyclist, Motorcyclist)"/>
  </r>
  <r>
    <s v="AID0851"/>
    <d v="2022-11-01T00:00:00"/>
    <s v="T"/>
    <x v="26"/>
    <x v="1"/>
    <n v="1"/>
    <x v="0"/>
    <s v="Loc191"/>
    <n v="1538"/>
    <x v="17"/>
    <x v="0"/>
    <x v="0"/>
    <s v="Model50"/>
    <n v="1354"/>
    <s v="F"/>
    <n v="54"/>
    <n v="17"/>
    <s v="Fatal"/>
    <n v="1"/>
    <x v="43"/>
    <s v="F"/>
    <s v="Working"/>
    <x v="1"/>
    <s v="Passenger"/>
    <s v="Type of vehicle involved in the accident"/>
    <s v="Engine size of the vehicle involved"/>
    <s v="Gender of the driver involved"/>
    <s v="Severity of the casualty (Slight, Serious, Fatal)"/>
    <s v="Type of casualty (Pedestrian, Car Passenger, Cyclist, Motorcyclist)"/>
  </r>
  <r>
    <s v="AID0852"/>
    <d v="2022-06-03T00:00:00"/>
    <s v="T"/>
    <x v="25"/>
    <x v="2"/>
    <n v="0"/>
    <x v="3"/>
    <s v="Loc147"/>
    <n v="625"/>
    <x v="21"/>
    <x v="2"/>
    <x v="1"/>
    <s v="Model5"/>
    <n v="1025"/>
    <s v="M"/>
    <n v="32"/>
    <n v="15"/>
    <s v="Serious"/>
    <n v="0"/>
    <x v="66"/>
    <s v="F"/>
    <s v="Middle"/>
    <x v="0"/>
    <s v="Passenger"/>
    <s v="Type of vehicle involved in the accident"/>
    <s v="Engine size of the vehicle involved"/>
    <s v="Gender of the driver involved"/>
    <s v="Severity of the casualty (Slight, Serious, Fatal)"/>
    <s v="Type of casualty (Pedestrian, Car Passenger, Cyclist, Motorcyclist)"/>
  </r>
  <r>
    <s v="AID0853"/>
    <d v="2023-12-08T00:00:00"/>
    <s v="S"/>
    <x v="19"/>
    <x v="1"/>
    <n v="1"/>
    <x v="2"/>
    <s v="Loc141"/>
    <n v="423"/>
    <x v="9"/>
    <x v="1"/>
    <x v="1"/>
    <s v="Model27"/>
    <n v="1215"/>
    <s v="F"/>
    <n v="24"/>
    <n v="7"/>
    <s v="Fatal"/>
    <n v="1"/>
    <x v="60"/>
    <s v="F"/>
    <s v="Working"/>
    <x v="2"/>
    <s v="Passenger"/>
    <s v="Type of vehicle involved in the accident"/>
    <s v="Engine size of the vehicle involved"/>
    <s v="Gender of the driver involved"/>
    <s v="Severity of the casualty (Slight, Serious, Fatal)"/>
    <s v="Type of casualty (Pedestrian, Car Passenger, Cyclist, Motorcyclist)"/>
  </r>
  <r>
    <s v="AID0854"/>
    <d v="2023-05-08T00:00:00"/>
    <s v="T"/>
    <x v="21"/>
    <x v="2"/>
    <n v="0"/>
    <x v="2"/>
    <s v="Loc145"/>
    <n v="414"/>
    <x v="9"/>
    <x v="1"/>
    <x v="2"/>
    <s v="Model46"/>
    <n v="1345"/>
    <s v="F"/>
    <n v="65"/>
    <n v="12"/>
    <s v="Slight"/>
    <n v="0"/>
    <x v="36"/>
    <s v="F"/>
    <s v="Upper"/>
    <x v="3"/>
    <s v="Pedestrian"/>
    <s v="Type of vehicle involved in the accident"/>
    <s v="Engine size of the vehicle involved"/>
    <s v="Gender of the driver involved"/>
    <s v="Severity of the casualty (Slight, Serious, Fatal)"/>
    <s v="Type of casualty (Pedestrian, Car Passenger, Cyclist, Motorcyclist)"/>
  </r>
  <r>
    <s v="AID0855"/>
    <d v="2023-01-10T00:00:00"/>
    <s v="M"/>
    <x v="16"/>
    <x v="0"/>
    <n v="0"/>
    <x v="1"/>
    <s v="Loc59"/>
    <n v="1147"/>
    <x v="16"/>
    <x v="2"/>
    <x v="3"/>
    <s v="Model41"/>
    <n v="2125"/>
    <s v="M"/>
    <n v="35"/>
    <n v="12"/>
    <s v="Serious"/>
    <n v="0"/>
    <x v="24"/>
    <s v="F"/>
    <s v="Working"/>
    <x v="0"/>
    <s v="Pedestrian"/>
    <s v="Type of vehicle involved in the accident"/>
    <s v="Engine size of the vehicle involved"/>
    <s v="Gender of the driver involved"/>
    <s v="Severity of the casualty (Slight, Serious, Fatal)"/>
    <s v="Type of casualty (Pedestrian, Car Passenger, Cyclist, Motorcyclist)"/>
  </r>
  <r>
    <s v="AID0856"/>
    <d v="2022-09-01T00:00:00"/>
    <s v="T"/>
    <x v="5"/>
    <x v="2"/>
    <n v="0"/>
    <x v="2"/>
    <s v="Loc93"/>
    <n v="1706"/>
    <x v="22"/>
    <x v="1"/>
    <x v="1"/>
    <s v="Model33"/>
    <n v="2399"/>
    <s v="F"/>
    <n v="64"/>
    <n v="16"/>
    <s v="Slight"/>
    <n v="0"/>
    <x v="6"/>
    <s v="F"/>
    <s v="Middle"/>
    <x v="2"/>
    <s v="Passenger"/>
    <s v="Type of vehicle involved in the accident"/>
    <s v="Engine size of the vehicle involved"/>
    <s v="Gender of the driver involved"/>
    <s v="Severity of the casualty (Slight, Serious, Fatal)"/>
    <s v="Type of casualty (Pedestrian, Car Passenger, Cyclist, Motorcyclist)"/>
  </r>
  <r>
    <s v="AID0857"/>
    <d v="2022-12-07T00:00:00"/>
    <s v="S"/>
    <x v="25"/>
    <x v="0"/>
    <n v="0"/>
    <x v="1"/>
    <s v="Loc126"/>
    <n v="1348"/>
    <x v="6"/>
    <x v="0"/>
    <x v="2"/>
    <s v="Model27"/>
    <n v="2792"/>
    <s v="M"/>
    <n v="22"/>
    <n v="10"/>
    <s v="Fatal"/>
    <n v="1"/>
    <x v="10"/>
    <s v="F"/>
    <s v="Working"/>
    <x v="1"/>
    <s v="Passenger"/>
    <s v="Type of vehicle involved in the accident"/>
    <s v="Engine size of the vehicle involved"/>
    <s v="Gender of the driver involved"/>
    <s v="Severity of the casualty (Slight, Serious, Fatal)"/>
    <s v="Type of casualty (Pedestrian, Car Passenger, Cyclist, Motorcyclist)"/>
  </r>
  <r>
    <s v="AID0858"/>
    <d v="2023-01-30T00:00:00"/>
    <s v="F"/>
    <x v="14"/>
    <x v="0"/>
    <n v="0"/>
    <x v="0"/>
    <s v="Loc57"/>
    <n v="1232"/>
    <x v="8"/>
    <x v="1"/>
    <x v="1"/>
    <s v="Model30"/>
    <n v="1947"/>
    <s v="M"/>
    <n v="65"/>
    <n v="6"/>
    <s v="Fatal"/>
    <n v="1"/>
    <x v="16"/>
    <s v="F"/>
    <s v="Upper"/>
    <x v="1"/>
    <s v="Passenger"/>
    <s v="Type of vehicle involved in the accident"/>
    <s v="Engine size of the vehicle involved"/>
    <s v="Gender of the driver involved"/>
    <s v="Severity of the casualty (Slight, Serious, Fatal)"/>
    <s v="Type of casualty (Pedestrian, Car Passenger, Cyclist, Motorcyclist)"/>
  </r>
  <r>
    <s v="AID0859"/>
    <d v="2023-09-20T00:00:00"/>
    <s v="W"/>
    <x v="4"/>
    <x v="1"/>
    <n v="1"/>
    <x v="2"/>
    <s v="Loc51"/>
    <n v="1227"/>
    <x v="8"/>
    <x v="1"/>
    <x v="1"/>
    <s v="Model23"/>
    <n v="1702"/>
    <s v="M"/>
    <n v="39"/>
    <n v="13"/>
    <s v="Slight"/>
    <n v="0"/>
    <x v="56"/>
    <s v="F"/>
    <s v="Upper"/>
    <x v="2"/>
    <s v="Pedestrian"/>
    <s v="Type of vehicle involved in the accident"/>
    <s v="Engine size of the vehicle involved"/>
    <s v="Gender of the driver involved"/>
    <s v="Severity of the casualty (Slight, Serious, Fatal)"/>
    <s v="Type of casualty (Pedestrian, Car Passenger, Cyclist, Motorcyclist)"/>
  </r>
  <r>
    <s v="AID0860"/>
    <d v="2023-04-16T00:00:00"/>
    <s v="F"/>
    <x v="6"/>
    <x v="2"/>
    <n v="0"/>
    <x v="0"/>
    <s v="Loc95"/>
    <n v="829"/>
    <x v="20"/>
    <x v="2"/>
    <x v="0"/>
    <s v="Model11"/>
    <n v="2111"/>
    <s v="F"/>
    <n v="42"/>
    <n v="17"/>
    <s v="Fatal"/>
    <n v="1"/>
    <x v="71"/>
    <s v="F"/>
    <s v="Working"/>
    <x v="3"/>
    <s v="Passenger"/>
    <s v="Type of vehicle involved in the accident"/>
    <s v="Engine size of the vehicle involved"/>
    <s v="Gender of the driver involved"/>
    <s v="Severity of the casualty (Slight, Serious, Fatal)"/>
    <s v="Type of casualty (Pedestrian, Car Passenger, Cyclist, Motorcyclist)"/>
  </r>
  <r>
    <s v="AID0861"/>
    <d v="2022-08-04T00:00:00"/>
    <s v="F"/>
    <x v="1"/>
    <x v="2"/>
    <n v="0"/>
    <x v="0"/>
    <s v="Loc157"/>
    <n v="2355"/>
    <x v="23"/>
    <x v="0"/>
    <x v="1"/>
    <s v="Model10"/>
    <n v="1968"/>
    <s v="F"/>
    <n v="61"/>
    <n v="16"/>
    <s v="Slight"/>
    <n v="0"/>
    <x v="40"/>
    <s v="F"/>
    <s v="Working"/>
    <x v="1"/>
    <s v="Passenger"/>
    <s v="Type of vehicle involved in the accident"/>
    <s v="Engine size of the vehicle involved"/>
    <s v="Gender of the driver involved"/>
    <s v="Severity of the casualty (Slight, Serious, Fatal)"/>
    <s v="Type of casualty (Pedestrian, Car Passenger, Cyclist, Motorcyclist)"/>
  </r>
  <r>
    <s v="AID0862"/>
    <d v="2022-01-07T00:00:00"/>
    <s v="T"/>
    <x v="0"/>
    <x v="1"/>
    <n v="1"/>
    <x v="2"/>
    <s v="Loc155"/>
    <n v="1537"/>
    <x v="17"/>
    <x v="0"/>
    <x v="3"/>
    <s v="Model44"/>
    <n v="2764"/>
    <s v="F"/>
    <n v="21"/>
    <n v="3"/>
    <s v="Fatal"/>
    <n v="1"/>
    <x v="41"/>
    <s v="F"/>
    <s v="Upper"/>
    <x v="1"/>
    <s v="Pedestrian"/>
    <s v="Type of vehicle involved in the accident"/>
    <s v="Engine size of the vehicle involved"/>
    <s v="Gender of the driver involved"/>
    <s v="Severity of the casualty (Slight, Serious, Fatal)"/>
    <s v="Type of casualty (Pedestrian, Car Passenger, Cyclist, Motorcyclist)"/>
  </r>
  <r>
    <s v="AID0863"/>
    <d v="2023-12-17T00:00:00"/>
    <s v="T"/>
    <x v="22"/>
    <x v="2"/>
    <n v="0"/>
    <x v="0"/>
    <s v="Loc95"/>
    <n v="2325"/>
    <x v="23"/>
    <x v="2"/>
    <x v="1"/>
    <s v="Model16"/>
    <n v="1951"/>
    <s v="M"/>
    <n v="22"/>
    <n v="19"/>
    <s v="Serious"/>
    <n v="0"/>
    <x v="12"/>
    <s v="F"/>
    <s v="Working"/>
    <x v="3"/>
    <s v="Passenger"/>
    <s v="Type of vehicle involved in the accident"/>
    <s v="Engine size of the vehicle involved"/>
    <s v="Gender of the driver involved"/>
    <s v="Severity of the casualty (Slight, Serious, Fatal)"/>
    <s v="Type of casualty (Pedestrian, Car Passenger, Cyclist, Motorcyclist)"/>
  </r>
  <r>
    <s v="AID0864"/>
    <d v="2023-03-04T00:00:00"/>
    <s v="T"/>
    <x v="9"/>
    <x v="1"/>
    <n v="1"/>
    <x v="1"/>
    <s v="Loc159"/>
    <n v="1812"/>
    <x v="15"/>
    <x v="0"/>
    <x v="1"/>
    <s v="Model35"/>
    <n v="2351"/>
    <s v="M"/>
    <n v="27"/>
    <n v="8"/>
    <s v="Fatal"/>
    <n v="1"/>
    <x v="22"/>
    <s v="M"/>
    <s v="Working"/>
    <x v="0"/>
    <s v="Pedestrian"/>
    <s v="Type of vehicle involved in the accident"/>
    <s v="Engine size of the vehicle involved"/>
    <s v="Gender of the driver involved"/>
    <s v="Severity of the casualty (Slight, Serious, Fatal)"/>
    <s v="Type of casualty (Pedestrian, Car Passenger, Cyclist, Motorcyclist)"/>
  </r>
  <r>
    <s v="AID0865"/>
    <d v="2022-09-04T00:00:00"/>
    <s v="T"/>
    <x v="15"/>
    <x v="0"/>
    <n v="0"/>
    <x v="3"/>
    <s v="Loc151"/>
    <n v="1431"/>
    <x v="10"/>
    <x v="1"/>
    <x v="2"/>
    <s v="Model3"/>
    <n v="2895"/>
    <s v="M"/>
    <n v="31"/>
    <n v="6"/>
    <s v="Fatal"/>
    <n v="1"/>
    <x v="8"/>
    <s v="M"/>
    <s v="Middle"/>
    <x v="3"/>
    <s v="Pedestrian"/>
    <s v="Type of vehicle involved in the accident"/>
    <s v="Engine size of the vehicle involved"/>
    <s v="Gender of the driver involved"/>
    <s v="Severity of the casualty (Slight, Serious, Fatal)"/>
    <s v="Type of casualty (Pedestrian, Car Passenger, Cyclist, Motorcyclist)"/>
  </r>
  <r>
    <s v="AID0866"/>
    <d v="2023-06-05T00:00:00"/>
    <s v="S"/>
    <x v="13"/>
    <x v="2"/>
    <n v="0"/>
    <x v="3"/>
    <s v="Loc108"/>
    <n v="1538"/>
    <x v="17"/>
    <x v="0"/>
    <x v="0"/>
    <s v="Model15"/>
    <n v="2366"/>
    <s v="M"/>
    <n v="61"/>
    <n v="12"/>
    <s v="Serious"/>
    <n v="0"/>
    <x v="45"/>
    <s v="M"/>
    <s v="Working"/>
    <x v="2"/>
    <s v="Passenger"/>
    <s v="Type of vehicle involved in the accident"/>
    <s v="Engine size of the vehicle involved"/>
    <s v="Gender of the driver involved"/>
    <s v="Severity of the casualty (Slight, Serious, Fatal)"/>
    <s v="Type of casualty (Pedestrian, Car Passenger, Cyclist, Motorcyclist)"/>
  </r>
  <r>
    <s v="AID0867"/>
    <d v="2022-05-17T00:00:00"/>
    <s v="M"/>
    <x v="16"/>
    <x v="2"/>
    <n v="0"/>
    <x v="0"/>
    <s v="Loc98"/>
    <n v="2056"/>
    <x v="14"/>
    <x v="1"/>
    <x v="2"/>
    <s v="Model39"/>
    <n v="1288"/>
    <s v="F"/>
    <n v="29"/>
    <n v="10"/>
    <s v="Serious"/>
    <n v="0"/>
    <x v="53"/>
    <s v="F"/>
    <s v="Upper"/>
    <x v="3"/>
    <s v="Pedestrian"/>
    <s v="Type of vehicle involved in the accident"/>
    <s v="Engine size of the vehicle involved"/>
    <s v="Gender of the driver involved"/>
    <s v="Severity of the casualty (Slight, Serious, Fatal)"/>
    <s v="Type of casualty (Pedestrian, Car Passenger, Cyclist, Motorcyclist)"/>
  </r>
  <r>
    <s v="AID0868"/>
    <d v="2022-08-30T00:00:00"/>
    <s v="T"/>
    <x v="27"/>
    <x v="2"/>
    <n v="0"/>
    <x v="0"/>
    <s v="Loc76"/>
    <n v="1655"/>
    <x v="19"/>
    <x v="0"/>
    <x v="3"/>
    <s v="Model23"/>
    <n v="1187"/>
    <s v="M"/>
    <n v="24"/>
    <n v="13"/>
    <s v="Slight"/>
    <n v="0"/>
    <x v="9"/>
    <s v="M"/>
    <s v="Upper"/>
    <x v="3"/>
    <s v="Passenger"/>
    <s v="Type of vehicle involved in the accident"/>
    <s v="Engine size of the vehicle involved"/>
    <s v="Gender of the driver involved"/>
    <s v="Severity of the casualty (Slight, Serious, Fatal)"/>
    <s v="Type of casualty (Pedestrian, Car Passenger, Cyclist, Motorcyclist)"/>
  </r>
  <r>
    <s v="AID0869"/>
    <d v="2023-04-24T00:00:00"/>
    <s v="T"/>
    <x v="5"/>
    <x v="2"/>
    <n v="0"/>
    <x v="3"/>
    <s v="Loc42"/>
    <n v="1504"/>
    <x v="17"/>
    <x v="0"/>
    <x v="3"/>
    <s v="Model9"/>
    <n v="1297"/>
    <s v="M"/>
    <n v="27"/>
    <n v="18"/>
    <s v="Slight"/>
    <n v="0"/>
    <x v="48"/>
    <s v="M"/>
    <s v="Upper"/>
    <x v="0"/>
    <s v="Passenger"/>
    <s v="Type of vehicle involved in the accident"/>
    <s v="Engine size of the vehicle involved"/>
    <s v="Gender of the driver involved"/>
    <s v="Severity of the casualty (Slight, Serious, Fatal)"/>
    <s v="Type of casualty (Pedestrian, Car Passenger, Cyclist, Motorcyclist)"/>
  </r>
  <r>
    <s v="AID0870"/>
    <d v="2022-12-07T00:00:00"/>
    <s v="W"/>
    <x v="8"/>
    <x v="2"/>
    <n v="0"/>
    <x v="4"/>
    <s v="Loc111"/>
    <n v="358"/>
    <x v="18"/>
    <x v="2"/>
    <x v="0"/>
    <s v="Model23"/>
    <n v="982"/>
    <s v="F"/>
    <n v="25"/>
    <n v="0"/>
    <s v="Serious"/>
    <n v="0"/>
    <x v="35"/>
    <s v="F"/>
    <s v="Middle"/>
    <x v="3"/>
    <s v="Pedestrian"/>
    <s v="Type of vehicle involved in the accident"/>
    <s v="Engine size of the vehicle involved"/>
    <s v="Gender of the driver involved"/>
    <s v="Severity of the casualty (Slight, Serious, Fatal)"/>
    <s v="Type of casualty (Pedestrian, Car Passenger, Cyclist, Motorcyclist)"/>
  </r>
  <r>
    <s v="AID0871"/>
    <d v="2022-06-06T00:00:00"/>
    <s v="S"/>
    <x v="1"/>
    <x v="1"/>
    <n v="1"/>
    <x v="4"/>
    <s v="Loc176"/>
    <n v="1013"/>
    <x v="13"/>
    <x v="0"/>
    <x v="0"/>
    <s v="Model45"/>
    <n v="1952"/>
    <s v="M"/>
    <n v="24"/>
    <n v="5"/>
    <s v="Serious"/>
    <n v="0"/>
    <x v="16"/>
    <s v="M"/>
    <s v="Working"/>
    <x v="1"/>
    <s v="Passenger"/>
    <s v="Type of vehicle involved in the accident"/>
    <s v="Engine size of the vehicle involved"/>
    <s v="Gender of the driver involved"/>
    <s v="Severity of the casualty (Slight, Serious, Fatal)"/>
    <s v="Type of casualty (Pedestrian, Car Passenger, Cyclist, Motorcyclist)"/>
  </r>
  <r>
    <s v="AID0872"/>
    <d v="2022-06-23T00:00:00"/>
    <s v="S"/>
    <x v="1"/>
    <x v="0"/>
    <n v="0"/>
    <x v="4"/>
    <s v="Loc111"/>
    <n v="806"/>
    <x v="20"/>
    <x v="1"/>
    <x v="1"/>
    <s v="Model48"/>
    <n v="2857"/>
    <s v="F"/>
    <n v="70"/>
    <n v="4"/>
    <s v="Serious"/>
    <n v="0"/>
    <x v="43"/>
    <s v="F"/>
    <s v="Working"/>
    <x v="0"/>
    <s v="Passenger"/>
    <s v="Type of vehicle involved in the accident"/>
    <s v="Engine size of the vehicle involved"/>
    <s v="Gender of the driver involved"/>
    <s v="Severity of the casualty (Slight, Serious, Fatal)"/>
    <s v="Type of casualty (Pedestrian, Car Passenger, Cyclist, Motorcyclist)"/>
  </r>
  <r>
    <s v="AID0873"/>
    <d v="2023-05-31T00:00:00"/>
    <s v="T"/>
    <x v="11"/>
    <x v="0"/>
    <n v="0"/>
    <x v="3"/>
    <s v="Loc188"/>
    <n v="1541"/>
    <x v="17"/>
    <x v="1"/>
    <x v="0"/>
    <s v="Model2"/>
    <n v="2311"/>
    <s v="F"/>
    <n v="24"/>
    <n v="10"/>
    <s v="Fatal"/>
    <n v="1"/>
    <x v="12"/>
    <s v="M"/>
    <s v="Working"/>
    <x v="2"/>
    <s v="Passenger"/>
    <s v="Type of vehicle involved in the accident"/>
    <s v="Engine size of the vehicle involved"/>
    <s v="Gender of the driver involved"/>
    <s v="Severity of the casualty (Slight, Serious, Fatal)"/>
    <s v="Type of casualty (Pedestrian, Car Passenger, Cyclist, Motorcyclist)"/>
  </r>
  <r>
    <s v="AID0874"/>
    <d v="2023-01-18T00:00:00"/>
    <s v="F"/>
    <x v="24"/>
    <x v="2"/>
    <n v="0"/>
    <x v="0"/>
    <s v="Loc105"/>
    <n v="740"/>
    <x v="5"/>
    <x v="0"/>
    <x v="2"/>
    <s v="Model31"/>
    <n v="1035"/>
    <s v="M"/>
    <n v="53"/>
    <n v="20"/>
    <s v="Fatal"/>
    <n v="1"/>
    <x v="22"/>
    <s v="F"/>
    <s v="Upper"/>
    <x v="0"/>
    <s v="Pedestrian"/>
    <s v="Type of vehicle involved in the accident"/>
    <s v="Engine size of the vehicle involved"/>
    <s v="Gender of the driver involved"/>
    <s v="Severity of the casualty (Slight, Serious, Fatal)"/>
    <s v="Type of casualty (Pedestrian, Car Passenger, Cyclist, Motorcyclist)"/>
  </r>
  <r>
    <s v="AID0875"/>
    <d v="2022-04-06T00:00:00"/>
    <s v="S"/>
    <x v="24"/>
    <x v="0"/>
    <n v="0"/>
    <x v="2"/>
    <s v="Loc161"/>
    <n v="2208"/>
    <x v="1"/>
    <x v="1"/>
    <x v="1"/>
    <s v="Model10"/>
    <n v="2996"/>
    <s v="M"/>
    <n v="20"/>
    <n v="3"/>
    <s v="Fatal"/>
    <n v="1"/>
    <x v="7"/>
    <s v="M"/>
    <s v="Working"/>
    <x v="2"/>
    <s v="Pedestrian"/>
    <s v="Type of vehicle involved in the accident"/>
    <s v="Engine size of the vehicle involved"/>
    <s v="Gender of the driver involved"/>
    <s v="Severity of the casualty (Slight, Serious, Fatal)"/>
    <s v="Type of casualty (Pedestrian, Car Passenger, Cyclist, Motorcyclist)"/>
  </r>
  <r>
    <s v="AID0876"/>
    <d v="2022-09-23T00:00:00"/>
    <s v="S"/>
    <x v="1"/>
    <x v="1"/>
    <n v="1"/>
    <x v="2"/>
    <s v="Loc100"/>
    <n v="1433"/>
    <x v="10"/>
    <x v="0"/>
    <x v="0"/>
    <s v="Model26"/>
    <n v="890"/>
    <s v="M"/>
    <n v="41"/>
    <n v="0"/>
    <s v="Serious"/>
    <n v="0"/>
    <x v="68"/>
    <s v="M"/>
    <s v="Middle"/>
    <x v="0"/>
    <s v="Pedestrian"/>
    <s v="Type of vehicle involved in the accident"/>
    <s v="Engine size of the vehicle involved"/>
    <s v="Gender of the driver involved"/>
    <s v="Severity of the casualty (Slight, Serious, Fatal)"/>
    <s v="Type of casualty (Pedestrian, Car Passenger, Cyclist, Motorcyclist)"/>
  </r>
  <r>
    <s v="AID0877"/>
    <d v="2022-10-24T00:00:00"/>
    <s v="S"/>
    <x v="3"/>
    <x v="1"/>
    <n v="1"/>
    <x v="0"/>
    <s v="Loc42"/>
    <n v="133"/>
    <x v="7"/>
    <x v="2"/>
    <x v="1"/>
    <s v="Model35"/>
    <n v="2174"/>
    <s v="F"/>
    <n v="50"/>
    <n v="4"/>
    <s v="Slight"/>
    <n v="0"/>
    <x v="79"/>
    <s v="M"/>
    <s v="Middle"/>
    <x v="0"/>
    <s v="Passenger"/>
    <s v="Type of vehicle involved in the accident"/>
    <s v="Engine size of the vehicle involved"/>
    <s v="Gender of the driver involved"/>
    <s v="Severity of the casualty (Slight, Serious, Fatal)"/>
    <s v="Type of casualty (Pedestrian, Car Passenger, Cyclist, Motorcyclist)"/>
  </r>
  <r>
    <s v="AID0878"/>
    <d v="2022-09-13T00:00:00"/>
    <s v="M"/>
    <x v="5"/>
    <x v="1"/>
    <n v="1"/>
    <x v="1"/>
    <s v="Loc199"/>
    <n v="2134"/>
    <x v="4"/>
    <x v="1"/>
    <x v="2"/>
    <s v="Model46"/>
    <n v="1114"/>
    <s v="M"/>
    <n v="64"/>
    <n v="9"/>
    <s v="Serious"/>
    <n v="0"/>
    <x v="61"/>
    <s v="M"/>
    <s v="Upper"/>
    <x v="0"/>
    <s v="Passenger"/>
    <s v="Type of vehicle involved in the accident"/>
    <s v="Engine size of the vehicle involved"/>
    <s v="Gender of the driver involved"/>
    <s v="Severity of the casualty (Slight, Serious, Fatal)"/>
    <s v="Type of casualty (Pedestrian, Car Passenger, Cyclist, Motorcyclist)"/>
  </r>
  <r>
    <s v="AID0879"/>
    <d v="2022-07-16T00:00:00"/>
    <s v="S"/>
    <x v="9"/>
    <x v="1"/>
    <n v="1"/>
    <x v="1"/>
    <s v="Loc59"/>
    <n v="1910"/>
    <x v="0"/>
    <x v="1"/>
    <x v="2"/>
    <s v="Model5"/>
    <n v="1174"/>
    <s v="M"/>
    <n v="52"/>
    <n v="18"/>
    <s v="Serious"/>
    <n v="0"/>
    <x v="58"/>
    <s v="M"/>
    <s v="Middle"/>
    <x v="2"/>
    <s v="Pedestrian"/>
    <s v="Type of vehicle involved in the accident"/>
    <s v="Engine size of the vehicle involved"/>
    <s v="Gender of the driver involved"/>
    <s v="Severity of the casualty (Slight, Serious, Fatal)"/>
    <s v="Type of casualty (Pedestrian, Car Passenger, Cyclist, Motorcyclist)"/>
  </r>
  <r>
    <s v="AID0880"/>
    <d v="2022-08-20T00:00:00"/>
    <s v="T"/>
    <x v="7"/>
    <x v="2"/>
    <n v="0"/>
    <x v="0"/>
    <s v="Loc128"/>
    <n v="2107"/>
    <x v="4"/>
    <x v="0"/>
    <x v="0"/>
    <s v="Model2"/>
    <n v="1619"/>
    <s v="F"/>
    <n v="51"/>
    <n v="5"/>
    <s v="Serious"/>
    <n v="0"/>
    <x v="34"/>
    <s v="M"/>
    <s v="Upper"/>
    <x v="2"/>
    <s v="Pedestrian"/>
    <s v="Type of vehicle involved in the accident"/>
    <s v="Engine size of the vehicle involved"/>
    <s v="Gender of the driver involved"/>
    <s v="Severity of the casualty (Slight, Serious, Fatal)"/>
    <s v="Type of casualty (Pedestrian, Car Passenger, Cyclist, Motorcyclist)"/>
  </r>
  <r>
    <s v="AID0881"/>
    <d v="2023-04-06T00:00:00"/>
    <s v="M"/>
    <x v="23"/>
    <x v="0"/>
    <n v="0"/>
    <x v="3"/>
    <s v="Loc3"/>
    <n v="921"/>
    <x v="11"/>
    <x v="2"/>
    <x v="2"/>
    <s v="Model18"/>
    <n v="1183"/>
    <s v="F"/>
    <n v="42"/>
    <n v="13"/>
    <s v="Slight"/>
    <n v="0"/>
    <x v="47"/>
    <s v="F"/>
    <s v="Middle"/>
    <x v="2"/>
    <s v="Pedestrian"/>
    <s v="Type of vehicle involved in the accident"/>
    <s v="Engine size of the vehicle involved"/>
    <s v="Gender of the driver involved"/>
    <s v="Severity of the casualty (Slight, Serious, Fatal)"/>
    <s v="Type of casualty (Pedestrian, Car Passenger, Cyclist, Motorcyclist)"/>
  </r>
  <r>
    <s v="AID0882"/>
    <d v="2023-02-03T00:00:00"/>
    <s v="W"/>
    <x v="11"/>
    <x v="2"/>
    <n v="0"/>
    <x v="2"/>
    <s v="Loc163"/>
    <n v="1628"/>
    <x v="19"/>
    <x v="1"/>
    <x v="1"/>
    <s v="Model22"/>
    <n v="2276"/>
    <s v="F"/>
    <n v="40"/>
    <n v="14"/>
    <s v="Slight"/>
    <n v="0"/>
    <x v="59"/>
    <s v="F"/>
    <s v="Upper"/>
    <x v="2"/>
    <s v="Pedestrian"/>
    <s v="Type of vehicle involved in the accident"/>
    <s v="Engine size of the vehicle involved"/>
    <s v="Gender of the driver involved"/>
    <s v="Severity of the casualty (Slight, Serious, Fatal)"/>
    <s v="Type of casualty (Pedestrian, Car Passenger, Cyclist, Motorcyclist)"/>
  </r>
  <r>
    <s v="AID0883"/>
    <d v="2023-12-14T00:00:00"/>
    <s v="T"/>
    <x v="24"/>
    <x v="1"/>
    <n v="1"/>
    <x v="1"/>
    <s v="Loc40"/>
    <n v="616"/>
    <x v="21"/>
    <x v="0"/>
    <x v="0"/>
    <s v="Model21"/>
    <n v="1831"/>
    <s v="F"/>
    <n v="38"/>
    <n v="18"/>
    <s v="Serious"/>
    <n v="0"/>
    <x v="11"/>
    <s v="F"/>
    <s v="Middle"/>
    <x v="1"/>
    <s v="Pedestrian"/>
    <s v="Type of vehicle involved in the accident"/>
    <s v="Engine size of the vehicle involved"/>
    <s v="Gender of the driver involved"/>
    <s v="Severity of the casualty (Slight, Serious, Fatal)"/>
    <s v="Type of casualty (Pedestrian, Car Passenger, Cyclist, Motorcyclist)"/>
  </r>
  <r>
    <s v="AID0884"/>
    <d v="2022-05-27T00:00:00"/>
    <s v="T"/>
    <x v="0"/>
    <x v="2"/>
    <n v="0"/>
    <x v="4"/>
    <s v="Loc41"/>
    <n v="650"/>
    <x v="21"/>
    <x v="2"/>
    <x v="3"/>
    <s v="Model31"/>
    <n v="1331"/>
    <s v="F"/>
    <n v="42"/>
    <n v="0"/>
    <s v="Fatal"/>
    <n v="1"/>
    <x v="42"/>
    <s v="M"/>
    <s v="Working"/>
    <x v="2"/>
    <s v="Pedestrian"/>
    <s v="Type of vehicle involved in the accident"/>
    <s v="Engine size of the vehicle involved"/>
    <s v="Gender of the driver involved"/>
    <s v="Severity of the casualty (Slight, Serious, Fatal)"/>
    <s v="Type of casualty (Pedestrian, Car Passenger, Cyclist, Motorcyclist)"/>
  </r>
  <r>
    <s v="AID0885"/>
    <d v="2022-07-03T00:00:00"/>
    <s v="M"/>
    <x v="1"/>
    <x v="2"/>
    <n v="0"/>
    <x v="0"/>
    <s v="Loc60"/>
    <n v="537"/>
    <x v="3"/>
    <x v="2"/>
    <x v="3"/>
    <s v="Model15"/>
    <n v="2127"/>
    <s v="F"/>
    <n v="50"/>
    <n v="20"/>
    <s v="Serious"/>
    <n v="0"/>
    <x v="42"/>
    <s v="F"/>
    <s v="Working"/>
    <x v="1"/>
    <s v="Pedestrian"/>
    <s v="Type of vehicle involved in the accident"/>
    <s v="Engine size of the vehicle involved"/>
    <s v="Gender of the driver involved"/>
    <s v="Severity of the casualty (Slight, Serious, Fatal)"/>
    <s v="Type of casualty (Pedestrian, Car Passenger, Cyclist, Motorcyclist)"/>
  </r>
  <r>
    <s v="AID0886"/>
    <d v="2022-12-19T00:00:00"/>
    <s v="T"/>
    <x v="4"/>
    <x v="0"/>
    <n v="0"/>
    <x v="1"/>
    <s v="Loc145"/>
    <n v="1210"/>
    <x v="8"/>
    <x v="1"/>
    <x v="3"/>
    <s v="Model5"/>
    <n v="1342"/>
    <s v="M"/>
    <n v="37"/>
    <n v="16"/>
    <s v="Fatal"/>
    <n v="1"/>
    <x v="42"/>
    <s v="F"/>
    <s v="Middle"/>
    <x v="2"/>
    <s v="Passenger"/>
    <s v="Type of vehicle involved in the accident"/>
    <s v="Engine size of the vehicle involved"/>
    <s v="Gender of the driver involved"/>
    <s v="Severity of the casualty (Slight, Serious, Fatal)"/>
    <s v="Type of casualty (Pedestrian, Car Passenger, Cyclist, Motorcyclist)"/>
  </r>
  <r>
    <s v="AID0887"/>
    <d v="2022-10-11T00:00:00"/>
    <s v="S"/>
    <x v="16"/>
    <x v="2"/>
    <n v="0"/>
    <x v="3"/>
    <s v="Loc105"/>
    <n v="743"/>
    <x v="5"/>
    <x v="1"/>
    <x v="0"/>
    <s v="Model10"/>
    <n v="2668"/>
    <s v="M"/>
    <n v="29"/>
    <n v="9"/>
    <s v="Slight"/>
    <n v="0"/>
    <x v="73"/>
    <s v="M"/>
    <s v="Working"/>
    <x v="2"/>
    <s v="Pedestrian"/>
    <s v="Type of vehicle involved in the accident"/>
    <s v="Engine size of the vehicle involved"/>
    <s v="Gender of the driver involved"/>
    <s v="Severity of the casualty (Slight, Serious, Fatal)"/>
    <s v="Type of casualty (Pedestrian, Car Passenger, Cyclist, Motorcyclist)"/>
  </r>
  <r>
    <s v="AID0888"/>
    <d v="2023-03-02T00:00:00"/>
    <s v="S"/>
    <x v="9"/>
    <x v="1"/>
    <n v="1"/>
    <x v="2"/>
    <s v="Loc82"/>
    <n v="2140"/>
    <x v="4"/>
    <x v="0"/>
    <x v="1"/>
    <s v="Model12"/>
    <n v="2748"/>
    <s v="M"/>
    <n v="60"/>
    <n v="5"/>
    <s v="Slight"/>
    <n v="0"/>
    <x v="36"/>
    <s v="M"/>
    <s v="Working"/>
    <x v="2"/>
    <s v="Pedestrian"/>
    <s v="Type of vehicle involved in the accident"/>
    <s v="Engine size of the vehicle involved"/>
    <s v="Gender of the driver involved"/>
    <s v="Severity of the casualty (Slight, Serious, Fatal)"/>
    <s v="Type of casualty (Pedestrian, Car Passenger, Cyclist, Motorcyclist)"/>
  </r>
  <r>
    <s v="AID0889"/>
    <d v="2023-05-10T00:00:00"/>
    <s v="W"/>
    <x v="14"/>
    <x v="0"/>
    <n v="0"/>
    <x v="0"/>
    <s v="Loc2"/>
    <n v="1820"/>
    <x v="15"/>
    <x v="1"/>
    <x v="2"/>
    <s v="Model49"/>
    <n v="1893"/>
    <s v="M"/>
    <n v="54"/>
    <n v="9"/>
    <s v="Serious"/>
    <n v="0"/>
    <x v="24"/>
    <s v="M"/>
    <s v="Working"/>
    <x v="0"/>
    <s v="Passenger"/>
    <s v="Type of vehicle involved in the accident"/>
    <s v="Engine size of the vehicle involved"/>
    <s v="Gender of the driver involved"/>
    <s v="Severity of the casualty (Slight, Serious, Fatal)"/>
    <s v="Type of casualty (Pedestrian, Car Passenger, Cyclist, Motorcyclist)"/>
  </r>
  <r>
    <s v="AID0890"/>
    <d v="2023-02-25T00:00:00"/>
    <s v="T"/>
    <x v="21"/>
    <x v="1"/>
    <n v="1"/>
    <x v="2"/>
    <s v="Loc77"/>
    <n v="930"/>
    <x v="11"/>
    <x v="1"/>
    <x v="3"/>
    <s v="Model24"/>
    <n v="2254"/>
    <s v="M"/>
    <n v="50"/>
    <n v="12"/>
    <s v="Fatal"/>
    <n v="1"/>
    <x v="45"/>
    <s v="M"/>
    <s v="Middle"/>
    <x v="3"/>
    <s v="Passenger"/>
    <s v="Type of vehicle involved in the accident"/>
    <s v="Engine size of the vehicle involved"/>
    <s v="Gender of the driver involved"/>
    <s v="Severity of the casualty (Slight, Serious, Fatal)"/>
    <s v="Type of casualty (Pedestrian, Car Passenger, Cyclist, Motorcyclist)"/>
  </r>
  <r>
    <s v="AID0891"/>
    <d v="2023-08-07T00:00:00"/>
    <s v="M"/>
    <x v="11"/>
    <x v="0"/>
    <n v="0"/>
    <x v="0"/>
    <s v="Loc113"/>
    <n v="1831"/>
    <x v="15"/>
    <x v="0"/>
    <x v="2"/>
    <s v="Model17"/>
    <n v="959"/>
    <s v="F"/>
    <n v="30"/>
    <n v="20"/>
    <s v="Serious"/>
    <n v="0"/>
    <x v="7"/>
    <s v="M"/>
    <s v="Working"/>
    <x v="3"/>
    <s v="Passenger"/>
    <s v="Type of vehicle involved in the accident"/>
    <s v="Engine size of the vehicle involved"/>
    <s v="Gender of the driver involved"/>
    <s v="Severity of the casualty (Slight, Serious, Fatal)"/>
    <s v="Type of casualty (Pedestrian, Car Passenger, Cyclist, Motorcyclist)"/>
  </r>
  <r>
    <s v="AID0892"/>
    <d v="2023-05-30T00:00:00"/>
    <s v="S"/>
    <x v="14"/>
    <x v="2"/>
    <n v="0"/>
    <x v="3"/>
    <s v="Loc153"/>
    <n v="1433"/>
    <x v="10"/>
    <x v="1"/>
    <x v="1"/>
    <s v="Model13"/>
    <n v="1929"/>
    <s v="M"/>
    <n v="34"/>
    <n v="5"/>
    <s v="Fatal"/>
    <n v="1"/>
    <x v="41"/>
    <s v="M"/>
    <s v="Working"/>
    <x v="1"/>
    <s v="Passenger"/>
    <s v="Type of vehicle involved in the accident"/>
    <s v="Engine size of the vehicle involved"/>
    <s v="Gender of the driver involved"/>
    <s v="Severity of the casualty (Slight, Serious, Fatal)"/>
    <s v="Type of casualty (Pedestrian, Car Passenger, Cyclist, Motorcyclist)"/>
  </r>
  <r>
    <s v="AID0893"/>
    <d v="2022-12-03T00:00:00"/>
    <s v="S"/>
    <x v="0"/>
    <x v="2"/>
    <n v="0"/>
    <x v="2"/>
    <s v="Loc10"/>
    <n v="621"/>
    <x v="21"/>
    <x v="2"/>
    <x v="1"/>
    <s v="Model1"/>
    <n v="1130"/>
    <s v="F"/>
    <n v="44"/>
    <n v="17"/>
    <s v="Serious"/>
    <n v="0"/>
    <x v="48"/>
    <s v="F"/>
    <s v="Working"/>
    <x v="3"/>
    <s v="Pedestrian"/>
    <s v="Type of vehicle involved in the accident"/>
    <s v="Engine size of the vehicle involved"/>
    <s v="Gender of the driver involved"/>
    <s v="Severity of the casualty (Slight, Serious, Fatal)"/>
    <s v="Type of casualty (Pedestrian, Car Passenger, Cyclist, Motorcyclist)"/>
  </r>
  <r>
    <s v="AID0894"/>
    <d v="2022-06-27T00:00:00"/>
    <s v="F"/>
    <x v="26"/>
    <x v="0"/>
    <n v="0"/>
    <x v="1"/>
    <s v="Loc112"/>
    <n v="1416"/>
    <x v="10"/>
    <x v="0"/>
    <x v="3"/>
    <s v="Model41"/>
    <n v="2040"/>
    <s v="F"/>
    <n v="55"/>
    <n v="17"/>
    <s v="Fatal"/>
    <n v="1"/>
    <x v="12"/>
    <s v="F"/>
    <s v="Middle"/>
    <x v="2"/>
    <s v="Passenger"/>
    <s v="Type of vehicle involved in the accident"/>
    <s v="Engine size of the vehicle involved"/>
    <s v="Gender of the driver involved"/>
    <s v="Severity of the casualty (Slight, Serious, Fatal)"/>
    <s v="Type of casualty (Pedestrian, Car Passenger, Cyclist, Motorcyclist)"/>
  </r>
  <r>
    <s v="AID0895"/>
    <d v="2022-07-28T00:00:00"/>
    <s v="T"/>
    <x v="8"/>
    <x v="0"/>
    <n v="0"/>
    <x v="2"/>
    <s v="Loc103"/>
    <n v="401"/>
    <x v="9"/>
    <x v="2"/>
    <x v="0"/>
    <s v="Model20"/>
    <n v="1264"/>
    <s v="F"/>
    <n v="25"/>
    <n v="15"/>
    <s v="Serious"/>
    <n v="0"/>
    <x v="2"/>
    <s v="M"/>
    <s v="Working"/>
    <x v="3"/>
    <s v="Passenger"/>
    <s v="Type of vehicle involved in the accident"/>
    <s v="Engine size of the vehicle involved"/>
    <s v="Gender of the driver involved"/>
    <s v="Severity of the casualty (Slight, Serious, Fatal)"/>
    <s v="Type of casualty (Pedestrian, Car Passenger, Cyclist, Motorcyclist)"/>
  </r>
  <r>
    <s v="AID0896"/>
    <d v="2022-10-05T00:00:00"/>
    <s v="W"/>
    <x v="20"/>
    <x v="0"/>
    <n v="0"/>
    <x v="0"/>
    <s v="Loc124"/>
    <n v="1701"/>
    <x v="22"/>
    <x v="2"/>
    <x v="1"/>
    <s v="Model14"/>
    <n v="1239"/>
    <s v="M"/>
    <n v="27"/>
    <n v="6"/>
    <s v="Slight"/>
    <n v="0"/>
    <x v="66"/>
    <s v="F"/>
    <s v="Middle"/>
    <x v="1"/>
    <s v="Passenger"/>
    <s v="Type of vehicle involved in the accident"/>
    <s v="Engine size of the vehicle involved"/>
    <s v="Gender of the driver involved"/>
    <s v="Severity of the casualty (Slight, Serious, Fatal)"/>
    <s v="Type of casualty (Pedestrian, Car Passenger, Cyclist, Motorcyclist)"/>
  </r>
  <r>
    <s v="AID0897"/>
    <d v="2022-02-06T00:00:00"/>
    <s v="F"/>
    <x v="23"/>
    <x v="0"/>
    <n v="0"/>
    <x v="0"/>
    <s v="Loc7"/>
    <n v="2114"/>
    <x v="4"/>
    <x v="1"/>
    <x v="0"/>
    <s v="Model16"/>
    <n v="1602"/>
    <s v="F"/>
    <n v="56"/>
    <n v="19"/>
    <s v="Serious"/>
    <n v="0"/>
    <x v="78"/>
    <s v="F"/>
    <s v="Working"/>
    <x v="1"/>
    <s v="Passenger"/>
    <s v="Type of vehicle involved in the accident"/>
    <s v="Engine size of the vehicle involved"/>
    <s v="Gender of the driver involved"/>
    <s v="Severity of the casualty (Slight, Serious, Fatal)"/>
    <s v="Type of casualty (Pedestrian, Car Passenger, Cyclist, Motorcyclist)"/>
  </r>
  <r>
    <s v="AID0898"/>
    <d v="2022-10-23T00:00:00"/>
    <s v="F"/>
    <x v="10"/>
    <x v="0"/>
    <n v="0"/>
    <x v="0"/>
    <s v="Loc64"/>
    <n v="2333"/>
    <x v="23"/>
    <x v="2"/>
    <x v="0"/>
    <s v="Model21"/>
    <n v="2550"/>
    <s v="M"/>
    <n v="24"/>
    <n v="8"/>
    <s v="Fatal"/>
    <n v="1"/>
    <x v="75"/>
    <s v="F"/>
    <s v="Upper"/>
    <x v="0"/>
    <s v="Pedestrian"/>
    <s v="Type of vehicle involved in the accident"/>
    <s v="Engine size of the vehicle involved"/>
    <s v="Gender of the driver involved"/>
    <s v="Severity of the casualty (Slight, Serious, Fatal)"/>
    <s v="Type of casualty (Pedestrian, Car Passenger, Cyclist, Motorcyclist)"/>
  </r>
  <r>
    <s v="AID0899"/>
    <d v="2023-12-07T00:00:00"/>
    <s v="F"/>
    <x v="22"/>
    <x v="1"/>
    <n v="1"/>
    <x v="3"/>
    <s v="Loc160"/>
    <n v="29"/>
    <x v="12"/>
    <x v="2"/>
    <x v="2"/>
    <s v="Model35"/>
    <n v="1175"/>
    <s v="F"/>
    <n v="46"/>
    <n v="5"/>
    <s v="Fatal"/>
    <n v="1"/>
    <x v="75"/>
    <s v="M"/>
    <s v="Upper"/>
    <x v="2"/>
    <s v="Passenger"/>
    <s v="Type of vehicle involved in the accident"/>
    <s v="Engine size of the vehicle involved"/>
    <s v="Gender of the driver involved"/>
    <s v="Severity of the casualty (Slight, Serious, Fatal)"/>
    <s v="Type of casualty (Pedestrian, Car Passenger, Cyclist, Motorcyclist)"/>
  </r>
  <r>
    <s v="AID0900"/>
    <d v="2023-05-23T00:00:00"/>
    <s v="S"/>
    <x v="21"/>
    <x v="0"/>
    <n v="0"/>
    <x v="2"/>
    <s v="Loc163"/>
    <n v="834"/>
    <x v="20"/>
    <x v="0"/>
    <x v="1"/>
    <s v="Model35"/>
    <n v="2941"/>
    <s v="F"/>
    <n v="57"/>
    <n v="10"/>
    <s v="Fatal"/>
    <n v="1"/>
    <x v="38"/>
    <s v="M"/>
    <s v="Working"/>
    <x v="3"/>
    <s v="Pedestrian"/>
    <s v="Type of vehicle involved in the accident"/>
    <s v="Engine size of the vehicle involved"/>
    <s v="Gender of the driver involved"/>
    <s v="Severity of the casualty (Slight, Serious, Fatal)"/>
    <s v="Type of casualty (Pedestrian, Car Passenger, Cyclist, Motorcyclist)"/>
  </r>
  <r>
    <s v="AID0901"/>
    <d v="2023-08-13T00:00:00"/>
    <s v="W"/>
    <x v="11"/>
    <x v="1"/>
    <n v="1"/>
    <x v="0"/>
    <s v="Loc37"/>
    <n v="506"/>
    <x v="3"/>
    <x v="1"/>
    <x v="0"/>
    <s v="Model50"/>
    <n v="1870"/>
    <s v="F"/>
    <n v="32"/>
    <n v="2"/>
    <s v="Slight"/>
    <n v="0"/>
    <x v="3"/>
    <s v="M"/>
    <s v="Upper"/>
    <x v="2"/>
    <s v="Pedestrian"/>
    <s v="Type of vehicle involved in the accident"/>
    <s v="Engine size of the vehicle involved"/>
    <s v="Gender of the driver involved"/>
    <s v="Severity of the casualty (Slight, Serious, Fatal)"/>
    <s v="Type of casualty (Pedestrian, Car Passenger, Cyclist, Motorcyclist)"/>
  </r>
  <r>
    <s v="AID0902"/>
    <d v="2023-02-08T00:00:00"/>
    <s v="M"/>
    <x v="1"/>
    <x v="0"/>
    <n v="0"/>
    <x v="3"/>
    <s v="Loc11"/>
    <n v="1104"/>
    <x v="16"/>
    <x v="2"/>
    <x v="0"/>
    <s v="Model15"/>
    <n v="1434"/>
    <s v="F"/>
    <n v="47"/>
    <n v="6"/>
    <s v="Slight"/>
    <n v="0"/>
    <x v="22"/>
    <s v="M"/>
    <s v="Middle"/>
    <x v="2"/>
    <s v="Pedestrian"/>
    <s v="Type of vehicle involved in the accident"/>
    <s v="Engine size of the vehicle involved"/>
    <s v="Gender of the driver involved"/>
    <s v="Severity of the casualty (Slight, Serious, Fatal)"/>
    <s v="Type of casualty (Pedestrian, Car Passenger, Cyclist, Motorcyclist)"/>
  </r>
  <r>
    <s v="AID0903"/>
    <d v="2022-08-31T00:00:00"/>
    <s v="T"/>
    <x v="5"/>
    <x v="2"/>
    <n v="0"/>
    <x v="3"/>
    <s v="Loc107"/>
    <n v="521"/>
    <x v="3"/>
    <x v="2"/>
    <x v="1"/>
    <s v="Model24"/>
    <n v="1859"/>
    <s v="F"/>
    <n v="36"/>
    <n v="8"/>
    <s v="Slight"/>
    <n v="0"/>
    <x v="73"/>
    <s v="M"/>
    <s v="Upper"/>
    <x v="0"/>
    <s v="Passenger"/>
    <s v="Type of vehicle involved in the accident"/>
    <s v="Engine size of the vehicle involved"/>
    <s v="Gender of the driver involved"/>
    <s v="Severity of the casualty (Slight, Serious, Fatal)"/>
    <s v="Type of casualty (Pedestrian, Car Passenger, Cyclist, Motorcyclist)"/>
  </r>
  <r>
    <s v="AID0904"/>
    <d v="2023-11-10T00:00:00"/>
    <s v="T"/>
    <x v="2"/>
    <x v="1"/>
    <n v="1"/>
    <x v="1"/>
    <s v="Loc175"/>
    <n v="557"/>
    <x v="3"/>
    <x v="0"/>
    <x v="1"/>
    <s v="Model22"/>
    <n v="2524"/>
    <s v="M"/>
    <n v="44"/>
    <n v="1"/>
    <s v="Slight"/>
    <n v="0"/>
    <x v="19"/>
    <s v="F"/>
    <s v="Upper"/>
    <x v="2"/>
    <s v="Passenger"/>
    <s v="Type of vehicle involved in the accident"/>
    <s v="Engine size of the vehicle involved"/>
    <s v="Gender of the driver involved"/>
    <s v="Severity of the casualty (Slight, Serious, Fatal)"/>
    <s v="Type of casualty (Pedestrian, Car Passenger, Cyclist, Motorcyclist)"/>
  </r>
  <r>
    <s v="AID0905"/>
    <d v="2022-02-03T00:00:00"/>
    <s v="S"/>
    <x v="7"/>
    <x v="2"/>
    <n v="0"/>
    <x v="1"/>
    <s v="Loc146"/>
    <n v="537"/>
    <x v="3"/>
    <x v="0"/>
    <x v="1"/>
    <s v="Model2"/>
    <n v="1724"/>
    <s v="F"/>
    <n v="54"/>
    <n v="12"/>
    <s v="Serious"/>
    <n v="0"/>
    <x v="16"/>
    <s v="F"/>
    <s v="Working"/>
    <x v="1"/>
    <s v="Passenger"/>
    <s v="Type of vehicle involved in the accident"/>
    <s v="Engine size of the vehicle involved"/>
    <s v="Gender of the driver involved"/>
    <s v="Severity of the casualty (Slight, Serious, Fatal)"/>
    <s v="Type of casualty (Pedestrian, Car Passenger, Cyclist, Motorcyclist)"/>
  </r>
  <r>
    <s v="AID0906"/>
    <d v="2022-04-04T00:00:00"/>
    <s v="T"/>
    <x v="17"/>
    <x v="0"/>
    <n v="0"/>
    <x v="3"/>
    <s v="Loc64"/>
    <n v="1925"/>
    <x v="0"/>
    <x v="0"/>
    <x v="2"/>
    <s v="Model28"/>
    <n v="2964"/>
    <s v="F"/>
    <n v="42"/>
    <n v="16"/>
    <s v="Fatal"/>
    <n v="1"/>
    <x v="66"/>
    <s v="M"/>
    <s v="Upper"/>
    <x v="0"/>
    <s v="Passenger"/>
    <s v="Type of vehicle involved in the accident"/>
    <s v="Engine size of the vehicle involved"/>
    <s v="Gender of the driver involved"/>
    <s v="Severity of the casualty (Slight, Serious, Fatal)"/>
    <s v="Type of casualty (Pedestrian, Car Passenger, Cyclist, Motorcyclist)"/>
  </r>
  <r>
    <s v="AID0907"/>
    <d v="2023-08-12T00:00:00"/>
    <s v="S"/>
    <x v="15"/>
    <x v="1"/>
    <n v="1"/>
    <x v="3"/>
    <s v="Loc185"/>
    <n v="925"/>
    <x v="11"/>
    <x v="1"/>
    <x v="2"/>
    <s v="Model6"/>
    <n v="1588"/>
    <s v="F"/>
    <n v="35"/>
    <n v="11"/>
    <s v="Slight"/>
    <n v="0"/>
    <x v="62"/>
    <s v="M"/>
    <s v="Working"/>
    <x v="0"/>
    <s v="Passenger"/>
    <s v="Type of vehicle involved in the accident"/>
    <s v="Engine size of the vehicle involved"/>
    <s v="Gender of the driver involved"/>
    <s v="Severity of the casualty (Slight, Serious, Fatal)"/>
    <s v="Type of casualty (Pedestrian, Car Passenger, Cyclist, Motorcyclist)"/>
  </r>
  <r>
    <s v="AID0908"/>
    <d v="2022-04-01T00:00:00"/>
    <s v="T"/>
    <x v="24"/>
    <x v="1"/>
    <n v="1"/>
    <x v="1"/>
    <s v="Loc128"/>
    <n v="633"/>
    <x v="21"/>
    <x v="2"/>
    <x v="3"/>
    <s v="Model29"/>
    <n v="1224"/>
    <s v="M"/>
    <n v="19"/>
    <n v="4"/>
    <s v="Fatal"/>
    <n v="1"/>
    <x v="74"/>
    <s v="M"/>
    <s v="Middle"/>
    <x v="2"/>
    <s v="Pedestrian"/>
    <s v="Type of vehicle involved in the accident"/>
    <s v="Engine size of the vehicle involved"/>
    <s v="Gender of the driver involved"/>
    <s v="Severity of the casualty (Slight, Serious, Fatal)"/>
    <s v="Type of casualty (Pedestrian, Car Passenger, Cyclist, Motorcyclist)"/>
  </r>
  <r>
    <s v="AID0909"/>
    <d v="2022-04-09T00:00:00"/>
    <s v="T"/>
    <x v="4"/>
    <x v="0"/>
    <n v="0"/>
    <x v="4"/>
    <s v="Loc144"/>
    <n v="2305"/>
    <x v="23"/>
    <x v="0"/>
    <x v="3"/>
    <s v="Model35"/>
    <n v="1833"/>
    <s v="M"/>
    <n v="35"/>
    <n v="4"/>
    <s v="Fatal"/>
    <n v="1"/>
    <x v="56"/>
    <s v="F"/>
    <s v="Working"/>
    <x v="3"/>
    <s v="Pedestrian"/>
    <s v="Type of vehicle involved in the accident"/>
    <s v="Engine size of the vehicle involved"/>
    <s v="Gender of the driver involved"/>
    <s v="Severity of the casualty (Slight, Serious, Fatal)"/>
    <s v="Type of casualty (Pedestrian, Car Passenger, Cyclist, Motorcyclist)"/>
  </r>
  <r>
    <s v="AID0910"/>
    <d v="2022-11-23T00:00:00"/>
    <s v="T"/>
    <x v="2"/>
    <x v="1"/>
    <n v="1"/>
    <x v="0"/>
    <s v="Loc159"/>
    <n v="1557"/>
    <x v="17"/>
    <x v="0"/>
    <x v="3"/>
    <s v="Model3"/>
    <n v="1697"/>
    <s v="F"/>
    <n v="55"/>
    <n v="1"/>
    <s v="Serious"/>
    <n v="0"/>
    <x v="45"/>
    <s v="F"/>
    <s v="Upper"/>
    <x v="0"/>
    <s v="Passenger"/>
    <s v="Type of vehicle involved in the accident"/>
    <s v="Engine size of the vehicle involved"/>
    <s v="Gender of the driver involved"/>
    <s v="Severity of the casualty (Slight, Serious, Fatal)"/>
    <s v="Type of casualty (Pedestrian, Car Passenger, Cyclist, Motorcyclist)"/>
  </r>
  <r>
    <s v="AID0911"/>
    <d v="2022-11-08T00:00:00"/>
    <s v="F"/>
    <x v="13"/>
    <x v="2"/>
    <n v="0"/>
    <x v="4"/>
    <s v="Loc200"/>
    <n v="1740"/>
    <x v="22"/>
    <x v="0"/>
    <x v="1"/>
    <s v="Model27"/>
    <n v="1555"/>
    <s v="F"/>
    <n v="29"/>
    <n v="8"/>
    <s v="Fatal"/>
    <n v="1"/>
    <x v="4"/>
    <s v="M"/>
    <s v="Middle"/>
    <x v="1"/>
    <s v="Passenger"/>
    <s v="Type of vehicle involved in the accident"/>
    <s v="Engine size of the vehicle involved"/>
    <s v="Gender of the driver involved"/>
    <s v="Severity of the casualty (Slight, Serious, Fatal)"/>
    <s v="Type of casualty (Pedestrian, Car Passenger, Cyclist, Motorcyclist)"/>
  </r>
  <r>
    <s v="AID0912"/>
    <d v="2023-02-02T00:00:00"/>
    <s v="F"/>
    <x v="14"/>
    <x v="0"/>
    <n v="0"/>
    <x v="4"/>
    <s v="Loc163"/>
    <n v="2114"/>
    <x v="4"/>
    <x v="0"/>
    <x v="1"/>
    <s v="Model21"/>
    <n v="1685"/>
    <s v="F"/>
    <n v="29"/>
    <n v="6"/>
    <s v="Slight"/>
    <n v="0"/>
    <x v="48"/>
    <s v="F"/>
    <s v="Upper"/>
    <x v="0"/>
    <s v="Pedestrian"/>
    <s v="Type of vehicle involved in the accident"/>
    <s v="Engine size of the vehicle involved"/>
    <s v="Gender of the driver involved"/>
    <s v="Severity of the casualty (Slight, Serious, Fatal)"/>
    <s v="Type of casualty (Pedestrian, Car Passenger, Cyclist, Motorcyclist)"/>
  </r>
  <r>
    <s v="AID0913"/>
    <d v="2023-01-16T00:00:00"/>
    <s v="S"/>
    <x v="20"/>
    <x v="2"/>
    <n v="0"/>
    <x v="4"/>
    <s v="Loc122"/>
    <n v="128"/>
    <x v="7"/>
    <x v="1"/>
    <x v="3"/>
    <s v="Model6"/>
    <n v="2977"/>
    <s v="F"/>
    <n v="56"/>
    <n v="5"/>
    <s v="Serious"/>
    <n v="0"/>
    <x v="52"/>
    <s v="M"/>
    <s v="Working"/>
    <x v="1"/>
    <s v="Pedestrian"/>
    <s v="Type of vehicle involved in the accident"/>
    <s v="Engine size of the vehicle involved"/>
    <s v="Gender of the driver involved"/>
    <s v="Severity of the casualty (Slight, Serious, Fatal)"/>
    <s v="Type of casualty (Pedestrian, Car Passenger, Cyclist, Motorcyclist)"/>
  </r>
  <r>
    <s v="AID0914"/>
    <d v="2022-03-30T00:00:00"/>
    <s v="W"/>
    <x v="23"/>
    <x v="1"/>
    <n v="1"/>
    <x v="3"/>
    <s v="Loc151"/>
    <n v="1909"/>
    <x v="0"/>
    <x v="1"/>
    <x v="1"/>
    <s v="Model9"/>
    <n v="2265"/>
    <s v="M"/>
    <n v="43"/>
    <n v="19"/>
    <s v="Fatal"/>
    <n v="1"/>
    <x v="77"/>
    <s v="F"/>
    <s v="Working"/>
    <x v="0"/>
    <s v="Pedestrian"/>
    <s v="Type of vehicle involved in the accident"/>
    <s v="Engine size of the vehicle involved"/>
    <s v="Gender of the driver involved"/>
    <s v="Severity of the casualty (Slight, Serious, Fatal)"/>
    <s v="Type of casualty (Pedestrian, Car Passenger, Cyclist, Motorcyclist)"/>
  </r>
  <r>
    <s v="AID0915"/>
    <d v="2022-09-19T00:00:00"/>
    <s v="S"/>
    <x v="20"/>
    <x v="1"/>
    <n v="1"/>
    <x v="1"/>
    <s v="Loc57"/>
    <n v="2134"/>
    <x v="4"/>
    <x v="2"/>
    <x v="0"/>
    <s v="Model27"/>
    <n v="1475"/>
    <s v="M"/>
    <n v="52"/>
    <n v="6"/>
    <s v="Slight"/>
    <n v="0"/>
    <x v="69"/>
    <s v="M"/>
    <s v="Middle"/>
    <x v="0"/>
    <s v="Passenger"/>
    <s v="Type of vehicle involved in the accident"/>
    <s v="Engine size of the vehicle involved"/>
    <s v="Gender of the driver involved"/>
    <s v="Severity of the casualty (Slight, Serious, Fatal)"/>
    <s v="Type of casualty (Pedestrian, Car Passenger, Cyclist, Motorcyclist)"/>
  </r>
  <r>
    <s v="AID0916"/>
    <d v="2023-11-04T00:00:00"/>
    <s v="F"/>
    <x v="7"/>
    <x v="1"/>
    <n v="1"/>
    <x v="0"/>
    <s v="Loc186"/>
    <n v="1533"/>
    <x v="17"/>
    <x v="2"/>
    <x v="3"/>
    <s v="Model46"/>
    <n v="1209"/>
    <s v="F"/>
    <n v="69"/>
    <n v="10"/>
    <s v="Slight"/>
    <n v="0"/>
    <x v="76"/>
    <s v="M"/>
    <s v="Upper"/>
    <x v="3"/>
    <s v="Passenger"/>
    <s v="Type of vehicle involved in the accident"/>
    <s v="Engine size of the vehicle involved"/>
    <s v="Gender of the driver involved"/>
    <s v="Severity of the casualty (Slight, Serious, Fatal)"/>
    <s v="Type of casualty (Pedestrian, Car Passenger, Cyclist, Motorcyclist)"/>
  </r>
  <r>
    <s v="AID0917"/>
    <d v="2022-08-20T00:00:00"/>
    <s v="W"/>
    <x v="7"/>
    <x v="1"/>
    <n v="1"/>
    <x v="1"/>
    <s v="Loc77"/>
    <n v="452"/>
    <x v="9"/>
    <x v="2"/>
    <x v="3"/>
    <s v="Model9"/>
    <n v="2206"/>
    <s v="M"/>
    <n v="53"/>
    <n v="18"/>
    <s v="Fatal"/>
    <n v="1"/>
    <x v="20"/>
    <s v="M"/>
    <s v="Middle"/>
    <x v="1"/>
    <s v="Pedestrian"/>
    <s v="Type of vehicle involved in the accident"/>
    <s v="Engine size of the vehicle involved"/>
    <s v="Gender of the driver involved"/>
    <s v="Severity of the casualty (Slight, Serious, Fatal)"/>
    <s v="Type of casualty (Pedestrian, Car Passenger, Cyclist, Motorcyclist)"/>
  </r>
  <r>
    <s v="AID0918"/>
    <d v="2023-10-01T00:00:00"/>
    <s v="M"/>
    <x v="14"/>
    <x v="2"/>
    <n v="0"/>
    <x v="0"/>
    <s v="Loc105"/>
    <n v="1457"/>
    <x v="10"/>
    <x v="2"/>
    <x v="0"/>
    <s v="Model16"/>
    <n v="2293"/>
    <s v="M"/>
    <n v="53"/>
    <n v="7"/>
    <s v="Fatal"/>
    <n v="1"/>
    <x v="67"/>
    <s v="M"/>
    <s v="Working"/>
    <x v="1"/>
    <s v="Pedestrian"/>
    <s v="Type of vehicle involved in the accident"/>
    <s v="Engine size of the vehicle involved"/>
    <s v="Gender of the driver involved"/>
    <s v="Severity of the casualty (Slight, Serious, Fatal)"/>
    <s v="Type of casualty (Pedestrian, Car Passenger, Cyclist, Motorcyclist)"/>
  </r>
  <r>
    <s v="AID0919"/>
    <d v="2022-12-20T00:00:00"/>
    <s v="S"/>
    <x v="17"/>
    <x v="2"/>
    <n v="0"/>
    <x v="1"/>
    <s v="Loc169"/>
    <n v="1408"/>
    <x v="10"/>
    <x v="0"/>
    <x v="3"/>
    <s v="Model47"/>
    <n v="1495"/>
    <s v="F"/>
    <n v="63"/>
    <n v="13"/>
    <s v="Fatal"/>
    <n v="1"/>
    <x v="24"/>
    <s v="F"/>
    <s v="Upper"/>
    <x v="2"/>
    <s v="Pedestrian"/>
    <s v="Type of vehicle involved in the accident"/>
    <s v="Engine size of the vehicle involved"/>
    <s v="Gender of the driver involved"/>
    <s v="Severity of the casualty (Slight, Serious, Fatal)"/>
    <s v="Type of casualty (Pedestrian, Car Passenger, Cyclist, Motorcyclist)"/>
  </r>
  <r>
    <s v="AID0920"/>
    <d v="2023-09-21T00:00:00"/>
    <s v="F"/>
    <x v="17"/>
    <x v="2"/>
    <n v="0"/>
    <x v="1"/>
    <s v="Loc108"/>
    <n v="1156"/>
    <x v="16"/>
    <x v="1"/>
    <x v="2"/>
    <s v="Model31"/>
    <n v="940"/>
    <s v="F"/>
    <n v="37"/>
    <n v="12"/>
    <s v="Serious"/>
    <n v="0"/>
    <x v="8"/>
    <s v="M"/>
    <s v="Middle"/>
    <x v="0"/>
    <s v="Pedestrian"/>
    <s v="Type of vehicle involved in the accident"/>
    <s v="Engine size of the vehicle involved"/>
    <s v="Gender of the driver involved"/>
    <s v="Severity of the casualty (Slight, Serious, Fatal)"/>
    <s v="Type of casualty (Pedestrian, Car Passenger, Cyclist, Motorcyclist)"/>
  </r>
  <r>
    <s v="AID0921"/>
    <d v="2023-11-07T00:00:00"/>
    <s v="S"/>
    <x v="14"/>
    <x v="1"/>
    <n v="1"/>
    <x v="0"/>
    <s v="Loc1"/>
    <n v="148"/>
    <x v="7"/>
    <x v="2"/>
    <x v="3"/>
    <s v="Model6"/>
    <n v="1261"/>
    <s v="F"/>
    <n v="48"/>
    <n v="10"/>
    <s v="Slight"/>
    <n v="0"/>
    <x v="59"/>
    <s v="F"/>
    <s v="Middle"/>
    <x v="2"/>
    <s v="Passenger"/>
    <s v="Type of vehicle involved in the accident"/>
    <s v="Engine size of the vehicle involved"/>
    <s v="Gender of the driver involved"/>
    <s v="Severity of the casualty (Slight, Serious, Fatal)"/>
    <s v="Type of casualty (Pedestrian, Car Passenger, Cyclist, Motorcyclist)"/>
  </r>
  <r>
    <s v="AID0922"/>
    <d v="2022-07-08T00:00:00"/>
    <s v="S"/>
    <x v="18"/>
    <x v="2"/>
    <n v="0"/>
    <x v="3"/>
    <s v="Loc54"/>
    <n v="1832"/>
    <x v="15"/>
    <x v="2"/>
    <x v="3"/>
    <s v="Model3"/>
    <n v="1771"/>
    <s v="F"/>
    <n v="63"/>
    <n v="19"/>
    <s v="Slight"/>
    <n v="0"/>
    <x v="27"/>
    <s v="F"/>
    <s v="Working"/>
    <x v="3"/>
    <s v="Pedestrian"/>
    <s v="Type of vehicle involved in the accident"/>
    <s v="Engine size of the vehicle involved"/>
    <s v="Gender of the driver involved"/>
    <s v="Severity of the casualty (Slight, Serious, Fatal)"/>
    <s v="Type of casualty (Pedestrian, Car Passenger, Cyclist, Motorcyclist)"/>
  </r>
  <r>
    <s v="AID0923"/>
    <d v="2022-02-26T00:00:00"/>
    <s v="S"/>
    <x v="1"/>
    <x v="1"/>
    <n v="1"/>
    <x v="1"/>
    <s v="Loc38"/>
    <n v="1201"/>
    <x v="8"/>
    <x v="2"/>
    <x v="1"/>
    <s v="Model38"/>
    <n v="2819"/>
    <s v="M"/>
    <n v="46"/>
    <n v="17"/>
    <s v="Fatal"/>
    <n v="1"/>
    <x v="77"/>
    <s v="F"/>
    <s v="Upper"/>
    <x v="3"/>
    <s v="Pedestrian"/>
    <s v="Type of vehicle involved in the accident"/>
    <s v="Engine size of the vehicle involved"/>
    <s v="Gender of the driver involved"/>
    <s v="Severity of the casualty (Slight, Serious, Fatal)"/>
    <s v="Type of casualty (Pedestrian, Car Passenger, Cyclist, Motorcyclist)"/>
  </r>
  <r>
    <s v="AID0924"/>
    <d v="2022-06-24T00:00:00"/>
    <s v="W"/>
    <x v="24"/>
    <x v="2"/>
    <n v="0"/>
    <x v="1"/>
    <s v="Loc199"/>
    <n v="457"/>
    <x v="9"/>
    <x v="0"/>
    <x v="0"/>
    <s v="Model15"/>
    <n v="1405"/>
    <s v="F"/>
    <n v="60"/>
    <n v="11"/>
    <s v="Slight"/>
    <n v="0"/>
    <x v="0"/>
    <s v="M"/>
    <s v="Middle"/>
    <x v="1"/>
    <s v="Pedestrian"/>
    <s v="Type of vehicle involved in the accident"/>
    <s v="Engine size of the vehicle involved"/>
    <s v="Gender of the driver involved"/>
    <s v="Severity of the casualty (Slight, Serious, Fatal)"/>
    <s v="Type of casualty (Pedestrian, Car Passenger, Cyclist, Motorcyclist)"/>
  </r>
  <r>
    <s v="AID0925"/>
    <d v="2023-06-18T00:00:00"/>
    <s v="T"/>
    <x v="7"/>
    <x v="1"/>
    <n v="1"/>
    <x v="3"/>
    <s v="Loc60"/>
    <n v="1858"/>
    <x v="15"/>
    <x v="1"/>
    <x v="2"/>
    <s v="Model36"/>
    <n v="2423"/>
    <s v="M"/>
    <n v="41"/>
    <n v="7"/>
    <s v="Slight"/>
    <n v="0"/>
    <x v="75"/>
    <s v="F"/>
    <s v="Middle"/>
    <x v="2"/>
    <s v="Pedestrian"/>
    <s v="Type of vehicle involved in the accident"/>
    <s v="Engine size of the vehicle involved"/>
    <s v="Gender of the driver involved"/>
    <s v="Severity of the casualty (Slight, Serious, Fatal)"/>
    <s v="Type of casualty (Pedestrian, Car Passenger, Cyclist, Motorcyclist)"/>
  </r>
  <r>
    <s v="AID0926"/>
    <d v="2023-10-06T00:00:00"/>
    <s v="S"/>
    <x v="17"/>
    <x v="1"/>
    <n v="1"/>
    <x v="0"/>
    <s v="Loc143"/>
    <n v="1649"/>
    <x v="19"/>
    <x v="0"/>
    <x v="0"/>
    <s v="Model49"/>
    <n v="2662"/>
    <s v="M"/>
    <n v="27"/>
    <n v="9"/>
    <s v="Serious"/>
    <n v="0"/>
    <x v="0"/>
    <s v="F"/>
    <s v="Upper"/>
    <x v="0"/>
    <s v="Passenger"/>
    <s v="Type of vehicle involved in the accident"/>
    <s v="Engine size of the vehicle involved"/>
    <s v="Gender of the driver involved"/>
    <s v="Severity of the casualty (Slight, Serious, Fatal)"/>
    <s v="Type of casualty (Pedestrian, Car Passenger, Cyclist, Motorcyclist)"/>
  </r>
  <r>
    <s v="AID0927"/>
    <d v="2022-11-22T00:00:00"/>
    <s v="M"/>
    <x v="19"/>
    <x v="2"/>
    <n v="0"/>
    <x v="1"/>
    <s v="Loc16"/>
    <n v="909"/>
    <x v="11"/>
    <x v="1"/>
    <x v="1"/>
    <s v="Model45"/>
    <n v="1335"/>
    <s v="M"/>
    <n v="30"/>
    <n v="15"/>
    <s v="Serious"/>
    <n v="0"/>
    <x v="67"/>
    <s v="M"/>
    <s v="Working"/>
    <x v="1"/>
    <s v="Pedestrian"/>
    <s v="Type of vehicle involved in the accident"/>
    <s v="Engine size of the vehicle involved"/>
    <s v="Gender of the driver involved"/>
    <s v="Severity of the casualty (Slight, Serious, Fatal)"/>
    <s v="Type of casualty (Pedestrian, Car Passenger, Cyclist, Motorcyclist)"/>
  </r>
  <r>
    <s v="AID0928"/>
    <d v="2023-05-17T00:00:00"/>
    <s v="W"/>
    <x v="3"/>
    <x v="2"/>
    <n v="0"/>
    <x v="0"/>
    <s v="Loc87"/>
    <n v="411"/>
    <x v="9"/>
    <x v="2"/>
    <x v="1"/>
    <s v="Model5"/>
    <n v="1660"/>
    <s v="F"/>
    <n v="31"/>
    <n v="0"/>
    <s v="Serious"/>
    <n v="0"/>
    <x v="47"/>
    <s v="M"/>
    <s v="Upper"/>
    <x v="2"/>
    <s v="Passenger"/>
    <s v="Type of vehicle involved in the accident"/>
    <s v="Engine size of the vehicle involved"/>
    <s v="Gender of the driver involved"/>
    <s v="Severity of the casualty (Slight, Serious, Fatal)"/>
    <s v="Type of casualty (Pedestrian, Car Passenger, Cyclist, Motorcyclist)"/>
  </r>
  <r>
    <s v="AID0929"/>
    <d v="2023-09-30T00:00:00"/>
    <s v="F"/>
    <x v="5"/>
    <x v="1"/>
    <n v="1"/>
    <x v="0"/>
    <s v="Loc183"/>
    <n v="53"/>
    <x v="12"/>
    <x v="1"/>
    <x v="3"/>
    <s v="Model30"/>
    <n v="1757"/>
    <s v="M"/>
    <n v="59"/>
    <n v="20"/>
    <s v="Slight"/>
    <n v="0"/>
    <x v="53"/>
    <s v="M"/>
    <s v="Middle"/>
    <x v="1"/>
    <s v="Passenger"/>
    <s v="Type of vehicle involved in the accident"/>
    <s v="Engine size of the vehicle involved"/>
    <s v="Gender of the driver involved"/>
    <s v="Severity of the casualty (Slight, Serious, Fatal)"/>
    <s v="Type of casualty (Pedestrian, Car Passenger, Cyclist, Motorcyclist)"/>
  </r>
  <r>
    <s v="AID0930"/>
    <d v="2022-08-31T00:00:00"/>
    <s v="S"/>
    <x v="9"/>
    <x v="0"/>
    <n v="0"/>
    <x v="4"/>
    <s v="Loc108"/>
    <n v="552"/>
    <x v="3"/>
    <x v="2"/>
    <x v="3"/>
    <s v="Model30"/>
    <n v="1787"/>
    <s v="M"/>
    <n v="51"/>
    <n v="7"/>
    <s v="Fatal"/>
    <n v="1"/>
    <x v="48"/>
    <s v="F"/>
    <s v="Working"/>
    <x v="0"/>
    <s v="Passenger"/>
    <s v="Type of vehicle involved in the accident"/>
    <s v="Engine size of the vehicle involved"/>
    <s v="Gender of the driver involved"/>
    <s v="Severity of the casualty (Slight, Serious, Fatal)"/>
    <s v="Type of casualty (Pedestrian, Car Passenger, Cyclist, Motorcyclist)"/>
  </r>
  <r>
    <s v="AID0931"/>
    <d v="2022-09-20T00:00:00"/>
    <s v="T"/>
    <x v="1"/>
    <x v="2"/>
    <n v="0"/>
    <x v="3"/>
    <s v="Loc116"/>
    <n v="1750"/>
    <x v="22"/>
    <x v="0"/>
    <x v="2"/>
    <s v="Model37"/>
    <n v="1820"/>
    <s v="F"/>
    <n v="42"/>
    <n v="20"/>
    <s v="Fatal"/>
    <n v="1"/>
    <x v="4"/>
    <s v="F"/>
    <s v="Upper"/>
    <x v="1"/>
    <s v="Passenger"/>
    <s v="Type of vehicle involved in the accident"/>
    <s v="Engine size of the vehicle involved"/>
    <s v="Gender of the driver involved"/>
    <s v="Severity of the casualty (Slight, Serious, Fatal)"/>
    <s v="Type of casualty (Pedestrian, Car Passenger, Cyclist, Motorcyclist)"/>
  </r>
  <r>
    <s v="AID0932"/>
    <d v="2023-12-25T00:00:00"/>
    <s v="M"/>
    <x v="5"/>
    <x v="1"/>
    <n v="1"/>
    <x v="2"/>
    <s v="Loc59"/>
    <n v="727"/>
    <x v="5"/>
    <x v="2"/>
    <x v="0"/>
    <s v="Model32"/>
    <n v="2413"/>
    <s v="F"/>
    <n v="32"/>
    <n v="13"/>
    <s v="Fatal"/>
    <n v="1"/>
    <x v="40"/>
    <s v="M"/>
    <s v="Working"/>
    <x v="2"/>
    <s v="Passenger"/>
    <s v="Type of vehicle involved in the accident"/>
    <s v="Engine size of the vehicle involved"/>
    <s v="Gender of the driver involved"/>
    <s v="Severity of the casualty (Slight, Serious, Fatal)"/>
    <s v="Type of casualty (Pedestrian, Car Passenger, Cyclist, Motorcyclist)"/>
  </r>
  <r>
    <s v="AID0933"/>
    <d v="2023-10-13T00:00:00"/>
    <s v="M"/>
    <x v="18"/>
    <x v="1"/>
    <n v="1"/>
    <x v="1"/>
    <s v="Loc120"/>
    <n v="1938"/>
    <x v="0"/>
    <x v="1"/>
    <x v="1"/>
    <s v="Model21"/>
    <n v="1567"/>
    <s v="M"/>
    <n v="24"/>
    <n v="19"/>
    <s v="Slight"/>
    <n v="0"/>
    <x v="79"/>
    <s v="M"/>
    <s v="Working"/>
    <x v="2"/>
    <s v="Pedestrian"/>
    <s v="Type of vehicle involved in the accident"/>
    <s v="Engine size of the vehicle involved"/>
    <s v="Gender of the driver involved"/>
    <s v="Severity of the casualty (Slight, Serious, Fatal)"/>
    <s v="Type of casualty (Pedestrian, Car Passenger, Cyclist, Motorcyclist)"/>
  </r>
  <r>
    <s v="AID0934"/>
    <d v="2023-09-28T00:00:00"/>
    <s v="T"/>
    <x v="19"/>
    <x v="2"/>
    <n v="0"/>
    <x v="4"/>
    <s v="Loc87"/>
    <n v="1845"/>
    <x v="15"/>
    <x v="2"/>
    <x v="3"/>
    <s v="Model40"/>
    <n v="1230"/>
    <s v="F"/>
    <n v="29"/>
    <n v="14"/>
    <s v="Serious"/>
    <n v="0"/>
    <x v="67"/>
    <s v="M"/>
    <s v="Upper"/>
    <x v="1"/>
    <s v="Pedestrian"/>
    <s v="Type of vehicle involved in the accident"/>
    <s v="Engine size of the vehicle involved"/>
    <s v="Gender of the driver involved"/>
    <s v="Severity of the casualty (Slight, Serious, Fatal)"/>
    <s v="Type of casualty (Pedestrian, Car Passenger, Cyclist, Motorcyclist)"/>
  </r>
  <r>
    <s v="AID0935"/>
    <d v="2022-09-03T00:00:00"/>
    <s v="M"/>
    <x v="5"/>
    <x v="1"/>
    <n v="1"/>
    <x v="3"/>
    <s v="Loc26"/>
    <n v="1010"/>
    <x v="13"/>
    <x v="1"/>
    <x v="0"/>
    <s v="Model8"/>
    <n v="2376"/>
    <s v="F"/>
    <n v="33"/>
    <n v="1"/>
    <s v="Serious"/>
    <n v="0"/>
    <x v="53"/>
    <s v="M"/>
    <s v="Middle"/>
    <x v="3"/>
    <s v="Passenger"/>
    <s v="Type of vehicle involved in the accident"/>
    <s v="Engine size of the vehicle involved"/>
    <s v="Gender of the driver involved"/>
    <s v="Severity of the casualty (Slight, Serious, Fatal)"/>
    <s v="Type of casualty (Pedestrian, Car Passenger, Cyclist, Motorcyclist)"/>
  </r>
  <r>
    <s v="AID0936"/>
    <d v="2022-06-15T00:00:00"/>
    <s v="S"/>
    <x v="21"/>
    <x v="1"/>
    <n v="1"/>
    <x v="1"/>
    <s v="Loc171"/>
    <n v="1100"/>
    <x v="16"/>
    <x v="0"/>
    <x v="3"/>
    <s v="Model27"/>
    <n v="806"/>
    <s v="M"/>
    <n v="64"/>
    <n v="4"/>
    <s v="Serious"/>
    <n v="0"/>
    <x v="41"/>
    <s v="F"/>
    <s v="Middle"/>
    <x v="3"/>
    <s v="Passenger"/>
    <s v="Type of vehicle involved in the accident"/>
    <s v="Engine size of the vehicle involved"/>
    <s v="Gender of the driver involved"/>
    <s v="Severity of the casualty (Slight, Serious, Fatal)"/>
    <s v="Type of casualty (Pedestrian, Car Passenger, Cyclist, Motorcyclist)"/>
  </r>
  <r>
    <s v="AID0937"/>
    <d v="2023-07-05T00:00:00"/>
    <s v="S"/>
    <x v="6"/>
    <x v="2"/>
    <n v="0"/>
    <x v="3"/>
    <s v="Loc54"/>
    <n v="2301"/>
    <x v="23"/>
    <x v="0"/>
    <x v="3"/>
    <s v="Model46"/>
    <n v="2893"/>
    <s v="M"/>
    <n v="51"/>
    <n v="1"/>
    <s v="Slight"/>
    <n v="0"/>
    <x v="59"/>
    <s v="M"/>
    <s v="Upper"/>
    <x v="1"/>
    <s v="Pedestrian"/>
    <s v="Type of vehicle involved in the accident"/>
    <s v="Engine size of the vehicle involved"/>
    <s v="Gender of the driver involved"/>
    <s v="Severity of the casualty (Slight, Serious, Fatal)"/>
    <s v="Type of casualty (Pedestrian, Car Passenger, Cyclist, Motorcyclist)"/>
  </r>
  <r>
    <s v="AID0938"/>
    <d v="2023-08-17T00:00:00"/>
    <s v="T"/>
    <x v="10"/>
    <x v="2"/>
    <n v="0"/>
    <x v="0"/>
    <s v="Loc39"/>
    <n v="1321"/>
    <x v="6"/>
    <x v="2"/>
    <x v="2"/>
    <s v="Model2"/>
    <n v="1579"/>
    <s v="F"/>
    <n v="19"/>
    <n v="17"/>
    <s v="Fatal"/>
    <n v="1"/>
    <x v="49"/>
    <s v="M"/>
    <s v="Working"/>
    <x v="2"/>
    <s v="Passenger"/>
    <s v="Type of vehicle involved in the accident"/>
    <s v="Engine size of the vehicle involved"/>
    <s v="Gender of the driver involved"/>
    <s v="Severity of the casualty (Slight, Serious, Fatal)"/>
    <s v="Type of casualty (Pedestrian, Car Passenger, Cyclist, Motorcyclist)"/>
  </r>
  <r>
    <s v="AID0939"/>
    <d v="2023-10-02T00:00:00"/>
    <s v="W"/>
    <x v="24"/>
    <x v="1"/>
    <n v="1"/>
    <x v="4"/>
    <s v="Loc198"/>
    <n v="533"/>
    <x v="3"/>
    <x v="2"/>
    <x v="0"/>
    <s v="Model7"/>
    <n v="1033"/>
    <s v="M"/>
    <n v="54"/>
    <n v="9"/>
    <s v="Fatal"/>
    <n v="1"/>
    <x v="16"/>
    <s v="F"/>
    <s v="Upper"/>
    <x v="1"/>
    <s v="Passenger"/>
    <s v="Type of vehicle involved in the accident"/>
    <s v="Engine size of the vehicle involved"/>
    <s v="Gender of the driver involved"/>
    <s v="Severity of the casualty (Slight, Serious, Fatal)"/>
    <s v="Type of casualty (Pedestrian, Car Passenger, Cyclist, Motorcyclist)"/>
  </r>
  <r>
    <s v="AID0940"/>
    <d v="2022-11-01T00:00:00"/>
    <s v="T"/>
    <x v="1"/>
    <x v="1"/>
    <n v="1"/>
    <x v="4"/>
    <s v="Loc193"/>
    <n v="441"/>
    <x v="9"/>
    <x v="0"/>
    <x v="1"/>
    <s v="Model10"/>
    <n v="1560"/>
    <s v="F"/>
    <n v="65"/>
    <n v="5"/>
    <s v="Slight"/>
    <n v="0"/>
    <x v="24"/>
    <s v="M"/>
    <s v="Working"/>
    <x v="0"/>
    <s v="Passenger"/>
    <s v="Type of vehicle involved in the accident"/>
    <s v="Engine size of the vehicle involved"/>
    <s v="Gender of the driver involved"/>
    <s v="Severity of the casualty (Slight, Serious, Fatal)"/>
    <s v="Type of casualty (Pedestrian, Car Passenger, Cyclist, Motorcyclist)"/>
  </r>
  <r>
    <s v="AID0941"/>
    <d v="2023-03-06T00:00:00"/>
    <s v="M"/>
    <x v="16"/>
    <x v="1"/>
    <n v="1"/>
    <x v="1"/>
    <s v="Loc123"/>
    <n v="1502"/>
    <x v="17"/>
    <x v="1"/>
    <x v="3"/>
    <s v="Model42"/>
    <n v="2813"/>
    <s v="F"/>
    <n v="33"/>
    <n v="15"/>
    <s v="Fatal"/>
    <n v="1"/>
    <x v="71"/>
    <s v="M"/>
    <s v="Working"/>
    <x v="3"/>
    <s v="Pedestrian"/>
    <s v="Type of vehicle involved in the accident"/>
    <s v="Engine size of the vehicle involved"/>
    <s v="Gender of the driver involved"/>
    <s v="Severity of the casualty (Slight, Serious, Fatal)"/>
    <s v="Type of casualty (Pedestrian, Car Passenger, Cyclist, Motorcyclist)"/>
  </r>
  <r>
    <s v="AID0942"/>
    <d v="2023-05-19T00:00:00"/>
    <s v="T"/>
    <x v="23"/>
    <x v="2"/>
    <n v="0"/>
    <x v="1"/>
    <s v="Loc123"/>
    <n v="421"/>
    <x v="9"/>
    <x v="2"/>
    <x v="1"/>
    <s v="Model19"/>
    <n v="2134"/>
    <s v="F"/>
    <n v="24"/>
    <n v="12"/>
    <s v="Serious"/>
    <n v="0"/>
    <x v="13"/>
    <s v="M"/>
    <s v="Upper"/>
    <x v="3"/>
    <s v="Passenger"/>
    <s v="Type of vehicle involved in the accident"/>
    <s v="Engine size of the vehicle involved"/>
    <s v="Gender of the driver involved"/>
    <s v="Severity of the casualty (Slight, Serious, Fatal)"/>
    <s v="Type of casualty (Pedestrian, Car Passenger, Cyclist, Motorcyclist)"/>
  </r>
  <r>
    <s v="AID0943"/>
    <d v="2022-03-31T00:00:00"/>
    <s v="M"/>
    <x v="3"/>
    <x v="0"/>
    <n v="0"/>
    <x v="4"/>
    <s v="Loc105"/>
    <n v="1027"/>
    <x v="13"/>
    <x v="2"/>
    <x v="1"/>
    <s v="Model46"/>
    <n v="2073"/>
    <s v="F"/>
    <n v="34"/>
    <n v="11"/>
    <s v="Slight"/>
    <n v="0"/>
    <x v="60"/>
    <s v="F"/>
    <s v="Upper"/>
    <x v="3"/>
    <s v="Pedestrian"/>
    <s v="Type of vehicle involved in the accident"/>
    <s v="Engine size of the vehicle involved"/>
    <s v="Gender of the driver involved"/>
    <s v="Severity of the casualty (Slight, Serious, Fatal)"/>
    <s v="Type of casualty (Pedestrian, Car Passenger, Cyclist, Motorcyclist)"/>
  </r>
  <r>
    <s v="AID0944"/>
    <d v="2022-04-22T00:00:00"/>
    <s v="S"/>
    <x v="22"/>
    <x v="0"/>
    <n v="0"/>
    <x v="2"/>
    <s v="Loc198"/>
    <n v="2227"/>
    <x v="1"/>
    <x v="2"/>
    <x v="0"/>
    <s v="Model24"/>
    <n v="2772"/>
    <s v="M"/>
    <n v="58"/>
    <n v="19"/>
    <s v="Serious"/>
    <n v="0"/>
    <x v="48"/>
    <s v="M"/>
    <s v="Upper"/>
    <x v="1"/>
    <s v="Pedestrian"/>
    <s v="Type of vehicle involved in the accident"/>
    <s v="Engine size of the vehicle involved"/>
    <s v="Gender of the driver involved"/>
    <s v="Severity of the casualty (Slight, Serious, Fatal)"/>
    <s v="Type of casualty (Pedestrian, Car Passenger, Cyclist, Motorcyclist)"/>
  </r>
  <r>
    <s v="AID0945"/>
    <d v="2022-08-18T00:00:00"/>
    <s v="T"/>
    <x v="6"/>
    <x v="2"/>
    <n v="0"/>
    <x v="0"/>
    <s v="Loc80"/>
    <n v="812"/>
    <x v="20"/>
    <x v="2"/>
    <x v="3"/>
    <s v="Model11"/>
    <n v="1017"/>
    <s v="F"/>
    <n v="65"/>
    <n v="0"/>
    <s v="Slight"/>
    <n v="0"/>
    <x v="14"/>
    <s v="F"/>
    <s v="Working"/>
    <x v="1"/>
    <s v="Pedestrian"/>
    <s v="Type of vehicle involved in the accident"/>
    <s v="Engine size of the vehicle involved"/>
    <s v="Gender of the driver involved"/>
    <s v="Severity of the casualty (Slight, Serious, Fatal)"/>
    <s v="Type of casualty (Pedestrian, Car Passenger, Cyclist, Motorcyclist)"/>
  </r>
  <r>
    <s v="AID0946"/>
    <d v="2023-03-15T00:00:00"/>
    <s v="M"/>
    <x v="10"/>
    <x v="2"/>
    <n v="0"/>
    <x v="1"/>
    <s v="Loc86"/>
    <n v="2043"/>
    <x v="14"/>
    <x v="2"/>
    <x v="3"/>
    <s v="Model50"/>
    <n v="1833"/>
    <s v="M"/>
    <n v="65"/>
    <n v="14"/>
    <s v="Serious"/>
    <n v="0"/>
    <x v="67"/>
    <s v="M"/>
    <s v="Middle"/>
    <x v="1"/>
    <s v="Passenger"/>
    <s v="Type of vehicle involved in the accident"/>
    <s v="Engine size of the vehicle involved"/>
    <s v="Gender of the driver involved"/>
    <s v="Severity of the casualty (Slight, Serious, Fatal)"/>
    <s v="Type of casualty (Pedestrian, Car Passenger, Cyclist, Motorcyclist)"/>
  </r>
  <r>
    <s v="AID0947"/>
    <d v="2023-11-16T00:00:00"/>
    <s v="S"/>
    <x v="12"/>
    <x v="2"/>
    <n v="0"/>
    <x v="4"/>
    <s v="Loc21"/>
    <n v="1056"/>
    <x v="13"/>
    <x v="2"/>
    <x v="1"/>
    <s v="Model17"/>
    <n v="1416"/>
    <s v="F"/>
    <n v="26"/>
    <n v="18"/>
    <s v="Serious"/>
    <n v="0"/>
    <x v="73"/>
    <s v="M"/>
    <s v="Working"/>
    <x v="0"/>
    <s v="Passenger"/>
    <s v="Type of vehicle involved in the accident"/>
    <s v="Engine size of the vehicle involved"/>
    <s v="Gender of the driver involved"/>
    <s v="Severity of the casualty (Slight, Serious, Fatal)"/>
    <s v="Type of casualty (Pedestrian, Car Passenger, Cyclist, Motorcyclist)"/>
  </r>
  <r>
    <s v="AID0948"/>
    <d v="2022-07-03T00:00:00"/>
    <s v="T"/>
    <x v="0"/>
    <x v="0"/>
    <n v="0"/>
    <x v="3"/>
    <s v="Loc116"/>
    <n v="323"/>
    <x v="18"/>
    <x v="1"/>
    <x v="1"/>
    <s v="Model29"/>
    <n v="1574"/>
    <s v="F"/>
    <n v="31"/>
    <n v="3"/>
    <s v="Fatal"/>
    <n v="1"/>
    <x v="62"/>
    <s v="M"/>
    <s v="Upper"/>
    <x v="3"/>
    <s v="Passenger"/>
    <s v="Type of vehicle involved in the accident"/>
    <s v="Engine size of the vehicle involved"/>
    <s v="Gender of the driver involved"/>
    <s v="Severity of the casualty (Slight, Serious, Fatal)"/>
    <s v="Type of casualty (Pedestrian, Car Passenger, Cyclist, Motorcyclist)"/>
  </r>
  <r>
    <s v="AID0949"/>
    <d v="2023-08-15T00:00:00"/>
    <s v="T"/>
    <x v="18"/>
    <x v="1"/>
    <n v="1"/>
    <x v="4"/>
    <s v="Loc29"/>
    <n v="1210"/>
    <x v="8"/>
    <x v="2"/>
    <x v="3"/>
    <s v="Model23"/>
    <n v="2865"/>
    <s v="M"/>
    <n v="42"/>
    <n v="1"/>
    <s v="Slight"/>
    <n v="0"/>
    <x v="23"/>
    <s v="F"/>
    <s v="Middle"/>
    <x v="0"/>
    <s v="Pedestrian"/>
    <s v="Type of vehicle involved in the accident"/>
    <s v="Engine size of the vehicle involved"/>
    <s v="Gender of the driver involved"/>
    <s v="Severity of the casualty (Slight, Serious, Fatal)"/>
    <s v="Type of casualty (Pedestrian, Car Passenger, Cyclist, Motorcyclist)"/>
  </r>
  <r>
    <s v="AID0950"/>
    <d v="2022-05-18T00:00:00"/>
    <s v="F"/>
    <x v="26"/>
    <x v="2"/>
    <n v="0"/>
    <x v="3"/>
    <s v="Loc162"/>
    <n v="1423"/>
    <x v="10"/>
    <x v="0"/>
    <x v="0"/>
    <s v="Model34"/>
    <n v="1838"/>
    <s v="F"/>
    <n v="52"/>
    <n v="14"/>
    <s v="Serious"/>
    <n v="0"/>
    <x v="52"/>
    <s v="M"/>
    <s v="Middle"/>
    <x v="3"/>
    <s v="Pedestrian"/>
    <s v="Type of vehicle involved in the accident"/>
    <s v="Engine size of the vehicle involved"/>
    <s v="Gender of the driver involved"/>
    <s v="Severity of the casualty (Slight, Serious, Fatal)"/>
    <s v="Type of casualty (Pedestrian, Car Passenger, Cyclist, Motorcyclist)"/>
  </r>
  <r>
    <s v="AID0951"/>
    <d v="2022-01-10T00:00:00"/>
    <s v="T"/>
    <x v="0"/>
    <x v="0"/>
    <n v="0"/>
    <x v="1"/>
    <s v="Loc119"/>
    <n v="730"/>
    <x v="5"/>
    <x v="0"/>
    <x v="0"/>
    <s v="Model43"/>
    <n v="1995"/>
    <s v="M"/>
    <n v="67"/>
    <n v="3"/>
    <s v="Serious"/>
    <n v="0"/>
    <x v="66"/>
    <s v="F"/>
    <s v="Upper"/>
    <x v="1"/>
    <s v="Passenger"/>
    <s v="Type of vehicle involved in the accident"/>
    <s v="Engine size of the vehicle involved"/>
    <s v="Gender of the driver involved"/>
    <s v="Severity of the casualty (Slight, Serious, Fatal)"/>
    <s v="Type of casualty (Pedestrian, Car Passenger, Cyclist, Motorcyclist)"/>
  </r>
  <r>
    <s v="AID0952"/>
    <d v="2022-11-23T00:00:00"/>
    <s v="F"/>
    <x v="7"/>
    <x v="1"/>
    <n v="1"/>
    <x v="2"/>
    <s v="Loc138"/>
    <n v="947"/>
    <x v="11"/>
    <x v="1"/>
    <x v="1"/>
    <s v="Model17"/>
    <n v="2809"/>
    <s v="F"/>
    <n v="69"/>
    <n v="0"/>
    <s v="Slight"/>
    <n v="0"/>
    <x v="64"/>
    <s v="M"/>
    <s v="Middle"/>
    <x v="3"/>
    <s v="Passenger"/>
    <s v="Type of vehicle involved in the accident"/>
    <s v="Engine size of the vehicle involved"/>
    <s v="Gender of the driver involved"/>
    <s v="Severity of the casualty (Slight, Serious, Fatal)"/>
    <s v="Type of casualty (Pedestrian, Car Passenger, Cyclist, Motorcyclist)"/>
  </r>
  <r>
    <s v="AID0953"/>
    <d v="2022-05-30T00:00:00"/>
    <s v="S"/>
    <x v="5"/>
    <x v="1"/>
    <n v="1"/>
    <x v="1"/>
    <s v="Loc10"/>
    <n v="1635"/>
    <x v="19"/>
    <x v="0"/>
    <x v="0"/>
    <s v="Model35"/>
    <n v="1929"/>
    <s v="M"/>
    <n v="62"/>
    <n v="19"/>
    <s v="Slight"/>
    <n v="0"/>
    <x v="32"/>
    <s v="M"/>
    <s v="Working"/>
    <x v="1"/>
    <s v="Pedestrian"/>
    <s v="Type of vehicle involved in the accident"/>
    <s v="Engine size of the vehicle involved"/>
    <s v="Gender of the driver involved"/>
    <s v="Severity of the casualty (Slight, Serious, Fatal)"/>
    <s v="Type of casualty (Pedestrian, Car Passenger, Cyclist, Motorcyclist)"/>
  </r>
  <r>
    <s v="AID0954"/>
    <d v="2022-07-09T00:00:00"/>
    <s v="T"/>
    <x v="18"/>
    <x v="1"/>
    <n v="1"/>
    <x v="1"/>
    <s v="Loc12"/>
    <n v="2122"/>
    <x v="4"/>
    <x v="2"/>
    <x v="2"/>
    <s v="Model34"/>
    <n v="2923"/>
    <s v="M"/>
    <n v="51"/>
    <n v="11"/>
    <s v="Fatal"/>
    <n v="1"/>
    <x v="6"/>
    <s v="M"/>
    <s v="Middle"/>
    <x v="1"/>
    <s v="Pedestrian"/>
    <s v="Type of vehicle involved in the accident"/>
    <s v="Engine size of the vehicle involved"/>
    <s v="Gender of the driver involved"/>
    <s v="Severity of the casualty (Slight, Serious, Fatal)"/>
    <s v="Type of casualty (Pedestrian, Car Passenger, Cyclist, Motorcyclist)"/>
  </r>
  <r>
    <s v="AID0955"/>
    <d v="2022-02-07T00:00:00"/>
    <s v="T"/>
    <x v="12"/>
    <x v="1"/>
    <n v="1"/>
    <x v="0"/>
    <s v="Loc127"/>
    <n v="1249"/>
    <x v="8"/>
    <x v="1"/>
    <x v="1"/>
    <s v="Model35"/>
    <n v="2459"/>
    <s v="M"/>
    <n v="42"/>
    <n v="16"/>
    <s v="Slight"/>
    <n v="0"/>
    <x v="15"/>
    <s v="F"/>
    <s v="Upper"/>
    <x v="1"/>
    <s v="Pedestrian"/>
    <s v="Type of vehicle involved in the accident"/>
    <s v="Engine size of the vehicle involved"/>
    <s v="Gender of the driver involved"/>
    <s v="Severity of the casualty (Slight, Serious, Fatal)"/>
    <s v="Type of casualty (Pedestrian, Car Passenger, Cyclist, Motorcyclist)"/>
  </r>
  <r>
    <s v="AID0956"/>
    <d v="2023-09-08T00:00:00"/>
    <s v="T"/>
    <x v="20"/>
    <x v="0"/>
    <n v="0"/>
    <x v="3"/>
    <s v="Loc187"/>
    <n v="1507"/>
    <x v="17"/>
    <x v="2"/>
    <x v="3"/>
    <s v="Model25"/>
    <n v="1661"/>
    <s v="M"/>
    <n v="51"/>
    <n v="14"/>
    <s v="Serious"/>
    <n v="0"/>
    <x v="7"/>
    <s v="M"/>
    <s v="Middle"/>
    <x v="3"/>
    <s v="Passenger"/>
    <s v="Type of vehicle involved in the accident"/>
    <s v="Engine size of the vehicle involved"/>
    <s v="Gender of the driver involved"/>
    <s v="Severity of the casualty (Slight, Serious, Fatal)"/>
    <s v="Type of casualty (Pedestrian, Car Passenger, Cyclist, Motorcyclist)"/>
  </r>
  <r>
    <s v="AID0957"/>
    <d v="2022-12-19T00:00:00"/>
    <s v="F"/>
    <x v="13"/>
    <x v="1"/>
    <n v="1"/>
    <x v="2"/>
    <s v="Loc142"/>
    <n v="1643"/>
    <x v="19"/>
    <x v="1"/>
    <x v="1"/>
    <s v="Model25"/>
    <n v="1431"/>
    <s v="F"/>
    <n v="33"/>
    <n v="15"/>
    <s v="Serious"/>
    <n v="0"/>
    <x v="49"/>
    <s v="M"/>
    <s v="Middle"/>
    <x v="1"/>
    <s v="Passenger"/>
    <s v="Type of vehicle involved in the accident"/>
    <s v="Engine size of the vehicle involved"/>
    <s v="Gender of the driver involved"/>
    <s v="Severity of the casualty (Slight, Serious, Fatal)"/>
    <s v="Type of casualty (Pedestrian, Car Passenger, Cyclist, Motorcyclist)"/>
  </r>
  <r>
    <s v="AID0958"/>
    <d v="2022-03-31T00:00:00"/>
    <s v="M"/>
    <x v="0"/>
    <x v="2"/>
    <n v="0"/>
    <x v="0"/>
    <s v="Loc5"/>
    <n v="826"/>
    <x v="20"/>
    <x v="2"/>
    <x v="0"/>
    <s v="Model48"/>
    <n v="1733"/>
    <s v="M"/>
    <n v="35"/>
    <n v="7"/>
    <s v="Slight"/>
    <n v="0"/>
    <x v="41"/>
    <s v="M"/>
    <s v="Upper"/>
    <x v="1"/>
    <s v="Pedestrian"/>
    <s v="Type of vehicle involved in the accident"/>
    <s v="Engine size of the vehicle involved"/>
    <s v="Gender of the driver involved"/>
    <s v="Severity of the casualty (Slight, Serious, Fatal)"/>
    <s v="Type of casualty (Pedestrian, Car Passenger, Cyclist, Motorcyclist)"/>
  </r>
  <r>
    <s v="AID0959"/>
    <d v="2022-07-01T00:00:00"/>
    <s v="M"/>
    <x v="13"/>
    <x v="1"/>
    <n v="1"/>
    <x v="4"/>
    <s v="Loc192"/>
    <n v="1604"/>
    <x v="19"/>
    <x v="2"/>
    <x v="1"/>
    <s v="Model13"/>
    <n v="1037"/>
    <s v="F"/>
    <n v="40"/>
    <n v="10"/>
    <s v="Fatal"/>
    <n v="1"/>
    <x v="20"/>
    <s v="F"/>
    <s v="Middle"/>
    <x v="3"/>
    <s v="Pedestrian"/>
    <s v="Type of vehicle involved in the accident"/>
    <s v="Engine size of the vehicle involved"/>
    <s v="Gender of the driver involved"/>
    <s v="Severity of the casualty (Slight, Serious, Fatal)"/>
    <s v="Type of casualty (Pedestrian, Car Passenger, Cyclist, Motorcyclist)"/>
  </r>
  <r>
    <s v="AID0960"/>
    <d v="2022-04-11T00:00:00"/>
    <s v="T"/>
    <x v="4"/>
    <x v="0"/>
    <n v="0"/>
    <x v="3"/>
    <s v="Loc81"/>
    <n v="1340"/>
    <x v="6"/>
    <x v="1"/>
    <x v="2"/>
    <s v="Model43"/>
    <n v="2329"/>
    <s v="M"/>
    <n v="44"/>
    <n v="4"/>
    <s v="Serious"/>
    <n v="0"/>
    <x v="29"/>
    <s v="F"/>
    <s v="Upper"/>
    <x v="2"/>
    <s v="Pedestrian"/>
    <s v="Type of vehicle involved in the accident"/>
    <s v="Engine size of the vehicle involved"/>
    <s v="Gender of the driver involved"/>
    <s v="Severity of the casualty (Slight, Serious, Fatal)"/>
    <s v="Type of casualty (Pedestrian, Car Passenger, Cyclist, Motorcyclist)"/>
  </r>
  <r>
    <s v="AID0961"/>
    <d v="2023-08-18T00:00:00"/>
    <s v="T"/>
    <x v="14"/>
    <x v="1"/>
    <n v="1"/>
    <x v="2"/>
    <s v="Loc13"/>
    <n v="1315"/>
    <x v="6"/>
    <x v="0"/>
    <x v="0"/>
    <s v="Model11"/>
    <n v="1467"/>
    <s v="M"/>
    <n v="55"/>
    <n v="8"/>
    <s v="Fatal"/>
    <n v="1"/>
    <x v="14"/>
    <s v="M"/>
    <s v="Working"/>
    <x v="1"/>
    <s v="Passenger"/>
    <s v="Type of vehicle involved in the accident"/>
    <s v="Engine size of the vehicle involved"/>
    <s v="Gender of the driver involved"/>
    <s v="Severity of the casualty (Slight, Serious, Fatal)"/>
    <s v="Type of casualty (Pedestrian, Car Passenger, Cyclist, Motorcyclist)"/>
  </r>
  <r>
    <s v="AID0962"/>
    <d v="2022-02-04T00:00:00"/>
    <s v="M"/>
    <x v="13"/>
    <x v="2"/>
    <n v="0"/>
    <x v="4"/>
    <s v="Loc58"/>
    <n v="1112"/>
    <x v="16"/>
    <x v="2"/>
    <x v="1"/>
    <s v="Model32"/>
    <n v="2993"/>
    <s v="F"/>
    <n v="24"/>
    <n v="10"/>
    <s v="Fatal"/>
    <n v="1"/>
    <x v="33"/>
    <s v="M"/>
    <s v="Working"/>
    <x v="0"/>
    <s v="Pedestrian"/>
    <s v="Type of vehicle involved in the accident"/>
    <s v="Engine size of the vehicle involved"/>
    <s v="Gender of the driver involved"/>
    <s v="Severity of the casualty (Slight, Serious, Fatal)"/>
    <s v="Type of casualty (Pedestrian, Car Passenger, Cyclist, Motorcyclist)"/>
  </r>
  <r>
    <s v="AID0963"/>
    <d v="2023-04-15T00:00:00"/>
    <s v="T"/>
    <x v="25"/>
    <x v="0"/>
    <n v="0"/>
    <x v="1"/>
    <s v="Loc45"/>
    <n v="2100"/>
    <x v="4"/>
    <x v="1"/>
    <x v="0"/>
    <s v="Model44"/>
    <n v="1825"/>
    <s v="M"/>
    <n v="44"/>
    <n v="4"/>
    <s v="Serious"/>
    <n v="0"/>
    <x v="9"/>
    <s v="M"/>
    <s v="Upper"/>
    <x v="2"/>
    <s v="Pedestrian"/>
    <s v="Type of vehicle involved in the accident"/>
    <s v="Engine size of the vehicle involved"/>
    <s v="Gender of the driver involved"/>
    <s v="Severity of the casualty (Slight, Serious, Fatal)"/>
    <s v="Type of casualty (Pedestrian, Car Passenger, Cyclist, Motorcyclist)"/>
  </r>
  <r>
    <s v="AID0964"/>
    <d v="2022-03-11T00:00:00"/>
    <s v="S"/>
    <x v="24"/>
    <x v="1"/>
    <n v="1"/>
    <x v="2"/>
    <s v="Loc8"/>
    <n v="1607"/>
    <x v="19"/>
    <x v="2"/>
    <x v="1"/>
    <s v="Model36"/>
    <n v="1137"/>
    <s v="F"/>
    <n v="54"/>
    <n v="10"/>
    <s v="Slight"/>
    <n v="0"/>
    <x v="12"/>
    <s v="F"/>
    <s v="Upper"/>
    <x v="3"/>
    <s v="Passenger"/>
    <s v="Type of vehicle involved in the accident"/>
    <s v="Engine size of the vehicle involved"/>
    <s v="Gender of the driver involved"/>
    <s v="Severity of the casualty (Slight, Serious, Fatal)"/>
    <s v="Type of casualty (Pedestrian, Car Passenger, Cyclist, Motorcyclist)"/>
  </r>
  <r>
    <s v="AID0965"/>
    <d v="2022-03-03T00:00:00"/>
    <s v="S"/>
    <x v="23"/>
    <x v="0"/>
    <n v="0"/>
    <x v="2"/>
    <s v="Loc98"/>
    <n v="1037"/>
    <x v="13"/>
    <x v="2"/>
    <x v="1"/>
    <s v="Model13"/>
    <n v="1891"/>
    <s v="M"/>
    <n v="27"/>
    <n v="0"/>
    <s v="Slight"/>
    <n v="0"/>
    <x v="59"/>
    <s v="M"/>
    <s v="Upper"/>
    <x v="3"/>
    <s v="Pedestrian"/>
    <s v="Type of vehicle involved in the accident"/>
    <s v="Engine size of the vehicle involved"/>
    <s v="Gender of the driver involved"/>
    <s v="Severity of the casualty (Slight, Serious, Fatal)"/>
    <s v="Type of casualty (Pedestrian, Car Passenger, Cyclist, Motorcyclist)"/>
  </r>
  <r>
    <s v="AID0966"/>
    <d v="2022-08-19T00:00:00"/>
    <s v="M"/>
    <x v="14"/>
    <x v="2"/>
    <n v="0"/>
    <x v="2"/>
    <s v="Loc172"/>
    <n v="236"/>
    <x v="2"/>
    <x v="0"/>
    <x v="3"/>
    <s v="Model31"/>
    <n v="2386"/>
    <s v="M"/>
    <n v="52"/>
    <n v="17"/>
    <s v="Serious"/>
    <n v="0"/>
    <x v="61"/>
    <s v="F"/>
    <s v="Upper"/>
    <x v="3"/>
    <s v="Pedestrian"/>
    <s v="Type of vehicle involved in the accident"/>
    <s v="Engine size of the vehicle involved"/>
    <s v="Gender of the driver involved"/>
    <s v="Severity of the casualty (Slight, Serious, Fatal)"/>
    <s v="Type of casualty (Pedestrian, Car Passenger, Cyclist, Motorcyclist)"/>
  </r>
  <r>
    <s v="AID0967"/>
    <d v="2022-03-26T00:00:00"/>
    <s v="S"/>
    <x v="15"/>
    <x v="1"/>
    <n v="1"/>
    <x v="1"/>
    <s v="Loc171"/>
    <n v="1937"/>
    <x v="0"/>
    <x v="2"/>
    <x v="0"/>
    <s v="Model35"/>
    <n v="2131"/>
    <s v="F"/>
    <n v="62"/>
    <n v="7"/>
    <s v="Slight"/>
    <n v="0"/>
    <x v="11"/>
    <s v="F"/>
    <s v="Working"/>
    <x v="0"/>
    <s v="Pedestrian"/>
    <s v="Type of vehicle involved in the accident"/>
    <s v="Engine size of the vehicle involved"/>
    <s v="Gender of the driver involved"/>
    <s v="Severity of the casualty (Slight, Serious, Fatal)"/>
    <s v="Type of casualty (Pedestrian, Car Passenger, Cyclist, Motorcyclist)"/>
  </r>
  <r>
    <s v="AID0968"/>
    <d v="2022-03-17T00:00:00"/>
    <s v="M"/>
    <x v="27"/>
    <x v="0"/>
    <n v="0"/>
    <x v="1"/>
    <s v="Loc57"/>
    <n v="31"/>
    <x v="12"/>
    <x v="2"/>
    <x v="2"/>
    <s v="Model7"/>
    <n v="2488"/>
    <s v="F"/>
    <n v="59"/>
    <n v="3"/>
    <s v="Slight"/>
    <n v="0"/>
    <x v="28"/>
    <s v="M"/>
    <s v="Middle"/>
    <x v="2"/>
    <s v="Passenger"/>
    <s v="Type of vehicle involved in the accident"/>
    <s v="Engine size of the vehicle involved"/>
    <s v="Gender of the driver involved"/>
    <s v="Severity of the casualty (Slight, Serious, Fatal)"/>
    <s v="Type of casualty (Pedestrian, Car Passenger, Cyclist, Motorcyclist)"/>
  </r>
  <r>
    <s v="AID0969"/>
    <d v="2023-10-15T00:00:00"/>
    <s v="S"/>
    <x v="2"/>
    <x v="1"/>
    <n v="1"/>
    <x v="2"/>
    <s v="Loc141"/>
    <n v="2246"/>
    <x v="1"/>
    <x v="2"/>
    <x v="1"/>
    <s v="Model3"/>
    <n v="1117"/>
    <s v="M"/>
    <n v="53"/>
    <n v="16"/>
    <s v="Slight"/>
    <n v="0"/>
    <x v="21"/>
    <s v="F"/>
    <s v="Working"/>
    <x v="1"/>
    <s v="Passenger"/>
    <s v="Type of vehicle involved in the accident"/>
    <s v="Engine size of the vehicle involved"/>
    <s v="Gender of the driver involved"/>
    <s v="Severity of the casualty (Slight, Serious, Fatal)"/>
    <s v="Type of casualty (Pedestrian, Car Passenger, Cyclist, Motorcyclist)"/>
  </r>
  <r>
    <s v="AID0970"/>
    <d v="2023-06-18T00:00:00"/>
    <s v="S"/>
    <x v="12"/>
    <x v="2"/>
    <n v="0"/>
    <x v="1"/>
    <s v="Loc156"/>
    <n v="855"/>
    <x v="20"/>
    <x v="1"/>
    <x v="3"/>
    <s v="Model38"/>
    <n v="948"/>
    <s v="F"/>
    <n v="64"/>
    <n v="2"/>
    <s v="Fatal"/>
    <n v="1"/>
    <x v="22"/>
    <s v="M"/>
    <s v="Middle"/>
    <x v="0"/>
    <s v="Pedestrian"/>
    <s v="Type of vehicle involved in the accident"/>
    <s v="Engine size of the vehicle involved"/>
    <s v="Gender of the driver involved"/>
    <s v="Severity of the casualty (Slight, Serious, Fatal)"/>
    <s v="Type of casualty (Pedestrian, Car Passenger, Cyclist, Motorcyclist)"/>
  </r>
  <r>
    <s v="AID0971"/>
    <d v="2022-08-02T00:00:00"/>
    <s v="T"/>
    <x v="24"/>
    <x v="2"/>
    <n v="0"/>
    <x v="3"/>
    <s v="Loc174"/>
    <n v="1029"/>
    <x v="13"/>
    <x v="2"/>
    <x v="0"/>
    <s v="Model23"/>
    <n v="1381"/>
    <s v="F"/>
    <n v="37"/>
    <n v="2"/>
    <s v="Serious"/>
    <n v="0"/>
    <x v="10"/>
    <s v="M"/>
    <s v="Middle"/>
    <x v="1"/>
    <s v="Pedestrian"/>
    <s v="Type of vehicle involved in the accident"/>
    <s v="Engine size of the vehicle involved"/>
    <s v="Gender of the driver involved"/>
    <s v="Severity of the casualty (Slight, Serious, Fatal)"/>
    <s v="Type of casualty (Pedestrian, Car Passenger, Cyclist, Motorcyclist)"/>
  </r>
  <r>
    <s v="AID0972"/>
    <d v="2022-10-26T00:00:00"/>
    <s v="M"/>
    <x v="9"/>
    <x v="0"/>
    <n v="0"/>
    <x v="1"/>
    <s v="Loc85"/>
    <n v="7"/>
    <x v="12"/>
    <x v="2"/>
    <x v="2"/>
    <s v="Model34"/>
    <n v="1178"/>
    <s v="F"/>
    <n v="56"/>
    <n v="13"/>
    <s v="Slight"/>
    <n v="0"/>
    <x v="51"/>
    <s v="F"/>
    <s v="Working"/>
    <x v="3"/>
    <s v="Passenger"/>
    <s v="Type of vehicle involved in the accident"/>
    <s v="Engine size of the vehicle involved"/>
    <s v="Gender of the driver involved"/>
    <s v="Severity of the casualty (Slight, Serious, Fatal)"/>
    <s v="Type of casualty (Pedestrian, Car Passenger, Cyclist, Motorcyclist)"/>
  </r>
  <r>
    <s v="AID0973"/>
    <d v="2023-03-19T00:00:00"/>
    <s v="W"/>
    <x v="6"/>
    <x v="0"/>
    <n v="0"/>
    <x v="3"/>
    <s v="Loc72"/>
    <n v="709"/>
    <x v="5"/>
    <x v="0"/>
    <x v="1"/>
    <s v="Model40"/>
    <n v="1694"/>
    <s v="M"/>
    <n v="53"/>
    <n v="17"/>
    <s v="Serious"/>
    <n v="0"/>
    <x v="2"/>
    <s v="F"/>
    <s v="Middle"/>
    <x v="2"/>
    <s v="Passenger"/>
    <s v="Type of vehicle involved in the accident"/>
    <s v="Engine size of the vehicle involved"/>
    <s v="Gender of the driver involved"/>
    <s v="Severity of the casualty (Slight, Serious, Fatal)"/>
    <s v="Type of casualty (Pedestrian, Car Passenger, Cyclist, Motorcyclist)"/>
  </r>
  <r>
    <s v="AID0974"/>
    <d v="2023-08-13T00:00:00"/>
    <s v="S"/>
    <x v="23"/>
    <x v="1"/>
    <n v="1"/>
    <x v="3"/>
    <s v="Loc76"/>
    <n v="54"/>
    <x v="12"/>
    <x v="2"/>
    <x v="3"/>
    <s v="Model13"/>
    <n v="2997"/>
    <s v="F"/>
    <n v="43"/>
    <n v="13"/>
    <s v="Serious"/>
    <n v="0"/>
    <x v="20"/>
    <s v="M"/>
    <s v="Working"/>
    <x v="0"/>
    <s v="Pedestrian"/>
    <s v="Type of vehicle involved in the accident"/>
    <s v="Engine size of the vehicle involved"/>
    <s v="Gender of the driver involved"/>
    <s v="Severity of the casualty (Slight, Serious, Fatal)"/>
    <s v="Type of casualty (Pedestrian, Car Passenger, Cyclist, Motorcyclist)"/>
  </r>
  <r>
    <s v="AID0975"/>
    <d v="2022-05-08T00:00:00"/>
    <s v="W"/>
    <x v="17"/>
    <x v="1"/>
    <n v="1"/>
    <x v="2"/>
    <s v="Loc156"/>
    <n v="640"/>
    <x v="21"/>
    <x v="1"/>
    <x v="3"/>
    <s v="Model37"/>
    <n v="1037"/>
    <s v="F"/>
    <n v="68"/>
    <n v="12"/>
    <s v="Serious"/>
    <n v="0"/>
    <x v="70"/>
    <s v="F"/>
    <s v="Upper"/>
    <x v="3"/>
    <s v="Passenger"/>
    <s v="Type of vehicle involved in the accident"/>
    <s v="Engine size of the vehicle involved"/>
    <s v="Gender of the driver involved"/>
    <s v="Severity of the casualty (Slight, Serious, Fatal)"/>
    <s v="Type of casualty (Pedestrian, Car Passenger, Cyclist, Motorcyclist)"/>
  </r>
  <r>
    <s v="AID0976"/>
    <d v="2022-08-05T00:00:00"/>
    <s v="F"/>
    <x v="25"/>
    <x v="0"/>
    <n v="0"/>
    <x v="0"/>
    <s v="Loc26"/>
    <n v="350"/>
    <x v="18"/>
    <x v="2"/>
    <x v="2"/>
    <s v="Model32"/>
    <n v="1889"/>
    <s v="M"/>
    <n v="34"/>
    <n v="3"/>
    <s v="Fatal"/>
    <n v="1"/>
    <x v="4"/>
    <s v="M"/>
    <s v="Working"/>
    <x v="2"/>
    <s v="Pedestrian"/>
    <s v="Type of vehicle involved in the accident"/>
    <s v="Engine size of the vehicle involved"/>
    <s v="Gender of the driver involved"/>
    <s v="Severity of the casualty (Slight, Serious, Fatal)"/>
    <s v="Type of casualty (Pedestrian, Car Passenger, Cyclist, Motorcyclist)"/>
  </r>
  <r>
    <s v="AID0977"/>
    <d v="2022-02-08T00:00:00"/>
    <s v="W"/>
    <x v="21"/>
    <x v="2"/>
    <n v="0"/>
    <x v="0"/>
    <s v="Loc107"/>
    <n v="445"/>
    <x v="9"/>
    <x v="2"/>
    <x v="2"/>
    <s v="Model15"/>
    <n v="983"/>
    <s v="F"/>
    <n v="20"/>
    <n v="20"/>
    <s v="Serious"/>
    <n v="0"/>
    <x v="72"/>
    <s v="M"/>
    <s v="Upper"/>
    <x v="3"/>
    <s v="Passenger"/>
    <s v="Type of vehicle involved in the accident"/>
    <s v="Engine size of the vehicle involved"/>
    <s v="Gender of the driver involved"/>
    <s v="Severity of the casualty (Slight, Serious, Fatal)"/>
    <s v="Type of casualty (Pedestrian, Car Passenger, Cyclist, Motorcyclist)"/>
  </r>
  <r>
    <s v="AID0978"/>
    <d v="2022-03-19T00:00:00"/>
    <s v="T"/>
    <x v="2"/>
    <x v="2"/>
    <n v="0"/>
    <x v="4"/>
    <s v="Loc140"/>
    <n v="627"/>
    <x v="21"/>
    <x v="0"/>
    <x v="3"/>
    <s v="Model14"/>
    <n v="863"/>
    <s v="F"/>
    <n v="60"/>
    <n v="18"/>
    <s v="Slight"/>
    <n v="0"/>
    <x v="44"/>
    <s v="F"/>
    <s v="Middle"/>
    <x v="3"/>
    <s v="Passenger"/>
    <s v="Type of vehicle involved in the accident"/>
    <s v="Engine size of the vehicle involved"/>
    <s v="Gender of the driver involved"/>
    <s v="Severity of the casualty (Slight, Serious, Fatal)"/>
    <s v="Type of casualty (Pedestrian, Car Passenger, Cyclist, Motorcyclist)"/>
  </r>
  <r>
    <s v="AID0979"/>
    <d v="2023-04-29T00:00:00"/>
    <s v="F"/>
    <x v="17"/>
    <x v="0"/>
    <n v="0"/>
    <x v="4"/>
    <s v="Loc57"/>
    <n v="2022"/>
    <x v="14"/>
    <x v="2"/>
    <x v="0"/>
    <s v="Model20"/>
    <n v="1068"/>
    <s v="M"/>
    <n v="38"/>
    <n v="10"/>
    <s v="Slight"/>
    <n v="0"/>
    <x v="76"/>
    <s v="M"/>
    <s v="Middle"/>
    <x v="3"/>
    <s v="Passenger"/>
    <s v="Type of vehicle involved in the accident"/>
    <s v="Engine size of the vehicle involved"/>
    <s v="Gender of the driver involved"/>
    <s v="Severity of the casualty (Slight, Serious, Fatal)"/>
    <s v="Type of casualty (Pedestrian, Car Passenger, Cyclist, Motorcyclist)"/>
  </r>
  <r>
    <s v="AID0980"/>
    <d v="2023-04-10T00:00:00"/>
    <s v="S"/>
    <x v="9"/>
    <x v="2"/>
    <n v="0"/>
    <x v="3"/>
    <s v="Loc126"/>
    <n v="237"/>
    <x v="2"/>
    <x v="1"/>
    <x v="2"/>
    <s v="Model39"/>
    <n v="1677"/>
    <s v="M"/>
    <n v="38"/>
    <n v="15"/>
    <s v="Serious"/>
    <n v="0"/>
    <x v="79"/>
    <s v="M"/>
    <s v="Middle"/>
    <x v="2"/>
    <s v="Pedestrian"/>
    <s v="Type of vehicle involved in the accident"/>
    <s v="Engine size of the vehicle involved"/>
    <s v="Gender of the driver involved"/>
    <s v="Severity of the casualty (Slight, Serious, Fatal)"/>
    <s v="Type of casualty (Pedestrian, Car Passenger, Cyclist, Motorcyclist)"/>
  </r>
  <r>
    <s v="AID0981"/>
    <d v="2022-05-04T00:00:00"/>
    <s v="F"/>
    <x v="13"/>
    <x v="1"/>
    <n v="1"/>
    <x v="0"/>
    <s v="Loc172"/>
    <n v="142"/>
    <x v="7"/>
    <x v="2"/>
    <x v="1"/>
    <s v="Model25"/>
    <n v="1891"/>
    <s v="F"/>
    <n v="31"/>
    <n v="16"/>
    <s v="Fatal"/>
    <n v="1"/>
    <x v="27"/>
    <s v="M"/>
    <s v="Upper"/>
    <x v="1"/>
    <s v="Pedestrian"/>
    <s v="Type of vehicle involved in the accident"/>
    <s v="Engine size of the vehicle involved"/>
    <s v="Gender of the driver involved"/>
    <s v="Severity of the casualty (Slight, Serious, Fatal)"/>
    <s v="Type of casualty (Pedestrian, Car Passenger, Cyclist, Motorcyclist)"/>
  </r>
  <r>
    <s v="AID0982"/>
    <d v="2023-04-16T00:00:00"/>
    <s v="T"/>
    <x v="9"/>
    <x v="0"/>
    <n v="0"/>
    <x v="3"/>
    <s v="Loc198"/>
    <n v="814"/>
    <x v="20"/>
    <x v="1"/>
    <x v="2"/>
    <s v="Model7"/>
    <n v="1929"/>
    <s v="F"/>
    <n v="44"/>
    <n v="8"/>
    <s v="Slight"/>
    <n v="0"/>
    <x v="37"/>
    <s v="F"/>
    <s v="Middle"/>
    <x v="1"/>
    <s v="Passenger"/>
    <s v="Type of vehicle involved in the accident"/>
    <s v="Engine size of the vehicle involved"/>
    <s v="Gender of the driver involved"/>
    <s v="Severity of the casualty (Slight, Serious, Fatal)"/>
    <s v="Type of casualty (Pedestrian, Car Passenger, Cyclist, Motorcyclist)"/>
  </r>
  <r>
    <s v="AID0983"/>
    <d v="2023-05-10T00:00:00"/>
    <s v="T"/>
    <x v="20"/>
    <x v="0"/>
    <n v="0"/>
    <x v="2"/>
    <s v="Loc62"/>
    <n v="1127"/>
    <x v="16"/>
    <x v="0"/>
    <x v="3"/>
    <s v="Model25"/>
    <n v="1021"/>
    <s v="M"/>
    <n v="69"/>
    <n v="17"/>
    <s v="Fatal"/>
    <n v="1"/>
    <x v="61"/>
    <s v="F"/>
    <s v="Middle"/>
    <x v="0"/>
    <s v="Passenger"/>
    <s v="Type of vehicle involved in the accident"/>
    <s v="Engine size of the vehicle involved"/>
    <s v="Gender of the driver involved"/>
    <s v="Severity of the casualty (Slight, Serious, Fatal)"/>
    <s v="Type of casualty (Pedestrian, Car Passenger, Cyclist, Motorcyclist)"/>
  </r>
  <r>
    <s v="AID0984"/>
    <d v="2023-09-03T00:00:00"/>
    <s v="S"/>
    <x v="0"/>
    <x v="2"/>
    <n v="0"/>
    <x v="4"/>
    <s v="Loc125"/>
    <n v="933"/>
    <x v="11"/>
    <x v="1"/>
    <x v="1"/>
    <s v="Model44"/>
    <n v="1977"/>
    <s v="M"/>
    <n v="23"/>
    <n v="8"/>
    <s v="Serious"/>
    <n v="0"/>
    <x v="47"/>
    <s v="F"/>
    <s v="Middle"/>
    <x v="1"/>
    <s v="Pedestrian"/>
    <s v="Type of vehicle involved in the accident"/>
    <s v="Engine size of the vehicle involved"/>
    <s v="Gender of the driver involved"/>
    <s v="Severity of the casualty (Slight, Serious, Fatal)"/>
    <s v="Type of casualty (Pedestrian, Car Passenger, Cyclist, Motorcyclist)"/>
  </r>
  <r>
    <s v="AID0985"/>
    <d v="2022-11-25T00:00:00"/>
    <s v="S"/>
    <x v="4"/>
    <x v="1"/>
    <n v="1"/>
    <x v="2"/>
    <s v="Loc180"/>
    <n v="2151"/>
    <x v="4"/>
    <x v="1"/>
    <x v="2"/>
    <s v="Model2"/>
    <n v="1307"/>
    <s v="F"/>
    <n v="30"/>
    <n v="4"/>
    <s v="Serious"/>
    <n v="0"/>
    <x v="65"/>
    <s v="F"/>
    <s v="Working"/>
    <x v="0"/>
    <s v="Passenger"/>
    <s v="Type of vehicle involved in the accident"/>
    <s v="Engine size of the vehicle involved"/>
    <s v="Gender of the driver involved"/>
    <s v="Severity of the casualty (Slight, Serious, Fatal)"/>
    <s v="Type of casualty (Pedestrian, Car Passenger, Cyclist, Motorcyclist)"/>
  </r>
  <r>
    <s v="AID0986"/>
    <d v="2022-04-03T00:00:00"/>
    <s v="T"/>
    <x v="10"/>
    <x v="1"/>
    <n v="1"/>
    <x v="3"/>
    <s v="Loc179"/>
    <n v="919"/>
    <x v="11"/>
    <x v="2"/>
    <x v="1"/>
    <s v="Model21"/>
    <n v="2355"/>
    <s v="M"/>
    <n v="38"/>
    <n v="10"/>
    <s v="Slight"/>
    <n v="0"/>
    <x v="24"/>
    <s v="M"/>
    <s v="Working"/>
    <x v="0"/>
    <s v="Passenger"/>
    <s v="Type of vehicle involved in the accident"/>
    <s v="Engine size of the vehicle involved"/>
    <s v="Gender of the driver involved"/>
    <s v="Severity of the casualty (Slight, Serious, Fatal)"/>
    <s v="Type of casualty (Pedestrian, Car Passenger, Cyclist, Motorcyclist)"/>
  </r>
  <r>
    <s v="AID0987"/>
    <d v="2023-09-04T00:00:00"/>
    <s v="S"/>
    <x v="0"/>
    <x v="0"/>
    <n v="0"/>
    <x v="1"/>
    <s v="Loc120"/>
    <n v="920"/>
    <x v="11"/>
    <x v="1"/>
    <x v="2"/>
    <s v="Model37"/>
    <n v="1433"/>
    <s v="M"/>
    <n v="26"/>
    <n v="0"/>
    <s v="Serious"/>
    <n v="0"/>
    <x v="31"/>
    <s v="M"/>
    <s v="Upper"/>
    <x v="3"/>
    <s v="Pedestrian"/>
    <s v="Type of vehicle involved in the accident"/>
    <s v="Engine size of the vehicle involved"/>
    <s v="Gender of the driver involved"/>
    <s v="Severity of the casualty (Slight, Serious, Fatal)"/>
    <s v="Type of casualty (Pedestrian, Car Passenger, Cyclist, Motorcyclist)"/>
  </r>
  <r>
    <s v="AID0988"/>
    <d v="2022-10-05T00:00:00"/>
    <s v="M"/>
    <x v="6"/>
    <x v="1"/>
    <n v="1"/>
    <x v="1"/>
    <s v="Loc89"/>
    <n v="6"/>
    <x v="12"/>
    <x v="2"/>
    <x v="2"/>
    <s v="Model16"/>
    <n v="2529"/>
    <s v="M"/>
    <n v="47"/>
    <n v="8"/>
    <s v="Serious"/>
    <n v="0"/>
    <x v="1"/>
    <s v="F"/>
    <s v="Middle"/>
    <x v="0"/>
    <s v="Pedestrian"/>
    <s v="Type of vehicle involved in the accident"/>
    <s v="Engine size of the vehicle involved"/>
    <s v="Gender of the driver involved"/>
    <s v="Severity of the casualty (Slight, Serious, Fatal)"/>
    <s v="Type of casualty (Pedestrian, Car Passenger, Cyclist, Motorcyclist)"/>
  </r>
  <r>
    <s v="AID0989"/>
    <d v="2022-03-09T00:00:00"/>
    <s v="S"/>
    <x v="10"/>
    <x v="2"/>
    <n v="0"/>
    <x v="4"/>
    <s v="Loc128"/>
    <n v="1634"/>
    <x v="19"/>
    <x v="2"/>
    <x v="1"/>
    <s v="Model4"/>
    <n v="1730"/>
    <s v="F"/>
    <n v="30"/>
    <n v="9"/>
    <s v="Fatal"/>
    <n v="1"/>
    <x v="0"/>
    <s v="M"/>
    <s v="Upper"/>
    <x v="1"/>
    <s v="Pedestrian"/>
    <s v="Type of vehicle involved in the accident"/>
    <s v="Engine size of the vehicle involved"/>
    <s v="Gender of the driver involved"/>
    <s v="Severity of the casualty (Slight, Serious, Fatal)"/>
    <s v="Type of casualty (Pedestrian, Car Passenger, Cyclist, Motorcyclist)"/>
  </r>
  <r>
    <s v="AID0990"/>
    <d v="2023-03-08T00:00:00"/>
    <s v="S"/>
    <x v="23"/>
    <x v="1"/>
    <n v="1"/>
    <x v="2"/>
    <s v="Loc22"/>
    <n v="1014"/>
    <x v="13"/>
    <x v="1"/>
    <x v="3"/>
    <s v="Model22"/>
    <n v="1155"/>
    <s v="F"/>
    <n v="44"/>
    <n v="2"/>
    <s v="Slight"/>
    <n v="0"/>
    <x v="73"/>
    <s v="F"/>
    <s v="Middle"/>
    <x v="3"/>
    <s v="Pedestrian"/>
    <s v="Type of vehicle involved in the accident"/>
    <s v="Engine size of the vehicle involved"/>
    <s v="Gender of the driver involved"/>
    <s v="Severity of the casualty (Slight, Serious, Fatal)"/>
    <s v="Type of casualty (Pedestrian, Car Passenger, Cyclist, Motorcyclist)"/>
  </r>
  <r>
    <s v="AID0991"/>
    <d v="2023-10-09T00:00:00"/>
    <s v="T"/>
    <x v="7"/>
    <x v="0"/>
    <n v="0"/>
    <x v="1"/>
    <s v="Loc63"/>
    <n v="447"/>
    <x v="9"/>
    <x v="0"/>
    <x v="1"/>
    <s v="Model32"/>
    <n v="1621"/>
    <s v="F"/>
    <n v="70"/>
    <n v="17"/>
    <s v="Serious"/>
    <n v="0"/>
    <x v="65"/>
    <s v="F"/>
    <s v="Working"/>
    <x v="1"/>
    <s v="Passenger"/>
    <s v="Type of vehicle involved in the accident"/>
    <s v="Engine size of the vehicle involved"/>
    <s v="Gender of the driver involved"/>
    <s v="Severity of the casualty (Slight, Serious, Fatal)"/>
    <s v="Type of casualty (Pedestrian, Car Passenger, Cyclist, Motorcyclist)"/>
  </r>
  <r>
    <s v="AID0992"/>
    <d v="2022-12-05T00:00:00"/>
    <s v="T"/>
    <x v="12"/>
    <x v="1"/>
    <n v="1"/>
    <x v="3"/>
    <s v="Loc99"/>
    <n v="410"/>
    <x v="9"/>
    <x v="1"/>
    <x v="0"/>
    <s v="Model8"/>
    <n v="1237"/>
    <s v="F"/>
    <n v="55"/>
    <n v="2"/>
    <s v="Fatal"/>
    <n v="1"/>
    <x v="29"/>
    <s v="F"/>
    <s v="Upper"/>
    <x v="2"/>
    <s v="Pedestrian"/>
    <s v="Type of vehicle involved in the accident"/>
    <s v="Engine size of the vehicle involved"/>
    <s v="Gender of the driver involved"/>
    <s v="Severity of the casualty (Slight, Serious, Fatal)"/>
    <s v="Type of casualty (Pedestrian, Car Passenger, Cyclist, Motorcyclist)"/>
  </r>
  <r>
    <s v="AID0993"/>
    <d v="2022-09-22T00:00:00"/>
    <s v="S"/>
    <x v="1"/>
    <x v="1"/>
    <n v="1"/>
    <x v="1"/>
    <s v="Loc105"/>
    <n v="1940"/>
    <x v="0"/>
    <x v="2"/>
    <x v="2"/>
    <s v="Model29"/>
    <n v="1838"/>
    <s v="M"/>
    <n v="20"/>
    <n v="16"/>
    <s v="Fatal"/>
    <n v="1"/>
    <x v="60"/>
    <s v="F"/>
    <s v="Upper"/>
    <x v="0"/>
    <s v="Passenger"/>
    <s v="Type of vehicle involved in the accident"/>
    <s v="Engine size of the vehicle involved"/>
    <s v="Gender of the driver involved"/>
    <s v="Severity of the casualty (Slight, Serious, Fatal)"/>
    <s v="Type of casualty (Pedestrian, Car Passenger, Cyclist, Motorcyclist)"/>
  </r>
  <r>
    <s v="AID0994"/>
    <d v="2023-03-31T00:00:00"/>
    <s v="T"/>
    <x v="6"/>
    <x v="1"/>
    <n v="1"/>
    <x v="3"/>
    <s v="Loc101"/>
    <n v="1333"/>
    <x v="6"/>
    <x v="0"/>
    <x v="2"/>
    <s v="Model22"/>
    <n v="2677"/>
    <s v="F"/>
    <n v="39"/>
    <n v="19"/>
    <s v="Serious"/>
    <n v="0"/>
    <x v="61"/>
    <s v="F"/>
    <s v="Upper"/>
    <x v="3"/>
    <s v="Passenger"/>
    <s v="Type of vehicle involved in the accident"/>
    <s v="Engine size of the vehicle involved"/>
    <s v="Gender of the driver involved"/>
    <s v="Severity of the casualty (Slight, Serious, Fatal)"/>
    <s v="Type of casualty (Pedestrian, Car Passenger, Cyclist, Motorcyclist)"/>
  </r>
  <r>
    <s v="AID0995"/>
    <d v="2022-06-02T00:00:00"/>
    <s v="T"/>
    <x v="14"/>
    <x v="2"/>
    <n v="0"/>
    <x v="4"/>
    <s v="Loc69"/>
    <n v="1208"/>
    <x v="8"/>
    <x v="1"/>
    <x v="2"/>
    <s v="Model5"/>
    <n v="2670"/>
    <s v="M"/>
    <n v="18"/>
    <n v="8"/>
    <s v="Fatal"/>
    <n v="1"/>
    <x v="60"/>
    <s v="M"/>
    <s v="Middle"/>
    <x v="0"/>
    <s v="Passenger"/>
    <s v="Type of vehicle involved in the accident"/>
    <s v="Engine size of the vehicle involved"/>
    <s v="Gender of the driver involved"/>
    <s v="Severity of the casualty (Slight, Serious, Fatal)"/>
    <s v="Type of casualty (Pedestrian, Car Passenger, Cyclist, Motorcyclist)"/>
  </r>
  <r>
    <s v="AID0996"/>
    <d v="2022-07-27T00:00:00"/>
    <s v="T"/>
    <x v="14"/>
    <x v="0"/>
    <n v="0"/>
    <x v="3"/>
    <s v="Loc115"/>
    <n v="849"/>
    <x v="20"/>
    <x v="0"/>
    <x v="1"/>
    <s v="Model15"/>
    <n v="1890"/>
    <s v="M"/>
    <n v="57"/>
    <n v="19"/>
    <s v="Slight"/>
    <n v="0"/>
    <x v="74"/>
    <s v="F"/>
    <s v="Working"/>
    <x v="3"/>
    <s v="Passenger"/>
    <s v="Type of vehicle involved in the accident"/>
    <s v="Engine size of the vehicle involved"/>
    <s v="Gender of the driver involved"/>
    <s v="Severity of the casualty (Slight, Serious, Fatal)"/>
    <s v="Type of casualty (Pedestrian, Car Passenger, Cyclist, Motorcyclist)"/>
  </r>
  <r>
    <s v="AID0997"/>
    <d v="2022-07-31T00:00:00"/>
    <s v="T"/>
    <x v="18"/>
    <x v="1"/>
    <n v="1"/>
    <x v="2"/>
    <s v="Loc52"/>
    <n v="417"/>
    <x v="9"/>
    <x v="2"/>
    <x v="0"/>
    <s v="Model9"/>
    <n v="1459"/>
    <s v="F"/>
    <n v="42"/>
    <n v="7"/>
    <s v="Serious"/>
    <n v="0"/>
    <x v="39"/>
    <s v="F"/>
    <s v="Middle"/>
    <x v="0"/>
    <s v="Passenger"/>
    <s v="Type of vehicle involved in the accident"/>
    <s v="Engine size of the vehicle involved"/>
    <s v="Gender of the driver involved"/>
    <s v="Severity of the casualty (Slight, Serious, Fatal)"/>
    <s v="Type of casualty (Pedestrian, Car Passenger, Cyclist, Motorcyclist)"/>
  </r>
  <r>
    <s v="AID0998"/>
    <d v="2023-06-05T00:00:00"/>
    <s v="S"/>
    <x v="24"/>
    <x v="2"/>
    <n v="0"/>
    <x v="4"/>
    <s v="Loc153"/>
    <n v="734"/>
    <x v="5"/>
    <x v="1"/>
    <x v="2"/>
    <s v="Model45"/>
    <n v="1285"/>
    <s v="M"/>
    <n v="50"/>
    <n v="8"/>
    <s v="Fatal"/>
    <n v="1"/>
    <x v="55"/>
    <s v="M"/>
    <s v="Working"/>
    <x v="3"/>
    <s v="Passenger"/>
    <s v="Type of vehicle involved in the accident"/>
    <s v="Engine size of the vehicle involved"/>
    <s v="Gender of the driver involved"/>
    <s v="Severity of the casualty (Slight, Serious, Fatal)"/>
    <s v="Type of casualty (Pedestrian, Car Passenger, Cyclist, Motorcyclist)"/>
  </r>
  <r>
    <s v="AID0999"/>
    <d v="2023-12-20T00:00:00"/>
    <s v="T"/>
    <x v="11"/>
    <x v="0"/>
    <n v="0"/>
    <x v="1"/>
    <s v="Loc125"/>
    <n v="1622"/>
    <x v="19"/>
    <x v="1"/>
    <x v="0"/>
    <s v="Model46"/>
    <n v="1282"/>
    <s v="M"/>
    <n v="63"/>
    <n v="0"/>
    <s v="Slight"/>
    <n v="0"/>
    <x v="6"/>
    <s v="M"/>
    <s v="Upper"/>
    <x v="0"/>
    <s v="Pedestrian"/>
    <s v="Type of vehicle involved in the accident"/>
    <s v="Engine size of the vehicle involved"/>
    <s v="Gender of the driver involved"/>
    <s v="Severity of the casualty (Slight, Serious, Fatal)"/>
    <s v="Type of casualty (Pedestrian, Car Passenger, Cyclist, Motorcyclist)"/>
  </r>
  <r>
    <s v="AID1000"/>
    <d v="2022-04-23T00:00:00"/>
    <s v="W"/>
    <x v="7"/>
    <x v="1"/>
    <n v="1"/>
    <x v="1"/>
    <s v="Loc19"/>
    <n v="1519"/>
    <x v="17"/>
    <x v="1"/>
    <x v="3"/>
    <s v="Model38"/>
    <n v="2620"/>
    <s v="M"/>
    <n v="41"/>
    <n v="7"/>
    <s v="Slight"/>
    <n v="0"/>
    <x v="28"/>
    <s v="F"/>
    <s v="Middle"/>
    <x v="0"/>
    <s v="Passenger"/>
    <s v="Type of vehicle involved in the accident"/>
    <s v="Engine size of the vehicle involved"/>
    <s v="Gender of the driver involved"/>
    <s v="Severity of the casualty (Slight, Serious, Fatal)"/>
    <s v="Type of casualty (Pedestrian, Car Passenger, Cyclist, Motorcyclist)"/>
  </r>
  <r>
    <m/>
    <m/>
    <m/>
    <x v="28"/>
    <x v="3"/>
    <n v="0"/>
    <x v="5"/>
    <m/>
    <m/>
    <x v="12"/>
    <x v="3"/>
    <x v="4"/>
    <m/>
    <m/>
    <m/>
    <m/>
    <m/>
    <m/>
    <n v="0"/>
    <x v="80"/>
    <m/>
    <m/>
    <x v="4"/>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48831C-8889-46C0-92C2-040D55F5A029}" name="accident severity by weather"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6" rowHeaderCaption="weather">
  <location ref="A3:E6" firstHeaderRow="1" firstDataRow="2" firstDataCol="1"/>
  <pivotFields count="29">
    <pivotField dataField="1" showAll="0"/>
    <pivotField numFmtId="14" showAll="0"/>
    <pivotField showAll="0"/>
    <pivotField showAll="0">
      <items count="30">
        <item x="27"/>
        <item x="6"/>
        <item x="13"/>
        <item x="11"/>
        <item x="3"/>
        <item x="16"/>
        <item x="8"/>
        <item x="9"/>
        <item x="2"/>
        <item x="4"/>
        <item x="21"/>
        <item x="25"/>
        <item x="12"/>
        <item x="15"/>
        <item x="14"/>
        <item x="20"/>
        <item x="5"/>
        <item x="18"/>
        <item x="22"/>
        <item x="19"/>
        <item x="26"/>
        <item x="10"/>
        <item x="7"/>
        <item x="23"/>
        <item x="1"/>
        <item x="17"/>
        <item x="24"/>
        <item x="0"/>
        <item x="28"/>
        <item t="default"/>
      </items>
    </pivotField>
    <pivotField axis="axisCol" showAll="0">
      <items count="5">
        <item x="0"/>
        <item x="2"/>
        <item x="1"/>
        <item h="1" x="3"/>
        <item t="default"/>
      </items>
    </pivotField>
    <pivotField showAll="0"/>
    <pivotField axis="axisRow" showAll="0">
      <items count="7">
        <item h="1" x="2"/>
        <item h="1" x="1"/>
        <item h="1" x="3"/>
        <item x="4"/>
        <item h="1" x="0"/>
        <item h="1" x="5"/>
        <item t="default"/>
      </items>
    </pivotField>
    <pivotField showAll="0"/>
    <pivotField showAll="0"/>
    <pivotField showAll="0"/>
    <pivotField showAll="0">
      <items count="5">
        <item x="0"/>
        <item x="2"/>
        <item x="1"/>
        <item x="3"/>
        <item t="default"/>
      </items>
    </pivotField>
    <pivotField showAll="0">
      <items count="6">
        <item h="1" x="3"/>
        <item x="0"/>
        <item h="1" x="1"/>
        <item h="1" x="2"/>
        <item h="1" x="4"/>
        <item t="default"/>
      </items>
    </pivotField>
    <pivotField showAll="0"/>
    <pivotField showAll="0"/>
    <pivotField showAll="0"/>
    <pivotField showAll="0"/>
    <pivotField showAll="0"/>
    <pivotField showAll="0"/>
    <pivotField showAll="0"/>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s>
  <rowFields count="1">
    <field x="6"/>
  </rowFields>
  <rowItems count="2">
    <i>
      <x v="3"/>
    </i>
    <i t="grand">
      <x/>
    </i>
  </rowItems>
  <colFields count="1">
    <field x="4"/>
  </colFields>
  <colItems count="4">
    <i>
      <x/>
    </i>
    <i>
      <x v="1"/>
    </i>
    <i>
      <x v="2"/>
    </i>
    <i t="grand">
      <x/>
    </i>
  </colItems>
  <dataFields count="1">
    <dataField name="Count of Num_Acc" fld="0" subtotal="count" baseField="0" baseItem="0"/>
  </dataFields>
  <chartFormats count="11">
    <chartFormat chart="16" format="8" series="1">
      <pivotArea type="data" outline="0" fieldPosition="0">
        <references count="2">
          <reference field="4294967294" count="1" selected="0">
            <x v="0"/>
          </reference>
          <reference field="4" count="1" selected="0">
            <x v="0"/>
          </reference>
        </references>
      </pivotArea>
    </chartFormat>
    <chartFormat chart="16" format="9" series="1">
      <pivotArea type="data" outline="0" fieldPosition="0">
        <references count="2">
          <reference field="4294967294" count="1" selected="0">
            <x v="0"/>
          </reference>
          <reference field="4" count="1" selected="0">
            <x v="1"/>
          </reference>
        </references>
      </pivotArea>
    </chartFormat>
    <chartFormat chart="16" format="10" series="1">
      <pivotArea type="data" outline="0" fieldPosition="0">
        <references count="2">
          <reference field="4294967294" count="1" selected="0">
            <x v="0"/>
          </reference>
          <reference field="4" count="1" selected="0">
            <x v="2"/>
          </reference>
        </references>
      </pivotArea>
    </chartFormat>
    <chartFormat chart="23" format="11" series="1">
      <pivotArea type="data" outline="0" fieldPosition="0">
        <references count="2">
          <reference field="4294967294" count="1" selected="0">
            <x v="0"/>
          </reference>
          <reference field="4" count="1" selected="0">
            <x v="0"/>
          </reference>
        </references>
      </pivotArea>
    </chartFormat>
    <chartFormat chart="23" format="12" series="1">
      <pivotArea type="data" outline="0" fieldPosition="0">
        <references count="2">
          <reference field="4294967294" count="1" selected="0">
            <x v="0"/>
          </reference>
          <reference field="4" count="1" selected="0">
            <x v="1"/>
          </reference>
        </references>
      </pivotArea>
    </chartFormat>
    <chartFormat chart="23" format="13" series="1">
      <pivotArea type="data" outline="0" fieldPosition="0">
        <references count="2">
          <reference field="4294967294" count="1" selected="0">
            <x v="0"/>
          </reference>
          <reference field="4" count="1" selected="0">
            <x v="2"/>
          </reference>
        </references>
      </pivotArea>
    </chartFormat>
    <chartFormat chart="25" format="14" series="1">
      <pivotArea type="data" outline="0" fieldPosition="0">
        <references count="2">
          <reference field="4294967294" count="1" selected="0">
            <x v="0"/>
          </reference>
          <reference field="4" count="1" selected="0">
            <x v="0"/>
          </reference>
        </references>
      </pivotArea>
    </chartFormat>
    <chartFormat chart="25" format="15" series="1">
      <pivotArea type="data" outline="0" fieldPosition="0">
        <references count="2">
          <reference field="4294967294" count="1" selected="0">
            <x v="0"/>
          </reference>
          <reference field="4" count="1" selected="0">
            <x v="1"/>
          </reference>
        </references>
      </pivotArea>
    </chartFormat>
    <chartFormat chart="25" format="16" series="1">
      <pivotArea type="data" outline="0" fieldPosition="0">
        <references count="2">
          <reference field="4294967294" count="1" selected="0">
            <x v="0"/>
          </reference>
          <reference field="4" count="1" selected="0">
            <x v="2"/>
          </reference>
        </references>
      </pivotArea>
    </chartFormat>
    <chartFormat chart="16" format="11" series="1">
      <pivotArea type="data" outline="0" fieldPosition="0">
        <references count="1">
          <reference field="4294967294" count="1" selected="0">
            <x v="0"/>
          </reference>
        </references>
      </pivotArea>
    </chartFormat>
    <chartFormat chart="25"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862A2B-0FD8-4EFC-8391-BB4CB107749F}" name="casuality age distribution"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3" rowHeaderCaption="casuality_age">
  <location ref="A3:B12" firstHeaderRow="1" firstDataRow="1" firstDataCol="1"/>
  <pivotFields count="29">
    <pivotField dataField="1" showAll="0"/>
    <pivotField numFmtId="14" showAll="0"/>
    <pivotField showAll="0"/>
    <pivotField showAll="0">
      <items count="30">
        <item x="27"/>
        <item x="6"/>
        <item x="13"/>
        <item x="11"/>
        <item x="3"/>
        <item x="16"/>
        <item x="8"/>
        <item x="9"/>
        <item x="2"/>
        <item x="4"/>
        <item x="21"/>
        <item x="25"/>
        <item x="12"/>
        <item x="15"/>
        <item x="14"/>
        <item x="20"/>
        <item x="5"/>
        <item x="18"/>
        <item x="22"/>
        <item x="19"/>
        <item x="26"/>
        <item x="10"/>
        <item x="7"/>
        <item x="23"/>
        <item x="1"/>
        <item x="17"/>
        <item x="24"/>
        <item x="0"/>
        <item x="28"/>
        <item t="default"/>
      </items>
    </pivotField>
    <pivotField showAll="0"/>
    <pivotField showAll="0"/>
    <pivotField showAll="0">
      <items count="7">
        <item h="1" x="2"/>
        <item h="1" x="1"/>
        <item h="1" x="3"/>
        <item x="4"/>
        <item h="1" x="0"/>
        <item h="1" x="5"/>
        <item t="default"/>
      </items>
    </pivotField>
    <pivotField showAll="0"/>
    <pivotField showAll="0"/>
    <pivotField showAll="0"/>
    <pivotField showAll="0">
      <items count="5">
        <item x="0"/>
        <item x="2"/>
        <item x="1"/>
        <item x="3"/>
        <item t="default"/>
      </items>
    </pivotField>
    <pivotField showAll="0">
      <items count="6">
        <item h="1" x="3"/>
        <item x="0"/>
        <item h="1" x="1"/>
        <item h="1" x="2"/>
        <item h="1" x="4"/>
        <item t="default"/>
      </items>
    </pivotField>
    <pivotField showAll="0"/>
    <pivotField showAll="0"/>
    <pivotField showAll="0"/>
    <pivotField showAll="0"/>
    <pivotField showAll="0"/>
    <pivotField showAll="0"/>
    <pivotField showAll="0"/>
    <pivotField axis="axisRow" showAll="0">
      <items count="11">
        <item h="1"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s>
  <rowFields count="1">
    <field x="19"/>
  </rowFields>
  <rowItems count="9">
    <i>
      <x v="1"/>
    </i>
    <i>
      <x v="2"/>
    </i>
    <i>
      <x v="3"/>
    </i>
    <i>
      <x v="4"/>
    </i>
    <i>
      <x v="5"/>
    </i>
    <i>
      <x v="6"/>
    </i>
    <i>
      <x v="7"/>
    </i>
    <i>
      <x v="8"/>
    </i>
    <i t="grand">
      <x/>
    </i>
  </rowItems>
  <colItems count="1">
    <i/>
  </colItems>
  <dataFields count="1">
    <dataField name="total accidents" fld="0" subtotal="count" baseField="0" baseItem="0"/>
  </dataFields>
  <chartFormats count="4">
    <chartFormat chart="15"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971611-DF47-4915-9C09-235098873EFE}" name="accident frequency by hour"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rowHeaderCaption="hour">
  <location ref="A3:B26" firstHeaderRow="1" firstDataRow="1" firstDataCol="1"/>
  <pivotFields count="29">
    <pivotField dataField="1" showAll="0"/>
    <pivotField numFmtId="14" showAll="0"/>
    <pivotField showAll="0"/>
    <pivotField showAll="0">
      <items count="30">
        <item x="27"/>
        <item x="6"/>
        <item x="13"/>
        <item x="11"/>
        <item x="3"/>
        <item x="16"/>
        <item x="8"/>
        <item x="9"/>
        <item x="2"/>
        <item x="4"/>
        <item x="21"/>
        <item x="25"/>
        <item x="12"/>
        <item x="15"/>
        <item x="14"/>
        <item x="20"/>
        <item x="5"/>
        <item x="18"/>
        <item x="22"/>
        <item x="19"/>
        <item x="26"/>
        <item x="10"/>
        <item x="7"/>
        <item x="23"/>
        <item x="1"/>
        <item x="17"/>
        <item x="24"/>
        <item x="0"/>
        <item x="28"/>
        <item t="default"/>
      </items>
    </pivotField>
    <pivotField showAll="0"/>
    <pivotField showAll="0"/>
    <pivotField showAll="0">
      <items count="7">
        <item h="1" x="2"/>
        <item h="1" x="1"/>
        <item h="1" x="3"/>
        <item x="4"/>
        <item h="1" x="0"/>
        <item h="1" x="5"/>
        <item t="default"/>
      </items>
    </pivotField>
    <pivotField showAll="0"/>
    <pivotField showAll="0"/>
    <pivotField axis="axisRow" showAll="0">
      <items count="25">
        <item x="12"/>
        <item x="7"/>
        <item x="2"/>
        <item x="18"/>
        <item x="9"/>
        <item x="3"/>
        <item x="21"/>
        <item x="5"/>
        <item x="20"/>
        <item x="11"/>
        <item x="13"/>
        <item x="16"/>
        <item x="8"/>
        <item x="6"/>
        <item x="10"/>
        <item x="17"/>
        <item x="19"/>
        <item x="22"/>
        <item x="15"/>
        <item x="0"/>
        <item x="14"/>
        <item x="4"/>
        <item x="1"/>
        <item x="23"/>
        <item t="default"/>
      </items>
    </pivotField>
    <pivotField showAll="0">
      <items count="5">
        <item x="0"/>
        <item x="2"/>
        <item x="1"/>
        <item x="3"/>
        <item t="default"/>
      </items>
    </pivotField>
    <pivotField showAll="0">
      <items count="6">
        <item h="1" x="3"/>
        <item x="0"/>
        <item h="1" x="1"/>
        <item h="1" x="2"/>
        <item h="1" x="4"/>
        <item t="default"/>
      </items>
    </pivotField>
    <pivotField showAll="0"/>
    <pivotField showAll="0"/>
    <pivotField showAll="0"/>
    <pivotField showAll="0"/>
    <pivotField showAll="0"/>
    <pivotField showAll="0"/>
    <pivotField showAll="0"/>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s>
  <rowFields count="1">
    <field x="9"/>
  </rowFields>
  <rowItems count="23">
    <i>
      <x/>
    </i>
    <i>
      <x v="1"/>
    </i>
    <i>
      <x v="2"/>
    </i>
    <i>
      <x v="3"/>
    </i>
    <i>
      <x v="4"/>
    </i>
    <i>
      <x v="5"/>
    </i>
    <i>
      <x v="6"/>
    </i>
    <i>
      <x v="7"/>
    </i>
    <i>
      <x v="8"/>
    </i>
    <i>
      <x v="9"/>
    </i>
    <i>
      <x v="10"/>
    </i>
    <i>
      <x v="11"/>
    </i>
    <i>
      <x v="12"/>
    </i>
    <i>
      <x v="13"/>
    </i>
    <i>
      <x v="14"/>
    </i>
    <i>
      <x v="16"/>
    </i>
    <i>
      <x v="17"/>
    </i>
    <i>
      <x v="18"/>
    </i>
    <i>
      <x v="19"/>
    </i>
    <i>
      <x v="20"/>
    </i>
    <i>
      <x v="21"/>
    </i>
    <i>
      <x v="22"/>
    </i>
    <i t="grand">
      <x/>
    </i>
  </rowItems>
  <colItems count="1">
    <i/>
  </colItems>
  <dataFields count="1">
    <dataField name="total accidents" fld="0" subtotal="count" baseField="0" baseItem="0"/>
  </dataFields>
  <chartFormats count="3">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CD7DB6-DFF3-4427-9E47-D86D1D54A612}" name="casuality type"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1" rowHeaderCaption="casuality_type">
  <location ref="A3:B8" firstHeaderRow="1" firstDataRow="1" firstDataCol="1"/>
  <pivotFields count="29">
    <pivotField dataField="1" showAll="0"/>
    <pivotField numFmtId="14" showAll="0"/>
    <pivotField showAll="0"/>
    <pivotField showAll="0">
      <items count="30">
        <item x="27"/>
        <item x="6"/>
        <item x="13"/>
        <item x="11"/>
        <item x="3"/>
        <item x="16"/>
        <item x="8"/>
        <item x="9"/>
        <item x="2"/>
        <item x="4"/>
        <item x="21"/>
        <item x="25"/>
        <item x="12"/>
        <item x="15"/>
        <item x="14"/>
        <item x="20"/>
        <item x="5"/>
        <item x="18"/>
        <item x="22"/>
        <item x="19"/>
        <item x="26"/>
        <item x="10"/>
        <item x="7"/>
        <item x="23"/>
        <item x="1"/>
        <item x="17"/>
        <item x="24"/>
        <item x="0"/>
        <item x="28"/>
        <item t="default"/>
      </items>
    </pivotField>
    <pivotField showAll="0"/>
    <pivotField showAll="0"/>
    <pivotField showAll="0">
      <items count="7">
        <item h="1" x="2"/>
        <item h="1" x="1"/>
        <item h="1" x="3"/>
        <item x="4"/>
        <item h="1" x="0"/>
        <item h="1" x="5"/>
        <item t="default"/>
      </items>
    </pivotField>
    <pivotField showAll="0"/>
    <pivotField showAll="0"/>
    <pivotField showAll="0"/>
    <pivotField showAll="0">
      <items count="5">
        <item x="0"/>
        <item x="2"/>
        <item x="1"/>
        <item x="3"/>
        <item t="default"/>
      </items>
    </pivotField>
    <pivotField showAll="0">
      <items count="6">
        <item h="1" x="3"/>
        <item x="0"/>
        <item h="1" x="1"/>
        <item h="1" x="2"/>
        <item h="1" x="4"/>
        <item t="default"/>
      </items>
    </pivotField>
    <pivotField showAll="0"/>
    <pivotField showAll="0"/>
    <pivotField showAll="0"/>
    <pivotField showAll="0"/>
    <pivotField showAll="0"/>
    <pivotField showAll="0"/>
    <pivotField showAll="0"/>
    <pivotField showAll="0">
      <items count="11">
        <item x="0"/>
        <item x="1"/>
        <item x="2"/>
        <item x="3"/>
        <item x="4"/>
        <item x="5"/>
        <item x="6"/>
        <item x="7"/>
        <item x="8"/>
        <item x="9"/>
        <item t="default"/>
      </items>
    </pivotField>
    <pivotField showAll="0"/>
    <pivotField showAll="0"/>
    <pivotField axis="axisRow" showAll="0">
      <items count="6">
        <item x="1"/>
        <item x="3"/>
        <item x="2"/>
        <item x="0"/>
        <item h="1" x="4"/>
        <item t="default"/>
      </items>
    </pivotField>
    <pivotField showAll="0"/>
    <pivotField showAll="0"/>
    <pivotField showAll="0"/>
    <pivotField showAll="0"/>
    <pivotField showAll="0"/>
    <pivotField showAll="0"/>
  </pivotFields>
  <rowFields count="1">
    <field x="22"/>
  </rowFields>
  <rowItems count="5">
    <i>
      <x/>
    </i>
    <i>
      <x v="1"/>
    </i>
    <i>
      <x v="2"/>
    </i>
    <i>
      <x v="3"/>
    </i>
    <i t="grand">
      <x/>
    </i>
  </rowItems>
  <colItems count="1">
    <i/>
  </colItems>
  <dataFields count="1">
    <dataField name="total accidents" fld="0" subtotal="count" baseField="0" baseItem="0"/>
  </dataFields>
  <chartFormats count="11">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22" count="1" selected="0">
            <x v="0"/>
          </reference>
        </references>
      </pivotArea>
    </chartFormat>
    <chartFormat chart="12" format="8">
      <pivotArea type="data" outline="0" fieldPosition="0">
        <references count="2">
          <reference field="4294967294" count="1" selected="0">
            <x v="0"/>
          </reference>
          <reference field="22" count="1" selected="0">
            <x v="1"/>
          </reference>
        </references>
      </pivotArea>
    </chartFormat>
    <chartFormat chart="12" format="9">
      <pivotArea type="data" outline="0" fieldPosition="0">
        <references count="2">
          <reference field="4294967294" count="1" selected="0">
            <x v="0"/>
          </reference>
          <reference field="22" count="1" selected="0">
            <x v="2"/>
          </reference>
        </references>
      </pivotArea>
    </chartFormat>
    <chartFormat chart="12" format="10">
      <pivotArea type="data" outline="0" fieldPosition="0">
        <references count="2">
          <reference field="4294967294" count="1" selected="0">
            <x v="0"/>
          </reference>
          <reference field="22" count="1" selected="0">
            <x v="3"/>
          </reference>
        </references>
      </pivotArea>
    </chartFormat>
    <chartFormat chart="17" format="0" series="1">
      <pivotArea type="data" outline="0" fieldPosition="0">
        <references count="1">
          <reference field="4294967294" count="1" selected="0">
            <x v="0"/>
          </reference>
        </references>
      </pivotArea>
    </chartFormat>
    <chartFormat chart="20" format="16" series="1">
      <pivotArea type="data" outline="0" fieldPosition="0">
        <references count="1">
          <reference field="4294967294" count="1" selected="0">
            <x v="0"/>
          </reference>
        </references>
      </pivotArea>
    </chartFormat>
    <chartFormat chart="20" format="17">
      <pivotArea type="data" outline="0" fieldPosition="0">
        <references count="2">
          <reference field="4294967294" count="1" selected="0">
            <x v="0"/>
          </reference>
          <reference field="22" count="1" selected="0">
            <x v="0"/>
          </reference>
        </references>
      </pivotArea>
    </chartFormat>
    <chartFormat chart="20" format="18">
      <pivotArea type="data" outline="0" fieldPosition="0">
        <references count="2">
          <reference field="4294967294" count="1" selected="0">
            <x v="0"/>
          </reference>
          <reference field="22" count="1" selected="0">
            <x v="1"/>
          </reference>
        </references>
      </pivotArea>
    </chartFormat>
    <chartFormat chart="20" format="19">
      <pivotArea type="data" outline="0" fieldPosition="0">
        <references count="2">
          <reference field="4294967294" count="1" selected="0">
            <x v="0"/>
          </reference>
          <reference field="22" count="1" selected="0">
            <x v="2"/>
          </reference>
        </references>
      </pivotArea>
    </chartFormat>
    <chartFormat chart="20" format="20">
      <pivotArea type="data" outline="0" fieldPosition="0">
        <references count="2">
          <reference field="4294967294" count="1" selected="0">
            <x v="0"/>
          </reference>
          <reference field="2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A2C030-A68F-4C1F-93E2-C9BF64E4CFE2}" name="summary metrics by state"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state">
  <location ref="A3:D26" firstHeaderRow="0" firstDataRow="1" firstDataCol="1"/>
  <pivotFields count="29">
    <pivotField dataField="1" showAll="0"/>
    <pivotField numFmtId="14" showAll="0"/>
    <pivotField showAll="0"/>
    <pivotField axis="axisRow" showAll="0">
      <items count="30">
        <item x="27"/>
        <item x="6"/>
        <item x="13"/>
        <item x="11"/>
        <item x="3"/>
        <item x="16"/>
        <item x="8"/>
        <item x="9"/>
        <item x="2"/>
        <item x="4"/>
        <item x="21"/>
        <item x="25"/>
        <item x="12"/>
        <item x="15"/>
        <item x="14"/>
        <item x="20"/>
        <item x="5"/>
        <item x="18"/>
        <item x="22"/>
        <item x="19"/>
        <item x="26"/>
        <item x="10"/>
        <item x="7"/>
        <item x="23"/>
        <item x="1"/>
        <item x="17"/>
        <item x="24"/>
        <item x="0"/>
        <item x="28"/>
        <item t="default"/>
      </items>
    </pivotField>
    <pivotField showAll="0"/>
    <pivotField dataField="1" showAll="0"/>
    <pivotField showAll="0">
      <items count="7">
        <item h="1" x="2"/>
        <item h="1" x="1"/>
        <item h="1" x="3"/>
        <item x="4"/>
        <item h="1" x="0"/>
        <item h="1" x="5"/>
        <item t="default"/>
      </items>
    </pivotField>
    <pivotField showAll="0"/>
    <pivotField showAll="0"/>
    <pivotField showAll="0"/>
    <pivotField showAll="0">
      <items count="5">
        <item x="0"/>
        <item x="2"/>
        <item x="1"/>
        <item x="3"/>
        <item t="default"/>
      </items>
    </pivotField>
    <pivotField showAll="0">
      <items count="6">
        <item h="1" x="3"/>
        <item x="0"/>
        <item h="1" x="1"/>
        <item h="1" x="2"/>
        <item h="1" x="4"/>
        <item t="default"/>
      </items>
    </pivotField>
    <pivotField showAll="0"/>
    <pivotField showAll="0"/>
    <pivotField showAll="0"/>
    <pivotField showAll="0"/>
    <pivotField showAll="0"/>
    <pivotField showAll="0"/>
    <pivotField dataField="1" showAll="0"/>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s>
  <rowFields count="1">
    <field x="3"/>
  </rowFields>
  <rowItems count="23">
    <i>
      <x v="2"/>
    </i>
    <i>
      <x v="3"/>
    </i>
    <i>
      <x v="4"/>
    </i>
    <i>
      <x v="6"/>
    </i>
    <i>
      <x v="7"/>
    </i>
    <i>
      <x v="8"/>
    </i>
    <i>
      <x v="9"/>
    </i>
    <i>
      <x v="12"/>
    </i>
    <i>
      <x v="13"/>
    </i>
    <i>
      <x v="14"/>
    </i>
    <i>
      <x v="15"/>
    </i>
    <i>
      <x v="16"/>
    </i>
    <i>
      <x v="17"/>
    </i>
    <i>
      <x v="18"/>
    </i>
    <i>
      <x v="19"/>
    </i>
    <i>
      <x v="20"/>
    </i>
    <i>
      <x v="22"/>
    </i>
    <i>
      <x v="23"/>
    </i>
    <i>
      <x v="24"/>
    </i>
    <i>
      <x v="25"/>
    </i>
    <i>
      <x v="26"/>
    </i>
    <i>
      <x v="27"/>
    </i>
    <i t="grand">
      <x/>
    </i>
  </rowItems>
  <colFields count="1">
    <field x="-2"/>
  </colFields>
  <colItems count="3">
    <i>
      <x/>
    </i>
    <i i="1">
      <x v="1"/>
    </i>
    <i i="2">
      <x v="2"/>
    </i>
  </colItems>
  <dataFields count="3">
    <dataField name="total accidents" fld="0" subtotal="count" baseField="0" baseItem="0"/>
    <dataField name="fatalities" fld="18" baseField="0" baseItem="0"/>
    <dataField name="severe acciden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F6DA97-D25F-491F-8868-1A36FC482AF4}"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rowHeaderCaption="state">
  <location ref="O1:R24" firstHeaderRow="0" firstDataRow="1" firstDataCol="1"/>
  <pivotFields count="29">
    <pivotField dataField="1" showAll="0"/>
    <pivotField numFmtId="14" showAll="0"/>
    <pivotField showAll="0"/>
    <pivotField axis="axisRow" showAll="0">
      <items count="30">
        <item x="27"/>
        <item x="6"/>
        <item x="13"/>
        <item x="11"/>
        <item x="3"/>
        <item x="16"/>
        <item x="8"/>
        <item x="9"/>
        <item x="2"/>
        <item x="4"/>
        <item x="21"/>
        <item x="25"/>
        <item x="12"/>
        <item x="15"/>
        <item x="14"/>
        <item x="20"/>
        <item x="5"/>
        <item x="18"/>
        <item x="22"/>
        <item x="19"/>
        <item x="26"/>
        <item x="10"/>
        <item x="7"/>
        <item x="23"/>
        <item x="1"/>
        <item x="17"/>
        <item x="24"/>
        <item x="0"/>
        <item x="28"/>
        <item t="default"/>
      </items>
    </pivotField>
    <pivotField showAll="0"/>
    <pivotField dataField="1" showAll="0"/>
    <pivotField showAll="0">
      <items count="7">
        <item h="1" x="2"/>
        <item h="1" x="1"/>
        <item h="1" x="3"/>
        <item x="4"/>
        <item h="1" x="0"/>
        <item h="1" x="5"/>
        <item t="default"/>
      </items>
    </pivotField>
    <pivotField showAll="0"/>
    <pivotField showAll="0"/>
    <pivotField showAll="0"/>
    <pivotField showAll="0">
      <items count="5">
        <item x="0"/>
        <item x="2"/>
        <item x="1"/>
        <item x="3"/>
        <item t="default"/>
      </items>
    </pivotField>
    <pivotField showAll="0">
      <items count="6">
        <item h="1" x="3"/>
        <item x="0"/>
        <item h="1" x="1"/>
        <item h="1" x="2"/>
        <item h="1" x="4"/>
        <item t="default"/>
      </items>
    </pivotField>
    <pivotField showAll="0"/>
    <pivotField showAll="0"/>
    <pivotField showAll="0"/>
    <pivotField showAll="0"/>
    <pivotField showAll="0"/>
    <pivotField showAll="0"/>
    <pivotField dataField="1" showAll="0"/>
    <pivotField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s>
  <rowFields count="1">
    <field x="3"/>
  </rowFields>
  <rowItems count="23">
    <i>
      <x v="2"/>
    </i>
    <i>
      <x v="3"/>
    </i>
    <i>
      <x v="4"/>
    </i>
    <i>
      <x v="6"/>
    </i>
    <i>
      <x v="7"/>
    </i>
    <i>
      <x v="8"/>
    </i>
    <i>
      <x v="9"/>
    </i>
    <i>
      <x v="12"/>
    </i>
    <i>
      <x v="13"/>
    </i>
    <i>
      <x v="14"/>
    </i>
    <i>
      <x v="15"/>
    </i>
    <i>
      <x v="16"/>
    </i>
    <i>
      <x v="17"/>
    </i>
    <i>
      <x v="18"/>
    </i>
    <i>
      <x v="19"/>
    </i>
    <i>
      <x v="20"/>
    </i>
    <i>
      <x v="22"/>
    </i>
    <i>
      <x v="23"/>
    </i>
    <i>
      <x v="24"/>
    </i>
    <i>
      <x v="25"/>
    </i>
    <i>
      <x v="26"/>
    </i>
    <i>
      <x v="27"/>
    </i>
    <i t="grand">
      <x/>
    </i>
  </rowItems>
  <colFields count="1">
    <field x="-2"/>
  </colFields>
  <colItems count="3">
    <i>
      <x/>
    </i>
    <i i="1">
      <x v="1"/>
    </i>
    <i i="2">
      <x v="2"/>
    </i>
  </colItems>
  <dataFields count="3">
    <dataField name="total accidents" fld="0" subtotal="count" baseField="0" baseItem="0"/>
    <dataField name="fatalities" fld="18" baseField="0" baseItem="0"/>
    <dataField name="severe accidents" fld="5" baseField="0" baseItem="0"/>
  </dataFields>
  <conditionalFormats count="1">
    <conditionalFormat priority="2">
      <pivotAreas count="1">
        <pivotArea outline="0" fieldPosition="0">
          <references count="1">
            <reference field="4294967294" count="1">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ther" xr10:uid="{91E736FD-2252-4444-9C70-10899FD8DB67}" sourceName="weather">
  <pivotTables>
    <pivotTable tabId="9" name="casuality type"/>
    <pivotTable tabId="8" name="accident frequency by hour"/>
    <pivotTable tabId="7" name="casuality age distribution"/>
    <pivotTable tabId="13" name="summary metrics by state"/>
    <pivotTable tabId="6" name="accident severity by weather"/>
    <pivotTable tabId="14" name="PivotTable5"/>
  </pivotTables>
  <data>
    <tabular pivotCacheId="398017856">
      <items count="6">
        <i x="2"/>
        <i x="1"/>
        <i x="3"/>
        <i x="4" s="1"/>
        <i x="0"/>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um" xr10:uid="{985050A5-F5D1-4A6E-A418-82FF5CB9D187}" sourceName="lum">
  <pivotTables>
    <pivotTable tabId="9" name="casuality type"/>
    <pivotTable tabId="8" name="accident frequency by hour"/>
    <pivotTable tabId="7" name="casuality age distribution"/>
    <pivotTable tabId="13" name="summary metrics by state"/>
    <pivotTable tabId="6" name="accident severity by weather"/>
    <pivotTable tabId="14" name="PivotTable5"/>
  </pivotTables>
  <data>
    <tabular pivotCacheId="398017856">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type" xr10:uid="{1C17ABDC-08AA-4A72-8040-9EFA1B911077}" sourceName="vehicle_type">
  <pivotTables>
    <pivotTable tabId="9" name="casuality type"/>
    <pivotTable tabId="8" name="accident frequency by hour"/>
    <pivotTable tabId="7" name="casuality age distribution"/>
    <pivotTable tabId="13" name="summary metrics by state"/>
    <pivotTable tabId="6" name="accident severity by weather"/>
    <pivotTable tabId="14" name="PivotTable5"/>
  </pivotTables>
  <data>
    <tabular pivotCacheId="398017856">
      <items count="5">
        <i x="3"/>
        <i x="0" s="1"/>
        <i x="1"/>
        <i x="2"/>
        <i x="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94F6C51-8951-4E0A-BD8C-089F7480E4ED}" sourceName="state">
  <pivotTables>
    <pivotTable tabId="8" name="accident frequency by hour"/>
    <pivotTable tabId="7" name="casuality age distribution"/>
    <pivotTable tabId="9" name="casuality type"/>
    <pivotTable tabId="14" name="PivotTable5"/>
    <pivotTable tabId="13" name="summary metrics by state"/>
    <pivotTable tabId="6" name="accident severity by weather"/>
  </pivotTables>
  <data>
    <tabular pivotCacheId="398017856">
      <items count="29">
        <i x="13" s="1"/>
        <i x="11" s="1"/>
        <i x="3" s="1"/>
        <i x="8" s="1"/>
        <i x="9" s="1"/>
        <i x="2" s="1"/>
        <i x="4" s="1"/>
        <i x="12" s="1"/>
        <i x="15" s="1"/>
        <i x="14" s="1"/>
        <i x="20" s="1"/>
        <i x="5" s="1"/>
        <i x="18" s="1"/>
        <i x="22" s="1"/>
        <i x="19" s="1"/>
        <i x="26" s="1"/>
        <i x="7" s="1"/>
        <i x="23" s="1"/>
        <i x="1" s="1"/>
        <i x="17" s="1"/>
        <i x="24" s="1"/>
        <i x="0" s="1"/>
        <i x="27" s="1" nd="1"/>
        <i x="6" s="1" nd="1"/>
        <i x="16" s="1" nd="1"/>
        <i x="21" s="1" nd="1"/>
        <i x="25" s="1" nd="1"/>
        <i x="10" s="1" nd="1"/>
        <i x="2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ather 1" xr10:uid="{3F45A772-91A8-4E45-8571-D8228DFC4E90}" cache="Slicer_weather" caption="weather" style="SlicerStyleOther2" rowHeight="241300"/>
  <slicer name="lum 1" xr10:uid="{BDC8C45B-D546-4E78-994C-5052C1241088}" cache="Slicer_lum" caption="luminosity" style="SlicerStyleOther2" rowHeight="241300"/>
  <slicer name="vehicle type 1" xr10:uid="{59F3E6ED-3E02-4776-9BF9-6F1E02050D7D}" cache="Slicer_vehicle_type" caption="vehicle type" style="SlicerStyleOther2" rowHeight="241300"/>
  <slicer name="state" xr10:uid="{5DFA138A-A1C5-49B1-AAEA-E9B2361F3DF6}" cache="Slicer_state" caption="state" startItem="8" style="SlicerStyleOther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B6CB84-0546-4355-B3BF-FF782D6EA339}" name="Table2" displayName="Table2" ref="A1:C5" totalsRowShown="0">
  <autoFilter ref="A1:C5" xr:uid="{8DB6CB84-0546-4355-B3BF-FF782D6EA339}"/>
  <tableColumns count="3">
    <tableColumn id="1" xr3:uid="{D532CA0E-86AD-4B9D-A976-92B614BA7027}" name="name"/>
    <tableColumn id="2" xr3:uid="{689EF7CF-3F7C-443F-BD80-D6628E1B970F}" name="sap id "/>
    <tableColumn id="3" xr3:uid="{0F7D4C36-77AD-48C1-B54C-9D9C8D03EAB0}" name="program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B529ED-1369-4BFC-985E-C38418E93EB5}" name="Table1" displayName="Table1" ref="A1:AC1002" totalsRowShown="0">
  <autoFilter ref="A1:AC1002" xr:uid="{97B529ED-1369-4BFC-985E-C38418E93EB5}"/>
  <tableColumns count="29">
    <tableColumn id="1" xr3:uid="{14266D27-A2DC-4781-8826-0ECE35715316}" name="Num_Acc"/>
    <tableColumn id="2" xr3:uid="{3B3459FA-BDDB-40D3-B804-844FDCC55C3E}" name="inverse_data" dataDxfId="4"/>
    <tableColumn id="3" xr3:uid="{262F1A04-D4E9-43EC-BB49-D062FF252416}" name="week_day"/>
    <tableColumn id="4" xr3:uid="{46C16B0F-7735-4391-9C26-4E87C28718B6}" name="state"/>
    <tableColumn id="5" xr3:uid="{F82960E7-8420-40CD-B951-73B4B5389D82}" name="severity"/>
    <tableColumn id="36" xr3:uid="{3A1A7666-E503-4061-93A4-91CDB3D022E0}" name="is_severe" dataDxfId="3">
      <calculatedColumnFormula>IF(E2="Severe",1,0)</calculatedColumnFormula>
    </tableColumn>
    <tableColumn id="6" xr3:uid="{F7C089A3-5719-4A35-BC48-CD330987AD59}" name="weather"/>
    <tableColumn id="7" xr3:uid="{A5367D7D-41F1-4699-B8EC-5757E685DED6}" name="location"/>
    <tableColumn id="8" xr3:uid="{D2AB25FA-049C-418F-9E7F-BF75C4E79BEB}" name="hrmn"/>
    <tableColumn id="30" xr3:uid="{E30E487F-7610-4FF8-B941-E16F363D7D65}" name="hour" dataDxfId="2">
      <calculatedColumnFormula>INT(Table1[[#This Row],[hrmn]]/100)</calculatedColumnFormula>
    </tableColumn>
    <tableColumn id="9" xr3:uid="{99098076-A34F-4742-89E9-8BF72DB1DB44}" name="lum"/>
    <tableColumn id="10" xr3:uid="{F5A0B8A9-C3AB-4929-ABA9-A0A72666E2D9}" name="vehicle_type"/>
    <tableColumn id="11" xr3:uid="{3111C302-B36C-4D1A-94FE-DE7E0729E830}" name="vehicle_model"/>
    <tableColumn id="12" xr3:uid="{7503BA0E-E4D7-405D-B9BF-4041FE84F5EF}" name="engine_size"/>
    <tableColumn id="13" xr3:uid="{4229EDB9-2709-4B21-B96C-1DA3A82F5C6B}" name="driver_sex"/>
    <tableColumn id="14" xr3:uid="{7F8A20A8-78D7-4B2E-B2BA-0464B013A30B}" name="driver_age"/>
    <tableColumn id="15" xr3:uid="{B035AC83-A3C2-42DA-BCE4-886E3F892622}" name="car_age"/>
    <tableColumn id="16" xr3:uid="{096744E2-DF4A-4F64-8404-8080A4182FB2}" name="casualty_severity"/>
    <tableColumn id="35" xr3:uid="{D9A6FD11-F557-40DE-A4A0-A4EC7DE769BD}" name="is_Fatal" dataDxfId="1">
      <calculatedColumnFormula>IF(R2="Fatal",1,0)</calculatedColumnFormula>
    </tableColumn>
    <tableColumn id="17" xr3:uid="{9DB541E8-3506-4DE3-8F68-BFA78FF1BC95}" name="casualty_age"/>
    <tableColumn id="18" xr3:uid="{F914D93A-1933-4443-859E-3E90E47D2869}" name="casualty_sex"/>
    <tableColumn id="19" xr3:uid="{0B628FDF-20A9-4C72-8948-46E3F4BF63B1}" name="social_class"/>
    <tableColumn id="20" xr3:uid="{64099CD8-2CC6-4282-9FD3-BAB992BC5C01}" name="casualty_type"/>
    <tableColumn id="21" xr3:uid="{974B0872-71CD-46B6-A55C-2C1279666AF5}" name="pedestrian_or_passenger"/>
    <tableColumn id="25" xr3:uid="{96E40F7E-9D42-486D-A1B0-0B52F245AB0E}" name="Column1"/>
    <tableColumn id="26" xr3:uid="{E3128F2C-FA0B-4069-9190-9B65CE41EDCD}" name="Column4"/>
    <tableColumn id="27" xr3:uid="{052F8A37-91AC-4A22-BB43-F3A07A19003E}" name="Column5"/>
    <tableColumn id="28" xr3:uid="{C65810EA-05EA-48B1-9533-A49783E81E2A}" name="Column6"/>
    <tableColumn id="29" xr3:uid="{ABADD641-C0A8-4DF2-ABEA-76E36CABAE88}" name="Column7"/>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6.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2DA2C-7C28-483C-B0EA-B889011AB576}">
  <dimension ref="A1:C5"/>
  <sheetViews>
    <sheetView workbookViewId="0">
      <selection activeCell="E10" sqref="E10"/>
    </sheetView>
  </sheetViews>
  <sheetFormatPr defaultRowHeight="14" x14ac:dyDescent="0.3"/>
  <cols>
    <col min="1" max="1" width="13.5" customWidth="1"/>
    <col min="2" max="2" width="10.4140625" customWidth="1"/>
    <col min="3" max="3" width="17.08203125" customWidth="1"/>
  </cols>
  <sheetData>
    <row r="1" spans="1:3" x14ac:dyDescent="0.3">
      <c r="A1" t="s">
        <v>1358</v>
      </c>
      <c r="B1" t="s">
        <v>1359</v>
      </c>
      <c r="C1" t="s">
        <v>1360</v>
      </c>
    </row>
    <row r="2" spans="1:3" x14ac:dyDescent="0.3">
      <c r="A2" t="s">
        <v>1363</v>
      </c>
      <c r="B2">
        <v>500123682</v>
      </c>
      <c r="C2" t="s">
        <v>1364</v>
      </c>
    </row>
    <row r="3" spans="1:3" x14ac:dyDescent="0.3">
      <c r="A3" t="s">
        <v>1362</v>
      </c>
      <c r="B3">
        <v>500122277</v>
      </c>
      <c r="C3" t="s">
        <v>1367</v>
      </c>
    </row>
    <row r="4" spans="1:3" x14ac:dyDescent="0.3">
      <c r="A4" t="s">
        <v>1361</v>
      </c>
      <c r="B4">
        <v>500120477</v>
      </c>
      <c r="C4" t="s">
        <v>1368</v>
      </c>
    </row>
    <row r="5" spans="1:3" x14ac:dyDescent="0.3">
      <c r="A5" t="s">
        <v>1365</v>
      </c>
      <c r="B5">
        <v>500120160</v>
      </c>
      <c r="C5" t="s">
        <v>1366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21EB0-A456-4899-9383-D3E855C86111}">
  <dimension ref="A1:AC1002"/>
  <sheetViews>
    <sheetView topLeftCell="O2" workbookViewId="0">
      <selection activeCell="P3" sqref="P3"/>
    </sheetView>
  </sheetViews>
  <sheetFormatPr defaultRowHeight="14" x14ac:dyDescent="0.3"/>
  <cols>
    <col min="1" max="1" width="10.58203125" customWidth="1"/>
    <col min="2" max="2" width="13.58203125" customWidth="1"/>
    <col min="3" max="3" width="11.25" customWidth="1"/>
    <col min="5" max="5" width="9.33203125" customWidth="1"/>
    <col min="6" max="6" width="19.75" customWidth="1"/>
    <col min="7" max="7" width="9.5" customWidth="1"/>
    <col min="10" max="10" width="7.5" customWidth="1"/>
    <col min="11" max="11" width="13.5" customWidth="1"/>
    <col min="12" max="12" width="12.4140625" customWidth="1"/>
    <col min="13" max="13" width="11.4140625" customWidth="1"/>
    <col min="14" max="14" width="11.58203125" customWidth="1"/>
    <col min="15" max="15" width="9.25" customWidth="1"/>
    <col min="16" max="16" width="17.1640625" customWidth="1"/>
    <col min="17" max="17" width="18.75" customWidth="1"/>
    <col min="18" max="18" width="34.33203125" customWidth="1"/>
    <col min="19" max="19" width="19.6640625" customWidth="1"/>
    <col min="20" max="20" width="12.33203125" customWidth="1"/>
    <col min="21" max="21" width="14.33203125" customWidth="1"/>
    <col min="22" max="22" width="24" customWidth="1"/>
    <col min="23" max="23" width="27.9140625" customWidth="1"/>
    <col min="24" max="24" width="33.6640625" customWidth="1"/>
    <col min="25" max="28" width="10.25" customWidth="1"/>
  </cols>
  <sheetData>
    <row r="1" spans="1:29" x14ac:dyDescent="0.3">
      <c r="A1" t="s">
        <v>0</v>
      </c>
      <c r="B1" t="s">
        <v>1</v>
      </c>
      <c r="C1" t="s">
        <v>2</v>
      </c>
      <c r="D1" t="s">
        <v>3</v>
      </c>
      <c r="E1" t="s">
        <v>4</v>
      </c>
      <c r="F1" t="s">
        <v>1344</v>
      </c>
      <c r="G1" t="s">
        <v>5</v>
      </c>
      <c r="H1" t="s">
        <v>6</v>
      </c>
      <c r="I1" t="s">
        <v>7</v>
      </c>
      <c r="J1" t="s">
        <v>1336</v>
      </c>
      <c r="K1" t="s">
        <v>8</v>
      </c>
      <c r="L1" t="s">
        <v>9</v>
      </c>
      <c r="M1" t="s">
        <v>10</v>
      </c>
      <c r="N1" t="s">
        <v>11</v>
      </c>
      <c r="O1" t="s">
        <v>12</v>
      </c>
      <c r="P1" t="s">
        <v>13</v>
      </c>
      <c r="Q1" t="s">
        <v>14</v>
      </c>
      <c r="R1" t="s">
        <v>15</v>
      </c>
      <c r="S1" t="s">
        <v>1343</v>
      </c>
      <c r="T1" t="s">
        <v>16</v>
      </c>
      <c r="U1" t="s">
        <v>17</v>
      </c>
      <c r="V1" t="s">
        <v>18</v>
      </c>
      <c r="W1" t="s">
        <v>19</v>
      </c>
      <c r="X1" t="s">
        <v>20</v>
      </c>
      <c r="Y1" t="s">
        <v>1337</v>
      </c>
      <c r="Z1" t="s">
        <v>1338</v>
      </c>
      <c r="AA1" t="s">
        <v>1339</v>
      </c>
      <c r="AB1" t="s">
        <v>1340</v>
      </c>
      <c r="AC1" t="s">
        <v>1341</v>
      </c>
    </row>
    <row r="2" spans="1:29" x14ac:dyDescent="0.3">
      <c r="A2" t="s">
        <v>21</v>
      </c>
      <c r="B2" s="1">
        <v>44885</v>
      </c>
      <c r="C2" t="s">
        <v>22</v>
      </c>
      <c r="D2" t="s">
        <v>23</v>
      </c>
      <c r="E2" t="s">
        <v>24</v>
      </c>
      <c r="F2">
        <f t="shared" ref="F2:F65" si="0">IF(E2="Severe",1,0)</f>
        <v>0</v>
      </c>
      <c r="G2" t="s">
        <v>25</v>
      </c>
      <c r="H2" t="s">
        <v>26</v>
      </c>
      <c r="I2">
        <v>1958</v>
      </c>
      <c r="J2">
        <f>INT(Table1[[#This Row],[hrmn]]/100)</f>
        <v>19</v>
      </c>
      <c r="K2" t="s">
        <v>27</v>
      </c>
      <c r="L2" t="s">
        <v>28</v>
      </c>
      <c r="M2" t="s">
        <v>29</v>
      </c>
      <c r="N2">
        <v>1089</v>
      </c>
      <c r="O2" t="s">
        <v>30</v>
      </c>
      <c r="P2">
        <v>48</v>
      </c>
      <c r="Q2">
        <v>20</v>
      </c>
      <c r="R2" t="s">
        <v>31</v>
      </c>
      <c r="S2">
        <f t="shared" ref="S2:S65" si="1">IF(R2="Fatal",1,0)</f>
        <v>1</v>
      </c>
      <c r="T2">
        <v>33</v>
      </c>
      <c r="U2" t="s">
        <v>30</v>
      </c>
      <c r="V2" t="s">
        <v>32</v>
      </c>
      <c r="W2" t="s">
        <v>33</v>
      </c>
      <c r="X2" t="s">
        <v>33</v>
      </c>
    </row>
    <row r="3" spans="1:29" x14ac:dyDescent="0.3">
      <c r="A3" t="s">
        <v>39</v>
      </c>
      <c r="B3" s="1">
        <v>45269</v>
      </c>
      <c r="C3" t="s">
        <v>22</v>
      </c>
      <c r="D3" t="s">
        <v>40</v>
      </c>
      <c r="E3" t="s">
        <v>41</v>
      </c>
      <c r="F3">
        <f t="shared" si="0"/>
        <v>1</v>
      </c>
      <c r="G3" t="s">
        <v>42</v>
      </c>
      <c r="H3" t="s">
        <v>43</v>
      </c>
      <c r="I3">
        <v>2245</v>
      </c>
      <c r="J3">
        <f>INT(Table1[[#This Row],[hrmn]]/100)</f>
        <v>22</v>
      </c>
      <c r="K3" t="s">
        <v>27</v>
      </c>
      <c r="L3" t="s">
        <v>28</v>
      </c>
      <c r="M3" t="s">
        <v>44</v>
      </c>
      <c r="N3">
        <v>2653</v>
      </c>
      <c r="O3" t="s">
        <v>45</v>
      </c>
      <c r="P3">
        <v>21</v>
      </c>
      <c r="Q3">
        <v>10</v>
      </c>
      <c r="R3" t="s">
        <v>46</v>
      </c>
      <c r="S3">
        <f t="shared" si="1"/>
        <v>0</v>
      </c>
      <c r="T3">
        <v>9</v>
      </c>
      <c r="U3" t="s">
        <v>30</v>
      </c>
      <c r="V3" t="s">
        <v>47</v>
      </c>
      <c r="W3" t="s">
        <v>33</v>
      </c>
      <c r="X3" t="s">
        <v>33</v>
      </c>
    </row>
    <row r="4" spans="1:29" x14ac:dyDescent="0.3">
      <c r="A4" t="s">
        <v>48</v>
      </c>
      <c r="B4" s="1">
        <v>44877</v>
      </c>
      <c r="C4" t="s">
        <v>49</v>
      </c>
      <c r="D4" t="s">
        <v>50</v>
      </c>
      <c r="E4" t="s">
        <v>51</v>
      </c>
      <c r="F4">
        <f t="shared" si="0"/>
        <v>0</v>
      </c>
      <c r="G4" t="s">
        <v>42</v>
      </c>
      <c r="H4" t="s">
        <v>52</v>
      </c>
      <c r="I4">
        <v>250</v>
      </c>
      <c r="J4">
        <f>INT(Table1[[#This Row],[hrmn]]/100)</f>
        <v>2</v>
      </c>
      <c r="K4" t="s">
        <v>53</v>
      </c>
      <c r="L4" t="s">
        <v>28</v>
      </c>
      <c r="M4" t="s">
        <v>54</v>
      </c>
      <c r="N4">
        <v>2997</v>
      </c>
      <c r="O4" t="s">
        <v>30</v>
      </c>
      <c r="P4">
        <v>62</v>
      </c>
      <c r="Q4">
        <v>6</v>
      </c>
      <c r="R4" t="s">
        <v>46</v>
      </c>
      <c r="S4">
        <f t="shared" si="1"/>
        <v>0</v>
      </c>
      <c r="T4">
        <v>45</v>
      </c>
      <c r="U4" t="s">
        <v>45</v>
      </c>
      <c r="V4" t="s">
        <v>55</v>
      </c>
      <c r="W4" t="s">
        <v>56</v>
      </c>
      <c r="X4" t="s">
        <v>33</v>
      </c>
    </row>
    <row r="5" spans="1:29" x14ac:dyDescent="0.3">
      <c r="A5" t="s">
        <v>57</v>
      </c>
      <c r="B5" s="1">
        <v>44970</v>
      </c>
      <c r="C5" t="s">
        <v>22</v>
      </c>
      <c r="D5" t="s">
        <v>58</v>
      </c>
      <c r="E5" t="s">
        <v>41</v>
      </c>
      <c r="F5">
        <f t="shared" si="0"/>
        <v>1</v>
      </c>
      <c r="G5" t="s">
        <v>59</v>
      </c>
      <c r="H5" t="s">
        <v>60</v>
      </c>
      <c r="I5">
        <v>545</v>
      </c>
      <c r="J5">
        <f>INT(Table1[[#This Row],[hrmn]]/100)</f>
        <v>5</v>
      </c>
      <c r="K5" t="s">
        <v>61</v>
      </c>
      <c r="L5" t="s">
        <v>62</v>
      </c>
      <c r="M5" t="s">
        <v>63</v>
      </c>
      <c r="N5">
        <v>2079</v>
      </c>
      <c r="O5" t="s">
        <v>30</v>
      </c>
      <c r="P5">
        <v>26</v>
      </c>
      <c r="Q5">
        <v>18</v>
      </c>
      <c r="R5" t="s">
        <v>64</v>
      </c>
      <c r="S5">
        <f t="shared" si="1"/>
        <v>0</v>
      </c>
      <c r="T5">
        <v>59</v>
      </c>
      <c r="U5" t="s">
        <v>30</v>
      </c>
      <c r="V5" t="s">
        <v>55</v>
      </c>
      <c r="W5" t="s">
        <v>65</v>
      </c>
      <c r="X5" t="s">
        <v>33</v>
      </c>
    </row>
    <row r="6" spans="1:29" x14ac:dyDescent="0.3">
      <c r="A6" t="s">
        <v>66</v>
      </c>
      <c r="B6" s="1">
        <v>44890</v>
      </c>
      <c r="C6" t="s">
        <v>67</v>
      </c>
      <c r="D6" t="s">
        <v>40</v>
      </c>
      <c r="E6" t="s">
        <v>51</v>
      </c>
      <c r="F6">
        <f t="shared" si="0"/>
        <v>0</v>
      </c>
      <c r="G6" t="s">
        <v>25</v>
      </c>
      <c r="H6" t="s">
        <v>68</v>
      </c>
      <c r="I6">
        <v>2146</v>
      </c>
      <c r="J6">
        <f>INT(Table1[[#This Row],[hrmn]]/100)</f>
        <v>21</v>
      </c>
      <c r="K6" t="s">
        <v>53</v>
      </c>
      <c r="L6" t="s">
        <v>28</v>
      </c>
      <c r="M6" t="s">
        <v>69</v>
      </c>
      <c r="N6">
        <v>2279</v>
      </c>
      <c r="O6" t="s">
        <v>30</v>
      </c>
      <c r="P6">
        <v>20</v>
      </c>
      <c r="Q6">
        <v>2</v>
      </c>
      <c r="R6" t="s">
        <v>64</v>
      </c>
      <c r="S6">
        <f t="shared" si="1"/>
        <v>0</v>
      </c>
      <c r="T6">
        <v>30</v>
      </c>
      <c r="U6" t="s">
        <v>45</v>
      </c>
      <c r="V6" t="s">
        <v>55</v>
      </c>
      <c r="W6" t="s">
        <v>70</v>
      </c>
      <c r="X6" t="s">
        <v>33</v>
      </c>
    </row>
    <row r="7" spans="1:29" x14ac:dyDescent="0.3">
      <c r="A7" t="s">
        <v>71</v>
      </c>
      <c r="B7" s="1">
        <v>44818</v>
      </c>
      <c r="C7" t="s">
        <v>22</v>
      </c>
      <c r="D7" t="s">
        <v>72</v>
      </c>
      <c r="E7" t="s">
        <v>51</v>
      </c>
      <c r="F7">
        <f t="shared" si="0"/>
        <v>0</v>
      </c>
      <c r="G7" t="s">
        <v>42</v>
      </c>
      <c r="H7" t="s">
        <v>73</v>
      </c>
      <c r="I7">
        <v>2206</v>
      </c>
      <c r="J7">
        <f>INT(Table1[[#This Row],[hrmn]]/100)</f>
        <v>22</v>
      </c>
      <c r="K7" t="s">
        <v>61</v>
      </c>
      <c r="L7" t="s">
        <v>74</v>
      </c>
      <c r="M7" t="s">
        <v>75</v>
      </c>
      <c r="N7">
        <v>807</v>
      </c>
      <c r="O7" t="s">
        <v>30</v>
      </c>
      <c r="P7">
        <v>52</v>
      </c>
      <c r="Q7">
        <v>5</v>
      </c>
      <c r="R7" t="s">
        <v>31</v>
      </c>
      <c r="S7">
        <f t="shared" si="1"/>
        <v>1</v>
      </c>
      <c r="T7">
        <v>8</v>
      </c>
      <c r="U7" t="s">
        <v>30</v>
      </c>
      <c r="V7" t="s">
        <v>55</v>
      </c>
      <c r="W7" t="s">
        <v>65</v>
      </c>
      <c r="X7" t="s">
        <v>33</v>
      </c>
    </row>
    <row r="8" spans="1:29" x14ac:dyDescent="0.3">
      <c r="A8" t="s">
        <v>76</v>
      </c>
      <c r="B8" s="1">
        <v>45118</v>
      </c>
      <c r="C8" t="s">
        <v>22</v>
      </c>
      <c r="D8" t="s">
        <v>77</v>
      </c>
      <c r="E8" t="s">
        <v>51</v>
      </c>
      <c r="F8">
        <f t="shared" si="0"/>
        <v>0</v>
      </c>
      <c r="G8" t="s">
        <v>78</v>
      </c>
      <c r="H8" t="s">
        <v>79</v>
      </c>
      <c r="I8">
        <v>719</v>
      </c>
      <c r="J8">
        <f>INT(Table1[[#This Row],[hrmn]]/100)</f>
        <v>7</v>
      </c>
      <c r="K8" t="s">
        <v>27</v>
      </c>
      <c r="L8" t="s">
        <v>80</v>
      </c>
      <c r="M8" t="s">
        <v>81</v>
      </c>
      <c r="N8">
        <v>2556</v>
      </c>
      <c r="O8" t="s">
        <v>30</v>
      </c>
      <c r="P8">
        <v>19</v>
      </c>
      <c r="Q8">
        <v>5</v>
      </c>
      <c r="R8" t="s">
        <v>31</v>
      </c>
      <c r="S8">
        <f t="shared" si="1"/>
        <v>1</v>
      </c>
      <c r="T8">
        <v>59</v>
      </c>
      <c r="U8" t="s">
        <v>45</v>
      </c>
      <c r="V8" t="s">
        <v>47</v>
      </c>
      <c r="W8" t="s">
        <v>70</v>
      </c>
      <c r="X8" t="s">
        <v>82</v>
      </c>
    </row>
    <row r="9" spans="1:29" x14ac:dyDescent="0.3">
      <c r="A9" t="s">
        <v>83</v>
      </c>
      <c r="B9" s="1">
        <v>45228</v>
      </c>
      <c r="C9" t="s">
        <v>67</v>
      </c>
      <c r="D9" t="s">
        <v>84</v>
      </c>
      <c r="E9" t="s">
        <v>24</v>
      </c>
      <c r="F9">
        <f t="shared" si="0"/>
        <v>0</v>
      </c>
      <c r="G9" t="s">
        <v>59</v>
      </c>
      <c r="H9" t="s">
        <v>85</v>
      </c>
      <c r="I9">
        <v>1912</v>
      </c>
      <c r="J9">
        <f>INT(Table1[[#This Row],[hrmn]]/100)</f>
        <v>19</v>
      </c>
      <c r="K9" t="s">
        <v>61</v>
      </c>
      <c r="L9" t="s">
        <v>80</v>
      </c>
      <c r="M9" t="s">
        <v>86</v>
      </c>
      <c r="N9">
        <v>1901</v>
      </c>
      <c r="O9" t="s">
        <v>45</v>
      </c>
      <c r="P9">
        <v>31</v>
      </c>
      <c r="Q9">
        <v>9</v>
      </c>
      <c r="R9" t="s">
        <v>46</v>
      </c>
      <c r="S9">
        <f t="shared" si="1"/>
        <v>0</v>
      </c>
      <c r="T9">
        <v>66</v>
      </c>
      <c r="U9" t="s">
        <v>30</v>
      </c>
      <c r="V9" t="s">
        <v>55</v>
      </c>
      <c r="W9" t="s">
        <v>56</v>
      </c>
      <c r="X9" t="s">
        <v>33</v>
      </c>
    </row>
    <row r="10" spans="1:29" x14ac:dyDescent="0.3">
      <c r="A10" t="s">
        <v>87</v>
      </c>
      <c r="B10" s="1">
        <v>45279</v>
      </c>
      <c r="C10" t="s">
        <v>22</v>
      </c>
      <c r="D10" t="s">
        <v>88</v>
      </c>
      <c r="E10" t="s">
        <v>41</v>
      </c>
      <c r="F10">
        <f t="shared" si="0"/>
        <v>1</v>
      </c>
      <c r="G10" t="s">
        <v>25</v>
      </c>
      <c r="H10" t="s">
        <v>89</v>
      </c>
      <c r="I10">
        <v>508</v>
      </c>
      <c r="J10">
        <f>INT(Table1[[#This Row],[hrmn]]/100)</f>
        <v>5</v>
      </c>
      <c r="K10" t="s">
        <v>61</v>
      </c>
      <c r="L10" t="s">
        <v>28</v>
      </c>
      <c r="M10" t="s">
        <v>90</v>
      </c>
      <c r="N10">
        <v>2238</v>
      </c>
      <c r="O10" t="s">
        <v>45</v>
      </c>
      <c r="P10">
        <v>68</v>
      </c>
      <c r="Q10">
        <v>6</v>
      </c>
      <c r="R10" t="s">
        <v>46</v>
      </c>
      <c r="S10">
        <f t="shared" si="1"/>
        <v>0</v>
      </c>
      <c r="T10">
        <v>13</v>
      </c>
      <c r="U10" t="s">
        <v>30</v>
      </c>
      <c r="V10" t="s">
        <v>55</v>
      </c>
      <c r="W10" t="s">
        <v>70</v>
      </c>
      <c r="X10" t="s">
        <v>33</v>
      </c>
    </row>
    <row r="11" spans="1:29" x14ac:dyDescent="0.3">
      <c r="A11" t="s">
        <v>91</v>
      </c>
      <c r="B11" s="1">
        <v>45185</v>
      </c>
      <c r="C11" t="s">
        <v>49</v>
      </c>
      <c r="D11" t="s">
        <v>92</v>
      </c>
      <c r="E11" t="s">
        <v>41</v>
      </c>
      <c r="F11">
        <f t="shared" si="0"/>
        <v>1</v>
      </c>
      <c r="G11" t="s">
        <v>59</v>
      </c>
      <c r="H11" t="s">
        <v>93</v>
      </c>
      <c r="I11">
        <v>1340</v>
      </c>
      <c r="J11">
        <f>INT(Table1[[#This Row],[hrmn]]/100)</f>
        <v>13</v>
      </c>
      <c r="K11" t="s">
        <v>61</v>
      </c>
      <c r="L11" t="s">
        <v>74</v>
      </c>
      <c r="M11" t="s">
        <v>94</v>
      </c>
      <c r="N11">
        <v>2684</v>
      </c>
      <c r="O11" t="s">
        <v>30</v>
      </c>
      <c r="P11">
        <v>22</v>
      </c>
      <c r="Q11">
        <v>7</v>
      </c>
      <c r="R11" t="s">
        <v>31</v>
      </c>
      <c r="S11">
        <f t="shared" si="1"/>
        <v>1</v>
      </c>
      <c r="T11">
        <v>14</v>
      </c>
      <c r="U11" t="s">
        <v>30</v>
      </c>
      <c r="V11" t="s">
        <v>55</v>
      </c>
      <c r="W11" t="s">
        <v>56</v>
      </c>
      <c r="X11" t="s">
        <v>33</v>
      </c>
    </row>
    <row r="12" spans="1:29" x14ac:dyDescent="0.3">
      <c r="A12" t="s">
        <v>95</v>
      </c>
      <c r="B12" s="1">
        <v>44769</v>
      </c>
      <c r="C12" t="s">
        <v>22</v>
      </c>
      <c r="D12" t="s">
        <v>96</v>
      </c>
      <c r="E12" t="s">
        <v>41</v>
      </c>
      <c r="F12">
        <f t="shared" si="0"/>
        <v>1</v>
      </c>
      <c r="G12" t="s">
        <v>59</v>
      </c>
      <c r="H12" t="s">
        <v>97</v>
      </c>
      <c r="I12">
        <v>118</v>
      </c>
      <c r="J12">
        <f>INT(Table1[[#This Row],[hrmn]]/100)</f>
        <v>1</v>
      </c>
      <c r="K12" t="s">
        <v>61</v>
      </c>
      <c r="L12" t="s">
        <v>28</v>
      </c>
      <c r="M12" t="s">
        <v>98</v>
      </c>
      <c r="N12">
        <v>1047</v>
      </c>
      <c r="O12" t="s">
        <v>30</v>
      </c>
      <c r="P12">
        <v>42</v>
      </c>
      <c r="Q12">
        <v>12</v>
      </c>
      <c r="R12" t="s">
        <v>46</v>
      </c>
      <c r="S12">
        <f t="shared" si="1"/>
        <v>0</v>
      </c>
      <c r="T12">
        <v>57</v>
      </c>
      <c r="U12" t="s">
        <v>30</v>
      </c>
      <c r="V12" t="s">
        <v>47</v>
      </c>
      <c r="W12" t="s">
        <v>65</v>
      </c>
      <c r="X12" t="s">
        <v>82</v>
      </c>
    </row>
    <row r="13" spans="1:29" x14ac:dyDescent="0.3">
      <c r="A13" t="s">
        <v>99</v>
      </c>
      <c r="B13" s="1">
        <v>44882</v>
      </c>
      <c r="C13" t="s">
        <v>30</v>
      </c>
      <c r="D13" t="s">
        <v>100</v>
      </c>
      <c r="E13" t="s">
        <v>51</v>
      </c>
      <c r="F13">
        <f t="shared" si="0"/>
        <v>0</v>
      </c>
      <c r="G13" t="s">
        <v>25</v>
      </c>
      <c r="H13" t="s">
        <v>101</v>
      </c>
      <c r="I13">
        <v>520</v>
      </c>
      <c r="J13">
        <f>INT(Table1[[#This Row],[hrmn]]/100)</f>
        <v>5</v>
      </c>
      <c r="K13" t="s">
        <v>61</v>
      </c>
      <c r="L13" t="s">
        <v>62</v>
      </c>
      <c r="M13" t="s">
        <v>102</v>
      </c>
      <c r="N13">
        <v>1884</v>
      </c>
      <c r="O13" t="s">
        <v>45</v>
      </c>
      <c r="P13">
        <v>65</v>
      </c>
      <c r="Q13">
        <v>14</v>
      </c>
      <c r="R13" t="s">
        <v>46</v>
      </c>
      <c r="S13">
        <f t="shared" si="1"/>
        <v>0</v>
      </c>
      <c r="T13">
        <v>29</v>
      </c>
      <c r="U13" t="s">
        <v>30</v>
      </c>
      <c r="V13" t="s">
        <v>55</v>
      </c>
      <c r="W13" t="s">
        <v>33</v>
      </c>
      <c r="X13" t="s">
        <v>82</v>
      </c>
    </row>
    <row r="14" spans="1:29" x14ac:dyDescent="0.3">
      <c r="A14" t="s">
        <v>103</v>
      </c>
      <c r="B14" s="1">
        <v>45192</v>
      </c>
      <c r="C14" t="s">
        <v>49</v>
      </c>
      <c r="D14" t="s">
        <v>72</v>
      </c>
      <c r="E14" t="s">
        <v>24</v>
      </c>
      <c r="F14">
        <f t="shared" si="0"/>
        <v>0</v>
      </c>
      <c r="G14" t="s">
        <v>42</v>
      </c>
      <c r="H14" t="s">
        <v>104</v>
      </c>
      <c r="I14">
        <v>1900</v>
      </c>
      <c r="J14">
        <f>INT(Table1[[#This Row],[hrmn]]/100)</f>
        <v>19</v>
      </c>
      <c r="K14" t="s">
        <v>53</v>
      </c>
      <c r="L14" t="s">
        <v>80</v>
      </c>
      <c r="M14" t="s">
        <v>105</v>
      </c>
      <c r="N14">
        <v>2414</v>
      </c>
      <c r="O14" t="s">
        <v>30</v>
      </c>
      <c r="P14">
        <v>62</v>
      </c>
      <c r="Q14">
        <v>8</v>
      </c>
      <c r="R14" t="s">
        <v>64</v>
      </c>
      <c r="S14">
        <f t="shared" si="1"/>
        <v>0</v>
      </c>
      <c r="T14">
        <v>55</v>
      </c>
      <c r="U14" t="s">
        <v>30</v>
      </c>
      <c r="V14" t="s">
        <v>47</v>
      </c>
      <c r="W14" t="s">
        <v>56</v>
      </c>
      <c r="X14" t="s">
        <v>33</v>
      </c>
    </row>
    <row r="15" spans="1:29" x14ac:dyDescent="0.3">
      <c r="A15" t="s">
        <v>106</v>
      </c>
      <c r="B15" s="1">
        <v>44849</v>
      </c>
      <c r="C15" t="s">
        <v>67</v>
      </c>
      <c r="D15" t="s">
        <v>107</v>
      </c>
      <c r="E15" t="s">
        <v>24</v>
      </c>
      <c r="F15">
        <f t="shared" si="0"/>
        <v>0</v>
      </c>
      <c r="G15" t="s">
        <v>59</v>
      </c>
      <c r="H15" t="s">
        <v>108</v>
      </c>
      <c r="I15">
        <v>2120</v>
      </c>
      <c r="J15">
        <f>INT(Table1[[#This Row],[hrmn]]/100)</f>
        <v>21</v>
      </c>
      <c r="K15" t="s">
        <v>27</v>
      </c>
      <c r="L15" t="s">
        <v>28</v>
      </c>
      <c r="M15" t="s">
        <v>69</v>
      </c>
      <c r="N15">
        <v>1543</v>
      </c>
      <c r="O15" t="s">
        <v>45</v>
      </c>
      <c r="P15">
        <v>51</v>
      </c>
      <c r="Q15">
        <v>2</v>
      </c>
      <c r="R15" t="s">
        <v>46</v>
      </c>
      <c r="S15">
        <f t="shared" si="1"/>
        <v>0</v>
      </c>
      <c r="T15">
        <v>25</v>
      </c>
      <c r="U15" t="s">
        <v>30</v>
      </c>
      <c r="V15" t="s">
        <v>32</v>
      </c>
      <c r="W15" t="s">
        <v>56</v>
      </c>
      <c r="X15" t="s">
        <v>33</v>
      </c>
    </row>
    <row r="16" spans="1:29" x14ac:dyDescent="0.3">
      <c r="A16" t="s">
        <v>109</v>
      </c>
      <c r="B16" s="1">
        <v>44626</v>
      </c>
      <c r="C16" t="s">
        <v>49</v>
      </c>
      <c r="D16" t="s">
        <v>50</v>
      </c>
      <c r="E16" t="s">
        <v>41</v>
      </c>
      <c r="F16">
        <f t="shared" si="0"/>
        <v>1</v>
      </c>
      <c r="G16" t="s">
        <v>42</v>
      </c>
      <c r="H16" t="s">
        <v>110</v>
      </c>
      <c r="I16">
        <v>2112</v>
      </c>
      <c r="J16">
        <f>INT(Table1[[#This Row],[hrmn]]/100)</f>
        <v>21</v>
      </c>
      <c r="K16" t="s">
        <v>27</v>
      </c>
      <c r="L16" t="s">
        <v>62</v>
      </c>
      <c r="M16" t="s">
        <v>111</v>
      </c>
      <c r="N16">
        <v>2521</v>
      </c>
      <c r="O16" t="s">
        <v>45</v>
      </c>
      <c r="P16">
        <v>28</v>
      </c>
      <c r="Q16">
        <v>8</v>
      </c>
      <c r="R16" t="s">
        <v>46</v>
      </c>
      <c r="S16">
        <f t="shared" si="1"/>
        <v>0</v>
      </c>
      <c r="T16">
        <v>28</v>
      </c>
      <c r="U16" t="s">
        <v>30</v>
      </c>
      <c r="V16" t="s">
        <v>47</v>
      </c>
      <c r="W16" t="s">
        <v>65</v>
      </c>
      <c r="X16" t="s">
        <v>82</v>
      </c>
    </row>
    <row r="17" spans="1:29" x14ac:dyDescent="0.3">
      <c r="A17" t="s">
        <v>112</v>
      </c>
      <c r="B17" s="1">
        <v>45268</v>
      </c>
      <c r="C17" t="s">
        <v>45</v>
      </c>
      <c r="D17" t="s">
        <v>113</v>
      </c>
      <c r="E17" t="s">
        <v>41</v>
      </c>
      <c r="F17">
        <f t="shared" si="0"/>
        <v>1</v>
      </c>
      <c r="G17" t="s">
        <v>78</v>
      </c>
      <c r="H17" t="s">
        <v>114</v>
      </c>
      <c r="I17">
        <v>227</v>
      </c>
      <c r="J17">
        <f>INT(Table1[[#This Row],[hrmn]]/100)</f>
        <v>2</v>
      </c>
      <c r="K17" t="s">
        <v>27</v>
      </c>
      <c r="L17" t="s">
        <v>80</v>
      </c>
      <c r="M17" t="s">
        <v>115</v>
      </c>
      <c r="N17">
        <v>2995</v>
      </c>
      <c r="O17" t="s">
        <v>45</v>
      </c>
      <c r="P17">
        <v>65</v>
      </c>
      <c r="Q17">
        <v>7</v>
      </c>
      <c r="R17" t="s">
        <v>31</v>
      </c>
      <c r="S17">
        <f t="shared" si="1"/>
        <v>1</v>
      </c>
      <c r="T17">
        <v>28</v>
      </c>
      <c r="U17" t="s">
        <v>45</v>
      </c>
      <c r="V17" t="s">
        <v>47</v>
      </c>
      <c r="W17" t="s">
        <v>70</v>
      </c>
      <c r="X17" t="s">
        <v>82</v>
      </c>
    </row>
    <row r="18" spans="1:29" x14ac:dyDescent="0.3">
      <c r="A18" t="s">
        <v>116</v>
      </c>
      <c r="B18" s="1">
        <v>45109</v>
      </c>
      <c r="C18" t="s">
        <v>67</v>
      </c>
      <c r="D18" t="s">
        <v>50</v>
      </c>
      <c r="E18" t="s">
        <v>41</v>
      </c>
      <c r="F18">
        <f t="shared" si="0"/>
        <v>1</v>
      </c>
      <c r="G18" t="s">
        <v>25</v>
      </c>
      <c r="H18" t="s">
        <v>117</v>
      </c>
      <c r="I18">
        <v>1218</v>
      </c>
      <c r="J18">
        <f>INT(Table1[[#This Row],[hrmn]]/100)</f>
        <v>12</v>
      </c>
      <c r="K18" t="s">
        <v>27</v>
      </c>
      <c r="L18" t="s">
        <v>80</v>
      </c>
      <c r="M18" t="s">
        <v>98</v>
      </c>
      <c r="N18">
        <v>814</v>
      </c>
      <c r="O18" t="s">
        <v>45</v>
      </c>
      <c r="P18">
        <v>62</v>
      </c>
      <c r="Q18">
        <v>1</v>
      </c>
      <c r="R18" t="s">
        <v>46</v>
      </c>
      <c r="S18">
        <f t="shared" si="1"/>
        <v>0</v>
      </c>
      <c r="T18">
        <v>18</v>
      </c>
      <c r="U18" t="s">
        <v>30</v>
      </c>
      <c r="V18" t="s">
        <v>55</v>
      </c>
      <c r="W18" t="s">
        <v>70</v>
      </c>
      <c r="X18" t="s">
        <v>33</v>
      </c>
    </row>
    <row r="19" spans="1:29" x14ac:dyDescent="0.3">
      <c r="A19" t="s">
        <v>118</v>
      </c>
      <c r="B19" s="1">
        <v>45084</v>
      </c>
      <c r="C19" t="s">
        <v>45</v>
      </c>
      <c r="D19" t="s">
        <v>23</v>
      </c>
      <c r="E19" t="s">
        <v>41</v>
      </c>
      <c r="F19">
        <f t="shared" si="0"/>
        <v>1</v>
      </c>
      <c r="G19" t="s">
        <v>42</v>
      </c>
      <c r="H19" t="s">
        <v>119</v>
      </c>
      <c r="I19">
        <v>446</v>
      </c>
      <c r="J19">
        <f>INT(Table1[[#This Row],[hrmn]]/100)</f>
        <v>4</v>
      </c>
      <c r="K19" t="s">
        <v>61</v>
      </c>
      <c r="L19" t="s">
        <v>28</v>
      </c>
      <c r="M19" t="s">
        <v>120</v>
      </c>
      <c r="N19">
        <v>1912</v>
      </c>
      <c r="O19" t="s">
        <v>30</v>
      </c>
      <c r="P19">
        <v>28</v>
      </c>
      <c r="Q19">
        <v>4</v>
      </c>
      <c r="R19" t="s">
        <v>46</v>
      </c>
      <c r="S19">
        <f t="shared" si="1"/>
        <v>0</v>
      </c>
      <c r="T19">
        <v>26</v>
      </c>
      <c r="U19" t="s">
        <v>30</v>
      </c>
      <c r="V19" t="s">
        <v>32</v>
      </c>
      <c r="W19" t="s">
        <v>33</v>
      </c>
      <c r="X19" t="s">
        <v>82</v>
      </c>
    </row>
    <row r="20" spans="1:29" x14ac:dyDescent="0.3">
      <c r="A20" t="s">
        <v>121</v>
      </c>
      <c r="B20" s="1">
        <v>45016</v>
      </c>
      <c r="C20" t="s">
        <v>67</v>
      </c>
      <c r="D20" t="s">
        <v>122</v>
      </c>
      <c r="E20" t="s">
        <v>41</v>
      </c>
      <c r="F20">
        <f t="shared" si="0"/>
        <v>1</v>
      </c>
      <c r="G20" t="s">
        <v>123</v>
      </c>
      <c r="H20" t="s">
        <v>124</v>
      </c>
      <c r="I20">
        <v>1409</v>
      </c>
      <c r="J20">
        <f>INT(Table1[[#This Row],[hrmn]]/100)</f>
        <v>14</v>
      </c>
      <c r="K20" t="s">
        <v>61</v>
      </c>
      <c r="L20" t="s">
        <v>74</v>
      </c>
      <c r="M20" t="s">
        <v>125</v>
      </c>
      <c r="N20">
        <v>2615</v>
      </c>
      <c r="O20" t="s">
        <v>30</v>
      </c>
      <c r="P20">
        <v>31</v>
      </c>
      <c r="Q20">
        <v>2</v>
      </c>
      <c r="R20" t="s">
        <v>46</v>
      </c>
      <c r="S20">
        <f t="shared" si="1"/>
        <v>0</v>
      </c>
      <c r="T20">
        <v>21</v>
      </c>
      <c r="U20" t="s">
        <v>45</v>
      </c>
      <c r="V20" t="s">
        <v>55</v>
      </c>
      <c r="W20" t="s">
        <v>65</v>
      </c>
      <c r="X20" t="s">
        <v>33</v>
      </c>
    </row>
    <row r="21" spans="1:29" x14ac:dyDescent="0.3">
      <c r="A21" t="s">
        <v>126</v>
      </c>
      <c r="B21" s="1">
        <v>45243</v>
      </c>
      <c r="C21" t="s">
        <v>30</v>
      </c>
      <c r="D21" t="s">
        <v>122</v>
      </c>
      <c r="E21" t="s">
        <v>41</v>
      </c>
      <c r="F21">
        <f t="shared" si="0"/>
        <v>1</v>
      </c>
      <c r="G21" t="s">
        <v>78</v>
      </c>
      <c r="H21" t="s">
        <v>127</v>
      </c>
      <c r="I21">
        <v>2129</v>
      </c>
      <c r="J21">
        <f>INT(Table1[[#This Row],[hrmn]]/100)</f>
        <v>21</v>
      </c>
      <c r="K21" t="s">
        <v>27</v>
      </c>
      <c r="L21" t="s">
        <v>80</v>
      </c>
      <c r="M21" t="s">
        <v>128</v>
      </c>
      <c r="N21">
        <v>2625</v>
      </c>
      <c r="O21" t="s">
        <v>30</v>
      </c>
      <c r="P21">
        <v>50</v>
      </c>
      <c r="Q21">
        <v>19</v>
      </c>
      <c r="R21" t="s">
        <v>31</v>
      </c>
      <c r="S21">
        <f t="shared" si="1"/>
        <v>1</v>
      </c>
      <c r="T21">
        <v>35</v>
      </c>
      <c r="U21" t="s">
        <v>45</v>
      </c>
      <c r="V21" t="s">
        <v>32</v>
      </c>
      <c r="W21" t="s">
        <v>56</v>
      </c>
      <c r="X21" t="s">
        <v>82</v>
      </c>
    </row>
    <row r="22" spans="1:29" x14ac:dyDescent="0.3">
      <c r="A22" t="s">
        <v>129</v>
      </c>
      <c r="B22" s="1">
        <v>45229</v>
      </c>
      <c r="C22" t="s">
        <v>30</v>
      </c>
      <c r="D22" t="s">
        <v>100</v>
      </c>
      <c r="E22" t="s">
        <v>51</v>
      </c>
      <c r="F22">
        <f t="shared" si="0"/>
        <v>0</v>
      </c>
      <c r="G22" t="s">
        <v>25</v>
      </c>
      <c r="H22" t="s">
        <v>130</v>
      </c>
      <c r="I22">
        <v>409</v>
      </c>
      <c r="J22">
        <f>INT(Table1[[#This Row],[hrmn]]/100)</f>
        <v>4</v>
      </c>
      <c r="K22" t="s">
        <v>61</v>
      </c>
      <c r="L22" t="s">
        <v>28</v>
      </c>
      <c r="M22" t="s">
        <v>111</v>
      </c>
      <c r="N22">
        <v>1542</v>
      </c>
      <c r="O22" t="s">
        <v>45</v>
      </c>
      <c r="P22">
        <v>61</v>
      </c>
      <c r="Q22">
        <v>16</v>
      </c>
      <c r="R22" t="s">
        <v>46</v>
      </c>
      <c r="S22">
        <f t="shared" si="1"/>
        <v>0</v>
      </c>
      <c r="T22">
        <v>23</v>
      </c>
      <c r="U22" t="s">
        <v>30</v>
      </c>
      <c r="V22" t="s">
        <v>32</v>
      </c>
      <c r="W22" t="s">
        <v>33</v>
      </c>
      <c r="X22" t="s">
        <v>82</v>
      </c>
      <c r="Y22" t="s">
        <v>34</v>
      </c>
      <c r="Z22" t="s">
        <v>35</v>
      </c>
      <c r="AA22" t="s">
        <v>36</v>
      </c>
      <c r="AB22" t="s">
        <v>37</v>
      </c>
      <c r="AC22" t="s">
        <v>38</v>
      </c>
    </row>
    <row r="23" spans="1:29" x14ac:dyDescent="0.3">
      <c r="A23" t="s">
        <v>131</v>
      </c>
      <c r="B23" s="1">
        <v>44971</v>
      </c>
      <c r="C23" t="s">
        <v>30</v>
      </c>
      <c r="D23" t="s">
        <v>88</v>
      </c>
      <c r="E23" t="s">
        <v>51</v>
      </c>
      <c r="F23">
        <f t="shared" si="0"/>
        <v>0</v>
      </c>
      <c r="G23" t="s">
        <v>78</v>
      </c>
      <c r="H23" t="s">
        <v>101</v>
      </c>
      <c r="I23">
        <v>956</v>
      </c>
      <c r="J23">
        <f>INT(Table1[[#This Row],[hrmn]]/100)</f>
        <v>9</v>
      </c>
      <c r="K23" t="s">
        <v>53</v>
      </c>
      <c r="L23" t="s">
        <v>28</v>
      </c>
      <c r="M23" t="s">
        <v>63</v>
      </c>
      <c r="N23">
        <v>1806</v>
      </c>
      <c r="O23" t="s">
        <v>45</v>
      </c>
      <c r="P23">
        <v>21</v>
      </c>
      <c r="Q23">
        <v>1</v>
      </c>
      <c r="R23" t="s">
        <v>46</v>
      </c>
      <c r="S23">
        <f t="shared" si="1"/>
        <v>0</v>
      </c>
      <c r="T23">
        <v>42</v>
      </c>
      <c r="U23" t="s">
        <v>45</v>
      </c>
      <c r="V23" t="s">
        <v>32</v>
      </c>
      <c r="W23" t="s">
        <v>56</v>
      </c>
      <c r="X23" t="s">
        <v>33</v>
      </c>
      <c r="Y23" t="s">
        <v>34</v>
      </c>
      <c r="Z23" t="s">
        <v>35</v>
      </c>
      <c r="AA23" t="s">
        <v>36</v>
      </c>
      <c r="AB23" t="s">
        <v>37</v>
      </c>
      <c r="AC23" t="s">
        <v>38</v>
      </c>
    </row>
    <row r="24" spans="1:29" x14ac:dyDescent="0.3">
      <c r="A24" t="s">
        <v>132</v>
      </c>
      <c r="B24" s="1">
        <v>45061</v>
      </c>
      <c r="C24" t="s">
        <v>49</v>
      </c>
      <c r="D24" t="s">
        <v>133</v>
      </c>
      <c r="E24" t="s">
        <v>24</v>
      </c>
      <c r="F24">
        <f t="shared" si="0"/>
        <v>0</v>
      </c>
      <c r="G24" t="s">
        <v>42</v>
      </c>
      <c r="H24" t="s">
        <v>134</v>
      </c>
      <c r="I24">
        <v>916</v>
      </c>
      <c r="J24">
        <f>INT(Table1[[#This Row],[hrmn]]/100)</f>
        <v>9</v>
      </c>
      <c r="K24" t="s">
        <v>61</v>
      </c>
      <c r="L24" t="s">
        <v>62</v>
      </c>
      <c r="M24" t="s">
        <v>135</v>
      </c>
      <c r="N24">
        <v>2213</v>
      </c>
      <c r="O24" t="s">
        <v>45</v>
      </c>
      <c r="P24">
        <v>58</v>
      </c>
      <c r="Q24">
        <v>15</v>
      </c>
      <c r="R24" t="s">
        <v>64</v>
      </c>
      <c r="S24">
        <f t="shared" si="1"/>
        <v>0</v>
      </c>
      <c r="T24">
        <v>56</v>
      </c>
      <c r="U24" t="s">
        <v>30</v>
      </c>
      <c r="V24" t="s">
        <v>32</v>
      </c>
      <c r="W24" t="s">
        <v>56</v>
      </c>
      <c r="X24" t="s">
        <v>82</v>
      </c>
      <c r="Y24" t="s">
        <v>34</v>
      </c>
      <c r="Z24" t="s">
        <v>35</v>
      </c>
      <c r="AA24" t="s">
        <v>36</v>
      </c>
      <c r="AB24" t="s">
        <v>37</v>
      </c>
      <c r="AC24" t="s">
        <v>38</v>
      </c>
    </row>
    <row r="25" spans="1:29" x14ac:dyDescent="0.3">
      <c r="A25" t="s">
        <v>136</v>
      </c>
      <c r="B25" s="1">
        <v>45126</v>
      </c>
      <c r="C25" t="s">
        <v>67</v>
      </c>
      <c r="D25" t="s">
        <v>40</v>
      </c>
      <c r="E25" t="s">
        <v>51</v>
      </c>
      <c r="F25">
        <f t="shared" si="0"/>
        <v>0</v>
      </c>
      <c r="G25" t="s">
        <v>59</v>
      </c>
      <c r="H25" t="s">
        <v>137</v>
      </c>
      <c r="I25">
        <v>18</v>
      </c>
      <c r="J25">
        <f>INT(Table1[[#This Row],[hrmn]]/100)</f>
        <v>0</v>
      </c>
      <c r="K25" t="s">
        <v>27</v>
      </c>
      <c r="L25" t="s">
        <v>62</v>
      </c>
      <c r="M25" t="s">
        <v>138</v>
      </c>
      <c r="N25">
        <v>1827</v>
      </c>
      <c r="O25" t="s">
        <v>45</v>
      </c>
      <c r="P25">
        <v>62</v>
      </c>
      <c r="Q25">
        <v>15</v>
      </c>
      <c r="R25" t="s">
        <v>31</v>
      </c>
      <c r="S25">
        <f t="shared" si="1"/>
        <v>1</v>
      </c>
      <c r="T25">
        <v>54</v>
      </c>
      <c r="U25" t="s">
        <v>30</v>
      </c>
      <c r="V25" t="s">
        <v>32</v>
      </c>
      <c r="W25" t="s">
        <v>70</v>
      </c>
      <c r="X25" t="s">
        <v>82</v>
      </c>
      <c r="Y25" t="s">
        <v>34</v>
      </c>
      <c r="Z25" t="s">
        <v>35</v>
      </c>
      <c r="AA25" t="s">
        <v>36</v>
      </c>
      <c r="AB25" t="s">
        <v>37</v>
      </c>
      <c r="AC25" t="s">
        <v>38</v>
      </c>
    </row>
    <row r="26" spans="1:29" x14ac:dyDescent="0.3">
      <c r="A26" t="s">
        <v>139</v>
      </c>
      <c r="B26" s="1">
        <v>44840</v>
      </c>
      <c r="C26" t="s">
        <v>49</v>
      </c>
      <c r="D26" t="s">
        <v>140</v>
      </c>
      <c r="E26" t="s">
        <v>51</v>
      </c>
      <c r="F26">
        <f t="shared" si="0"/>
        <v>0</v>
      </c>
      <c r="G26" t="s">
        <v>25</v>
      </c>
      <c r="H26" t="s">
        <v>141</v>
      </c>
      <c r="I26">
        <v>738</v>
      </c>
      <c r="J26">
        <f>INT(Table1[[#This Row],[hrmn]]/100)</f>
        <v>7</v>
      </c>
      <c r="K26" t="s">
        <v>53</v>
      </c>
      <c r="L26" t="s">
        <v>28</v>
      </c>
      <c r="M26" t="s">
        <v>125</v>
      </c>
      <c r="N26">
        <v>1114</v>
      </c>
      <c r="O26" t="s">
        <v>45</v>
      </c>
      <c r="P26">
        <v>68</v>
      </c>
      <c r="Q26">
        <v>3</v>
      </c>
      <c r="R26" t="s">
        <v>64</v>
      </c>
      <c r="S26">
        <f t="shared" si="1"/>
        <v>0</v>
      </c>
      <c r="T26">
        <v>75</v>
      </c>
      <c r="U26" t="s">
        <v>45</v>
      </c>
      <c r="V26" t="s">
        <v>55</v>
      </c>
      <c r="W26" t="s">
        <v>70</v>
      </c>
      <c r="X26" t="s">
        <v>33</v>
      </c>
      <c r="Y26" t="s">
        <v>34</v>
      </c>
      <c r="Z26" t="s">
        <v>35</v>
      </c>
      <c r="AA26" t="s">
        <v>36</v>
      </c>
      <c r="AB26" t="s">
        <v>37</v>
      </c>
      <c r="AC26" t="s">
        <v>38</v>
      </c>
    </row>
    <row r="27" spans="1:29" x14ac:dyDescent="0.3">
      <c r="A27" t="s">
        <v>142</v>
      </c>
      <c r="B27" s="1">
        <v>45172</v>
      </c>
      <c r="C27" t="s">
        <v>49</v>
      </c>
      <c r="D27" t="s">
        <v>143</v>
      </c>
      <c r="E27" t="s">
        <v>41</v>
      </c>
      <c r="F27">
        <f t="shared" si="0"/>
        <v>1</v>
      </c>
      <c r="G27" t="s">
        <v>78</v>
      </c>
      <c r="H27" t="s">
        <v>144</v>
      </c>
      <c r="I27">
        <v>2224</v>
      </c>
      <c r="J27">
        <f>INT(Table1[[#This Row],[hrmn]]/100)</f>
        <v>22</v>
      </c>
      <c r="K27" t="s">
        <v>61</v>
      </c>
      <c r="L27" t="s">
        <v>28</v>
      </c>
      <c r="M27" t="s">
        <v>145</v>
      </c>
      <c r="N27">
        <v>2406</v>
      </c>
      <c r="O27" t="s">
        <v>45</v>
      </c>
      <c r="P27">
        <v>18</v>
      </c>
      <c r="Q27">
        <v>7</v>
      </c>
      <c r="R27" t="s">
        <v>46</v>
      </c>
      <c r="S27">
        <f t="shared" si="1"/>
        <v>0</v>
      </c>
      <c r="T27">
        <v>47</v>
      </c>
      <c r="U27" t="s">
        <v>30</v>
      </c>
      <c r="V27" t="s">
        <v>55</v>
      </c>
      <c r="W27" t="s">
        <v>56</v>
      </c>
      <c r="X27" t="s">
        <v>33</v>
      </c>
      <c r="Y27" t="s">
        <v>34</v>
      </c>
      <c r="Z27" t="s">
        <v>35</v>
      </c>
      <c r="AA27" t="s">
        <v>36</v>
      </c>
      <c r="AB27" t="s">
        <v>37</v>
      </c>
      <c r="AC27" t="s">
        <v>38</v>
      </c>
    </row>
    <row r="28" spans="1:29" x14ac:dyDescent="0.3">
      <c r="A28" t="s">
        <v>146</v>
      </c>
      <c r="B28" s="1">
        <v>44924</v>
      </c>
      <c r="C28" t="s">
        <v>67</v>
      </c>
      <c r="D28" t="s">
        <v>147</v>
      </c>
      <c r="E28" t="s">
        <v>41</v>
      </c>
      <c r="F28">
        <f t="shared" si="0"/>
        <v>1</v>
      </c>
      <c r="G28" t="s">
        <v>25</v>
      </c>
      <c r="H28" t="s">
        <v>148</v>
      </c>
      <c r="I28">
        <v>1246</v>
      </c>
      <c r="J28">
        <f>INT(Table1[[#This Row],[hrmn]]/100)</f>
        <v>12</v>
      </c>
      <c r="K28" t="s">
        <v>27</v>
      </c>
      <c r="L28" t="s">
        <v>28</v>
      </c>
      <c r="M28" t="s">
        <v>149</v>
      </c>
      <c r="N28">
        <v>1766</v>
      </c>
      <c r="O28" t="s">
        <v>30</v>
      </c>
      <c r="P28">
        <v>42</v>
      </c>
      <c r="Q28">
        <v>13</v>
      </c>
      <c r="R28" t="s">
        <v>64</v>
      </c>
      <c r="S28">
        <f t="shared" si="1"/>
        <v>0</v>
      </c>
      <c r="T28">
        <v>7</v>
      </c>
      <c r="U28" t="s">
        <v>45</v>
      </c>
      <c r="V28" t="s">
        <v>32</v>
      </c>
      <c r="W28" t="s">
        <v>56</v>
      </c>
      <c r="X28" t="s">
        <v>33</v>
      </c>
      <c r="Y28" t="s">
        <v>34</v>
      </c>
      <c r="Z28" t="s">
        <v>35</v>
      </c>
      <c r="AA28" t="s">
        <v>36</v>
      </c>
      <c r="AB28" t="s">
        <v>37</v>
      </c>
      <c r="AC28" t="s">
        <v>38</v>
      </c>
    </row>
    <row r="29" spans="1:29" x14ac:dyDescent="0.3">
      <c r="A29" t="s">
        <v>150</v>
      </c>
      <c r="B29" s="1">
        <v>45270</v>
      </c>
      <c r="C29" t="s">
        <v>67</v>
      </c>
      <c r="D29" t="s">
        <v>140</v>
      </c>
      <c r="E29" t="s">
        <v>41</v>
      </c>
      <c r="F29">
        <f t="shared" si="0"/>
        <v>1</v>
      </c>
      <c r="G29" t="s">
        <v>42</v>
      </c>
      <c r="H29" t="s">
        <v>151</v>
      </c>
      <c r="I29">
        <v>1403</v>
      </c>
      <c r="J29">
        <f>INT(Table1[[#This Row],[hrmn]]/100)</f>
        <v>14</v>
      </c>
      <c r="K29" t="s">
        <v>61</v>
      </c>
      <c r="L29" t="s">
        <v>62</v>
      </c>
      <c r="M29" t="s">
        <v>120</v>
      </c>
      <c r="N29">
        <v>1553</v>
      </c>
      <c r="O29" t="s">
        <v>45</v>
      </c>
      <c r="P29">
        <v>49</v>
      </c>
      <c r="Q29">
        <v>14</v>
      </c>
      <c r="R29" t="s">
        <v>46</v>
      </c>
      <c r="S29">
        <f t="shared" si="1"/>
        <v>0</v>
      </c>
      <c r="T29">
        <v>27</v>
      </c>
      <c r="U29" t="s">
        <v>30</v>
      </c>
      <c r="V29" t="s">
        <v>55</v>
      </c>
      <c r="W29" t="s">
        <v>56</v>
      </c>
      <c r="X29" t="s">
        <v>33</v>
      </c>
      <c r="Y29" t="s">
        <v>34</v>
      </c>
      <c r="Z29" t="s">
        <v>35</v>
      </c>
      <c r="AA29" t="s">
        <v>36</v>
      </c>
      <c r="AB29" t="s">
        <v>37</v>
      </c>
      <c r="AC29" t="s">
        <v>38</v>
      </c>
    </row>
    <row r="30" spans="1:29" x14ac:dyDescent="0.3">
      <c r="A30" t="s">
        <v>152</v>
      </c>
      <c r="B30" s="1">
        <v>45075</v>
      </c>
      <c r="C30" t="s">
        <v>67</v>
      </c>
      <c r="D30" t="s">
        <v>77</v>
      </c>
      <c r="E30" t="s">
        <v>51</v>
      </c>
      <c r="F30">
        <f t="shared" si="0"/>
        <v>0</v>
      </c>
      <c r="G30" t="s">
        <v>25</v>
      </c>
      <c r="H30" t="s">
        <v>153</v>
      </c>
      <c r="I30">
        <v>215</v>
      </c>
      <c r="J30">
        <f>INT(Table1[[#This Row],[hrmn]]/100)</f>
        <v>2</v>
      </c>
      <c r="K30" t="s">
        <v>27</v>
      </c>
      <c r="L30" t="s">
        <v>74</v>
      </c>
      <c r="M30" t="s">
        <v>154</v>
      </c>
      <c r="N30">
        <v>2205</v>
      </c>
      <c r="O30" t="s">
        <v>45</v>
      </c>
      <c r="P30">
        <v>66</v>
      </c>
      <c r="Q30">
        <v>6</v>
      </c>
      <c r="R30" t="s">
        <v>64</v>
      </c>
      <c r="S30">
        <f t="shared" si="1"/>
        <v>0</v>
      </c>
      <c r="T30">
        <v>45</v>
      </c>
      <c r="U30" t="s">
        <v>30</v>
      </c>
      <c r="V30" t="s">
        <v>32</v>
      </c>
      <c r="W30" t="s">
        <v>70</v>
      </c>
      <c r="X30" t="s">
        <v>82</v>
      </c>
      <c r="Y30" t="s">
        <v>34</v>
      </c>
      <c r="Z30" t="s">
        <v>35</v>
      </c>
      <c r="AA30" t="s">
        <v>36</v>
      </c>
      <c r="AB30" t="s">
        <v>37</v>
      </c>
      <c r="AC30" t="s">
        <v>38</v>
      </c>
    </row>
    <row r="31" spans="1:29" x14ac:dyDescent="0.3">
      <c r="A31" t="s">
        <v>155</v>
      </c>
      <c r="B31" s="1">
        <v>44646</v>
      </c>
      <c r="C31" t="s">
        <v>22</v>
      </c>
      <c r="D31" t="s">
        <v>50</v>
      </c>
      <c r="E31" t="s">
        <v>24</v>
      </c>
      <c r="F31">
        <f t="shared" si="0"/>
        <v>0</v>
      </c>
      <c r="G31" t="s">
        <v>59</v>
      </c>
      <c r="H31" t="s">
        <v>119</v>
      </c>
      <c r="I31">
        <v>724</v>
      </c>
      <c r="J31">
        <f>INT(Table1[[#This Row],[hrmn]]/100)</f>
        <v>7</v>
      </c>
      <c r="K31" t="s">
        <v>61</v>
      </c>
      <c r="L31" t="s">
        <v>74</v>
      </c>
      <c r="M31" t="s">
        <v>94</v>
      </c>
      <c r="N31">
        <v>2469</v>
      </c>
      <c r="O31" t="s">
        <v>45</v>
      </c>
      <c r="P31">
        <v>42</v>
      </c>
      <c r="Q31">
        <v>16</v>
      </c>
      <c r="R31" t="s">
        <v>31</v>
      </c>
      <c r="S31">
        <f t="shared" si="1"/>
        <v>1</v>
      </c>
      <c r="T31">
        <v>47</v>
      </c>
      <c r="U31" t="s">
        <v>30</v>
      </c>
      <c r="V31" t="s">
        <v>55</v>
      </c>
      <c r="W31" t="s">
        <v>70</v>
      </c>
      <c r="X31" t="s">
        <v>82</v>
      </c>
      <c r="Y31" t="s">
        <v>34</v>
      </c>
      <c r="Z31" t="s">
        <v>35</v>
      </c>
      <c r="AA31" t="s">
        <v>36</v>
      </c>
      <c r="AB31" t="s">
        <v>37</v>
      </c>
      <c r="AC31" t="s">
        <v>38</v>
      </c>
    </row>
    <row r="32" spans="1:29" x14ac:dyDescent="0.3">
      <c r="A32" t="s">
        <v>156</v>
      </c>
      <c r="B32" s="1">
        <v>44604</v>
      </c>
      <c r="C32" t="s">
        <v>67</v>
      </c>
      <c r="D32" t="s">
        <v>157</v>
      </c>
      <c r="E32" t="s">
        <v>41</v>
      </c>
      <c r="F32">
        <f t="shared" si="0"/>
        <v>1</v>
      </c>
      <c r="G32" t="s">
        <v>123</v>
      </c>
      <c r="H32" t="s">
        <v>158</v>
      </c>
      <c r="I32">
        <v>542</v>
      </c>
      <c r="J32">
        <f>INT(Table1[[#This Row],[hrmn]]/100)</f>
        <v>5</v>
      </c>
      <c r="K32" t="s">
        <v>53</v>
      </c>
      <c r="L32" t="s">
        <v>80</v>
      </c>
      <c r="M32" t="s">
        <v>159</v>
      </c>
      <c r="N32">
        <v>1687</v>
      </c>
      <c r="O32" t="s">
        <v>30</v>
      </c>
      <c r="P32">
        <v>34</v>
      </c>
      <c r="Q32">
        <v>5</v>
      </c>
      <c r="R32" t="s">
        <v>64</v>
      </c>
      <c r="S32">
        <f t="shared" si="1"/>
        <v>0</v>
      </c>
      <c r="T32">
        <v>57</v>
      </c>
      <c r="U32" t="s">
        <v>30</v>
      </c>
      <c r="V32" t="s">
        <v>55</v>
      </c>
      <c r="W32" t="s">
        <v>65</v>
      </c>
      <c r="X32" t="s">
        <v>33</v>
      </c>
      <c r="Y32" t="s">
        <v>34</v>
      </c>
      <c r="Z32" t="s">
        <v>35</v>
      </c>
      <c r="AA32" t="s">
        <v>36</v>
      </c>
      <c r="AB32" t="s">
        <v>37</v>
      </c>
      <c r="AC32" t="s">
        <v>38</v>
      </c>
    </row>
    <row r="33" spans="1:29" x14ac:dyDescent="0.3">
      <c r="A33" t="s">
        <v>160</v>
      </c>
      <c r="B33" s="1">
        <v>44962</v>
      </c>
      <c r="C33" t="s">
        <v>22</v>
      </c>
      <c r="D33" t="s">
        <v>161</v>
      </c>
      <c r="E33" t="s">
        <v>41</v>
      </c>
      <c r="F33">
        <f t="shared" si="0"/>
        <v>1</v>
      </c>
      <c r="G33" t="s">
        <v>123</v>
      </c>
      <c r="H33" t="s">
        <v>162</v>
      </c>
      <c r="I33">
        <v>1035</v>
      </c>
      <c r="J33">
        <f>INT(Table1[[#This Row],[hrmn]]/100)</f>
        <v>10</v>
      </c>
      <c r="K33" t="s">
        <v>61</v>
      </c>
      <c r="L33" t="s">
        <v>80</v>
      </c>
      <c r="M33" t="s">
        <v>163</v>
      </c>
      <c r="N33">
        <v>1563</v>
      </c>
      <c r="O33" t="s">
        <v>30</v>
      </c>
      <c r="P33">
        <v>45</v>
      </c>
      <c r="Q33">
        <v>5</v>
      </c>
      <c r="R33" t="s">
        <v>46</v>
      </c>
      <c r="S33">
        <f t="shared" si="1"/>
        <v>0</v>
      </c>
      <c r="T33">
        <v>24</v>
      </c>
      <c r="U33" t="s">
        <v>45</v>
      </c>
      <c r="V33" t="s">
        <v>55</v>
      </c>
      <c r="W33" t="s">
        <v>65</v>
      </c>
      <c r="X33" t="s">
        <v>82</v>
      </c>
      <c r="Y33" t="s">
        <v>34</v>
      </c>
      <c r="Z33" t="s">
        <v>35</v>
      </c>
      <c r="AA33" t="s">
        <v>36</v>
      </c>
      <c r="AB33" t="s">
        <v>37</v>
      </c>
      <c r="AC33" t="s">
        <v>38</v>
      </c>
    </row>
    <row r="34" spans="1:29" x14ac:dyDescent="0.3">
      <c r="A34" t="s">
        <v>164</v>
      </c>
      <c r="B34" s="1">
        <v>44618</v>
      </c>
      <c r="C34" t="s">
        <v>22</v>
      </c>
      <c r="D34" t="s">
        <v>50</v>
      </c>
      <c r="E34" t="s">
        <v>41</v>
      </c>
      <c r="F34">
        <f t="shared" si="0"/>
        <v>1</v>
      </c>
      <c r="G34" t="s">
        <v>42</v>
      </c>
      <c r="H34" t="s">
        <v>165</v>
      </c>
      <c r="I34">
        <v>111</v>
      </c>
      <c r="J34">
        <f>INT(Table1[[#This Row],[hrmn]]/100)</f>
        <v>1</v>
      </c>
      <c r="K34" t="s">
        <v>53</v>
      </c>
      <c r="L34" t="s">
        <v>74</v>
      </c>
      <c r="M34" t="s">
        <v>166</v>
      </c>
      <c r="N34">
        <v>2546</v>
      </c>
      <c r="O34" t="s">
        <v>30</v>
      </c>
      <c r="P34">
        <v>47</v>
      </c>
      <c r="Q34">
        <v>2</v>
      </c>
      <c r="R34" t="s">
        <v>31</v>
      </c>
      <c r="S34">
        <f t="shared" si="1"/>
        <v>1</v>
      </c>
      <c r="T34">
        <v>41</v>
      </c>
      <c r="U34" t="s">
        <v>45</v>
      </c>
      <c r="V34" t="s">
        <v>32</v>
      </c>
      <c r="W34" t="s">
        <v>65</v>
      </c>
      <c r="X34" t="s">
        <v>82</v>
      </c>
      <c r="Y34" t="s">
        <v>34</v>
      </c>
      <c r="Z34" t="s">
        <v>35</v>
      </c>
      <c r="AA34" t="s">
        <v>36</v>
      </c>
      <c r="AB34" t="s">
        <v>37</v>
      </c>
      <c r="AC34" t="s">
        <v>38</v>
      </c>
    </row>
    <row r="35" spans="1:29" x14ac:dyDescent="0.3">
      <c r="A35" t="s">
        <v>167</v>
      </c>
      <c r="B35" s="1">
        <v>45004</v>
      </c>
      <c r="C35" t="s">
        <v>30</v>
      </c>
      <c r="D35" t="s">
        <v>133</v>
      </c>
      <c r="E35" t="s">
        <v>41</v>
      </c>
      <c r="F35">
        <f t="shared" si="0"/>
        <v>1</v>
      </c>
      <c r="G35" t="s">
        <v>123</v>
      </c>
      <c r="H35" t="s">
        <v>168</v>
      </c>
      <c r="I35">
        <v>2116</v>
      </c>
      <c r="J35">
        <f>INT(Table1[[#This Row],[hrmn]]/100)</f>
        <v>21</v>
      </c>
      <c r="K35" t="s">
        <v>53</v>
      </c>
      <c r="L35" t="s">
        <v>62</v>
      </c>
      <c r="M35" t="s">
        <v>169</v>
      </c>
      <c r="N35">
        <v>2675</v>
      </c>
      <c r="O35" t="s">
        <v>30</v>
      </c>
      <c r="P35">
        <v>55</v>
      </c>
      <c r="Q35">
        <v>10</v>
      </c>
      <c r="R35" t="s">
        <v>64</v>
      </c>
      <c r="S35">
        <f t="shared" si="1"/>
        <v>0</v>
      </c>
      <c r="T35">
        <v>74</v>
      </c>
      <c r="U35" t="s">
        <v>30</v>
      </c>
      <c r="V35" t="s">
        <v>32</v>
      </c>
      <c r="W35" t="s">
        <v>70</v>
      </c>
      <c r="X35" t="s">
        <v>33</v>
      </c>
      <c r="Y35" t="s">
        <v>34</v>
      </c>
      <c r="Z35" t="s">
        <v>35</v>
      </c>
      <c r="AA35" t="s">
        <v>36</v>
      </c>
      <c r="AB35" t="s">
        <v>37</v>
      </c>
      <c r="AC35" t="s">
        <v>38</v>
      </c>
    </row>
    <row r="36" spans="1:29" x14ac:dyDescent="0.3">
      <c r="A36" t="s">
        <v>170</v>
      </c>
      <c r="B36" s="1">
        <v>44894</v>
      </c>
      <c r="C36" t="s">
        <v>45</v>
      </c>
      <c r="D36" t="s">
        <v>88</v>
      </c>
      <c r="E36" t="s">
        <v>51</v>
      </c>
      <c r="F36">
        <f t="shared" si="0"/>
        <v>0</v>
      </c>
      <c r="G36" t="s">
        <v>59</v>
      </c>
      <c r="H36" t="s">
        <v>171</v>
      </c>
      <c r="I36">
        <v>2028</v>
      </c>
      <c r="J36">
        <f>INT(Table1[[#This Row],[hrmn]]/100)</f>
        <v>20</v>
      </c>
      <c r="K36" t="s">
        <v>53</v>
      </c>
      <c r="L36" t="s">
        <v>28</v>
      </c>
      <c r="M36" t="s">
        <v>172</v>
      </c>
      <c r="N36">
        <v>1318</v>
      </c>
      <c r="O36" t="s">
        <v>45</v>
      </c>
      <c r="P36">
        <v>35</v>
      </c>
      <c r="Q36">
        <v>6</v>
      </c>
      <c r="R36" t="s">
        <v>46</v>
      </c>
      <c r="S36">
        <f t="shared" si="1"/>
        <v>0</v>
      </c>
      <c r="T36">
        <v>8</v>
      </c>
      <c r="U36" t="s">
        <v>30</v>
      </c>
      <c r="V36" t="s">
        <v>55</v>
      </c>
      <c r="W36" t="s">
        <v>70</v>
      </c>
      <c r="X36" t="s">
        <v>33</v>
      </c>
      <c r="Y36" t="s">
        <v>34</v>
      </c>
      <c r="Z36" t="s">
        <v>35</v>
      </c>
      <c r="AA36" t="s">
        <v>36</v>
      </c>
      <c r="AB36" t="s">
        <v>37</v>
      </c>
      <c r="AC36" t="s">
        <v>38</v>
      </c>
    </row>
    <row r="37" spans="1:29" x14ac:dyDescent="0.3">
      <c r="A37" t="s">
        <v>173</v>
      </c>
      <c r="B37" s="1">
        <v>45255</v>
      </c>
      <c r="C37" t="s">
        <v>30</v>
      </c>
      <c r="D37" t="s">
        <v>174</v>
      </c>
      <c r="E37" t="s">
        <v>24</v>
      </c>
      <c r="F37">
        <f t="shared" si="0"/>
        <v>0</v>
      </c>
      <c r="G37" t="s">
        <v>59</v>
      </c>
      <c r="H37" t="s">
        <v>175</v>
      </c>
      <c r="I37">
        <v>1356</v>
      </c>
      <c r="J37">
        <f>INT(Table1[[#This Row],[hrmn]]/100)</f>
        <v>13</v>
      </c>
      <c r="K37" t="s">
        <v>61</v>
      </c>
      <c r="L37" t="s">
        <v>28</v>
      </c>
      <c r="M37" t="s">
        <v>81</v>
      </c>
      <c r="N37">
        <v>2765</v>
      </c>
      <c r="O37" t="s">
        <v>30</v>
      </c>
      <c r="P37">
        <v>55</v>
      </c>
      <c r="Q37">
        <v>3</v>
      </c>
      <c r="R37" t="s">
        <v>31</v>
      </c>
      <c r="S37">
        <f t="shared" si="1"/>
        <v>1</v>
      </c>
      <c r="T37">
        <v>31</v>
      </c>
      <c r="U37" t="s">
        <v>45</v>
      </c>
      <c r="V37" t="s">
        <v>32</v>
      </c>
      <c r="W37" t="s">
        <v>56</v>
      </c>
      <c r="X37" t="s">
        <v>33</v>
      </c>
      <c r="Y37" t="s">
        <v>34</v>
      </c>
      <c r="Z37" t="s">
        <v>35</v>
      </c>
      <c r="AA37" t="s">
        <v>36</v>
      </c>
      <c r="AB37" t="s">
        <v>37</v>
      </c>
      <c r="AC37" t="s">
        <v>38</v>
      </c>
    </row>
    <row r="38" spans="1:29" x14ac:dyDescent="0.3">
      <c r="A38" t="s">
        <v>176</v>
      </c>
      <c r="B38" s="1">
        <v>44890</v>
      </c>
      <c r="C38" t="s">
        <v>49</v>
      </c>
      <c r="D38" t="s">
        <v>157</v>
      </c>
      <c r="E38" t="s">
        <v>51</v>
      </c>
      <c r="F38">
        <f t="shared" si="0"/>
        <v>0</v>
      </c>
      <c r="G38" t="s">
        <v>123</v>
      </c>
      <c r="H38" t="s">
        <v>177</v>
      </c>
      <c r="I38">
        <v>234</v>
      </c>
      <c r="J38">
        <f>INT(Table1[[#This Row],[hrmn]]/100)</f>
        <v>2</v>
      </c>
      <c r="K38" t="s">
        <v>27</v>
      </c>
      <c r="L38" t="s">
        <v>28</v>
      </c>
      <c r="M38" t="s">
        <v>44</v>
      </c>
      <c r="N38">
        <v>2672</v>
      </c>
      <c r="O38" t="s">
        <v>45</v>
      </c>
      <c r="P38">
        <v>31</v>
      </c>
      <c r="Q38">
        <v>8</v>
      </c>
      <c r="R38" t="s">
        <v>31</v>
      </c>
      <c r="S38">
        <f t="shared" si="1"/>
        <v>1</v>
      </c>
      <c r="T38">
        <v>19</v>
      </c>
      <c r="U38" t="s">
        <v>30</v>
      </c>
      <c r="V38" t="s">
        <v>55</v>
      </c>
      <c r="W38" t="s">
        <v>56</v>
      </c>
      <c r="X38" t="s">
        <v>82</v>
      </c>
      <c r="Y38" t="s">
        <v>34</v>
      </c>
      <c r="Z38" t="s">
        <v>35</v>
      </c>
      <c r="AA38" t="s">
        <v>36</v>
      </c>
      <c r="AB38" t="s">
        <v>37</v>
      </c>
      <c r="AC38" t="s">
        <v>38</v>
      </c>
    </row>
    <row r="39" spans="1:29" x14ac:dyDescent="0.3">
      <c r="A39" t="s">
        <v>178</v>
      </c>
      <c r="B39" s="1">
        <v>45285</v>
      </c>
      <c r="C39" t="s">
        <v>49</v>
      </c>
      <c r="D39" t="s">
        <v>157</v>
      </c>
      <c r="E39" t="s">
        <v>41</v>
      </c>
      <c r="F39">
        <f t="shared" si="0"/>
        <v>1</v>
      </c>
      <c r="G39" t="s">
        <v>42</v>
      </c>
      <c r="H39" t="s">
        <v>179</v>
      </c>
      <c r="I39">
        <v>2132</v>
      </c>
      <c r="J39">
        <f>INT(Table1[[#This Row],[hrmn]]/100)</f>
        <v>21</v>
      </c>
      <c r="K39" t="s">
        <v>53</v>
      </c>
      <c r="L39" t="s">
        <v>80</v>
      </c>
      <c r="M39" t="s">
        <v>180</v>
      </c>
      <c r="N39">
        <v>1409</v>
      </c>
      <c r="O39" t="s">
        <v>45</v>
      </c>
      <c r="P39">
        <v>22</v>
      </c>
      <c r="Q39">
        <v>0</v>
      </c>
      <c r="R39" t="s">
        <v>64</v>
      </c>
      <c r="S39">
        <f t="shared" si="1"/>
        <v>0</v>
      </c>
      <c r="T39">
        <v>40</v>
      </c>
      <c r="U39" t="s">
        <v>30</v>
      </c>
      <c r="V39" t="s">
        <v>32</v>
      </c>
      <c r="W39" t="s">
        <v>65</v>
      </c>
      <c r="X39" t="s">
        <v>33</v>
      </c>
      <c r="Y39" t="s">
        <v>34</v>
      </c>
      <c r="Z39" t="s">
        <v>35</v>
      </c>
      <c r="AA39" t="s">
        <v>36</v>
      </c>
      <c r="AB39" t="s">
        <v>37</v>
      </c>
      <c r="AC39" t="s">
        <v>38</v>
      </c>
    </row>
    <row r="40" spans="1:29" x14ac:dyDescent="0.3">
      <c r="A40" t="s">
        <v>181</v>
      </c>
      <c r="B40" s="1">
        <v>45237</v>
      </c>
      <c r="C40" t="s">
        <v>67</v>
      </c>
      <c r="D40" t="s">
        <v>182</v>
      </c>
      <c r="E40" t="s">
        <v>51</v>
      </c>
      <c r="F40">
        <f t="shared" si="0"/>
        <v>0</v>
      </c>
      <c r="G40" t="s">
        <v>123</v>
      </c>
      <c r="H40" t="s">
        <v>183</v>
      </c>
      <c r="I40">
        <v>39</v>
      </c>
      <c r="J40">
        <f>INT(Table1[[#This Row],[hrmn]]/100)</f>
        <v>0</v>
      </c>
      <c r="K40" t="s">
        <v>27</v>
      </c>
      <c r="L40" t="s">
        <v>74</v>
      </c>
      <c r="M40" t="s">
        <v>184</v>
      </c>
      <c r="N40">
        <v>2503</v>
      </c>
      <c r="O40" t="s">
        <v>30</v>
      </c>
      <c r="P40">
        <v>32</v>
      </c>
      <c r="Q40">
        <v>19</v>
      </c>
      <c r="R40" t="s">
        <v>46</v>
      </c>
      <c r="S40">
        <f t="shared" si="1"/>
        <v>0</v>
      </c>
      <c r="T40">
        <v>42</v>
      </c>
      <c r="U40" t="s">
        <v>45</v>
      </c>
      <c r="V40" t="s">
        <v>55</v>
      </c>
      <c r="W40" t="s">
        <v>56</v>
      </c>
      <c r="X40" t="s">
        <v>82</v>
      </c>
      <c r="Y40" t="s">
        <v>34</v>
      </c>
      <c r="Z40" t="s">
        <v>35</v>
      </c>
      <c r="AA40" t="s">
        <v>36</v>
      </c>
      <c r="AB40" t="s">
        <v>37</v>
      </c>
      <c r="AC40" t="s">
        <v>38</v>
      </c>
    </row>
    <row r="41" spans="1:29" x14ac:dyDescent="0.3">
      <c r="A41" t="s">
        <v>185</v>
      </c>
      <c r="B41" s="1">
        <v>45110</v>
      </c>
      <c r="C41" t="s">
        <v>67</v>
      </c>
      <c r="D41" t="s">
        <v>157</v>
      </c>
      <c r="E41" t="s">
        <v>51</v>
      </c>
      <c r="F41">
        <f t="shared" si="0"/>
        <v>0</v>
      </c>
      <c r="G41" t="s">
        <v>42</v>
      </c>
      <c r="H41" t="s">
        <v>186</v>
      </c>
      <c r="I41">
        <v>509</v>
      </c>
      <c r="J41">
        <f>INT(Table1[[#This Row],[hrmn]]/100)</f>
        <v>5</v>
      </c>
      <c r="K41" t="s">
        <v>27</v>
      </c>
      <c r="L41" t="s">
        <v>80</v>
      </c>
      <c r="M41" t="s">
        <v>187</v>
      </c>
      <c r="N41">
        <v>842</v>
      </c>
      <c r="O41" t="s">
        <v>30</v>
      </c>
      <c r="P41">
        <v>32</v>
      </c>
      <c r="Q41">
        <v>13</v>
      </c>
      <c r="R41" t="s">
        <v>64</v>
      </c>
      <c r="S41">
        <f t="shared" si="1"/>
        <v>0</v>
      </c>
      <c r="T41">
        <v>18</v>
      </c>
      <c r="U41" t="s">
        <v>45</v>
      </c>
      <c r="V41" t="s">
        <v>47</v>
      </c>
      <c r="W41" t="s">
        <v>65</v>
      </c>
      <c r="X41" t="s">
        <v>82</v>
      </c>
      <c r="Y41" t="s">
        <v>34</v>
      </c>
      <c r="Z41" t="s">
        <v>35</v>
      </c>
      <c r="AA41" t="s">
        <v>36</v>
      </c>
      <c r="AB41" t="s">
        <v>37</v>
      </c>
      <c r="AC41" t="s">
        <v>38</v>
      </c>
    </row>
    <row r="42" spans="1:29" x14ac:dyDescent="0.3">
      <c r="A42" t="s">
        <v>188</v>
      </c>
      <c r="B42" s="1">
        <v>44994</v>
      </c>
      <c r="C42" t="s">
        <v>45</v>
      </c>
      <c r="D42" t="s">
        <v>189</v>
      </c>
      <c r="E42" t="s">
        <v>41</v>
      </c>
      <c r="F42">
        <f t="shared" si="0"/>
        <v>1</v>
      </c>
      <c r="G42" t="s">
        <v>42</v>
      </c>
      <c r="H42" t="s">
        <v>89</v>
      </c>
      <c r="I42">
        <v>1804</v>
      </c>
      <c r="J42">
        <f>INT(Table1[[#This Row],[hrmn]]/100)</f>
        <v>18</v>
      </c>
      <c r="K42" t="s">
        <v>61</v>
      </c>
      <c r="L42" t="s">
        <v>74</v>
      </c>
      <c r="M42" t="s">
        <v>75</v>
      </c>
      <c r="N42">
        <v>1965</v>
      </c>
      <c r="O42" t="s">
        <v>45</v>
      </c>
      <c r="P42">
        <v>34</v>
      </c>
      <c r="Q42">
        <v>13</v>
      </c>
      <c r="R42" t="s">
        <v>31</v>
      </c>
      <c r="S42">
        <f t="shared" si="1"/>
        <v>1</v>
      </c>
      <c r="T42">
        <v>24</v>
      </c>
      <c r="U42" t="s">
        <v>45</v>
      </c>
      <c r="V42" t="s">
        <v>47</v>
      </c>
      <c r="W42" t="s">
        <v>70</v>
      </c>
      <c r="X42" t="s">
        <v>33</v>
      </c>
      <c r="Y42" t="s">
        <v>34</v>
      </c>
      <c r="Z42" t="s">
        <v>35</v>
      </c>
      <c r="AA42" t="s">
        <v>36</v>
      </c>
      <c r="AB42" t="s">
        <v>37</v>
      </c>
      <c r="AC42" t="s">
        <v>38</v>
      </c>
    </row>
    <row r="43" spans="1:29" x14ac:dyDescent="0.3">
      <c r="A43" t="s">
        <v>190</v>
      </c>
      <c r="B43" s="1">
        <v>44814</v>
      </c>
      <c r="C43" t="s">
        <v>67</v>
      </c>
      <c r="D43" t="s">
        <v>191</v>
      </c>
      <c r="E43" t="s">
        <v>24</v>
      </c>
      <c r="F43">
        <f t="shared" si="0"/>
        <v>0</v>
      </c>
      <c r="G43" t="s">
        <v>123</v>
      </c>
      <c r="H43" t="s">
        <v>60</v>
      </c>
      <c r="I43">
        <v>1305</v>
      </c>
      <c r="J43">
        <f>INT(Table1[[#This Row],[hrmn]]/100)</f>
        <v>13</v>
      </c>
      <c r="K43" t="s">
        <v>53</v>
      </c>
      <c r="L43" t="s">
        <v>62</v>
      </c>
      <c r="M43" t="s">
        <v>81</v>
      </c>
      <c r="N43">
        <v>2054</v>
      </c>
      <c r="O43" t="s">
        <v>45</v>
      </c>
      <c r="P43">
        <v>66</v>
      </c>
      <c r="Q43">
        <v>8</v>
      </c>
      <c r="R43" t="s">
        <v>64</v>
      </c>
      <c r="S43">
        <f t="shared" si="1"/>
        <v>0</v>
      </c>
      <c r="T43">
        <v>20</v>
      </c>
      <c r="U43" t="s">
        <v>45</v>
      </c>
      <c r="V43" t="s">
        <v>55</v>
      </c>
      <c r="W43" t="s">
        <v>65</v>
      </c>
      <c r="X43" t="s">
        <v>82</v>
      </c>
      <c r="Y43" t="s">
        <v>34</v>
      </c>
      <c r="Z43" t="s">
        <v>35</v>
      </c>
      <c r="AA43" t="s">
        <v>36</v>
      </c>
      <c r="AB43" t="s">
        <v>37</v>
      </c>
      <c r="AC43" t="s">
        <v>38</v>
      </c>
    </row>
    <row r="44" spans="1:29" x14ac:dyDescent="0.3">
      <c r="A44" t="s">
        <v>192</v>
      </c>
      <c r="B44" s="1">
        <v>44786</v>
      </c>
      <c r="C44" t="s">
        <v>67</v>
      </c>
      <c r="D44" t="s">
        <v>50</v>
      </c>
      <c r="E44" t="s">
        <v>51</v>
      </c>
      <c r="F44">
        <f t="shared" si="0"/>
        <v>0</v>
      </c>
      <c r="G44" t="s">
        <v>59</v>
      </c>
      <c r="H44" t="s">
        <v>171</v>
      </c>
      <c r="I44">
        <v>2014</v>
      </c>
      <c r="J44">
        <f>INT(Table1[[#This Row],[hrmn]]/100)</f>
        <v>20</v>
      </c>
      <c r="K44" t="s">
        <v>61</v>
      </c>
      <c r="L44" t="s">
        <v>62</v>
      </c>
      <c r="M44" t="s">
        <v>180</v>
      </c>
      <c r="N44">
        <v>910</v>
      </c>
      <c r="O44" t="s">
        <v>45</v>
      </c>
      <c r="P44">
        <v>49</v>
      </c>
      <c r="Q44">
        <v>13</v>
      </c>
      <c r="R44" t="s">
        <v>46</v>
      </c>
      <c r="S44">
        <f t="shared" si="1"/>
        <v>0</v>
      </c>
      <c r="T44">
        <v>10</v>
      </c>
      <c r="U44" t="s">
        <v>45</v>
      </c>
      <c r="V44" t="s">
        <v>32</v>
      </c>
      <c r="W44" t="s">
        <v>70</v>
      </c>
      <c r="X44" t="s">
        <v>82</v>
      </c>
      <c r="Y44" t="s">
        <v>34</v>
      </c>
      <c r="Z44" t="s">
        <v>35</v>
      </c>
      <c r="AA44" t="s">
        <v>36</v>
      </c>
      <c r="AB44" t="s">
        <v>37</v>
      </c>
      <c r="AC44" t="s">
        <v>38</v>
      </c>
    </row>
    <row r="45" spans="1:29" x14ac:dyDescent="0.3">
      <c r="A45" t="s">
        <v>193</v>
      </c>
      <c r="B45" s="1">
        <v>44857</v>
      </c>
      <c r="C45" t="s">
        <v>22</v>
      </c>
      <c r="D45" t="s">
        <v>133</v>
      </c>
      <c r="E45" t="s">
        <v>51</v>
      </c>
      <c r="F45">
        <f t="shared" si="0"/>
        <v>0</v>
      </c>
      <c r="G45" t="s">
        <v>78</v>
      </c>
      <c r="H45" t="s">
        <v>194</v>
      </c>
      <c r="I45">
        <v>515</v>
      </c>
      <c r="J45">
        <f>INT(Table1[[#This Row],[hrmn]]/100)</f>
        <v>5</v>
      </c>
      <c r="K45" t="s">
        <v>53</v>
      </c>
      <c r="L45" t="s">
        <v>62</v>
      </c>
      <c r="M45" t="s">
        <v>125</v>
      </c>
      <c r="N45">
        <v>1618</v>
      </c>
      <c r="O45" t="s">
        <v>45</v>
      </c>
      <c r="P45">
        <v>55</v>
      </c>
      <c r="Q45">
        <v>1</v>
      </c>
      <c r="R45" t="s">
        <v>64</v>
      </c>
      <c r="S45">
        <f t="shared" si="1"/>
        <v>0</v>
      </c>
      <c r="T45">
        <v>52</v>
      </c>
      <c r="U45" t="s">
        <v>30</v>
      </c>
      <c r="V45" t="s">
        <v>32</v>
      </c>
      <c r="W45" t="s">
        <v>70</v>
      </c>
      <c r="X45" t="s">
        <v>82</v>
      </c>
      <c r="Y45" t="s">
        <v>34</v>
      </c>
      <c r="Z45" t="s">
        <v>35</v>
      </c>
      <c r="AA45" t="s">
        <v>36</v>
      </c>
      <c r="AB45" t="s">
        <v>37</v>
      </c>
      <c r="AC45" t="s">
        <v>38</v>
      </c>
    </row>
    <row r="46" spans="1:29" x14ac:dyDescent="0.3">
      <c r="A46" t="s">
        <v>195</v>
      </c>
      <c r="B46" s="1">
        <v>45148</v>
      </c>
      <c r="C46" t="s">
        <v>30</v>
      </c>
      <c r="D46" t="s">
        <v>196</v>
      </c>
      <c r="E46" t="s">
        <v>24</v>
      </c>
      <c r="F46">
        <f t="shared" si="0"/>
        <v>0</v>
      </c>
      <c r="G46" t="s">
        <v>78</v>
      </c>
      <c r="H46" t="s">
        <v>197</v>
      </c>
      <c r="I46">
        <v>2258</v>
      </c>
      <c r="J46">
        <f>INT(Table1[[#This Row],[hrmn]]/100)</f>
        <v>22</v>
      </c>
      <c r="K46" t="s">
        <v>27</v>
      </c>
      <c r="L46" t="s">
        <v>62</v>
      </c>
      <c r="M46" t="s">
        <v>86</v>
      </c>
      <c r="N46">
        <v>2289</v>
      </c>
      <c r="O46" t="s">
        <v>30</v>
      </c>
      <c r="P46">
        <v>69</v>
      </c>
      <c r="Q46">
        <v>14</v>
      </c>
      <c r="R46" t="s">
        <v>31</v>
      </c>
      <c r="S46">
        <f t="shared" si="1"/>
        <v>1</v>
      </c>
      <c r="T46">
        <v>55</v>
      </c>
      <c r="U46" t="s">
        <v>30</v>
      </c>
      <c r="V46" t="s">
        <v>47</v>
      </c>
      <c r="W46" t="s">
        <v>33</v>
      </c>
      <c r="X46" t="s">
        <v>82</v>
      </c>
      <c r="Y46" t="s">
        <v>34</v>
      </c>
      <c r="Z46" t="s">
        <v>35</v>
      </c>
      <c r="AA46" t="s">
        <v>36</v>
      </c>
      <c r="AB46" t="s">
        <v>37</v>
      </c>
      <c r="AC46" t="s">
        <v>38</v>
      </c>
    </row>
    <row r="47" spans="1:29" x14ac:dyDescent="0.3">
      <c r="A47" t="s">
        <v>198</v>
      </c>
      <c r="B47" s="1">
        <v>44739</v>
      </c>
      <c r="C47" t="s">
        <v>67</v>
      </c>
      <c r="D47" t="s">
        <v>50</v>
      </c>
      <c r="E47" t="s">
        <v>41</v>
      </c>
      <c r="F47">
        <f t="shared" si="0"/>
        <v>1</v>
      </c>
      <c r="G47" t="s">
        <v>78</v>
      </c>
      <c r="H47" t="s">
        <v>199</v>
      </c>
      <c r="I47">
        <v>38</v>
      </c>
      <c r="J47">
        <f>INT(Table1[[#This Row],[hrmn]]/100)</f>
        <v>0</v>
      </c>
      <c r="K47" t="s">
        <v>53</v>
      </c>
      <c r="L47" t="s">
        <v>80</v>
      </c>
      <c r="M47" t="s">
        <v>200</v>
      </c>
      <c r="N47">
        <v>2664</v>
      </c>
      <c r="O47" t="s">
        <v>45</v>
      </c>
      <c r="P47">
        <v>31</v>
      </c>
      <c r="Q47">
        <v>3</v>
      </c>
      <c r="R47" t="s">
        <v>46</v>
      </c>
      <c r="S47">
        <f t="shared" si="1"/>
        <v>0</v>
      </c>
      <c r="T47">
        <v>44</v>
      </c>
      <c r="U47" t="s">
        <v>30</v>
      </c>
      <c r="V47" t="s">
        <v>32</v>
      </c>
      <c r="W47" t="s">
        <v>33</v>
      </c>
      <c r="X47" t="s">
        <v>82</v>
      </c>
      <c r="Y47" t="s">
        <v>34</v>
      </c>
      <c r="Z47" t="s">
        <v>35</v>
      </c>
      <c r="AA47" t="s">
        <v>36</v>
      </c>
      <c r="AB47" t="s">
        <v>37</v>
      </c>
      <c r="AC47" t="s">
        <v>38</v>
      </c>
    </row>
    <row r="48" spans="1:29" x14ac:dyDescent="0.3">
      <c r="A48" t="s">
        <v>201</v>
      </c>
      <c r="B48" s="1">
        <v>44636</v>
      </c>
      <c r="C48" t="s">
        <v>49</v>
      </c>
      <c r="D48" t="s">
        <v>107</v>
      </c>
      <c r="E48" t="s">
        <v>24</v>
      </c>
      <c r="F48">
        <f t="shared" si="0"/>
        <v>0</v>
      </c>
      <c r="G48" t="s">
        <v>78</v>
      </c>
      <c r="H48" t="s">
        <v>202</v>
      </c>
      <c r="I48">
        <v>1832</v>
      </c>
      <c r="J48">
        <f>INT(Table1[[#This Row],[hrmn]]/100)</f>
        <v>18</v>
      </c>
      <c r="K48" t="s">
        <v>27</v>
      </c>
      <c r="L48" t="s">
        <v>62</v>
      </c>
      <c r="M48" t="s">
        <v>203</v>
      </c>
      <c r="N48">
        <v>984</v>
      </c>
      <c r="O48" t="s">
        <v>30</v>
      </c>
      <c r="P48">
        <v>32</v>
      </c>
      <c r="Q48">
        <v>19</v>
      </c>
      <c r="R48" t="s">
        <v>46</v>
      </c>
      <c r="S48">
        <f t="shared" si="1"/>
        <v>0</v>
      </c>
      <c r="T48">
        <v>57</v>
      </c>
      <c r="U48" t="s">
        <v>45</v>
      </c>
      <c r="V48" t="s">
        <v>55</v>
      </c>
      <c r="W48" t="s">
        <v>33</v>
      </c>
      <c r="X48" t="s">
        <v>82</v>
      </c>
      <c r="Y48" t="s">
        <v>34</v>
      </c>
      <c r="Z48" t="s">
        <v>35</v>
      </c>
      <c r="AA48" t="s">
        <v>36</v>
      </c>
      <c r="AB48" t="s">
        <v>37</v>
      </c>
      <c r="AC48" t="s">
        <v>38</v>
      </c>
    </row>
    <row r="49" spans="1:29" x14ac:dyDescent="0.3">
      <c r="A49" t="s">
        <v>204</v>
      </c>
      <c r="B49" s="1">
        <v>44837</v>
      </c>
      <c r="C49" t="s">
        <v>49</v>
      </c>
      <c r="D49" t="s">
        <v>182</v>
      </c>
      <c r="E49" t="s">
        <v>41</v>
      </c>
      <c r="F49">
        <f t="shared" si="0"/>
        <v>1</v>
      </c>
      <c r="G49" t="s">
        <v>42</v>
      </c>
      <c r="H49" t="s">
        <v>205</v>
      </c>
      <c r="I49">
        <v>532</v>
      </c>
      <c r="J49">
        <f>INT(Table1[[#This Row],[hrmn]]/100)</f>
        <v>5</v>
      </c>
      <c r="K49" t="s">
        <v>61</v>
      </c>
      <c r="L49" t="s">
        <v>80</v>
      </c>
      <c r="M49" t="s">
        <v>187</v>
      </c>
      <c r="N49">
        <v>2502</v>
      </c>
      <c r="O49" t="s">
        <v>30</v>
      </c>
      <c r="P49">
        <v>19</v>
      </c>
      <c r="Q49">
        <v>3</v>
      </c>
      <c r="R49" t="s">
        <v>46</v>
      </c>
      <c r="S49">
        <f t="shared" si="1"/>
        <v>0</v>
      </c>
      <c r="T49">
        <v>12</v>
      </c>
      <c r="U49" t="s">
        <v>30</v>
      </c>
      <c r="V49" t="s">
        <v>47</v>
      </c>
      <c r="W49" t="s">
        <v>33</v>
      </c>
      <c r="X49" t="s">
        <v>82</v>
      </c>
      <c r="Y49" t="s">
        <v>34</v>
      </c>
      <c r="Z49" t="s">
        <v>35</v>
      </c>
      <c r="AA49" t="s">
        <v>36</v>
      </c>
      <c r="AB49" t="s">
        <v>37</v>
      </c>
      <c r="AC49" t="s">
        <v>38</v>
      </c>
    </row>
    <row r="50" spans="1:29" x14ac:dyDescent="0.3">
      <c r="A50" t="s">
        <v>206</v>
      </c>
      <c r="B50" s="1">
        <v>44818</v>
      </c>
      <c r="C50" t="s">
        <v>30</v>
      </c>
      <c r="D50" t="s">
        <v>133</v>
      </c>
      <c r="E50" t="s">
        <v>24</v>
      </c>
      <c r="F50">
        <f t="shared" si="0"/>
        <v>0</v>
      </c>
      <c r="G50" t="s">
        <v>42</v>
      </c>
      <c r="H50" t="s">
        <v>207</v>
      </c>
      <c r="I50">
        <v>1831</v>
      </c>
      <c r="J50">
        <f>INT(Table1[[#This Row],[hrmn]]/100)</f>
        <v>18</v>
      </c>
      <c r="K50" t="s">
        <v>27</v>
      </c>
      <c r="L50" t="s">
        <v>28</v>
      </c>
      <c r="M50" t="s">
        <v>208</v>
      </c>
      <c r="N50">
        <v>1481</v>
      </c>
      <c r="O50" t="s">
        <v>30</v>
      </c>
      <c r="P50">
        <v>41</v>
      </c>
      <c r="Q50">
        <v>3</v>
      </c>
      <c r="R50" t="s">
        <v>31</v>
      </c>
      <c r="S50">
        <f t="shared" si="1"/>
        <v>1</v>
      </c>
      <c r="T50">
        <v>22</v>
      </c>
      <c r="U50" t="s">
        <v>30</v>
      </c>
      <c r="V50" t="s">
        <v>55</v>
      </c>
      <c r="W50" t="s">
        <v>70</v>
      </c>
      <c r="X50" t="s">
        <v>33</v>
      </c>
      <c r="Y50" t="s">
        <v>34</v>
      </c>
      <c r="Z50" t="s">
        <v>35</v>
      </c>
      <c r="AA50" t="s">
        <v>36</v>
      </c>
      <c r="AB50" t="s">
        <v>37</v>
      </c>
      <c r="AC50" t="s">
        <v>38</v>
      </c>
    </row>
    <row r="51" spans="1:29" x14ac:dyDescent="0.3">
      <c r="A51" t="s">
        <v>209</v>
      </c>
      <c r="B51" s="1">
        <v>44708</v>
      </c>
      <c r="C51" t="s">
        <v>30</v>
      </c>
      <c r="D51" t="s">
        <v>157</v>
      </c>
      <c r="E51" t="s">
        <v>41</v>
      </c>
      <c r="F51">
        <f t="shared" si="0"/>
        <v>1</v>
      </c>
      <c r="G51" t="s">
        <v>78</v>
      </c>
      <c r="H51" t="s">
        <v>104</v>
      </c>
      <c r="I51">
        <v>23</v>
      </c>
      <c r="J51">
        <f>INT(Table1[[#This Row],[hrmn]]/100)</f>
        <v>0</v>
      </c>
      <c r="K51" t="s">
        <v>27</v>
      </c>
      <c r="L51" t="s">
        <v>80</v>
      </c>
      <c r="M51" t="s">
        <v>184</v>
      </c>
      <c r="N51">
        <v>1271</v>
      </c>
      <c r="O51" t="s">
        <v>30</v>
      </c>
      <c r="P51">
        <v>47</v>
      </c>
      <c r="Q51">
        <v>16</v>
      </c>
      <c r="R51" t="s">
        <v>31</v>
      </c>
      <c r="S51">
        <f t="shared" si="1"/>
        <v>1</v>
      </c>
      <c r="T51">
        <v>73</v>
      </c>
      <c r="U51" t="s">
        <v>45</v>
      </c>
      <c r="V51" t="s">
        <v>47</v>
      </c>
      <c r="W51" t="s">
        <v>70</v>
      </c>
      <c r="X51" t="s">
        <v>33</v>
      </c>
      <c r="Y51" t="s">
        <v>34</v>
      </c>
      <c r="Z51" t="s">
        <v>35</v>
      </c>
      <c r="AA51" t="s">
        <v>36</v>
      </c>
      <c r="AB51" t="s">
        <v>37</v>
      </c>
      <c r="AC51" t="s">
        <v>38</v>
      </c>
    </row>
    <row r="52" spans="1:29" x14ac:dyDescent="0.3">
      <c r="A52" t="s">
        <v>210</v>
      </c>
      <c r="B52" s="1">
        <v>45081</v>
      </c>
      <c r="C52" t="s">
        <v>22</v>
      </c>
      <c r="D52" t="s">
        <v>92</v>
      </c>
      <c r="E52" t="s">
        <v>51</v>
      </c>
      <c r="F52">
        <f t="shared" si="0"/>
        <v>0</v>
      </c>
      <c r="G52" t="s">
        <v>123</v>
      </c>
      <c r="H52" t="s">
        <v>211</v>
      </c>
      <c r="I52">
        <v>1108</v>
      </c>
      <c r="J52">
        <f>INT(Table1[[#This Row],[hrmn]]/100)</f>
        <v>11</v>
      </c>
      <c r="K52" t="s">
        <v>61</v>
      </c>
      <c r="L52" t="s">
        <v>62</v>
      </c>
      <c r="M52" t="s">
        <v>212</v>
      </c>
      <c r="N52">
        <v>2143</v>
      </c>
      <c r="O52" t="s">
        <v>30</v>
      </c>
      <c r="P52">
        <v>35</v>
      </c>
      <c r="Q52">
        <v>13</v>
      </c>
      <c r="R52" t="s">
        <v>64</v>
      </c>
      <c r="S52">
        <f t="shared" si="1"/>
        <v>0</v>
      </c>
      <c r="T52">
        <v>69</v>
      </c>
      <c r="U52" t="s">
        <v>30</v>
      </c>
      <c r="V52" t="s">
        <v>47</v>
      </c>
      <c r="W52" t="s">
        <v>56</v>
      </c>
      <c r="X52" t="s">
        <v>82</v>
      </c>
      <c r="Y52" t="s">
        <v>34</v>
      </c>
      <c r="Z52" t="s">
        <v>35</v>
      </c>
      <c r="AA52" t="s">
        <v>36</v>
      </c>
      <c r="AB52" t="s">
        <v>37</v>
      </c>
      <c r="AC52" t="s">
        <v>38</v>
      </c>
    </row>
    <row r="53" spans="1:29" x14ac:dyDescent="0.3">
      <c r="A53" t="s">
        <v>213</v>
      </c>
      <c r="B53" s="1">
        <v>45200</v>
      </c>
      <c r="C53" t="s">
        <v>45</v>
      </c>
      <c r="D53" t="s">
        <v>182</v>
      </c>
      <c r="E53" t="s">
        <v>51</v>
      </c>
      <c r="F53">
        <f t="shared" si="0"/>
        <v>0</v>
      </c>
      <c r="G53" t="s">
        <v>78</v>
      </c>
      <c r="H53" t="s">
        <v>85</v>
      </c>
      <c r="I53">
        <v>2041</v>
      </c>
      <c r="J53">
        <f>INT(Table1[[#This Row],[hrmn]]/100)</f>
        <v>20</v>
      </c>
      <c r="K53" t="s">
        <v>61</v>
      </c>
      <c r="L53" t="s">
        <v>28</v>
      </c>
      <c r="M53" t="s">
        <v>163</v>
      </c>
      <c r="N53">
        <v>1533</v>
      </c>
      <c r="O53" t="s">
        <v>45</v>
      </c>
      <c r="P53">
        <v>47</v>
      </c>
      <c r="Q53">
        <v>17</v>
      </c>
      <c r="R53" t="s">
        <v>46</v>
      </c>
      <c r="S53">
        <f t="shared" si="1"/>
        <v>0</v>
      </c>
      <c r="T53">
        <v>61</v>
      </c>
      <c r="U53" t="s">
        <v>30</v>
      </c>
      <c r="V53" t="s">
        <v>32</v>
      </c>
      <c r="W53" t="s">
        <v>65</v>
      </c>
      <c r="X53" t="s">
        <v>82</v>
      </c>
      <c r="Y53" t="s">
        <v>34</v>
      </c>
      <c r="Z53" t="s">
        <v>35</v>
      </c>
      <c r="AA53" t="s">
        <v>36</v>
      </c>
      <c r="AB53" t="s">
        <v>37</v>
      </c>
      <c r="AC53" t="s">
        <v>38</v>
      </c>
    </row>
    <row r="54" spans="1:29" x14ac:dyDescent="0.3">
      <c r="A54" t="s">
        <v>214</v>
      </c>
      <c r="B54" s="1">
        <v>44848</v>
      </c>
      <c r="C54" t="s">
        <v>49</v>
      </c>
      <c r="D54" t="s">
        <v>157</v>
      </c>
      <c r="E54" t="s">
        <v>51</v>
      </c>
      <c r="F54">
        <f t="shared" si="0"/>
        <v>0</v>
      </c>
      <c r="G54" t="s">
        <v>25</v>
      </c>
      <c r="H54" t="s">
        <v>215</v>
      </c>
      <c r="I54">
        <v>751</v>
      </c>
      <c r="J54">
        <f>INT(Table1[[#This Row],[hrmn]]/100)</f>
        <v>7</v>
      </c>
      <c r="K54" t="s">
        <v>61</v>
      </c>
      <c r="L54" t="s">
        <v>74</v>
      </c>
      <c r="M54" t="s">
        <v>169</v>
      </c>
      <c r="N54">
        <v>2586</v>
      </c>
      <c r="O54" t="s">
        <v>30</v>
      </c>
      <c r="P54">
        <v>45</v>
      </c>
      <c r="Q54">
        <v>9</v>
      </c>
      <c r="R54" t="s">
        <v>46</v>
      </c>
      <c r="S54">
        <f t="shared" si="1"/>
        <v>0</v>
      </c>
      <c r="T54">
        <v>80</v>
      </c>
      <c r="U54" t="s">
        <v>30</v>
      </c>
      <c r="V54" t="s">
        <v>47</v>
      </c>
      <c r="W54" t="s">
        <v>70</v>
      </c>
      <c r="X54" t="s">
        <v>33</v>
      </c>
      <c r="Y54" t="s">
        <v>34</v>
      </c>
      <c r="Z54" t="s">
        <v>35</v>
      </c>
      <c r="AA54" t="s">
        <v>36</v>
      </c>
      <c r="AB54" t="s">
        <v>37</v>
      </c>
      <c r="AC54" t="s">
        <v>38</v>
      </c>
    </row>
    <row r="55" spans="1:29" x14ac:dyDescent="0.3">
      <c r="A55" t="s">
        <v>216</v>
      </c>
      <c r="B55" s="1">
        <v>45153</v>
      </c>
      <c r="C55" t="s">
        <v>30</v>
      </c>
      <c r="D55" t="s">
        <v>84</v>
      </c>
      <c r="E55" t="s">
        <v>51</v>
      </c>
      <c r="F55">
        <f t="shared" si="0"/>
        <v>0</v>
      </c>
      <c r="G55" t="s">
        <v>25</v>
      </c>
      <c r="H55" t="s">
        <v>217</v>
      </c>
      <c r="I55">
        <v>1537</v>
      </c>
      <c r="J55">
        <f>INT(Table1[[#This Row],[hrmn]]/100)</f>
        <v>15</v>
      </c>
      <c r="K55" t="s">
        <v>53</v>
      </c>
      <c r="L55" t="s">
        <v>74</v>
      </c>
      <c r="M55" t="s">
        <v>218</v>
      </c>
      <c r="N55">
        <v>1295</v>
      </c>
      <c r="O55" t="s">
        <v>45</v>
      </c>
      <c r="P55">
        <v>49</v>
      </c>
      <c r="Q55">
        <v>1</v>
      </c>
      <c r="R55" t="s">
        <v>31</v>
      </c>
      <c r="S55">
        <f t="shared" si="1"/>
        <v>1</v>
      </c>
      <c r="T55">
        <v>3</v>
      </c>
      <c r="U55" t="s">
        <v>45</v>
      </c>
      <c r="V55" t="s">
        <v>32</v>
      </c>
      <c r="W55" t="s">
        <v>70</v>
      </c>
      <c r="X55" t="s">
        <v>33</v>
      </c>
      <c r="Y55" t="s">
        <v>34</v>
      </c>
      <c r="Z55" t="s">
        <v>35</v>
      </c>
      <c r="AA55" t="s">
        <v>36</v>
      </c>
      <c r="AB55" t="s">
        <v>37</v>
      </c>
      <c r="AC55" t="s">
        <v>38</v>
      </c>
    </row>
    <row r="56" spans="1:29" x14ac:dyDescent="0.3">
      <c r="A56" t="s">
        <v>219</v>
      </c>
      <c r="B56" s="1">
        <v>45284</v>
      </c>
      <c r="C56" t="s">
        <v>67</v>
      </c>
      <c r="D56" t="s">
        <v>107</v>
      </c>
      <c r="E56" t="s">
        <v>41</v>
      </c>
      <c r="F56">
        <f t="shared" si="0"/>
        <v>1</v>
      </c>
      <c r="G56" t="s">
        <v>59</v>
      </c>
      <c r="H56" t="s">
        <v>43</v>
      </c>
      <c r="I56">
        <v>1455</v>
      </c>
      <c r="J56">
        <f>INT(Table1[[#This Row],[hrmn]]/100)</f>
        <v>14</v>
      </c>
      <c r="K56" t="s">
        <v>27</v>
      </c>
      <c r="L56" t="s">
        <v>62</v>
      </c>
      <c r="M56" t="s">
        <v>115</v>
      </c>
      <c r="N56">
        <v>2631</v>
      </c>
      <c r="O56" t="s">
        <v>45</v>
      </c>
      <c r="P56">
        <v>58</v>
      </c>
      <c r="Q56">
        <v>16</v>
      </c>
      <c r="R56" t="s">
        <v>46</v>
      </c>
      <c r="S56">
        <f t="shared" si="1"/>
        <v>0</v>
      </c>
      <c r="T56">
        <v>16</v>
      </c>
      <c r="U56" t="s">
        <v>30</v>
      </c>
      <c r="V56" t="s">
        <v>32</v>
      </c>
      <c r="W56" t="s">
        <v>65</v>
      </c>
      <c r="X56" t="s">
        <v>33</v>
      </c>
      <c r="Y56" t="s">
        <v>34</v>
      </c>
      <c r="Z56" t="s">
        <v>35</v>
      </c>
      <c r="AA56" t="s">
        <v>36</v>
      </c>
      <c r="AB56" t="s">
        <v>37</v>
      </c>
      <c r="AC56" t="s">
        <v>38</v>
      </c>
    </row>
    <row r="57" spans="1:29" x14ac:dyDescent="0.3">
      <c r="A57" t="s">
        <v>220</v>
      </c>
      <c r="B57" s="1">
        <v>44828</v>
      </c>
      <c r="C57" t="s">
        <v>22</v>
      </c>
      <c r="D57" t="s">
        <v>40</v>
      </c>
      <c r="E57" t="s">
        <v>24</v>
      </c>
      <c r="F57">
        <f t="shared" si="0"/>
        <v>0</v>
      </c>
      <c r="G57" t="s">
        <v>42</v>
      </c>
      <c r="H57" t="s">
        <v>221</v>
      </c>
      <c r="I57">
        <v>559</v>
      </c>
      <c r="J57">
        <f>INT(Table1[[#This Row],[hrmn]]/100)</f>
        <v>5</v>
      </c>
      <c r="K57" t="s">
        <v>61</v>
      </c>
      <c r="L57" t="s">
        <v>28</v>
      </c>
      <c r="M57" t="s">
        <v>154</v>
      </c>
      <c r="N57">
        <v>1254</v>
      </c>
      <c r="O57" t="s">
        <v>45</v>
      </c>
      <c r="P57">
        <v>51</v>
      </c>
      <c r="Q57">
        <v>13</v>
      </c>
      <c r="R57" t="s">
        <v>31</v>
      </c>
      <c r="S57">
        <f t="shared" si="1"/>
        <v>1</v>
      </c>
      <c r="T57">
        <v>43</v>
      </c>
      <c r="U57" t="s">
        <v>45</v>
      </c>
      <c r="V57" t="s">
        <v>32</v>
      </c>
      <c r="W57" t="s">
        <v>65</v>
      </c>
      <c r="X57" t="s">
        <v>33</v>
      </c>
      <c r="Y57" t="s">
        <v>34</v>
      </c>
      <c r="Z57" t="s">
        <v>35</v>
      </c>
      <c r="AA57" t="s">
        <v>36</v>
      </c>
      <c r="AB57" t="s">
        <v>37</v>
      </c>
      <c r="AC57" t="s">
        <v>38</v>
      </c>
    </row>
    <row r="58" spans="1:29" x14ac:dyDescent="0.3">
      <c r="A58" t="s">
        <v>222</v>
      </c>
      <c r="B58" s="1">
        <v>45045</v>
      </c>
      <c r="C58" t="s">
        <v>67</v>
      </c>
      <c r="D58" t="s">
        <v>100</v>
      </c>
      <c r="E58" t="s">
        <v>51</v>
      </c>
      <c r="F58">
        <f t="shared" si="0"/>
        <v>0</v>
      </c>
      <c r="G58" t="s">
        <v>59</v>
      </c>
      <c r="H58" t="s">
        <v>223</v>
      </c>
      <c r="I58">
        <v>305</v>
      </c>
      <c r="J58">
        <f>INT(Table1[[#This Row],[hrmn]]/100)</f>
        <v>3</v>
      </c>
      <c r="K58" t="s">
        <v>27</v>
      </c>
      <c r="L58" t="s">
        <v>80</v>
      </c>
      <c r="M58" t="s">
        <v>203</v>
      </c>
      <c r="N58">
        <v>2087</v>
      </c>
      <c r="O58" t="s">
        <v>30</v>
      </c>
      <c r="P58">
        <v>22</v>
      </c>
      <c r="Q58">
        <v>2</v>
      </c>
      <c r="R58" t="s">
        <v>46</v>
      </c>
      <c r="S58">
        <f t="shared" si="1"/>
        <v>0</v>
      </c>
      <c r="T58">
        <v>53</v>
      </c>
      <c r="U58" t="s">
        <v>45</v>
      </c>
      <c r="V58" t="s">
        <v>55</v>
      </c>
      <c r="W58" t="s">
        <v>56</v>
      </c>
      <c r="X58" t="s">
        <v>82</v>
      </c>
      <c r="Y58" t="s">
        <v>34</v>
      </c>
      <c r="Z58" t="s">
        <v>35</v>
      </c>
      <c r="AA58" t="s">
        <v>36</v>
      </c>
      <c r="AB58" t="s">
        <v>37</v>
      </c>
      <c r="AC58" t="s">
        <v>38</v>
      </c>
    </row>
    <row r="59" spans="1:29" x14ac:dyDescent="0.3">
      <c r="A59" t="s">
        <v>224</v>
      </c>
      <c r="B59" s="1">
        <v>45141</v>
      </c>
      <c r="C59" t="s">
        <v>30</v>
      </c>
      <c r="D59" t="s">
        <v>58</v>
      </c>
      <c r="E59" t="s">
        <v>51</v>
      </c>
      <c r="F59">
        <f t="shared" si="0"/>
        <v>0</v>
      </c>
      <c r="G59" t="s">
        <v>59</v>
      </c>
      <c r="H59" t="s">
        <v>114</v>
      </c>
      <c r="I59">
        <v>1631</v>
      </c>
      <c r="J59">
        <f>INT(Table1[[#This Row],[hrmn]]/100)</f>
        <v>16</v>
      </c>
      <c r="K59" t="s">
        <v>61</v>
      </c>
      <c r="L59" t="s">
        <v>80</v>
      </c>
      <c r="M59" t="s">
        <v>54</v>
      </c>
      <c r="N59">
        <v>1028</v>
      </c>
      <c r="O59" t="s">
        <v>30</v>
      </c>
      <c r="P59">
        <v>27</v>
      </c>
      <c r="Q59">
        <v>17</v>
      </c>
      <c r="R59" t="s">
        <v>46</v>
      </c>
      <c r="S59">
        <f t="shared" si="1"/>
        <v>0</v>
      </c>
      <c r="T59">
        <v>33</v>
      </c>
      <c r="U59" t="s">
        <v>45</v>
      </c>
      <c r="V59" t="s">
        <v>47</v>
      </c>
      <c r="W59" t="s">
        <v>56</v>
      </c>
      <c r="X59" t="s">
        <v>82</v>
      </c>
      <c r="Y59" t="s">
        <v>34</v>
      </c>
      <c r="Z59" t="s">
        <v>35</v>
      </c>
      <c r="AA59" t="s">
        <v>36</v>
      </c>
      <c r="AB59" t="s">
        <v>37</v>
      </c>
      <c r="AC59" t="s">
        <v>38</v>
      </c>
    </row>
    <row r="60" spans="1:29" x14ac:dyDescent="0.3">
      <c r="A60" t="s">
        <v>225</v>
      </c>
      <c r="B60" s="1">
        <v>45029</v>
      </c>
      <c r="C60" t="s">
        <v>45</v>
      </c>
      <c r="D60" t="s">
        <v>50</v>
      </c>
      <c r="E60" t="s">
        <v>24</v>
      </c>
      <c r="F60">
        <f t="shared" si="0"/>
        <v>0</v>
      </c>
      <c r="G60" t="s">
        <v>59</v>
      </c>
      <c r="H60" t="s">
        <v>226</v>
      </c>
      <c r="I60">
        <v>1630</v>
      </c>
      <c r="J60">
        <f>INT(Table1[[#This Row],[hrmn]]/100)</f>
        <v>16</v>
      </c>
      <c r="K60" t="s">
        <v>53</v>
      </c>
      <c r="L60" t="s">
        <v>80</v>
      </c>
      <c r="M60" t="s">
        <v>54</v>
      </c>
      <c r="N60">
        <v>2332</v>
      </c>
      <c r="O60" t="s">
        <v>30</v>
      </c>
      <c r="P60">
        <v>54</v>
      </c>
      <c r="Q60">
        <v>5</v>
      </c>
      <c r="R60" t="s">
        <v>64</v>
      </c>
      <c r="S60">
        <f t="shared" si="1"/>
        <v>0</v>
      </c>
      <c r="T60">
        <v>49</v>
      </c>
      <c r="U60" t="s">
        <v>45</v>
      </c>
      <c r="V60" t="s">
        <v>55</v>
      </c>
      <c r="W60" t="s">
        <v>70</v>
      </c>
      <c r="X60" t="s">
        <v>33</v>
      </c>
      <c r="Y60" t="s">
        <v>34</v>
      </c>
      <c r="Z60" t="s">
        <v>35</v>
      </c>
      <c r="AA60" t="s">
        <v>36</v>
      </c>
      <c r="AB60" t="s">
        <v>37</v>
      </c>
      <c r="AC60" t="s">
        <v>38</v>
      </c>
    </row>
    <row r="61" spans="1:29" x14ac:dyDescent="0.3">
      <c r="A61" t="s">
        <v>227</v>
      </c>
      <c r="B61" s="1">
        <v>45233</v>
      </c>
      <c r="C61" t="s">
        <v>49</v>
      </c>
      <c r="D61" t="s">
        <v>147</v>
      </c>
      <c r="E61" t="s">
        <v>41</v>
      </c>
      <c r="F61">
        <f t="shared" si="0"/>
        <v>1</v>
      </c>
      <c r="G61" t="s">
        <v>59</v>
      </c>
      <c r="H61" t="s">
        <v>228</v>
      </c>
      <c r="I61">
        <v>925</v>
      </c>
      <c r="J61">
        <f>INT(Table1[[#This Row],[hrmn]]/100)</f>
        <v>9</v>
      </c>
      <c r="K61" t="s">
        <v>27</v>
      </c>
      <c r="L61" t="s">
        <v>28</v>
      </c>
      <c r="M61" t="s">
        <v>187</v>
      </c>
      <c r="N61">
        <v>2977</v>
      </c>
      <c r="O61" t="s">
        <v>45</v>
      </c>
      <c r="P61">
        <v>53</v>
      </c>
      <c r="Q61">
        <v>0</v>
      </c>
      <c r="R61" t="s">
        <v>46</v>
      </c>
      <c r="S61">
        <f t="shared" si="1"/>
        <v>0</v>
      </c>
      <c r="T61">
        <v>32</v>
      </c>
      <c r="U61" t="s">
        <v>45</v>
      </c>
      <c r="V61" t="s">
        <v>55</v>
      </c>
      <c r="W61" t="s">
        <v>56</v>
      </c>
      <c r="X61" t="s">
        <v>33</v>
      </c>
      <c r="Y61" t="s">
        <v>34</v>
      </c>
      <c r="Z61" t="s">
        <v>35</v>
      </c>
      <c r="AA61" t="s">
        <v>36</v>
      </c>
      <c r="AB61" t="s">
        <v>37</v>
      </c>
      <c r="AC61" t="s">
        <v>38</v>
      </c>
    </row>
    <row r="62" spans="1:29" x14ac:dyDescent="0.3">
      <c r="A62" t="s">
        <v>229</v>
      </c>
      <c r="B62" s="1">
        <v>44568</v>
      </c>
      <c r="C62" t="s">
        <v>45</v>
      </c>
      <c r="D62" t="s">
        <v>140</v>
      </c>
      <c r="E62" t="s">
        <v>51</v>
      </c>
      <c r="F62">
        <f t="shared" si="0"/>
        <v>0</v>
      </c>
      <c r="G62" t="s">
        <v>78</v>
      </c>
      <c r="H62" t="s">
        <v>230</v>
      </c>
      <c r="I62">
        <v>941</v>
      </c>
      <c r="J62">
        <f>INT(Table1[[#This Row],[hrmn]]/100)</f>
        <v>9</v>
      </c>
      <c r="K62" t="s">
        <v>61</v>
      </c>
      <c r="L62" t="s">
        <v>62</v>
      </c>
      <c r="M62" t="s">
        <v>231</v>
      </c>
      <c r="N62">
        <v>2220</v>
      </c>
      <c r="O62" t="s">
        <v>45</v>
      </c>
      <c r="P62">
        <v>68</v>
      </c>
      <c r="Q62">
        <v>3</v>
      </c>
      <c r="R62" t="s">
        <v>31</v>
      </c>
      <c r="S62">
        <f t="shared" si="1"/>
        <v>1</v>
      </c>
      <c r="T62">
        <v>17</v>
      </c>
      <c r="U62" t="s">
        <v>45</v>
      </c>
      <c r="V62" t="s">
        <v>47</v>
      </c>
      <c r="W62" t="s">
        <v>56</v>
      </c>
      <c r="X62" t="s">
        <v>82</v>
      </c>
      <c r="Y62" t="s">
        <v>34</v>
      </c>
      <c r="Z62" t="s">
        <v>35</v>
      </c>
      <c r="AA62" t="s">
        <v>36</v>
      </c>
      <c r="AB62" t="s">
        <v>37</v>
      </c>
      <c r="AC62" t="s">
        <v>38</v>
      </c>
    </row>
    <row r="63" spans="1:29" x14ac:dyDescent="0.3">
      <c r="A63" t="s">
        <v>232</v>
      </c>
      <c r="B63" s="1">
        <v>45070</v>
      </c>
      <c r="C63" t="s">
        <v>67</v>
      </c>
      <c r="D63" t="s">
        <v>143</v>
      </c>
      <c r="E63" t="s">
        <v>24</v>
      </c>
      <c r="F63">
        <f t="shared" si="0"/>
        <v>0</v>
      </c>
      <c r="G63" t="s">
        <v>42</v>
      </c>
      <c r="H63" t="s">
        <v>233</v>
      </c>
      <c r="I63">
        <v>1409</v>
      </c>
      <c r="J63">
        <f>INT(Table1[[#This Row],[hrmn]]/100)</f>
        <v>14</v>
      </c>
      <c r="K63" t="s">
        <v>53</v>
      </c>
      <c r="L63" t="s">
        <v>80</v>
      </c>
      <c r="M63" t="s">
        <v>234</v>
      </c>
      <c r="N63">
        <v>2377</v>
      </c>
      <c r="O63" t="s">
        <v>45</v>
      </c>
      <c r="P63">
        <v>26</v>
      </c>
      <c r="Q63">
        <v>7</v>
      </c>
      <c r="R63" t="s">
        <v>64</v>
      </c>
      <c r="S63">
        <f t="shared" si="1"/>
        <v>0</v>
      </c>
      <c r="T63">
        <v>62</v>
      </c>
      <c r="U63" t="s">
        <v>45</v>
      </c>
      <c r="V63" t="s">
        <v>32</v>
      </c>
      <c r="W63" t="s">
        <v>70</v>
      </c>
      <c r="X63" t="s">
        <v>82</v>
      </c>
      <c r="Y63" t="s">
        <v>34</v>
      </c>
      <c r="Z63" t="s">
        <v>35</v>
      </c>
      <c r="AA63" t="s">
        <v>36</v>
      </c>
      <c r="AB63" t="s">
        <v>37</v>
      </c>
      <c r="AC63" t="s">
        <v>38</v>
      </c>
    </row>
    <row r="64" spans="1:29" x14ac:dyDescent="0.3">
      <c r="A64" t="s">
        <v>235</v>
      </c>
      <c r="B64" s="1">
        <v>44657</v>
      </c>
      <c r="C64" t="s">
        <v>45</v>
      </c>
      <c r="D64" t="s">
        <v>122</v>
      </c>
      <c r="E64" t="s">
        <v>51</v>
      </c>
      <c r="F64">
        <f t="shared" si="0"/>
        <v>0</v>
      </c>
      <c r="G64" t="s">
        <v>78</v>
      </c>
      <c r="H64" t="s">
        <v>236</v>
      </c>
      <c r="I64">
        <v>1624</v>
      </c>
      <c r="J64">
        <f>INT(Table1[[#This Row],[hrmn]]/100)</f>
        <v>16</v>
      </c>
      <c r="K64" t="s">
        <v>27</v>
      </c>
      <c r="L64" t="s">
        <v>80</v>
      </c>
      <c r="M64" t="s">
        <v>218</v>
      </c>
      <c r="N64">
        <v>830</v>
      </c>
      <c r="O64" t="s">
        <v>45</v>
      </c>
      <c r="P64">
        <v>59</v>
      </c>
      <c r="Q64">
        <v>12</v>
      </c>
      <c r="R64" t="s">
        <v>31</v>
      </c>
      <c r="S64">
        <f t="shared" si="1"/>
        <v>1</v>
      </c>
      <c r="T64">
        <v>59</v>
      </c>
      <c r="U64" t="s">
        <v>30</v>
      </c>
      <c r="V64" t="s">
        <v>47</v>
      </c>
      <c r="W64" t="s">
        <v>65</v>
      </c>
      <c r="X64" t="s">
        <v>82</v>
      </c>
      <c r="Y64" t="s">
        <v>34</v>
      </c>
      <c r="Z64" t="s">
        <v>35</v>
      </c>
      <c r="AA64" t="s">
        <v>36</v>
      </c>
      <c r="AB64" t="s">
        <v>37</v>
      </c>
      <c r="AC64" t="s">
        <v>38</v>
      </c>
    </row>
    <row r="65" spans="1:29" x14ac:dyDescent="0.3">
      <c r="A65" t="s">
        <v>237</v>
      </c>
      <c r="B65" s="1">
        <v>44750</v>
      </c>
      <c r="C65" t="s">
        <v>22</v>
      </c>
      <c r="D65" t="s">
        <v>100</v>
      </c>
      <c r="E65" t="s">
        <v>24</v>
      </c>
      <c r="F65">
        <f t="shared" si="0"/>
        <v>0</v>
      </c>
      <c r="G65" t="s">
        <v>59</v>
      </c>
      <c r="H65" t="s">
        <v>199</v>
      </c>
      <c r="I65">
        <v>1507</v>
      </c>
      <c r="J65">
        <f>INT(Table1[[#This Row],[hrmn]]/100)</f>
        <v>15</v>
      </c>
      <c r="K65" t="s">
        <v>53</v>
      </c>
      <c r="L65" t="s">
        <v>74</v>
      </c>
      <c r="M65" t="s">
        <v>81</v>
      </c>
      <c r="N65">
        <v>1237</v>
      </c>
      <c r="O65" t="s">
        <v>30</v>
      </c>
      <c r="P65">
        <v>61</v>
      </c>
      <c r="Q65">
        <v>4</v>
      </c>
      <c r="R65" t="s">
        <v>46</v>
      </c>
      <c r="S65">
        <f t="shared" si="1"/>
        <v>0</v>
      </c>
      <c r="T65">
        <v>68</v>
      </c>
      <c r="U65" t="s">
        <v>45</v>
      </c>
      <c r="V65" t="s">
        <v>47</v>
      </c>
      <c r="W65" t="s">
        <v>65</v>
      </c>
      <c r="X65" t="s">
        <v>33</v>
      </c>
      <c r="Y65" t="s">
        <v>34</v>
      </c>
      <c r="Z65" t="s">
        <v>35</v>
      </c>
      <c r="AA65" t="s">
        <v>36</v>
      </c>
      <c r="AB65" t="s">
        <v>37</v>
      </c>
      <c r="AC65" t="s">
        <v>38</v>
      </c>
    </row>
    <row r="66" spans="1:29" x14ac:dyDescent="0.3">
      <c r="A66" t="s">
        <v>238</v>
      </c>
      <c r="B66" s="1">
        <v>44824</v>
      </c>
      <c r="C66" t="s">
        <v>30</v>
      </c>
      <c r="D66" t="s">
        <v>239</v>
      </c>
      <c r="E66" t="s">
        <v>41</v>
      </c>
      <c r="F66">
        <f t="shared" ref="F66:F129" si="2">IF(E66="Severe",1,0)</f>
        <v>1</v>
      </c>
      <c r="G66" t="s">
        <v>25</v>
      </c>
      <c r="H66" t="s">
        <v>240</v>
      </c>
      <c r="I66">
        <v>235</v>
      </c>
      <c r="J66">
        <f>INT(Table1[[#This Row],[hrmn]]/100)</f>
        <v>2</v>
      </c>
      <c r="K66" t="s">
        <v>61</v>
      </c>
      <c r="L66" t="s">
        <v>28</v>
      </c>
      <c r="M66" t="s">
        <v>241</v>
      </c>
      <c r="N66">
        <v>1391</v>
      </c>
      <c r="O66" t="s">
        <v>30</v>
      </c>
      <c r="P66">
        <v>64</v>
      </c>
      <c r="Q66">
        <v>11</v>
      </c>
      <c r="R66" t="s">
        <v>31</v>
      </c>
      <c r="S66">
        <f t="shared" ref="S66:S129" si="3">IF(R66="Fatal",1,0)</f>
        <v>1</v>
      </c>
      <c r="T66">
        <v>34</v>
      </c>
      <c r="U66" t="s">
        <v>30</v>
      </c>
      <c r="V66" t="s">
        <v>47</v>
      </c>
      <c r="W66" t="s">
        <v>70</v>
      </c>
      <c r="X66" t="s">
        <v>33</v>
      </c>
      <c r="Y66" t="s">
        <v>34</v>
      </c>
      <c r="Z66" t="s">
        <v>35</v>
      </c>
      <c r="AA66" t="s">
        <v>36</v>
      </c>
      <c r="AB66" t="s">
        <v>37</v>
      </c>
      <c r="AC66" t="s">
        <v>38</v>
      </c>
    </row>
    <row r="67" spans="1:29" x14ac:dyDescent="0.3">
      <c r="A67" t="s">
        <v>242</v>
      </c>
      <c r="B67" s="1">
        <v>44739</v>
      </c>
      <c r="C67" t="s">
        <v>67</v>
      </c>
      <c r="D67" t="s">
        <v>140</v>
      </c>
      <c r="E67" t="s">
        <v>24</v>
      </c>
      <c r="F67">
        <f t="shared" si="2"/>
        <v>0</v>
      </c>
      <c r="G67" t="s">
        <v>25</v>
      </c>
      <c r="H67" t="s">
        <v>243</v>
      </c>
      <c r="I67">
        <v>1058</v>
      </c>
      <c r="J67">
        <f>INT(Table1[[#This Row],[hrmn]]/100)</f>
        <v>10</v>
      </c>
      <c r="K67" t="s">
        <v>61</v>
      </c>
      <c r="L67" t="s">
        <v>74</v>
      </c>
      <c r="M67" t="s">
        <v>244</v>
      </c>
      <c r="N67">
        <v>2205</v>
      </c>
      <c r="O67" t="s">
        <v>30</v>
      </c>
      <c r="P67">
        <v>54</v>
      </c>
      <c r="Q67">
        <v>5</v>
      </c>
      <c r="R67" t="s">
        <v>31</v>
      </c>
      <c r="S67">
        <f t="shared" si="3"/>
        <v>1</v>
      </c>
      <c r="T67">
        <v>31</v>
      </c>
      <c r="U67" t="s">
        <v>45</v>
      </c>
      <c r="V67" t="s">
        <v>55</v>
      </c>
      <c r="W67" t="s">
        <v>56</v>
      </c>
      <c r="X67" t="s">
        <v>82</v>
      </c>
      <c r="Y67" t="s">
        <v>34</v>
      </c>
      <c r="Z67" t="s">
        <v>35</v>
      </c>
      <c r="AA67" t="s">
        <v>36</v>
      </c>
      <c r="AB67" t="s">
        <v>37</v>
      </c>
      <c r="AC67" t="s">
        <v>38</v>
      </c>
    </row>
    <row r="68" spans="1:29" x14ac:dyDescent="0.3">
      <c r="A68" t="s">
        <v>245</v>
      </c>
      <c r="B68" s="1">
        <v>45045</v>
      </c>
      <c r="C68" t="s">
        <v>30</v>
      </c>
      <c r="D68" t="s">
        <v>100</v>
      </c>
      <c r="E68" t="s">
        <v>24</v>
      </c>
      <c r="F68">
        <f t="shared" si="2"/>
        <v>0</v>
      </c>
      <c r="G68" t="s">
        <v>123</v>
      </c>
      <c r="H68" t="s">
        <v>246</v>
      </c>
      <c r="I68">
        <v>446</v>
      </c>
      <c r="J68">
        <f>INT(Table1[[#This Row],[hrmn]]/100)</f>
        <v>4</v>
      </c>
      <c r="K68" t="s">
        <v>61</v>
      </c>
      <c r="L68" t="s">
        <v>62</v>
      </c>
      <c r="M68" t="s">
        <v>115</v>
      </c>
      <c r="N68">
        <v>2277</v>
      </c>
      <c r="O68" t="s">
        <v>45</v>
      </c>
      <c r="P68">
        <v>23</v>
      </c>
      <c r="Q68">
        <v>12</v>
      </c>
      <c r="R68" t="s">
        <v>31</v>
      </c>
      <c r="S68">
        <f t="shared" si="3"/>
        <v>1</v>
      </c>
      <c r="T68">
        <v>56</v>
      </c>
      <c r="U68" t="s">
        <v>30</v>
      </c>
      <c r="V68" t="s">
        <v>55</v>
      </c>
      <c r="W68" t="s">
        <v>65</v>
      </c>
      <c r="X68" t="s">
        <v>82</v>
      </c>
      <c r="Y68" t="s">
        <v>34</v>
      </c>
      <c r="Z68" t="s">
        <v>35</v>
      </c>
      <c r="AA68" t="s">
        <v>36</v>
      </c>
      <c r="AB68" t="s">
        <v>37</v>
      </c>
      <c r="AC68" t="s">
        <v>38</v>
      </c>
    </row>
    <row r="69" spans="1:29" x14ac:dyDescent="0.3">
      <c r="A69" t="s">
        <v>247</v>
      </c>
      <c r="B69" s="1">
        <v>44609</v>
      </c>
      <c r="C69" t="s">
        <v>49</v>
      </c>
      <c r="D69" t="s">
        <v>113</v>
      </c>
      <c r="E69" t="s">
        <v>51</v>
      </c>
      <c r="F69">
        <f t="shared" si="2"/>
        <v>0</v>
      </c>
      <c r="G69" t="s">
        <v>42</v>
      </c>
      <c r="H69" t="s">
        <v>127</v>
      </c>
      <c r="I69">
        <v>1143</v>
      </c>
      <c r="J69">
        <f>INT(Table1[[#This Row],[hrmn]]/100)</f>
        <v>11</v>
      </c>
      <c r="K69" t="s">
        <v>27</v>
      </c>
      <c r="L69" t="s">
        <v>80</v>
      </c>
      <c r="M69" t="s">
        <v>120</v>
      </c>
      <c r="N69">
        <v>2093</v>
      </c>
      <c r="O69" t="s">
        <v>45</v>
      </c>
      <c r="P69">
        <v>58</v>
      </c>
      <c r="Q69">
        <v>10</v>
      </c>
      <c r="R69" t="s">
        <v>31</v>
      </c>
      <c r="S69">
        <f t="shared" si="3"/>
        <v>1</v>
      </c>
      <c r="T69">
        <v>60</v>
      </c>
      <c r="U69" t="s">
        <v>30</v>
      </c>
      <c r="V69" t="s">
        <v>32</v>
      </c>
      <c r="W69" t="s">
        <v>70</v>
      </c>
      <c r="X69" t="s">
        <v>33</v>
      </c>
      <c r="Y69" t="s">
        <v>34</v>
      </c>
      <c r="Z69" t="s">
        <v>35</v>
      </c>
      <c r="AA69" t="s">
        <v>36</v>
      </c>
      <c r="AB69" t="s">
        <v>37</v>
      </c>
      <c r="AC69" t="s">
        <v>38</v>
      </c>
    </row>
    <row r="70" spans="1:29" x14ac:dyDescent="0.3">
      <c r="A70" t="s">
        <v>248</v>
      </c>
      <c r="B70" s="1">
        <v>45250</v>
      </c>
      <c r="C70" t="s">
        <v>67</v>
      </c>
      <c r="D70" t="s">
        <v>249</v>
      </c>
      <c r="E70" t="s">
        <v>41</v>
      </c>
      <c r="F70">
        <f t="shared" si="2"/>
        <v>1</v>
      </c>
      <c r="G70" t="s">
        <v>78</v>
      </c>
      <c r="H70" t="s">
        <v>250</v>
      </c>
      <c r="I70">
        <v>1628</v>
      </c>
      <c r="J70">
        <f>INT(Table1[[#This Row],[hrmn]]/100)</f>
        <v>16</v>
      </c>
      <c r="K70" t="s">
        <v>61</v>
      </c>
      <c r="L70" t="s">
        <v>74</v>
      </c>
      <c r="M70" t="s">
        <v>166</v>
      </c>
      <c r="N70">
        <v>1918</v>
      </c>
      <c r="O70" t="s">
        <v>30</v>
      </c>
      <c r="P70">
        <v>59</v>
      </c>
      <c r="Q70">
        <v>14</v>
      </c>
      <c r="R70" t="s">
        <v>46</v>
      </c>
      <c r="S70">
        <f t="shared" si="3"/>
        <v>0</v>
      </c>
      <c r="T70">
        <v>10</v>
      </c>
      <c r="U70" t="s">
        <v>30</v>
      </c>
      <c r="V70" t="s">
        <v>32</v>
      </c>
      <c r="W70" t="s">
        <v>65</v>
      </c>
      <c r="X70" t="s">
        <v>82</v>
      </c>
      <c r="Y70" t="s">
        <v>34</v>
      </c>
      <c r="Z70" t="s">
        <v>35</v>
      </c>
      <c r="AA70" t="s">
        <v>36</v>
      </c>
      <c r="AB70" t="s">
        <v>37</v>
      </c>
      <c r="AC70" t="s">
        <v>38</v>
      </c>
    </row>
    <row r="71" spans="1:29" x14ac:dyDescent="0.3">
      <c r="A71" t="s">
        <v>251</v>
      </c>
      <c r="B71" s="1">
        <v>45279</v>
      </c>
      <c r="C71" t="s">
        <v>67</v>
      </c>
      <c r="D71" t="s">
        <v>157</v>
      </c>
      <c r="E71" t="s">
        <v>24</v>
      </c>
      <c r="F71">
        <f t="shared" si="2"/>
        <v>0</v>
      </c>
      <c r="G71" t="s">
        <v>123</v>
      </c>
      <c r="H71" t="s">
        <v>252</v>
      </c>
      <c r="I71">
        <v>1102</v>
      </c>
      <c r="J71">
        <f>INT(Table1[[#This Row],[hrmn]]/100)</f>
        <v>11</v>
      </c>
      <c r="K71" t="s">
        <v>53</v>
      </c>
      <c r="L71" t="s">
        <v>80</v>
      </c>
      <c r="M71" t="s">
        <v>81</v>
      </c>
      <c r="N71">
        <v>1606</v>
      </c>
      <c r="O71" t="s">
        <v>30</v>
      </c>
      <c r="P71">
        <v>50</v>
      </c>
      <c r="Q71">
        <v>14</v>
      </c>
      <c r="R71" t="s">
        <v>46</v>
      </c>
      <c r="S71">
        <f t="shared" si="3"/>
        <v>0</v>
      </c>
      <c r="T71">
        <v>78</v>
      </c>
      <c r="U71" t="s">
        <v>45</v>
      </c>
      <c r="V71" t="s">
        <v>55</v>
      </c>
      <c r="W71" t="s">
        <v>33</v>
      </c>
      <c r="X71" t="s">
        <v>82</v>
      </c>
      <c r="Y71" t="s">
        <v>34</v>
      </c>
      <c r="Z71" t="s">
        <v>35</v>
      </c>
      <c r="AA71" t="s">
        <v>36</v>
      </c>
      <c r="AB71" t="s">
        <v>37</v>
      </c>
      <c r="AC71" t="s">
        <v>38</v>
      </c>
    </row>
    <row r="72" spans="1:29" x14ac:dyDescent="0.3">
      <c r="A72" t="s">
        <v>253</v>
      </c>
      <c r="B72" s="1">
        <v>45106</v>
      </c>
      <c r="C72" t="s">
        <v>30</v>
      </c>
      <c r="D72" t="s">
        <v>50</v>
      </c>
      <c r="E72" t="s">
        <v>51</v>
      </c>
      <c r="F72">
        <f t="shared" si="2"/>
        <v>0</v>
      </c>
      <c r="G72" t="s">
        <v>25</v>
      </c>
      <c r="H72" t="s">
        <v>254</v>
      </c>
      <c r="I72">
        <v>1142</v>
      </c>
      <c r="J72">
        <f>INT(Table1[[#This Row],[hrmn]]/100)</f>
        <v>11</v>
      </c>
      <c r="K72" t="s">
        <v>61</v>
      </c>
      <c r="L72" t="s">
        <v>28</v>
      </c>
      <c r="M72" t="s">
        <v>255</v>
      </c>
      <c r="N72">
        <v>2870</v>
      </c>
      <c r="O72" t="s">
        <v>45</v>
      </c>
      <c r="P72">
        <v>57</v>
      </c>
      <c r="Q72">
        <v>20</v>
      </c>
      <c r="R72" t="s">
        <v>46</v>
      </c>
      <c r="S72">
        <f t="shared" si="3"/>
        <v>0</v>
      </c>
      <c r="T72">
        <v>27</v>
      </c>
      <c r="U72" t="s">
        <v>45</v>
      </c>
      <c r="V72" t="s">
        <v>32</v>
      </c>
      <c r="W72" t="s">
        <v>65</v>
      </c>
      <c r="X72" t="s">
        <v>82</v>
      </c>
      <c r="Y72" t="s">
        <v>34</v>
      </c>
      <c r="Z72" t="s">
        <v>35</v>
      </c>
      <c r="AA72" t="s">
        <v>36</v>
      </c>
      <c r="AB72" t="s">
        <v>37</v>
      </c>
      <c r="AC72" t="s">
        <v>38</v>
      </c>
    </row>
    <row r="73" spans="1:29" x14ac:dyDescent="0.3">
      <c r="A73" t="s">
        <v>256</v>
      </c>
      <c r="B73" s="1">
        <v>45239</v>
      </c>
      <c r="C73" t="s">
        <v>67</v>
      </c>
      <c r="D73" t="s">
        <v>196</v>
      </c>
      <c r="E73" t="s">
        <v>51</v>
      </c>
      <c r="F73">
        <f t="shared" si="2"/>
        <v>0</v>
      </c>
      <c r="G73" t="s">
        <v>59</v>
      </c>
      <c r="H73" t="s">
        <v>257</v>
      </c>
      <c r="I73">
        <v>1943</v>
      </c>
      <c r="J73">
        <f>INT(Table1[[#This Row],[hrmn]]/100)</f>
        <v>19</v>
      </c>
      <c r="K73" t="s">
        <v>27</v>
      </c>
      <c r="L73" t="s">
        <v>62</v>
      </c>
      <c r="M73" t="s">
        <v>135</v>
      </c>
      <c r="N73">
        <v>2204</v>
      </c>
      <c r="O73" t="s">
        <v>30</v>
      </c>
      <c r="P73">
        <v>37</v>
      </c>
      <c r="Q73">
        <v>6</v>
      </c>
      <c r="R73" t="s">
        <v>46</v>
      </c>
      <c r="S73">
        <f t="shared" si="3"/>
        <v>0</v>
      </c>
      <c r="T73">
        <v>32</v>
      </c>
      <c r="U73" t="s">
        <v>30</v>
      </c>
      <c r="V73" t="s">
        <v>47</v>
      </c>
      <c r="W73" t="s">
        <v>56</v>
      </c>
      <c r="X73" t="s">
        <v>33</v>
      </c>
      <c r="Y73" t="s">
        <v>34</v>
      </c>
      <c r="Z73" t="s">
        <v>35</v>
      </c>
      <c r="AA73" t="s">
        <v>36</v>
      </c>
      <c r="AB73" t="s">
        <v>37</v>
      </c>
      <c r="AC73" t="s">
        <v>38</v>
      </c>
    </row>
    <row r="74" spans="1:29" x14ac:dyDescent="0.3">
      <c r="A74" t="s">
        <v>258</v>
      </c>
      <c r="B74" s="1">
        <v>45278</v>
      </c>
      <c r="C74" t="s">
        <v>49</v>
      </c>
      <c r="D74" t="s">
        <v>174</v>
      </c>
      <c r="E74" t="s">
        <v>51</v>
      </c>
      <c r="F74">
        <f t="shared" si="2"/>
        <v>0</v>
      </c>
      <c r="G74" t="s">
        <v>59</v>
      </c>
      <c r="H74" t="s">
        <v>259</v>
      </c>
      <c r="I74">
        <v>2206</v>
      </c>
      <c r="J74">
        <f>INT(Table1[[#This Row],[hrmn]]/100)</f>
        <v>22</v>
      </c>
      <c r="K74" t="s">
        <v>61</v>
      </c>
      <c r="L74" t="s">
        <v>80</v>
      </c>
      <c r="M74" t="s">
        <v>54</v>
      </c>
      <c r="N74">
        <v>1204</v>
      </c>
      <c r="O74" t="s">
        <v>30</v>
      </c>
      <c r="P74">
        <v>22</v>
      </c>
      <c r="Q74">
        <v>9</v>
      </c>
      <c r="R74" t="s">
        <v>31</v>
      </c>
      <c r="S74">
        <f t="shared" si="3"/>
        <v>1</v>
      </c>
      <c r="T74">
        <v>80</v>
      </c>
      <c r="U74" t="s">
        <v>30</v>
      </c>
      <c r="V74" t="s">
        <v>55</v>
      </c>
      <c r="W74" t="s">
        <v>70</v>
      </c>
      <c r="X74" t="s">
        <v>82</v>
      </c>
      <c r="Y74" t="s">
        <v>34</v>
      </c>
      <c r="Z74" t="s">
        <v>35</v>
      </c>
      <c r="AA74" t="s">
        <v>36</v>
      </c>
      <c r="AB74" t="s">
        <v>37</v>
      </c>
      <c r="AC74" t="s">
        <v>38</v>
      </c>
    </row>
    <row r="75" spans="1:29" x14ac:dyDescent="0.3">
      <c r="A75" t="s">
        <v>260</v>
      </c>
      <c r="B75" s="1">
        <v>45170</v>
      </c>
      <c r="C75" t="s">
        <v>49</v>
      </c>
      <c r="D75" t="s">
        <v>189</v>
      </c>
      <c r="E75" t="s">
        <v>51</v>
      </c>
      <c r="F75">
        <f t="shared" si="2"/>
        <v>0</v>
      </c>
      <c r="G75" t="s">
        <v>59</v>
      </c>
      <c r="H75" t="s">
        <v>261</v>
      </c>
      <c r="I75">
        <v>2256</v>
      </c>
      <c r="J75">
        <f>INT(Table1[[#This Row],[hrmn]]/100)</f>
        <v>22</v>
      </c>
      <c r="K75" t="s">
        <v>27</v>
      </c>
      <c r="L75" t="s">
        <v>74</v>
      </c>
      <c r="M75" t="s">
        <v>81</v>
      </c>
      <c r="N75">
        <v>2174</v>
      </c>
      <c r="O75" t="s">
        <v>30</v>
      </c>
      <c r="P75">
        <v>36</v>
      </c>
      <c r="Q75">
        <v>11</v>
      </c>
      <c r="R75" t="s">
        <v>31</v>
      </c>
      <c r="S75">
        <f t="shared" si="3"/>
        <v>1</v>
      </c>
      <c r="T75">
        <v>56</v>
      </c>
      <c r="U75" t="s">
        <v>30</v>
      </c>
      <c r="V75" t="s">
        <v>32</v>
      </c>
      <c r="W75" t="s">
        <v>56</v>
      </c>
      <c r="X75" t="s">
        <v>33</v>
      </c>
      <c r="Y75" t="s">
        <v>34</v>
      </c>
      <c r="Z75" t="s">
        <v>35</v>
      </c>
      <c r="AA75" t="s">
        <v>36</v>
      </c>
      <c r="AB75" t="s">
        <v>37</v>
      </c>
      <c r="AC75" t="s">
        <v>38</v>
      </c>
    </row>
    <row r="76" spans="1:29" x14ac:dyDescent="0.3">
      <c r="A76" t="s">
        <v>262</v>
      </c>
      <c r="B76" s="1">
        <v>44728</v>
      </c>
      <c r="C76" t="s">
        <v>30</v>
      </c>
      <c r="D76" t="s">
        <v>96</v>
      </c>
      <c r="E76" t="s">
        <v>41</v>
      </c>
      <c r="F76">
        <f t="shared" si="2"/>
        <v>1</v>
      </c>
      <c r="G76" t="s">
        <v>123</v>
      </c>
      <c r="H76" t="s">
        <v>263</v>
      </c>
      <c r="I76">
        <v>1257</v>
      </c>
      <c r="J76">
        <f>INT(Table1[[#This Row],[hrmn]]/100)</f>
        <v>12</v>
      </c>
      <c r="K76" t="s">
        <v>53</v>
      </c>
      <c r="L76" t="s">
        <v>74</v>
      </c>
      <c r="M76" t="s">
        <v>120</v>
      </c>
      <c r="N76">
        <v>925</v>
      </c>
      <c r="O76" t="s">
        <v>30</v>
      </c>
      <c r="P76">
        <v>24</v>
      </c>
      <c r="Q76">
        <v>15</v>
      </c>
      <c r="R76" t="s">
        <v>31</v>
      </c>
      <c r="S76">
        <f t="shared" si="3"/>
        <v>1</v>
      </c>
      <c r="T76">
        <v>1</v>
      </c>
      <c r="U76" t="s">
        <v>30</v>
      </c>
      <c r="V76" t="s">
        <v>55</v>
      </c>
      <c r="W76" t="s">
        <v>70</v>
      </c>
      <c r="X76" t="s">
        <v>82</v>
      </c>
      <c r="Y76" t="s">
        <v>34</v>
      </c>
      <c r="Z76" t="s">
        <v>35</v>
      </c>
      <c r="AA76" t="s">
        <v>36</v>
      </c>
      <c r="AB76" t="s">
        <v>37</v>
      </c>
      <c r="AC76" t="s">
        <v>38</v>
      </c>
    </row>
    <row r="77" spans="1:29" x14ac:dyDescent="0.3">
      <c r="A77" t="s">
        <v>264</v>
      </c>
      <c r="B77" s="1">
        <v>44954</v>
      </c>
      <c r="C77" t="s">
        <v>22</v>
      </c>
      <c r="D77" t="s">
        <v>147</v>
      </c>
      <c r="E77" t="s">
        <v>41</v>
      </c>
      <c r="F77">
        <f t="shared" si="2"/>
        <v>1</v>
      </c>
      <c r="G77" t="s">
        <v>42</v>
      </c>
      <c r="H77" t="s">
        <v>265</v>
      </c>
      <c r="I77">
        <v>824</v>
      </c>
      <c r="J77">
        <f>INT(Table1[[#This Row],[hrmn]]/100)</f>
        <v>8</v>
      </c>
      <c r="K77" t="s">
        <v>53</v>
      </c>
      <c r="L77" t="s">
        <v>74</v>
      </c>
      <c r="M77" t="s">
        <v>86</v>
      </c>
      <c r="N77">
        <v>2459</v>
      </c>
      <c r="O77" t="s">
        <v>30</v>
      </c>
      <c r="P77">
        <v>56</v>
      </c>
      <c r="Q77">
        <v>18</v>
      </c>
      <c r="R77" t="s">
        <v>46</v>
      </c>
      <c r="S77">
        <f t="shared" si="3"/>
        <v>0</v>
      </c>
      <c r="T77">
        <v>47</v>
      </c>
      <c r="U77" t="s">
        <v>45</v>
      </c>
      <c r="V77" t="s">
        <v>47</v>
      </c>
      <c r="W77" t="s">
        <v>56</v>
      </c>
      <c r="X77" t="s">
        <v>82</v>
      </c>
      <c r="Y77" t="s">
        <v>34</v>
      </c>
      <c r="Z77" t="s">
        <v>35</v>
      </c>
      <c r="AA77" t="s">
        <v>36</v>
      </c>
      <c r="AB77" t="s">
        <v>37</v>
      </c>
      <c r="AC77" t="s">
        <v>38</v>
      </c>
    </row>
    <row r="78" spans="1:29" x14ac:dyDescent="0.3">
      <c r="A78" t="s">
        <v>266</v>
      </c>
      <c r="B78" s="1">
        <v>45257</v>
      </c>
      <c r="C78" t="s">
        <v>67</v>
      </c>
      <c r="D78" t="s">
        <v>161</v>
      </c>
      <c r="E78" t="s">
        <v>51</v>
      </c>
      <c r="F78">
        <f t="shared" si="2"/>
        <v>0</v>
      </c>
      <c r="G78" t="s">
        <v>78</v>
      </c>
      <c r="H78" t="s">
        <v>267</v>
      </c>
      <c r="I78">
        <v>1846</v>
      </c>
      <c r="J78">
        <f>INT(Table1[[#This Row],[hrmn]]/100)</f>
        <v>18</v>
      </c>
      <c r="K78" t="s">
        <v>53</v>
      </c>
      <c r="L78" t="s">
        <v>74</v>
      </c>
      <c r="M78" t="s">
        <v>184</v>
      </c>
      <c r="N78">
        <v>1677</v>
      </c>
      <c r="O78" t="s">
        <v>30</v>
      </c>
      <c r="P78">
        <v>22</v>
      </c>
      <c r="Q78">
        <v>19</v>
      </c>
      <c r="R78" t="s">
        <v>64</v>
      </c>
      <c r="S78">
        <f t="shared" si="3"/>
        <v>0</v>
      </c>
      <c r="T78">
        <v>4</v>
      </c>
      <c r="U78" t="s">
        <v>45</v>
      </c>
      <c r="V78" t="s">
        <v>55</v>
      </c>
      <c r="W78" t="s">
        <v>56</v>
      </c>
      <c r="X78" t="s">
        <v>82</v>
      </c>
      <c r="Y78" t="s">
        <v>34</v>
      </c>
      <c r="Z78" t="s">
        <v>35</v>
      </c>
      <c r="AA78" t="s">
        <v>36</v>
      </c>
      <c r="AB78" t="s">
        <v>37</v>
      </c>
      <c r="AC78" t="s">
        <v>38</v>
      </c>
    </row>
    <row r="79" spans="1:29" x14ac:dyDescent="0.3">
      <c r="A79" t="s">
        <v>268</v>
      </c>
      <c r="B79" s="1">
        <v>44839</v>
      </c>
      <c r="C79" t="s">
        <v>45</v>
      </c>
      <c r="D79" t="s">
        <v>40</v>
      </c>
      <c r="E79" t="s">
        <v>24</v>
      </c>
      <c r="F79">
        <f t="shared" si="2"/>
        <v>0</v>
      </c>
      <c r="G79" t="s">
        <v>42</v>
      </c>
      <c r="H79" t="s">
        <v>269</v>
      </c>
      <c r="I79">
        <v>425</v>
      </c>
      <c r="J79">
        <f>INT(Table1[[#This Row],[hrmn]]/100)</f>
        <v>4</v>
      </c>
      <c r="K79" t="s">
        <v>27</v>
      </c>
      <c r="L79" t="s">
        <v>62</v>
      </c>
      <c r="M79" t="s">
        <v>270</v>
      </c>
      <c r="N79">
        <v>1033</v>
      </c>
      <c r="O79" t="s">
        <v>45</v>
      </c>
      <c r="P79">
        <v>28</v>
      </c>
      <c r="Q79">
        <v>2</v>
      </c>
      <c r="R79" t="s">
        <v>64</v>
      </c>
      <c r="S79">
        <f t="shared" si="3"/>
        <v>0</v>
      </c>
      <c r="T79">
        <v>39</v>
      </c>
      <c r="U79" t="s">
        <v>30</v>
      </c>
      <c r="V79" t="s">
        <v>47</v>
      </c>
      <c r="W79" t="s">
        <v>70</v>
      </c>
      <c r="X79" t="s">
        <v>33</v>
      </c>
      <c r="Y79" t="s">
        <v>34</v>
      </c>
      <c r="Z79" t="s">
        <v>35</v>
      </c>
      <c r="AA79" t="s">
        <v>36</v>
      </c>
      <c r="AB79" t="s">
        <v>37</v>
      </c>
      <c r="AC79" t="s">
        <v>38</v>
      </c>
    </row>
    <row r="80" spans="1:29" x14ac:dyDescent="0.3">
      <c r="A80" t="s">
        <v>271</v>
      </c>
      <c r="B80" s="1">
        <v>44925</v>
      </c>
      <c r="C80" t="s">
        <v>67</v>
      </c>
      <c r="D80" t="s">
        <v>50</v>
      </c>
      <c r="E80" t="s">
        <v>41</v>
      </c>
      <c r="F80">
        <f t="shared" si="2"/>
        <v>1</v>
      </c>
      <c r="G80" t="s">
        <v>42</v>
      </c>
      <c r="H80" t="s">
        <v>272</v>
      </c>
      <c r="I80">
        <v>219</v>
      </c>
      <c r="J80">
        <f>INT(Table1[[#This Row],[hrmn]]/100)</f>
        <v>2</v>
      </c>
      <c r="K80" t="s">
        <v>61</v>
      </c>
      <c r="L80" t="s">
        <v>80</v>
      </c>
      <c r="M80" t="s">
        <v>273</v>
      </c>
      <c r="N80">
        <v>1510</v>
      </c>
      <c r="O80" t="s">
        <v>45</v>
      </c>
      <c r="P80">
        <v>60</v>
      </c>
      <c r="Q80">
        <v>19</v>
      </c>
      <c r="R80" t="s">
        <v>64</v>
      </c>
      <c r="S80">
        <f t="shared" si="3"/>
        <v>0</v>
      </c>
      <c r="T80">
        <v>35</v>
      </c>
      <c r="U80" t="s">
        <v>45</v>
      </c>
      <c r="V80" t="s">
        <v>55</v>
      </c>
      <c r="W80" t="s">
        <v>33</v>
      </c>
      <c r="X80" t="s">
        <v>33</v>
      </c>
      <c r="Y80" t="s">
        <v>34</v>
      </c>
      <c r="Z80" t="s">
        <v>35</v>
      </c>
      <c r="AA80" t="s">
        <v>36</v>
      </c>
      <c r="AB80" t="s">
        <v>37</v>
      </c>
      <c r="AC80" t="s">
        <v>38</v>
      </c>
    </row>
    <row r="81" spans="1:29" x14ac:dyDescent="0.3">
      <c r="A81" t="s">
        <v>274</v>
      </c>
      <c r="B81" s="1">
        <v>45117</v>
      </c>
      <c r="C81" t="s">
        <v>49</v>
      </c>
      <c r="D81" t="s">
        <v>249</v>
      </c>
      <c r="E81" t="s">
        <v>24</v>
      </c>
      <c r="F81">
        <f t="shared" si="2"/>
        <v>0</v>
      </c>
      <c r="G81" t="s">
        <v>25</v>
      </c>
      <c r="H81" t="s">
        <v>177</v>
      </c>
      <c r="I81">
        <v>1953</v>
      </c>
      <c r="J81">
        <f>INT(Table1[[#This Row],[hrmn]]/100)</f>
        <v>19</v>
      </c>
      <c r="K81" t="s">
        <v>27</v>
      </c>
      <c r="L81" t="s">
        <v>28</v>
      </c>
      <c r="M81" t="s">
        <v>75</v>
      </c>
      <c r="N81">
        <v>1754</v>
      </c>
      <c r="O81" t="s">
        <v>30</v>
      </c>
      <c r="P81">
        <v>65</v>
      </c>
      <c r="Q81">
        <v>19</v>
      </c>
      <c r="R81" t="s">
        <v>46</v>
      </c>
      <c r="S81">
        <f t="shared" si="3"/>
        <v>0</v>
      </c>
      <c r="T81">
        <v>3</v>
      </c>
      <c r="U81" t="s">
        <v>45</v>
      </c>
      <c r="V81" t="s">
        <v>47</v>
      </c>
      <c r="W81" t="s">
        <v>70</v>
      </c>
      <c r="X81" t="s">
        <v>33</v>
      </c>
      <c r="Y81" t="s">
        <v>34</v>
      </c>
      <c r="Z81" t="s">
        <v>35</v>
      </c>
      <c r="AA81" t="s">
        <v>36</v>
      </c>
      <c r="AB81" t="s">
        <v>37</v>
      </c>
      <c r="AC81" t="s">
        <v>38</v>
      </c>
    </row>
    <row r="82" spans="1:29" x14ac:dyDescent="0.3">
      <c r="A82" t="s">
        <v>275</v>
      </c>
      <c r="B82" s="1">
        <v>45204</v>
      </c>
      <c r="C82" t="s">
        <v>30</v>
      </c>
      <c r="D82" t="s">
        <v>174</v>
      </c>
      <c r="E82" t="s">
        <v>41</v>
      </c>
      <c r="F82">
        <f t="shared" si="2"/>
        <v>1</v>
      </c>
      <c r="G82" t="s">
        <v>123</v>
      </c>
      <c r="H82" t="s">
        <v>276</v>
      </c>
      <c r="I82">
        <v>839</v>
      </c>
      <c r="J82">
        <f>INT(Table1[[#This Row],[hrmn]]/100)</f>
        <v>8</v>
      </c>
      <c r="K82" t="s">
        <v>53</v>
      </c>
      <c r="L82" t="s">
        <v>80</v>
      </c>
      <c r="M82" t="s">
        <v>277</v>
      </c>
      <c r="N82">
        <v>1631</v>
      </c>
      <c r="O82" t="s">
        <v>30</v>
      </c>
      <c r="P82">
        <v>42</v>
      </c>
      <c r="Q82">
        <v>5</v>
      </c>
      <c r="R82" t="s">
        <v>46</v>
      </c>
      <c r="S82">
        <f t="shared" si="3"/>
        <v>0</v>
      </c>
      <c r="T82">
        <v>61</v>
      </c>
      <c r="U82" t="s">
        <v>30</v>
      </c>
      <c r="V82" t="s">
        <v>55</v>
      </c>
      <c r="W82" t="s">
        <v>56</v>
      </c>
      <c r="X82" t="s">
        <v>82</v>
      </c>
      <c r="Y82" t="s">
        <v>34</v>
      </c>
      <c r="Z82" t="s">
        <v>35</v>
      </c>
      <c r="AA82" t="s">
        <v>36</v>
      </c>
      <c r="AB82" t="s">
        <v>37</v>
      </c>
      <c r="AC82" t="s">
        <v>38</v>
      </c>
    </row>
    <row r="83" spans="1:29" x14ac:dyDescent="0.3">
      <c r="A83" t="s">
        <v>278</v>
      </c>
      <c r="B83" s="1">
        <v>45185</v>
      </c>
      <c r="C83" t="s">
        <v>22</v>
      </c>
      <c r="D83" t="s">
        <v>196</v>
      </c>
      <c r="E83" t="s">
        <v>24</v>
      </c>
      <c r="F83">
        <f t="shared" si="2"/>
        <v>0</v>
      </c>
      <c r="G83" t="s">
        <v>123</v>
      </c>
      <c r="H83" t="s">
        <v>279</v>
      </c>
      <c r="I83">
        <v>954</v>
      </c>
      <c r="J83">
        <f>INT(Table1[[#This Row],[hrmn]]/100)</f>
        <v>9</v>
      </c>
      <c r="K83" t="s">
        <v>61</v>
      </c>
      <c r="L83" t="s">
        <v>28</v>
      </c>
      <c r="M83" t="s">
        <v>54</v>
      </c>
      <c r="N83">
        <v>1694</v>
      </c>
      <c r="O83" t="s">
        <v>30</v>
      </c>
      <c r="P83">
        <v>66</v>
      </c>
      <c r="Q83">
        <v>1</v>
      </c>
      <c r="R83" t="s">
        <v>31</v>
      </c>
      <c r="S83">
        <f t="shared" si="3"/>
        <v>1</v>
      </c>
      <c r="T83">
        <v>4</v>
      </c>
      <c r="U83" t="s">
        <v>45</v>
      </c>
      <c r="V83" t="s">
        <v>47</v>
      </c>
      <c r="W83" t="s">
        <v>70</v>
      </c>
      <c r="X83" t="s">
        <v>33</v>
      </c>
      <c r="Y83" t="s">
        <v>34</v>
      </c>
      <c r="Z83" t="s">
        <v>35</v>
      </c>
      <c r="AA83" t="s">
        <v>36</v>
      </c>
      <c r="AB83" t="s">
        <v>37</v>
      </c>
      <c r="AC83" t="s">
        <v>38</v>
      </c>
    </row>
    <row r="84" spans="1:29" x14ac:dyDescent="0.3">
      <c r="A84" t="s">
        <v>280</v>
      </c>
      <c r="B84" s="1">
        <v>45191</v>
      </c>
      <c r="C84" t="s">
        <v>49</v>
      </c>
      <c r="D84" t="s">
        <v>77</v>
      </c>
      <c r="E84" t="s">
        <v>51</v>
      </c>
      <c r="F84">
        <f t="shared" si="2"/>
        <v>0</v>
      </c>
      <c r="G84" t="s">
        <v>78</v>
      </c>
      <c r="H84" t="s">
        <v>130</v>
      </c>
      <c r="I84">
        <v>631</v>
      </c>
      <c r="J84">
        <f>INT(Table1[[#This Row],[hrmn]]/100)</f>
        <v>6</v>
      </c>
      <c r="K84" t="s">
        <v>27</v>
      </c>
      <c r="L84" t="s">
        <v>62</v>
      </c>
      <c r="M84" t="s">
        <v>75</v>
      </c>
      <c r="N84">
        <v>906</v>
      </c>
      <c r="O84" t="s">
        <v>45</v>
      </c>
      <c r="P84">
        <v>37</v>
      </c>
      <c r="Q84">
        <v>17</v>
      </c>
      <c r="R84" t="s">
        <v>64</v>
      </c>
      <c r="S84">
        <f t="shared" si="3"/>
        <v>0</v>
      </c>
      <c r="T84">
        <v>58</v>
      </c>
      <c r="U84" t="s">
        <v>30</v>
      </c>
      <c r="V84" t="s">
        <v>55</v>
      </c>
      <c r="W84" t="s">
        <v>33</v>
      </c>
      <c r="X84" t="s">
        <v>33</v>
      </c>
      <c r="Y84" t="s">
        <v>34</v>
      </c>
      <c r="Z84" t="s">
        <v>35</v>
      </c>
      <c r="AA84" t="s">
        <v>36</v>
      </c>
      <c r="AB84" t="s">
        <v>37</v>
      </c>
      <c r="AC84" t="s">
        <v>38</v>
      </c>
    </row>
    <row r="85" spans="1:29" x14ac:dyDescent="0.3">
      <c r="A85" t="s">
        <v>281</v>
      </c>
      <c r="B85" s="1">
        <v>45106</v>
      </c>
      <c r="C85" t="s">
        <v>67</v>
      </c>
      <c r="D85" t="s">
        <v>196</v>
      </c>
      <c r="E85" t="s">
        <v>51</v>
      </c>
      <c r="F85">
        <f t="shared" si="2"/>
        <v>0</v>
      </c>
      <c r="G85" t="s">
        <v>123</v>
      </c>
      <c r="H85" t="s">
        <v>158</v>
      </c>
      <c r="I85">
        <v>1129</v>
      </c>
      <c r="J85">
        <f>INT(Table1[[#This Row],[hrmn]]/100)</f>
        <v>11</v>
      </c>
      <c r="K85" t="s">
        <v>61</v>
      </c>
      <c r="L85" t="s">
        <v>80</v>
      </c>
      <c r="M85" t="s">
        <v>29</v>
      </c>
      <c r="N85">
        <v>1616</v>
      </c>
      <c r="O85" t="s">
        <v>30</v>
      </c>
      <c r="P85">
        <v>28</v>
      </c>
      <c r="Q85">
        <v>10</v>
      </c>
      <c r="R85" t="s">
        <v>46</v>
      </c>
      <c r="S85">
        <f t="shared" si="3"/>
        <v>0</v>
      </c>
      <c r="T85">
        <v>13</v>
      </c>
      <c r="U85" t="s">
        <v>45</v>
      </c>
      <c r="V85" t="s">
        <v>32</v>
      </c>
      <c r="W85" t="s">
        <v>65</v>
      </c>
      <c r="X85" t="s">
        <v>82</v>
      </c>
      <c r="Y85" t="s">
        <v>34</v>
      </c>
      <c r="Z85" t="s">
        <v>35</v>
      </c>
      <c r="AA85" t="s">
        <v>36</v>
      </c>
      <c r="AB85" t="s">
        <v>37</v>
      </c>
      <c r="AC85" t="s">
        <v>38</v>
      </c>
    </row>
    <row r="86" spans="1:29" x14ac:dyDescent="0.3">
      <c r="A86" t="s">
        <v>282</v>
      </c>
      <c r="B86" s="1">
        <v>44602</v>
      </c>
      <c r="C86" t="s">
        <v>30</v>
      </c>
      <c r="D86" t="s">
        <v>107</v>
      </c>
      <c r="E86" t="s">
        <v>51</v>
      </c>
      <c r="F86">
        <f t="shared" si="2"/>
        <v>0</v>
      </c>
      <c r="G86" t="s">
        <v>59</v>
      </c>
      <c r="H86" t="s">
        <v>283</v>
      </c>
      <c r="I86">
        <v>1402</v>
      </c>
      <c r="J86">
        <f>INT(Table1[[#This Row],[hrmn]]/100)</f>
        <v>14</v>
      </c>
      <c r="K86" t="s">
        <v>27</v>
      </c>
      <c r="L86" t="s">
        <v>80</v>
      </c>
      <c r="M86" t="s">
        <v>172</v>
      </c>
      <c r="N86">
        <v>1220</v>
      </c>
      <c r="O86" t="s">
        <v>30</v>
      </c>
      <c r="P86">
        <v>28</v>
      </c>
      <c r="Q86">
        <v>17</v>
      </c>
      <c r="R86" t="s">
        <v>31</v>
      </c>
      <c r="S86">
        <f t="shared" si="3"/>
        <v>1</v>
      </c>
      <c r="T86">
        <v>1</v>
      </c>
      <c r="U86" t="s">
        <v>30</v>
      </c>
      <c r="V86" t="s">
        <v>32</v>
      </c>
      <c r="W86" t="s">
        <v>65</v>
      </c>
      <c r="X86" t="s">
        <v>82</v>
      </c>
      <c r="Y86" t="s">
        <v>34</v>
      </c>
      <c r="Z86" t="s">
        <v>35</v>
      </c>
      <c r="AA86" t="s">
        <v>36</v>
      </c>
      <c r="AB86" t="s">
        <v>37</v>
      </c>
      <c r="AC86" t="s">
        <v>38</v>
      </c>
    </row>
    <row r="87" spans="1:29" x14ac:dyDescent="0.3">
      <c r="A87" t="s">
        <v>284</v>
      </c>
      <c r="B87" s="1">
        <v>44650</v>
      </c>
      <c r="C87" t="s">
        <v>22</v>
      </c>
      <c r="D87" t="s">
        <v>143</v>
      </c>
      <c r="E87" t="s">
        <v>51</v>
      </c>
      <c r="F87">
        <f t="shared" si="2"/>
        <v>0</v>
      </c>
      <c r="G87" t="s">
        <v>123</v>
      </c>
      <c r="H87" t="s">
        <v>202</v>
      </c>
      <c r="I87">
        <v>239</v>
      </c>
      <c r="J87">
        <f>INT(Table1[[#This Row],[hrmn]]/100)</f>
        <v>2</v>
      </c>
      <c r="K87" t="s">
        <v>53</v>
      </c>
      <c r="L87" t="s">
        <v>74</v>
      </c>
      <c r="M87" t="s">
        <v>244</v>
      </c>
      <c r="N87">
        <v>1574</v>
      </c>
      <c r="O87" t="s">
        <v>45</v>
      </c>
      <c r="P87">
        <v>43</v>
      </c>
      <c r="Q87">
        <v>11</v>
      </c>
      <c r="R87" t="s">
        <v>46</v>
      </c>
      <c r="S87">
        <f t="shared" si="3"/>
        <v>0</v>
      </c>
      <c r="T87">
        <v>14</v>
      </c>
      <c r="U87" t="s">
        <v>30</v>
      </c>
      <c r="V87" t="s">
        <v>32</v>
      </c>
      <c r="W87" t="s">
        <v>70</v>
      </c>
      <c r="X87" t="s">
        <v>33</v>
      </c>
      <c r="Y87" t="s">
        <v>34</v>
      </c>
      <c r="Z87" t="s">
        <v>35</v>
      </c>
      <c r="AA87" t="s">
        <v>36</v>
      </c>
      <c r="AB87" t="s">
        <v>37</v>
      </c>
      <c r="AC87" t="s">
        <v>38</v>
      </c>
    </row>
    <row r="88" spans="1:29" x14ac:dyDescent="0.3">
      <c r="A88" t="s">
        <v>285</v>
      </c>
      <c r="B88" s="1">
        <v>45265</v>
      </c>
      <c r="C88" t="s">
        <v>22</v>
      </c>
      <c r="D88" t="s">
        <v>174</v>
      </c>
      <c r="E88" t="s">
        <v>24</v>
      </c>
      <c r="F88">
        <f t="shared" si="2"/>
        <v>0</v>
      </c>
      <c r="G88" t="s">
        <v>42</v>
      </c>
      <c r="H88" t="s">
        <v>202</v>
      </c>
      <c r="I88">
        <v>1725</v>
      </c>
      <c r="J88">
        <f>INT(Table1[[#This Row],[hrmn]]/100)</f>
        <v>17</v>
      </c>
      <c r="K88" t="s">
        <v>61</v>
      </c>
      <c r="L88" t="s">
        <v>62</v>
      </c>
      <c r="M88" t="s">
        <v>270</v>
      </c>
      <c r="N88">
        <v>2987</v>
      </c>
      <c r="O88" t="s">
        <v>45</v>
      </c>
      <c r="P88">
        <v>48</v>
      </c>
      <c r="Q88">
        <v>18</v>
      </c>
      <c r="R88" t="s">
        <v>64</v>
      </c>
      <c r="S88">
        <f t="shared" si="3"/>
        <v>0</v>
      </c>
      <c r="T88">
        <v>44</v>
      </c>
      <c r="U88" t="s">
        <v>30</v>
      </c>
      <c r="V88" t="s">
        <v>55</v>
      </c>
      <c r="W88" t="s">
        <v>70</v>
      </c>
      <c r="X88" t="s">
        <v>82</v>
      </c>
      <c r="Y88" t="s">
        <v>34</v>
      </c>
      <c r="Z88" t="s">
        <v>35</v>
      </c>
      <c r="AA88" t="s">
        <v>36</v>
      </c>
      <c r="AB88" t="s">
        <v>37</v>
      </c>
      <c r="AC88" t="s">
        <v>38</v>
      </c>
    </row>
    <row r="89" spans="1:29" x14ac:dyDescent="0.3">
      <c r="A89" t="s">
        <v>286</v>
      </c>
      <c r="B89" s="1">
        <v>44969</v>
      </c>
      <c r="C89" t="s">
        <v>30</v>
      </c>
      <c r="D89" t="s">
        <v>58</v>
      </c>
      <c r="E89" t="s">
        <v>24</v>
      </c>
      <c r="F89">
        <f t="shared" si="2"/>
        <v>0</v>
      </c>
      <c r="G89" t="s">
        <v>78</v>
      </c>
      <c r="H89" t="s">
        <v>287</v>
      </c>
      <c r="I89">
        <v>1406</v>
      </c>
      <c r="J89">
        <f>INT(Table1[[#This Row],[hrmn]]/100)</f>
        <v>14</v>
      </c>
      <c r="K89" t="s">
        <v>27</v>
      </c>
      <c r="L89" t="s">
        <v>28</v>
      </c>
      <c r="M89" t="s">
        <v>138</v>
      </c>
      <c r="N89">
        <v>992</v>
      </c>
      <c r="O89" t="s">
        <v>45</v>
      </c>
      <c r="P89">
        <v>65</v>
      </c>
      <c r="Q89">
        <v>14</v>
      </c>
      <c r="R89" t="s">
        <v>46</v>
      </c>
      <c r="S89">
        <f t="shared" si="3"/>
        <v>0</v>
      </c>
      <c r="T89">
        <v>24</v>
      </c>
      <c r="U89" t="s">
        <v>30</v>
      </c>
      <c r="V89" t="s">
        <v>47</v>
      </c>
      <c r="W89" t="s">
        <v>65</v>
      </c>
      <c r="X89" t="s">
        <v>82</v>
      </c>
      <c r="Y89" t="s">
        <v>34</v>
      </c>
      <c r="Z89" t="s">
        <v>35</v>
      </c>
      <c r="AA89" t="s">
        <v>36</v>
      </c>
      <c r="AB89" t="s">
        <v>37</v>
      </c>
      <c r="AC89" t="s">
        <v>38</v>
      </c>
    </row>
    <row r="90" spans="1:29" x14ac:dyDescent="0.3">
      <c r="A90" t="s">
        <v>288</v>
      </c>
      <c r="B90" s="1">
        <v>44666</v>
      </c>
      <c r="C90" t="s">
        <v>67</v>
      </c>
      <c r="D90" t="s">
        <v>161</v>
      </c>
      <c r="E90" t="s">
        <v>51</v>
      </c>
      <c r="F90">
        <f t="shared" si="2"/>
        <v>0</v>
      </c>
      <c r="G90" t="s">
        <v>42</v>
      </c>
      <c r="H90" t="s">
        <v>289</v>
      </c>
      <c r="I90">
        <v>2139</v>
      </c>
      <c r="J90">
        <f>INT(Table1[[#This Row],[hrmn]]/100)</f>
        <v>21</v>
      </c>
      <c r="K90" t="s">
        <v>61</v>
      </c>
      <c r="L90" t="s">
        <v>62</v>
      </c>
      <c r="M90" t="s">
        <v>218</v>
      </c>
      <c r="N90">
        <v>2724</v>
      </c>
      <c r="O90" t="s">
        <v>30</v>
      </c>
      <c r="P90">
        <v>50</v>
      </c>
      <c r="Q90">
        <v>17</v>
      </c>
      <c r="R90" t="s">
        <v>46</v>
      </c>
      <c r="S90">
        <f t="shared" si="3"/>
        <v>0</v>
      </c>
      <c r="T90">
        <v>65</v>
      </c>
      <c r="U90" t="s">
        <v>30</v>
      </c>
      <c r="V90" t="s">
        <v>32</v>
      </c>
      <c r="W90" t="s">
        <v>65</v>
      </c>
      <c r="X90" t="s">
        <v>33</v>
      </c>
      <c r="Y90" t="s">
        <v>34</v>
      </c>
      <c r="Z90" t="s">
        <v>35</v>
      </c>
      <c r="AA90" t="s">
        <v>36</v>
      </c>
      <c r="AB90" t="s">
        <v>37</v>
      </c>
      <c r="AC90" t="s">
        <v>38</v>
      </c>
    </row>
    <row r="91" spans="1:29" x14ac:dyDescent="0.3">
      <c r="A91" t="s">
        <v>290</v>
      </c>
      <c r="B91" s="1">
        <v>44618</v>
      </c>
      <c r="C91" t="s">
        <v>30</v>
      </c>
      <c r="D91" t="s">
        <v>84</v>
      </c>
      <c r="E91" t="s">
        <v>41</v>
      </c>
      <c r="F91">
        <f t="shared" si="2"/>
        <v>1</v>
      </c>
      <c r="G91" t="s">
        <v>123</v>
      </c>
      <c r="H91" t="s">
        <v>291</v>
      </c>
      <c r="I91">
        <v>1437</v>
      </c>
      <c r="J91">
        <f>INT(Table1[[#This Row],[hrmn]]/100)</f>
        <v>14</v>
      </c>
      <c r="K91" t="s">
        <v>61</v>
      </c>
      <c r="L91" t="s">
        <v>62</v>
      </c>
      <c r="M91" t="s">
        <v>244</v>
      </c>
      <c r="N91">
        <v>2711</v>
      </c>
      <c r="O91" t="s">
        <v>45</v>
      </c>
      <c r="P91">
        <v>26</v>
      </c>
      <c r="Q91">
        <v>7</v>
      </c>
      <c r="R91" t="s">
        <v>46</v>
      </c>
      <c r="S91">
        <f t="shared" si="3"/>
        <v>0</v>
      </c>
      <c r="T91">
        <v>25</v>
      </c>
      <c r="U91" t="s">
        <v>30</v>
      </c>
      <c r="V91" t="s">
        <v>55</v>
      </c>
      <c r="W91" t="s">
        <v>65</v>
      </c>
      <c r="X91" t="s">
        <v>82</v>
      </c>
      <c r="Y91" t="s">
        <v>34</v>
      </c>
      <c r="Z91" t="s">
        <v>35</v>
      </c>
      <c r="AA91" t="s">
        <v>36</v>
      </c>
      <c r="AB91" t="s">
        <v>37</v>
      </c>
      <c r="AC91" t="s">
        <v>38</v>
      </c>
    </row>
    <row r="92" spans="1:29" x14ac:dyDescent="0.3">
      <c r="A92" t="s">
        <v>292</v>
      </c>
      <c r="B92" s="1">
        <v>45230</v>
      </c>
      <c r="C92" t="s">
        <v>45</v>
      </c>
      <c r="D92" t="s">
        <v>84</v>
      </c>
      <c r="E92" t="s">
        <v>24</v>
      </c>
      <c r="F92">
        <f t="shared" si="2"/>
        <v>0</v>
      </c>
      <c r="G92" t="s">
        <v>25</v>
      </c>
      <c r="H92" t="s">
        <v>293</v>
      </c>
      <c r="I92">
        <v>1016</v>
      </c>
      <c r="J92">
        <f>INT(Table1[[#This Row],[hrmn]]/100)</f>
        <v>10</v>
      </c>
      <c r="K92" t="s">
        <v>61</v>
      </c>
      <c r="L92" t="s">
        <v>62</v>
      </c>
      <c r="M92" t="s">
        <v>218</v>
      </c>
      <c r="N92">
        <v>1040</v>
      </c>
      <c r="O92" t="s">
        <v>45</v>
      </c>
      <c r="P92">
        <v>66</v>
      </c>
      <c r="Q92">
        <v>6</v>
      </c>
      <c r="R92" t="s">
        <v>64</v>
      </c>
      <c r="S92">
        <f t="shared" si="3"/>
        <v>0</v>
      </c>
      <c r="T92">
        <v>55</v>
      </c>
      <c r="U92" t="s">
        <v>30</v>
      </c>
      <c r="V92" t="s">
        <v>47</v>
      </c>
      <c r="W92" t="s">
        <v>56</v>
      </c>
      <c r="X92" t="s">
        <v>33</v>
      </c>
      <c r="Y92" t="s">
        <v>34</v>
      </c>
      <c r="Z92" t="s">
        <v>35</v>
      </c>
      <c r="AA92" t="s">
        <v>36</v>
      </c>
      <c r="AB92" t="s">
        <v>37</v>
      </c>
      <c r="AC92" t="s">
        <v>38</v>
      </c>
    </row>
    <row r="93" spans="1:29" x14ac:dyDescent="0.3">
      <c r="A93" t="s">
        <v>294</v>
      </c>
      <c r="B93" s="1">
        <v>45019</v>
      </c>
      <c r="C93" t="s">
        <v>22</v>
      </c>
      <c r="D93" t="s">
        <v>58</v>
      </c>
      <c r="E93" t="s">
        <v>51</v>
      </c>
      <c r="F93">
        <f t="shared" si="2"/>
        <v>0</v>
      </c>
      <c r="G93" t="s">
        <v>78</v>
      </c>
      <c r="H93" t="s">
        <v>110</v>
      </c>
      <c r="I93">
        <v>2341</v>
      </c>
      <c r="J93">
        <f>INT(Table1[[#This Row],[hrmn]]/100)</f>
        <v>23</v>
      </c>
      <c r="K93" t="s">
        <v>27</v>
      </c>
      <c r="L93" t="s">
        <v>74</v>
      </c>
      <c r="M93" t="s">
        <v>172</v>
      </c>
      <c r="N93">
        <v>974</v>
      </c>
      <c r="O93" t="s">
        <v>45</v>
      </c>
      <c r="P93">
        <v>25</v>
      </c>
      <c r="Q93">
        <v>5</v>
      </c>
      <c r="R93" t="s">
        <v>31</v>
      </c>
      <c r="S93">
        <f t="shared" si="3"/>
        <v>1</v>
      </c>
      <c r="T93">
        <v>52</v>
      </c>
      <c r="U93" t="s">
        <v>45</v>
      </c>
      <c r="V93" t="s">
        <v>47</v>
      </c>
      <c r="W93" t="s">
        <v>70</v>
      </c>
      <c r="X93" t="s">
        <v>33</v>
      </c>
      <c r="Y93" t="s">
        <v>34</v>
      </c>
      <c r="Z93" t="s">
        <v>35</v>
      </c>
      <c r="AA93" t="s">
        <v>36</v>
      </c>
      <c r="AB93" t="s">
        <v>37</v>
      </c>
      <c r="AC93" t="s">
        <v>38</v>
      </c>
    </row>
    <row r="94" spans="1:29" x14ac:dyDescent="0.3">
      <c r="A94" t="s">
        <v>295</v>
      </c>
      <c r="B94" s="1">
        <v>44794</v>
      </c>
      <c r="C94" t="s">
        <v>67</v>
      </c>
      <c r="D94" t="s">
        <v>196</v>
      </c>
      <c r="E94" t="s">
        <v>51</v>
      </c>
      <c r="F94">
        <f t="shared" si="2"/>
        <v>0</v>
      </c>
      <c r="G94" t="s">
        <v>59</v>
      </c>
      <c r="H94" t="s">
        <v>171</v>
      </c>
      <c r="I94">
        <v>1441</v>
      </c>
      <c r="J94">
        <f>INT(Table1[[#This Row],[hrmn]]/100)</f>
        <v>14</v>
      </c>
      <c r="K94" t="s">
        <v>27</v>
      </c>
      <c r="L94" t="s">
        <v>80</v>
      </c>
      <c r="M94" t="s">
        <v>208</v>
      </c>
      <c r="N94">
        <v>2035</v>
      </c>
      <c r="O94" t="s">
        <v>45</v>
      </c>
      <c r="P94">
        <v>38</v>
      </c>
      <c r="Q94">
        <v>13</v>
      </c>
      <c r="R94" t="s">
        <v>46</v>
      </c>
      <c r="S94">
        <f t="shared" si="3"/>
        <v>0</v>
      </c>
      <c r="T94">
        <v>35</v>
      </c>
      <c r="U94" t="s">
        <v>30</v>
      </c>
      <c r="V94" t="s">
        <v>47</v>
      </c>
      <c r="W94" t="s">
        <v>33</v>
      </c>
      <c r="X94" t="s">
        <v>82</v>
      </c>
      <c r="Y94" t="s">
        <v>34</v>
      </c>
      <c r="Z94" t="s">
        <v>35</v>
      </c>
      <c r="AA94" t="s">
        <v>36</v>
      </c>
      <c r="AB94" t="s">
        <v>37</v>
      </c>
      <c r="AC94" t="s">
        <v>38</v>
      </c>
    </row>
    <row r="95" spans="1:29" x14ac:dyDescent="0.3">
      <c r="A95" t="s">
        <v>296</v>
      </c>
      <c r="B95" s="1">
        <v>44875</v>
      </c>
      <c r="C95" t="s">
        <v>67</v>
      </c>
      <c r="D95" t="s">
        <v>40</v>
      </c>
      <c r="E95" t="s">
        <v>51</v>
      </c>
      <c r="F95">
        <f t="shared" si="2"/>
        <v>0</v>
      </c>
      <c r="G95" t="s">
        <v>78</v>
      </c>
      <c r="H95" t="s">
        <v>168</v>
      </c>
      <c r="I95">
        <v>1111</v>
      </c>
      <c r="J95">
        <f>INT(Table1[[#This Row],[hrmn]]/100)</f>
        <v>11</v>
      </c>
      <c r="K95" t="s">
        <v>27</v>
      </c>
      <c r="L95" t="s">
        <v>74</v>
      </c>
      <c r="M95" t="s">
        <v>169</v>
      </c>
      <c r="N95">
        <v>906</v>
      </c>
      <c r="O95" t="s">
        <v>45</v>
      </c>
      <c r="P95">
        <v>49</v>
      </c>
      <c r="Q95">
        <v>19</v>
      </c>
      <c r="R95" t="s">
        <v>46</v>
      </c>
      <c r="S95">
        <f t="shared" si="3"/>
        <v>0</v>
      </c>
      <c r="T95">
        <v>30</v>
      </c>
      <c r="U95" t="s">
        <v>45</v>
      </c>
      <c r="V95" t="s">
        <v>55</v>
      </c>
      <c r="W95" t="s">
        <v>70</v>
      </c>
      <c r="X95" t="s">
        <v>33</v>
      </c>
      <c r="Y95" t="s">
        <v>34</v>
      </c>
      <c r="Z95" t="s">
        <v>35</v>
      </c>
      <c r="AA95" t="s">
        <v>36</v>
      </c>
      <c r="AB95" t="s">
        <v>37</v>
      </c>
      <c r="AC95" t="s">
        <v>38</v>
      </c>
    </row>
    <row r="96" spans="1:29" x14ac:dyDescent="0.3">
      <c r="A96" t="s">
        <v>297</v>
      </c>
      <c r="B96" s="1">
        <v>44585</v>
      </c>
      <c r="C96" t="s">
        <v>67</v>
      </c>
      <c r="D96" t="s">
        <v>40</v>
      </c>
      <c r="E96" t="s">
        <v>24</v>
      </c>
      <c r="F96">
        <f t="shared" si="2"/>
        <v>0</v>
      </c>
      <c r="G96" t="s">
        <v>123</v>
      </c>
      <c r="H96" t="s">
        <v>259</v>
      </c>
      <c r="I96">
        <v>1214</v>
      </c>
      <c r="J96">
        <f>INT(Table1[[#This Row],[hrmn]]/100)</f>
        <v>12</v>
      </c>
      <c r="K96" t="s">
        <v>61</v>
      </c>
      <c r="L96" t="s">
        <v>62</v>
      </c>
      <c r="M96" t="s">
        <v>75</v>
      </c>
      <c r="N96">
        <v>1730</v>
      </c>
      <c r="O96" t="s">
        <v>45</v>
      </c>
      <c r="P96">
        <v>36</v>
      </c>
      <c r="Q96">
        <v>15</v>
      </c>
      <c r="R96" t="s">
        <v>64</v>
      </c>
      <c r="S96">
        <f t="shared" si="3"/>
        <v>0</v>
      </c>
      <c r="T96">
        <v>12</v>
      </c>
      <c r="U96" t="s">
        <v>45</v>
      </c>
      <c r="V96" t="s">
        <v>47</v>
      </c>
      <c r="W96" t="s">
        <v>33</v>
      </c>
      <c r="X96" t="s">
        <v>82</v>
      </c>
      <c r="Y96" t="s">
        <v>34</v>
      </c>
      <c r="Z96" t="s">
        <v>35</v>
      </c>
      <c r="AA96" t="s">
        <v>36</v>
      </c>
      <c r="AB96" t="s">
        <v>37</v>
      </c>
      <c r="AC96" t="s">
        <v>38</v>
      </c>
    </row>
    <row r="97" spans="1:29" x14ac:dyDescent="0.3">
      <c r="A97" t="s">
        <v>298</v>
      </c>
      <c r="B97" s="1">
        <v>44918</v>
      </c>
      <c r="C97" t="s">
        <v>45</v>
      </c>
      <c r="D97" t="s">
        <v>161</v>
      </c>
      <c r="E97" t="s">
        <v>41</v>
      </c>
      <c r="F97">
        <f t="shared" si="2"/>
        <v>1</v>
      </c>
      <c r="G97" t="s">
        <v>59</v>
      </c>
      <c r="H97" t="s">
        <v>299</v>
      </c>
      <c r="I97">
        <v>222</v>
      </c>
      <c r="J97">
        <f>INT(Table1[[#This Row],[hrmn]]/100)</f>
        <v>2</v>
      </c>
      <c r="K97" t="s">
        <v>27</v>
      </c>
      <c r="L97" t="s">
        <v>80</v>
      </c>
      <c r="M97" t="s">
        <v>300</v>
      </c>
      <c r="N97">
        <v>871</v>
      </c>
      <c r="O97" t="s">
        <v>45</v>
      </c>
      <c r="P97">
        <v>28</v>
      </c>
      <c r="Q97">
        <v>18</v>
      </c>
      <c r="R97" t="s">
        <v>31</v>
      </c>
      <c r="S97">
        <f t="shared" si="3"/>
        <v>1</v>
      </c>
      <c r="T97">
        <v>48</v>
      </c>
      <c r="U97" t="s">
        <v>45</v>
      </c>
      <c r="V97" t="s">
        <v>47</v>
      </c>
      <c r="W97" t="s">
        <v>70</v>
      </c>
      <c r="X97" t="s">
        <v>82</v>
      </c>
      <c r="Y97" t="s">
        <v>34</v>
      </c>
      <c r="Z97" t="s">
        <v>35</v>
      </c>
      <c r="AA97" t="s">
        <v>36</v>
      </c>
      <c r="AB97" t="s">
        <v>37</v>
      </c>
      <c r="AC97" t="s">
        <v>38</v>
      </c>
    </row>
    <row r="98" spans="1:29" x14ac:dyDescent="0.3">
      <c r="A98" t="s">
        <v>301</v>
      </c>
      <c r="B98" s="1">
        <v>45230</v>
      </c>
      <c r="C98" t="s">
        <v>67</v>
      </c>
      <c r="D98" t="s">
        <v>143</v>
      </c>
      <c r="E98" t="s">
        <v>51</v>
      </c>
      <c r="F98">
        <f t="shared" si="2"/>
        <v>0</v>
      </c>
      <c r="G98" t="s">
        <v>123</v>
      </c>
      <c r="H98" t="s">
        <v>261</v>
      </c>
      <c r="I98">
        <v>1513</v>
      </c>
      <c r="J98">
        <f>INT(Table1[[#This Row],[hrmn]]/100)</f>
        <v>15</v>
      </c>
      <c r="K98" t="s">
        <v>27</v>
      </c>
      <c r="L98" t="s">
        <v>62</v>
      </c>
      <c r="M98" t="s">
        <v>154</v>
      </c>
      <c r="N98">
        <v>2628</v>
      </c>
      <c r="O98" t="s">
        <v>45</v>
      </c>
      <c r="P98">
        <v>46</v>
      </c>
      <c r="Q98">
        <v>10</v>
      </c>
      <c r="R98" t="s">
        <v>46</v>
      </c>
      <c r="S98">
        <f t="shared" si="3"/>
        <v>0</v>
      </c>
      <c r="T98">
        <v>32</v>
      </c>
      <c r="U98" t="s">
        <v>30</v>
      </c>
      <c r="V98" t="s">
        <v>32</v>
      </c>
      <c r="W98" t="s">
        <v>70</v>
      </c>
      <c r="X98" t="s">
        <v>82</v>
      </c>
      <c r="Y98" t="s">
        <v>34</v>
      </c>
      <c r="Z98" t="s">
        <v>35</v>
      </c>
      <c r="AA98" t="s">
        <v>36</v>
      </c>
      <c r="AB98" t="s">
        <v>37</v>
      </c>
      <c r="AC98" t="s">
        <v>38</v>
      </c>
    </row>
    <row r="99" spans="1:29" x14ac:dyDescent="0.3">
      <c r="A99" t="s">
        <v>302</v>
      </c>
      <c r="B99" s="1">
        <v>44764</v>
      </c>
      <c r="C99" t="s">
        <v>67</v>
      </c>
      <c r="D99" t="s">
        <v>249</v>
      </c>
      <c r="E99" t="s">
        <v>24</v>
      </c>
      <c r="F99">
        <f t="shared" si="2"/>
        <v>0</v>
      </c>
      <c r="G99" t="s">
        <v>59</v>
      </c>
      <c r="H99" t="s">
        <v>303</v>
      </c>
      <c r="I99">
        <v>157</v>
      </c>
      <c r="J99">
        <f>INT(Table1[[#This Row],[hrmn]]/100)</f>
        <v>1</v>
      </c>
      <c r="K99" t="s">
        <v>53</v>
      </c>
      <c r="L99" t="s">
        <v>28</v>
      </c>
      <c r="M99" t="s">
        <v>111</v>
      </c>
      <c r="N99">
        <v>2089</v>
      </c>
      <c r="O99" t="s">
        <v>45</v>
      </c>
      <c r="P99">
        <v>33</v>
      </c>
      <c r="Q99">
        <v>2</v>
      </c>
      <c r="R99" t="s">
        <v>64</v>
      </c>
      <c r="S99">
        <f t="shared" si="3"/>
        <v>0</v>
      </c>
      <c r="T99">
        <v>64</v>
      </c>
      <c r="U99" t="s">
        <v>30</v>
      </c>
      <c r="V99" t="s">
        <v>32</v>
      </c>
      <c r="W99" t="s">
        <v>65</v>
      </c>
      <c r="X99" t="s">
        <v>33</v>
      </c>
      <c r="Y99" t="s">
        <v>34</v>
      </c>
      <c r="Z99" t="s">
        <v>35</v>
      </c>
      <c r="AA99" t="s">
        <v>36</v>
      </c>
      <c r="AB99" t="s">
        <v>37</v>
      </c>
      <c r="AC99" t="s">
        <v>38</v>
      </c>
    </row>
    <row r="100" spans="1:29" x14ac:dyDescent="0.3">
      <c r="A100" t="s">
        <v>304</v>
      </c>
      <c r="B100" s="1">
        <v>44571</v>
      </c>
      <c r="C100" t="s">
        <v>67</v>
      </c>
      <c r="D100" t="s">
        <v>23</v>
      </c>
      <c r="E100" t="s">
        <v>41</v>
      </c>
      <c r="F100">
        <f t="shared" si="2"/>
        <v>1</v>
      </c>
      <c r="G100" t="s">
        <v>59</v>
      </c>
      <c r="H100" t="s">
        <v>305</v>
      </c>
      <c r="I100">
        <v>1638</v>
      </c>
      <c r="J100">
        <f>INT(Table1[[#This Row],[hrmn]]/100)</f>
        <v>16</v>
      </c>
      <c r="K100" t="s">
        <v>53</v>
      </c>
      <c r="L100" t="s">
        <v>62</v>
      </c>
      <c r="M100" t="s">
        <v>115</v>
      </c>
      <c r="N100">
        <v>2908</v>
      </c>
      <c r="O100" t="s">
        <v>30</v>
      </c>
      <c r="P100">
        <v>34</v>
      </c>
      <c r="Q100">
        <v>11</v>
      </c>
      <c r="R100" t="s">
        <v>64</v>
      </c>
      <c r="S100">
        <f t="shared" si="3"/>
        <v>0</v>
      </c>
      <c r="T100">
        <v>30</v>
      </c>
      <c r="U100" t="s">
        <v>30</v>
      </c>
      <c r="V100" t="s">
        <v>32</v>
      </c>
      <c r="W100" t="s">
        <v>56</v>
      </c>
      <c r="X100" t="s">
        <v>82</v>
      </c>
      <c r="Y100" t="s">
        <v>34</v>
      </c>
      <c r="Z100" t="s">
        <v>35</v>
      </c>
      <c r="AA100" t="s">
        <v>36</v>
      </c>
      <c r="AB100" t="s">
        <v>37</v>
      </c>
      <c r="AC100" t="s">
        <v>38</v>
      </c>
    </row>
    <row r="101" spans="1:29" x14ac:dyDescent="0.3">
      <c r="A101" t="s">
        <v>306</v>
      </c>
      <c r="B101" s="1">
        <v>44983</v>
      </c>
      <c r="C101" t="s">
        <v>22</v>
      </c>
      <c r="D101" t="s">
        <v>239</v>
      </c>
      <c r="E101" t="s">
        <v>24</v>
      </c>
      <c r="F101">
        <f t="shared" si="2"/>
        <v>0</v>
      </c>
      <c r="G101" t="s">
        <v>25</v>
      </c>
      <c r="H101" t="s">
        <v>307</v>
      </c>
      <c r="I101">
        <v>815</v>
      </c>
      <c r="J101">
        <f>INT(Table1[[#This Row],[hrmn]]/100)</f>
        <v>8</v>
      </c>
      <c r="K101" t="s">
        <v>27</v>
      </c>
      <c r="L101" t="s">
        <v>80</v>
      </c>
      <c r="M101" t="s">
        <v>159</v>
      </c>
      <c r="N101">
        <v>1335</v>
      </c>
      <c r="O101" t="s">
        <v>45</v>
      </c>
      <c r="P101">
        <v>69</v>
      </c>
      <c r="Q101">
        <v>9</v>
      </c>
      <c r="R101" t="s">
        <v>46</v>
      </c>
      <c r="S101">
        <f t="shared" si="3"/>
        <v>0</v>
      </c>
      <c r="T101">
        <v>36</v>
      </c>
      <c r="U101" t="s">
        <v>45</v>
      </c>
      <c r="V101" t="s">
        <v>32</v>
      </c>
      <c r="W101" t="s">
        <v>56</v>
      </c>
      <c r="X101" t="s">
        <v>82</v>
      </c>
      <c r="Y101" t="s">
        <v>34</v>
      </c>
      <c r="Z101" t="s">
        <v>35</v>
      </c>
      <c r="AA101" t="s">
        <v>36</v>
      </c>
      <c r="AB101" t="s">
        <v>37</v>
      </c>
      <c r="AC101" t="s">
        <v>38</v>
      </c>
    </row>
    <row r="102" spans="1:29" x14ac:dyDescent="0.3">
      <c r="A102" t="s">
        <v>308</v>
      </c>
      <c r="B102" s="1">
        <v>44760</v>
      </c>
      <c r="C102" t="s">
        <v>45</v>
      </c>
      <c r="D102" t="s">
        <v>140</v>
      </c>
      <c r="E102" t="s">
        <v>51</v>
      </c>
      <c r="F102">
        <f t="shared" si="2"/>
        <v>0</v>
      </c>
      <c r="G102" t="s">
        <v>123</v>
      </c>
      <c r="H102" t="s">
        <v>119</v>
      </c>
      <c r="I102">
        <v>1648</v>
      </c>
      <c r="J102">
        <f>INT(Table1[[#This Row],[hrmn]]/100)</f>
        <v>16</v>
      </c>
      <c r="K102" t="s">
        <v>61</v>
      </c>
      <c r="L102" t="s">
        <v>28</v>
      </c>
      <c r="M102" t="s">
        <v>218</v>
      </c>
      <c r="N102">
        <v>2825</v>
      </c>
      <c r="O102" t="s">
        <v>30</v>
      </c>
      <c r="P102">
        <v>65</v>
      </c>
      <c r="Q102">
        <v>19</v>
      </c>
      <c r="R102" t="s">
        <v>46</v>
      </c>
      <c r="S102">
        <f t="shared" si="3"/>
        <v>0</v>
      </c>
      <c r="T102">
        <v>28</v>
      </c>
      <c r="U102" t="s">
        <v>30</v>
      </c>
      <c r="V102" t="s">
        <v>55</v>
      </c>
      <c r="W102" t="s">
        <v>56</v>
      </c>
      <c r="X102" t="s">
        <v>33</v>
      </c>
      <c r="Y102" t="s">
        <v>34</v>
      </c>
      <c r="Z102" t="s">
        <v>35</v>
      </c>
      <c r="AA102" t="s">
        <v>36</v>
      </c>
      <c r="AB102" t="s">
        <v>37</v>
      </c>
      <c r="AC102" t="s">
        <v>38</v>
      </c>
    </row>
    <row r="103" spans="1:29" x14ac:dyDescent="0.3">
      <c r="A103" t="s">
        <v>309</v>
      </c>
      <c r="B103" s="1">
        <v>44983</v>
      </c>
      <c r="C103" t="s">
        <v>30</v>
      </c>
      <c r="D103" t="s">
        <v>161</v>
      </c>
      <c r="E103" t="s">
        <v>41</v>
      </c>
      <c r="F103">
        <f t="shared" si="2"/>
        <v>1</v>
      </c>
      <c r="G103" t="s">
        <v>78</v>
      </c>
      <c r="H103" t="s">
        <v>269</v>
      </c>
      <c r="I103">
        <v>410</v>
      </c>
      <c r="J103">
        <f>INT(Table1[[#This Row],[hrmn]]/100)</f>
        <v>4</v>
      </c>
      <c r="K103" t="s">
        <v>61</v>
      </c>
      <c r="L103" t="s">
        <v>74</v>
      </c>
      <c r="M103" t="s">
        <v>166</v>
      </c>
      <c r="N103">
        <v>1290</v>
      </c>
      <c r="O103" t="s">
        <v>45</v>
      </c>
      <c r="P103">
        <v>59</v>
      </c>
      <c r="Q103">
        <v>10</v>
      </c>
      <c r="R103" t="s">
        <v>46</v>
      </c>
      <c r="S103">
        <f t="shared" si="3"/>
        <v>0</v>
      </c>
      <c r="T103">
        <v>77</v>
      </c>
      <c r="U103" t="s">
        <v>45</v>
      </c>
      <c r="V103" t="s">
        <v>55</v>
      </c>
      <c r="W103" t="s">
        <v>65</v>
      </c>
      <c r="X103" t="s">
        <v>82</v>
      </c>
      <c r="Y103" t="s">
        <v>34</v>
      </c>
      <c r="Z103" t="s">
        <v>35</v>
      </c>
      <c r="AA103" t="s">
        <v>36</v>
      </c>
      <c r="AB103" t="s">
        <v>37</v>
      </c>
      <c r="AC103" t="s">
        <v>38</v>
      </c>
    </row>
    <row r="104" spans="1:29" x14ac:dyDescent="0.3">
      <c r="A104" t="s">
        <v>310</v>
      </c>
      <c r="B104" s="1">
        <v>44878</v>
      </c>
      <c r="C104" t="s">
        <v>49</v>
      </c>
      <c r="D104" t="s">
        <v>100</v>
      </c>
      <c r="E104" t="s">
        <v>51</v>
      </c>
      <c r="F104">
        <f t="shared" si="2"/>
        <v>0</v>
      </c>
      <c r="G104" t="s">
        <v>78</v>
      </c>
      <c r="H104" t="s">
        <v>311</v>
      </c>
      <c r="I104">
        <v>456</v>
      </c>
      <c r="J104">
        <f>INT(Table1[[#This Row],[hrmn]]/100)</f>
        <v>4</v>
      </c>
      <c r="K104" t="s">
        <v>53</v>
      </c>
      <c r="L104" t="s">
        <v>74</v>
      </c>
      <c r="M104" t="s">
        <v>154</v>
      </c>
      <c r="N104">
        <v>1114</v>
      </c>
      <c r="O104" t="s">
        <v>30</v>
      </c>
      <c r="P104">
        <v>18</v>
      </c>
      <c r="Q104">
        <v>7</v>
      </c>
      <c r="R104" t="s">
        <v>46</v>
      </c>
      <c r="S104">
        <f t="shared" si="3"/>
        <v>0</v>
      </c>
      <c r="T104">
        <v>24</v>
      </c>
      <c r="U104" t="s">
        <v>45</v>
      </c>
      <c r="V104" t="s">
        <v>47</v>
      </c>
      <c r="W104" t="s">
        <v>65</v>
      </c>
      <c r="X104" t="s">
        <v>82</v>
      </c>
      <c r="Y104" t="s">
        <v>34</v>
      </c>
      <c r="Z104" t="s">
        <v>35</v>
      </c>
      <c r="AA104" t="s">
        <v>36</v>
      </c>
      <c r="AB104" t="s">
        <v>37</v>
      </c>
      <c r="AC104" t="s">
        <v>38</v>
      </c>
    </row>
    <row r="105" spans="1:29" x14ac:dyDescent="0.3">
      <c r="A105" t="s">
        <v>312</v>
      </c>
      <c r="B105" s="1">
        <v>44660</v>
      </c>
      <c r="C105" t="s">
        <v>49</v>
      </c>
      <c r="D105" t="s">
        <v>72</v>
      </c>
      <c r="E105" t="s">
        <v>51</v>
      </c>
      <c r="F105">
        <f t="shared" si="2"/>
        <v>0</v>
      </c>
      <c r="G105" t="s">
        <v>25</v>
      </c>
      <c r="H105" t="s">
        <v>313</v>
      </c>
      <c r="I105">
        <v>539</v>
      </c>
      <c r="J105">
        <f>INT(Table1[[#This Row],[hrmn]]/100)</f>
        <v>5</v>
      </c>
      <c r="K105" t="s">
        <v>53</v>
      </c>
      <c r="L105" t="s">
        <v>62</v>
      </c>
      <c r="M105" t="s">
        <v>172</v>
      </c>
      <c r="N105">
        <v>2285</v>
      </c>
      <c r="O105" t="s">
        <v>45</v>
      </c>
      <c r="P105">
        <v>23</v>
      </c>
      <c r="Q105">
        <v>10</v>
      </c>
      <c r="R105" t="s">
        <v>46</v>
      </c>
      <c r="S105">
        <f t="shared" si="3"/>
        <v>0</v>
      </c>
      <c r="T105">
        <v>35</v>
      </c>
      <c r="U105" t="s">
        <v>30</v>
      </c>
      <c r="V105" t="s">
        <v>55</v>
      </c>
      <c r="W105" t="s">
        <v>65</v>
      </c>
      <c r="X105" t="s">
        <v>82</v>
      </c>
      <c r="Y105" t="s">
        <v>34</v>
      </c>
      <c r="Z105" t="s">
        <v>35</v>
      </c>
      <c r="AA105" t="s">
        <v>36</v>
      </c>
      <c r="AB105" t="s">
        <v>37</v>
      </c>
      <c r="AC105" t="s">
        <v>38</v>
      </c>
    </row>
    <row r="106" spans="1:29" x14ac:dyDescent="0.3">
      <c r="A106" t="s">
        <v>314</v>
      </c>
      <c r="B106" s="1">
        <v>45060</v>
      </c>
      <c r="C106" t="s">
        <v>45</v>
      </c>
      <c r="D106" t="s">
        <v>196</v>
      </c>
      <c r="E106" t="s">
        <v>51</v>
      </c>
      <c r="F106">
        <f t="shared" si="2"/>
        <v>0</v>
      </c>
      <c r="G106" t="s">
        <v>59</v>
      </c>
      <c r="H106" t="s">
        <v>101</v>
      </c>
      <c r="I106">
        <v>409</v>
      </c>
      <c r="J106">
        <f>INT(Table1[[#This Row],[hrmn]]/100)</f>
        <v>4</v>
      </c>
      <c r="K106" t="s">
        <v>53</v>
      </c>
      <c r="L106" t="s">
        <v>62</v>
      </c>
      <c r="M106" t="s">
        <v>187</v>
      </c>
      <c r="N106">
        <v>2558</v>
      </c>
      <c r="O106" t="s">
        <v>45</v>
      </c>
      <c r="P106">
        <v>50</v>
      </c>
      <c r="Q106">
        <v>17</v>
      </c>
      <c r="R106" t="s">
        <v>46</v>
      </c>
      <c r="S106">
        <f t="shared" si="3"/>
        <v>0</v>
      </c>
      <c r="T106">
        <v>18</v>
      </c>
      <c r="U106" t="s">
        <v>45</v>
      </c>
      <c r="V106" t="s">
        <v>32</v>
      </c>
      <c r="W106" t="s">
        <v>56</v>
      </c>
      <c r="X106" t="s">
        <v>33</v>
      </c>
      <c r="Y106" t="s">
        <v>34</v>
      </c>
      <c r="Z106" t="s">
        <v>35</v>
      </c>
      <c r="AA106" t="s">
        <v>36</v>
      </c>
      <c r="AB106" t="s">
        <v>37</v>
      </c>
      <c r="AC106" t="s">
        <v>38</v>
      </c>
    </row>
    <row r="107" spans="1:29" x14ac:dyDescent="0.3">
      <c r="A107" t="s">
        <v>315</v>
      </c>
      <c r="B107" s="1">
        <v>44687</v>
      </c>
      <c r="C107" t="s">
        <v>22</v>
      </c>
      <c r="D107" t="s">
        <v>88</v>
      </c>
      <c r="E107" t="s">
        <v>24</v>
      </c>
      <c r="F107">
        <f t="shared" si="2"/>
        <v>0</v>
      </c>
      <c r="G107" t="s">
        <v>42</v>
      </c>
      <c r="H107" t="s">
        <v>316</v>
      </c>
      <c r="I107">
        <v>1819</v>
      </c>
      <c r="J107">
        <f>INT(Table1[[#This Row],[hrmn]]/100)</f>
        <v>18</v>
      </c>
      <c r="K107" t="s">
        <v>53</v>
      </c>
      <c r="L107" t="s">
        <v>80</v>
      </c>
      <c r="M107" t="s">
        <v>98</v>
      </c>
      <c r="N107">
        <v>2973</v>
      </c>
      <c r="O107" t="s">
        <v>30</v>
      </c>
      <c r="P107">
        <v>49</v>
      </c>
      <c r="Q107">
        <v>14</v>
      </c>
      <c r="R107" t="s">
        <v>64</v>
      </c>
      <c r="S107">
        <f t="shared" si="3"/>
        <v>0</v>
      </c>
      <c r="T107">
        <v>67</v>
      </c>
      <c r="U107" t="s">
        <v>30</v>
      </c>
      <c r="V107" t="s">
        <v>47</v>
      </c>
      <c r="W107" t="s">
        <v>33</v>
      </c>
      <c r="X107" t="s">
        <v>33</v>
      </c>
      <c r="Y107" t="s">
        <v>34</v>
      </c>
      <c r="Z107" t="s">
        <v>35</v>
      </c>
      <c r="AA107" t="s">
        <v>36</v>
      </c>
      <c r="AB107" t="s">
        <v>37</v>
      </c>
      <c r="AC107" t="s">
        <v>38</v>
      </c>
    </row>
    <row r="108" spans="1:29" x14ac:dyDescent="0.3">
      <c r="A108" t="s">
        <v>317</v>
      </c>
      <c r="B108" s="1">
        <v>45125</v>
      </c>
      <c r="C108" t="s">
        <v>45</v>
      </c>
      <c r="D108" t="s">
        <v>50</v>
      </c>
      <c r="E108" t="s">
        <v>41</v>
      </c>
      <c r="F108">
        <f t="shared" si="2"/>
        <v>1</v>
      </c>
      <c r="G108" t="s">
        <v>59</v>
      </c>
      <c r="H108" t="s">
        <v>318</v>
      </c>
      <c r="I108">
        <v>1526</v>
      </c>
      <c r="J108">
        <f>INT(Table1[[#This Row],[hrmn]]/100)</f>
        <v>15</v>
      </c>
      <c r="K108" t="s">
        <v>27</v>
      </c>
      <c r="L108" t="s">
        <v>74</v>
      </c>
      <c r="M108" t="s">
        <v>241</v>
      </c>
      <c r="N108">
        <v>1956</v>
      </c>
      <c r="O108" t="s">
        <v>45</v>
      </c>
      <c r="P108">
        <v>34</v>
      </c>
      <c r="Q108">
        <v>4</v>
      </c>
      <c r="R108" t="s">
        <v>46</v>
      </c>
      <c r="S108">
        <f t="shared" si="3"/>
        <v>0</v>
      </c>
      <c r="T108">
        <v>6</v>
      </c>
      <c r="U108" t="s">
        <v>30</v>
      </c>
      <c r="V108" t="s">
        <v>47</v>
      </c>
      <c r="W108" t="s">
        <v>70</v>
      </c>
      <c r="X108" t="s">
        <v>33</v>
      </c>
      <c r="Y108" t="s">
        <v>34</v>
      </c>
      <c r="Z108" t="s">
        <v>35</v>
      </c>
      <c r="AA108" t="s">
        <v>36</v>
      </c>
      <c r="AB108" t="s">
        <v>37</v>
      </c>
      <c r="AC108" t="s">
        <v>38</v>
      </c>
    </row>
    <row r="109" spans="1:29" x14ac:dyDescent="0.3">
      <c r="A109" t="s">
        <v>319</v>
      </c>
      <c r="B109" s="1">
        <v>45191</v>
      </c>
      <c r="C109" t="s">
        <v>22</v>
      </c>
      <c r="D109" t="s">
        <v>84</v>
      </c>
      <c r="E109" t="s">
        <v>51</v>
      </c>
      <c r="F109">
        <f t="shared" si="2"/>
        <v>0</v>
      </c>
      <c r="G109" t="s">
        <v>25</v>
      </c>
      <c r="H109" t="s">
        <v>320</v>
      </c>
      <c r="I109">
        <v>1410</v>
      </c>
      <c r="J109">
        <f>INT(Table1[[#This Row],[hrmn]]/100)</f>
        <v>14</v>
      </c>
      <c r="K109" t="s">
        <v>53</v>
      </c>
      <c r="L109" t="s">
        <v>28</v>
      </c>
      <c r="M109" t="s">
        <v>273</v>
      </c>
      <c r="N109">
        <v>1237</v>
      </c>
      <c r="O109" t="s">
        <v>45</v>
      </c>
      <c r="P109">
        <v>53</v>
      </c>
      <c r="Q109">
        <v>10</v>
      </c>
      <c r="R109" t="s">
        <v>31</v>
      </c>
      <c r="S109">
        <f t="shared" si="3"/>
        <v>1</v>
      </c>
      <c r="T109">
        <v>3</v>
      </c>
      <c r="U109" t="s">
        <v>45</v>
      </c>
      <c r="V109" t="s">
        <v>32</v>
      </c>
      <c r="W109" t="s">
        <v>70</v>
      </c>
      <c r="X109" t="s">
        <v>82</v>
      </c>
      <c r="Y109" t="s">
        <v>34</v>
      </c>
      <c r="Z109" t="s">
        <v>35</v>
      </c>
      <c r="AA109" t="s">
        <v>36</v>
      </c>
      <c r="AB109" t="s">
        <v>37</v>
      </c>
      <c r="AC109" t="s">
        <v>38</v>
      </c>
    </row>
    <row r="110" spans="1:29" x14ac:dyDescent="0.3">
      <c r="A110" t="s">
        <v>321</v>
      </c>
      <c r="B110" s="1">
        <v>44702</v>
      </c>
      <c r="C110" t="s">
        <v>22</v>
      </c>
      <c r="D110" t="s">
        <v>249</v>
      </c>
      <c r="E110" t="s">
        <v>41</v>
      </c>
      <c r="F110">
        <f t="shared" si="2"/>
        <v>1</v>
      </c>
      <c r="G110" t="s">
        <v>42</v>
      </c>
      <c r="H110" t="s">
        <v>322</v>
      </c>
      <c r="I110">
        <v>4</v>
      </c>
      <c r="J110">
        <f>INT(Table1[[#This Row],[hrmn]]/100)</f>
        <v>0</v>
      </c>
      <c r="K110" t="s">
        <v>53</v>
      </c>
      <c r="L110" t="s">
        <v>28</v>
      </c>
      <c r="M110" t="s">
        <v>138</v>
      </c>
      <c r="N110">
        <v>814</v>
      </c>
      <c r="O110" t="s">
        <v>45</v>
      </c>
      <c r="P110">
        <v>56</v>
      </c>
      <c r="Q110">
        <v>0</v>
      </c>
      <c r="R110" t="s">
        <v>64</v>
      </c>
      <c r="S110">
        <f t="shared" si="3"/>
        <v>0</v>
      </c>
      <c r="T110">
        <v>14</v>
      </c>
      <c r="U110" t="s">
        <v>45</v>
      </c>
      <c r="V110" t="s">
        <v>47</v>
      </c>
      <c r="W110" t="s">
        <v>65</v>
      </c>
      <c r="X110" t="s">
        <v>82</v>
      </c>
      <c r="Y110" t="s">
        <v>34</v>
      </c>
      <c r="Z110" t="s">
        <v>35</v>
      </c>
      <c r="AA110" t="s">
        <v>36</v>
      </c>
      <c r="AB110" t="s">
        <v>37</v>
      </c>
      <c r="AC110" t="s">
        <v>38</v>
      </c>
    </row>
    <row r="111" spans="1:29" x14ac:dyDescent="0.3">
      <c r="A111" t="s">
        <v>323</v>
      </c>
      <c r="B111" s="1">
        <v>44945</v>
      </c>
      <c r="C111" t="s">
        <v>22</v>
      </c>
      <c r="D111" t="s">
        <v>182</v>
      </c>
      <c r="E111" t="s">
        <v>51</v>
      </c>
      <c r="F111">
        <f t="shared" si="2"/>
        <v>0</v>
      </c>
      <c r="G111" t="s">
        <v>42</v>
      </c>
      <c r="H111" t="s">
        <v>324</v>
      </c>
      <c r="I111">
        <v>201</v>
      </c>
      <c r="J111">
        <f>INT(Table1[[#This Row],[hrmn]]/100)</f>
        <v>2</v>
      </c>
      <c r="K111" t="s">
        <v>61</v>
      </c>
      <c r="L111" t="s">
        <v>80</v>
      </c>
      <c r="M111" t="s">
        <v>325</v>
      </c>
      <c r="N111">
        <v>2934</v>
      </c>
      <c r="O111" t="s">
        <v>30</v>
      </c>
      <c r="P111">
        <v>28</v>
      </c>
      <c r="Q111">
        <v>9</v>
      </c>
      <c r="R111" t="s">
        <v>31</v>
      </c>
      <c r="S111">
        <f t="shared" si="3"/>
        <v>1</v>
      </c>
      <c r="T111">
        <v>21</v>
      </c>
      <c r="U111" t="s">
        <v>30</v>
      </c>
      <c r="V111" t="s">
        <v>55</v>
      </c>
      <c r="W111" t="s">
        <v>70</v>
      </c>
      <c r="X111" t="s">
        <v>82</v>
      </c>
      <c r="Y111" t="s">
        <v>34</v>
      </c>
      <c r="Z111" t="s">
        <v>35</v>
      </c>
      <c r="AA111" t="s">
        <v>36</v>
      </c>
      <c r="AB111" t="s">
        <v>37</v>
      </c>
      <c r="AC111" t="s">
        <v>38</v>
      </c>
    </row>
    <row r="112" spans="1:29" x14ac:dyDescent="0.3">
      <c r="A112" t="s">
        <v>326</v>
      </c>
      <c r="B112" s="1">
        <v>44885</v>
      </c>
      <c r="C112" t="s">
        <v>22</v>
      </c>
      <c r="D112" t="s">
        <v>58</v>
      </c>
      <c r="E112" t="s">
        <v>51</v>
      </c>
      <c r="F112">
        <f t="shared" si="2"/>
        <v>0</v>
      </c>
      <c r="G112" t="s">
        <v>25</v>
      </c>
      <c r="H112" t="s">
        <v>327</v>
      </c>
      <c r="I112">
        <v>151</v>
      </c>
      <c r="J112">
        <f>INT(Table1[[#This Row],[hrmn]]/100)</f>
        <v>1</v>
      </c>
      <c r="K112" t="s">
        <v>27</v>
      </c>
      <c r="L112" t="s">
        <v>74</v>
      </c>
      <c r="M112" t="s">
        <v>328</v>
      </c>
      <c r="N112">
        <v>1262</v>
      </c>
      <c r="O112" t="s">
        <v>30</v>
      </c>
      <c r="P112">
        <v>33</v>
      </c>
      <c r="Q112">
        <v>10</v>
      </c>
      <c r="R112" t="s">
        <v>46</v>
      </c>
      <c r="S112">
        <f t="shared" si="3"/>
        <v>0</v>
      </c>
      <c r="T112">
        <v>75</v>
      </c>
      <c r="U112" t="s">
        <v>45</v>
      </c>
      <c r="V112" t="s">
        <v>32</v>
      </c>
      <c r="W112" t="s">
        <v>70</v>
      </c>
      <c r="X112" t="s">
        <v>82</v>
      </c>
      <c r="Y112" t="s">
        <v>34</v>
      </c>
      <c r="Z112" t="s">
        <v>35</v>
      </c>
      <c r="AA112" t="s">
        <v>36</v>
      </c>
      <c r="AB112" t="s">
        <v>37</v>
      </c>
      <c r="AC112" t="s">
        <v>38</v>
      </c>
    </row>
    <row r="113" spans="1:29" x14ac:dyDescent="0.3">
      <c r="A113" t="s">
        <v>329</v>
      </c>
      <c r="B113" s="1">
        <v>45252</v>
      </c>
      <c r="C113" t="s">
        <v>67</v>
      </c>
      <c r="D113" t="s">
        <v>92</v>
      </c>
      <c r="E113" t="s">
        <v>51</v>
      </c>
      <c r="F113">
        <f t="shared" si="2"/>
        <v>0</v>
      </c>
      <c r="G113" t="s">
        <v>123</v>
      </c>
      <c r="H113" t="s">
        <v>330</v>
      </c>
      <c r="I113">
        <v>1443</v>
      </c>
      <c r="J113">
        <f>INT(Table1[[#This Row],[hrmn]]/100)</f>
        <v>14</v>
      </c>
      <c r="K113" t="s">
        <v>27</v>
      </c>
      <c r="L113" t="s">
        <v>62</v>
      </c>
      <c r="M113" t="s">
        <v>54</v>
      </c>
      <c r="N113">
        <v>2473</v>
      </c>
      <c r="O113" t="s">
        <v>30</v>
      </c>
      <c r="P113">
        <v>42</v>
      </c>
      <c r="Q113">
        <v>4</v>
      </c>
      <c r="R113" t="s">
        <v>31</v>
      </c>
      <c r="S113">
        <f t="shared" si="3"/>
        <v>1</v>
      </c>
      <c r="T113">
        <v>65</v>
      </c>
      <c r="U113" t="s">
        <v>30</v>
      </c>
      <c r="V113" t="s">
        <v>32</v>
      </c>
      <c r="W113" t="s">
        <v>56</v>
      </c>
      <c r="X113" t="s">
        <v>33</v>
      </c>
      <c r="Y113" t="s">
        <v>34</v>
      </c>
      <c r="Z113" t="s">
        <v>35</v>
      </c>
      <c r="AA113" t="s">
        <v>36</v>
      </c>
      <c r="AB113" t="s">
        <v>37</v>
      </c>
      <c r="AC113" t="s">
        <v>38</v>
      </c>
    </row>
    <row r="114" spans="1:29" x14ac:dyDescent="0.3">
      <c r="A114" t="s">
        <v>331</v>
      </c>
      <c r="B114" s="1">
        <v>45133</v>
      </c>
      <c r="C114" t="s">
        <v>49</v>
      </c>
      <c r="D114" t="s">
        <v>23</v>
      </c>
      <c r="E114" t="s">
        <v>41</v>
      </c>
      <c r="F114">
        <f t="shared" si="2"/>
        <v>1</v>
      </c>
      <c r="G114" t="s">
        <v>25</v>
      </c>
      <c r="H114" t="s">
        <v>316</v>
      </c>
      <c r="I114">
        <v>335</v>
      </c>
      <c r="J114">
        <f>INT(Table1[[#This Row],[hrmn]]/100)</f>
        <v>3</v>
      </c>
      <c r="K114" t="s">
        <v>53</v>
      </c>
      <c r="L114" t="s">
        <v>80</v>
      </c>
      <c r="M114" t="s">
        <v>44</v>
      </c>
      <c r="N114">
        <v>1315</v>
      </c>
      <c r="O114" t="s">
        <v>30</v>
      </c>
      <c r="P114">
        <v>35</v>
      </c>
      <c r="Q114">
        <v>4</v>
      </c>
      <c r="R114" t="s">
        <v>46</v>
      </c>
      <c r="S114">
        <f t="shared" si="3"/>
        <v>0</v>
      </c>
      <c r="T114">
        <v>18</v>
      </c>
      <c r="U114" t="s">
        <v>30</v>
      </c>
      <c r="V114" t="s">
        <v>47</v>
      </c>
      <c r="W114" t="s">
        <v>70</v>
      </c>
      <c r="X114" t="s">
        <v>33</v>
      </c>
      <c r="Y114" t="s">
        <v>34</v>
      </c>
      <c r="Z114" t="s">
        <v>35</v>
      </c>
      <c r="AA114" t="s">
        <v>36</v>
      </c>
      <c r="AB114" t="s">
        <v>37</v>
      </c>
      <c r="AC114" t="s">
        <v>38</v>
      </c>
    </row>
    <row r="115" spans="1:29" x14ac:dyDescent="0.3">
      <c r="A115" t="s">
        <v>332</v>
      </c>
      <c r="B115" s="1">
        <v>45278</v>
      </c>
      <c r="C115" t="s">
        <v>45</v>
      </c>
      <c r="D115" t="s">
        <v>189</v>
      </c>
      <c r="E115" t="s">
        <v>51</v>
      </c>
      <c r="F115">
        <f t="shared" si="2"/>
        <v>0</v>
      </c>
      <c r="G115" t="s">
        <v>78</v>
      </c>
      <c r="H115" t="s">
        <v>333</v>
      </c>
      <c r="I115">
        <v>1316</v>
      </c>
      <c r="J115">
        <f>INT(Table1[[#This Row],[hrmn]]/100)</f>
        <v>13</v>
      </c>
      <c r="K115" t="s">
        <v>53</v>
      </c>
      <c r="L115" t="s">
        <v>74</v>
      </c>
      <c r="M115" t="s">
        <v>86</v>
      </c>
      <c r="N115">
        <v>2986</v>
      </c>
      <c r="O115" t="s">
        <v>30</v>
      </c>
      <c r="P115">
        <v>67</v>
      </c>
      <c r="Q115">
        <v>14</v>
      </c>
      <c r="R115" t="s">
        <v>64</v>
      </c>
      <c r="S115">
        <f t="shared" si="3"/>
        <v>0</v>
      </c>
      <c r="T115">
        <v>53</v>
      </c>
      <c r="U115" t="s">
        <v>45</v>
      </c>
      <c r="V115" t="s">
        <v>47</v>
      </c>
      <c r="W115" t="s">
        <v>65</v>
      </c>
      <c r="X115" t="s">
        <v>82</v>
      </c>
      <c r="Y115" t="s">
        <v>34</v>
      </c>
      <c r="Z115" t="s">
        <v>35</v>
      </c>
      <c r="AA115" t="s">
        <v>36</v>
      </c>
      <c r="AB115" t="s">
        <v>37</v>
      </c>
      <c r="AC115" t="s">
        <v>38</v>
      </c>
    </row>
    <row r="116" spans="1:29" x14ac:dyDescent="0.3">
      <c r="A116" t="s">
        <v>334</v>
      </c>
      <c r="B116" s="1">
        <v>44972</v>
      </c>
      <c r="C116" t="s">
        <v>30</v>
      </c>
      <c r="D116" t="s">
        <v>140</v>
      </c>
      <c r="E116" t="s">
        <v>41</v>
      </c>
      <c r="F116">
        <f t="shared" si="2"/>
        <v>1</v>
      </c>
      <c r="G116" t="s">
        <v>42</v>
      </c>
      <c r="H116" t="s">
        <v>327</v>
      </c>
      <c r="I116">
        <v>1934</v>
      </c>
      <c r="J116">
        <f>INT(Table1[[#This Row],[hrmn]]/100)</f>
        <v>19</v>
      </c>
      <c r="K116" t="s">
        <v>53</v>
      </c>
      <c r="L116" t="s">
        <v>28</v>
      </c>
      <c r="M116" t="s">
        <v>125</v>
      </c>
      <c r="N116">
        <v>2952</v>
      </c>
      <c r="O116" t="s">
        <v>45</v>
      </c>
      <c r="P116">
        <v>56</v>
      </c>
      <c r="Q116">
        <v>18</v>
      </c>
      <c r="R116" t="s">
        <v>46</v>
      </c>
      <c r="S116">
        <f t="shared" si="3"/>
        <v>0</v>
      </c>
      <c r="T116">
        <v>57</v>
      </c>
      <c r="U116" t="s">
        <v>30</v>
      </c>
      <c r="V116" t="s">
        <v>32</v>
      </c>
      <c r="W116" t="s">
        <v>56</v>
      </c>
      <c r="X116" t="s">
        <v>82</v>
      </c>
      <c r="Y116" t="s">
        <v>34</v>
      </c>
      <c r="Z116" t="s">
        <v>35</v>
      </c>
      <c r="AA116" t="s">
        <v>36</v>
      </c>
      <c r="AB116" t="s">
        <v>37</v>
      </c>
      <c r="AC116" t="s">
        <v>38</v>
      </c>
    </row>
    <row r="117" spans="1:29" x14ac:dyDescent="0.3">
      <c r="A117" t="s">
        <v>335</v>
      </c>
      <c r="B117" s="1">
        <v>45147</v>
      </c>
      <c r="C117" t="s">
        <v>49</v>
      </c>
      <c r="D117" t="s">
        <v>100</v>
      </c>
      <c r="E117" t="s">
        <v>41</v>
      </c>
      <c r="F117">
        <f t="shared" si="2"/>
        <v>1</v>
      </c>
      <c r="G117" t="s">
        <v>25</v>
      </c>
      <c r="H117" t="s">
        <v>336</v>
      </c>
      <c r="I117">
        <v>532</v>
      </c>
      <c r="J117">
        <f>INT(Table1[[#This Row],[hrmn]]/100)</f>
        <v>5</v>
      </c>
      <c r="K117" t="s">
        <v>53</v>
      </c>
      <c r="L117" t="s">
        <v>80</v>
      </c>
      <c r="M117" t="s">
        <v>325</v>
      </c>
      <c r="N117">
        <v>861</v>
      </c>
      <c r="O117" t="s">
        <v>45</v>
      </c>
      <c r="P117">
        <v>46</v>
      </c>
      <c r="Q117">
        <v>1</v>
      </c>
      <c r="R117" t="s">
        <v>31</v>
      </c>
      <c r="S117">
        <f t="shared" si="3"/>
        <v>1</v>
      </c>
      <c r="T117">
        <v>75</v>
      </c>
      <c r="U117" t="s">
        <v>30</v>
      </c>
      <c r="V117" t="s">
        <v>47</v>
      </c>
      <c r="W117" t="s">
        <v>70</v>
      </c>
      <c r="X117" t="s">
        <v>33</v>
      </c>
      <c r="Y117" t="s">
        <v>34</v>
      </c>
      <c r="Z117" t="s">
        <v>35</v>
      </c>
      <c r="AA117" t="s">
        <v>36</v>
      </c>
      <c r="AB117" t="s">
        <v>37</v>
      </c>
      <c r="AC117" t="s">
        <v>38</v>
      </c>
    </row>
    <row r="118" spans="1:29" x14ac:dyDescent="0.3">
      <c r="A118" t="s">
        <v>337</v>
      </c>
      <c r="B118" s="1">
        <v>44601</v>
      </c>
      <c r="C118" t="s">
        <v>30</v>
      </c>
      <c r="D118" t="s">
        <v>174</v>
      </c>
      <c r="E118" t="s">
        <v>24</v>
      </c>
      <c r="F118">
        <f t="shared" si="2"/>
        <v>0</v>
      </c>
      <c r="G118" t="s">
        <v>78</v>
      </c>
      <c r="H118" t="s">
        <v>104</v>
      </c>
      <c r="I118">
        <v>1043</v>
      </c>
      <c r="J118">
        <f>INT(Table1[[#This Row],[hrmn]]/100)</f>
        <v>10</v>
      </c>
      <c r="K118" t="s">
        <v>61</v>
      </c>
      <c r="L118" t="s">
        <v>74</v>
      </c>
      <c r="M118" t="s">
        <v>86</v>
      </c>
      <c r="N118">
        <v>1285</v>
      </c>
      <c r="O118" t="s">
        <v>30</v>
      </c>
      <c r="P118">
        <v>35</v>
      </c>
      <c r="Q118">
        <v>9</v>
      </c>
      <c r="R118" t="s">
        <v>31</v>
      </c>
      <c r="S118">
        <f t="shared" si="3"/>
        <v>1</v>
      </c>
      <c r="T118">
        <v>16</v>
      </c>
      <c r="U118" t="s">
        <v>45</v>
      </c>
      <c r="V118" t="s">
        <v>47</v>
      </c>
      <c r="W118" t="s">
        <v>70</v>
      </c>
      <c r="X118" t="s">
        <v>82</v>
      </c>
      <c r="Y118" t="s">
        <v>34</v>
      </c>
      <c r="Z118" t="s">
        <v>35</v>
      </c>
      <c r="AA118" t="s">
        <v>36</v>
      </c>
      <c r="AB118" t="s">
        <v>37</v>
      </c>
      <c r="AC118" t="s">
        <v>38</v>
      </c>
    </row>
    <row r="119" spans="1:29" x14ac:dyDescent="0.3">
      <c r="A119" t="s">
        <v>338</v>
      </c>
      <c r="B119" s="1">
        <v>45029</v>
      </c>
      <c r="C119" t="s">
        <v>22</v>
      </c>
      <c r="D119" t="s">
        <v>122</v>
      </c>
      <c r="E119" t="s">
        <v>51</v>
      </c>
      <c r="F119">
        <f t="shared" si="2"/>
        <v>0</v>
      </c>
      <c r="G119" t="s">
        <v>42</v>
      </c>
      <c r="H119" t="s">
        <v>339</v>
      </c>
      <c r="I119">
        <v>417</v>
      </c>
      <c r="J119">
        <f>INT(Table1[[#This Row],[hrmn]]/100)</f>
        <v>4</v>
      </c>
      <c r="K119" t="s">
        <v>53</v>
      </c>
      <c r="L119" t="s">
        <v>80</v>
      </c>
      <c r="M119" t="s">
        <v>340</v>
      </c>
      <c r="N119">
        <v>1099</v>
      </c>
      <c r="O119" t="s">
        <v>30</v>
      </c>
      <c r="P119">
        <v>62</v>
      </c>
      <c r="Q119">
        <v>7</v>
      </c>
      <c r="R119" t="s">
        <v>46</v>
      </c>
      <c r="S119">
        <f t="shared" si="3"/>
        <v>0</v>
      </c>
      <c r="T119">
        <v>70</v>
      </c>
      <c r="U119" t="s">
        <v>30</v>
      </c>
      <c r="V119" t="s">
        <v>55</v>
      </c>
      <c r="W119" t="s">
        <v>70</v>
      </c>
      <c r="X119" t="s">
        <v>33</v>
      </c>
      <c r="Y119" t="s">
        <v>34</v>
      </c>
      <c r="Z119" t="s">
        <v>35</v>
      </c>
      <c r="AA119" t="s">
        <v>36</v>
      </c>
      <c r="AB119" t="s">
        <v>37</v>
      </c>
      <c r="AC119" t="s">
        <v>38</v>
      </c>
    </row>
    <row r="120" spans="1:29" x14ac:dyDescent="0.3">
      <c r="A120" t="s">
        <v>341</v>
      </c>
      <c r="B120" s="1">
        <v>44645</v>
      </c>
      <c r="C120" t="s">
        <v>67</v>
      </c>
      <c r="D120" t="s">
        <v>143</v>
      </c>
      <c r="E120" t="s">
        <v>51</v>
      </c>
      <c r="F120">
        <f t="shared" si="2"/>
        <v>0</v>
      </c>
      <c r="G120" t="s">
        <v>42</v>
      </c>
      <c r="H120" t="s">
        <v>342</v>
      </c>
      <c r="I120">
        <v>1700</v>
      </c>
      <c r="J120">
        <f>INT(Table1[[#This Row],[hrmn]]/100)</f>
        <v>17</v>
      </c>
      <c r="K120" t="s">
        <v>53</v>
      </c>
      <c r="L120" t="s">
        <v>28</v>
      </c>
      <c r="M120" t="s">
        <v>166</v>
      </c>
      <c r="N120">
        <v>1166</v>
      </c>
      <c r="O120" t="s">
        <v>45</v>
      </c>
      <c r="P120">
        <v>54</v>
      </c>
      <c r="Q120">
        <v>19</v>
      </c>
      <c r="R120" t="s">
        <v>46</v>
      </c>
      <c r="S120">
        <f t="shared" si="3"/>
        <v>0</v>
      </c>
      <c r="T120">
        <v>2</v>
      </c>
      <c r="U120" t="s">
        <v>30</v>
      </c>
      <c r="V120" t="s">
        <v>47</v>
      </c>
      <c r="W120" t="s">
        <v>56</v>
      </c>
      <c r="X120" t="s">
        <v>82</v>
      </c>
      <c r="Y120" t="s">
        <v>34</v>
      </c>
      <c r="Z120" t="s">
        <v>35</v>
      </c>
      <c r="AA120" t="s">
        <v>36</v>
      </c>
      <c r="AB120" t="s">
        <v>37</v>
      </c>
      <c r="AC120" t="s">
        <v>38</v>
      </c>
    </row>
    <row r="121" spans="1:29" x14ac:dyDescent="0.3">
      <c r="A121" t="s">
        <v>343</v>
      </c>
      <c r="B121" s="1">
        <v>45175</v>
      </c>
      <c r="C121" t="s">
        <v>30</v>
      </c>
      <c r="D121" t="s">
        <v>100</v>
      </c>
      <c r="E121" t="s">
        <v>41</v>
      </c>
      <c r="F121">
        <f t="shared" si="2"/>
        <v>1</v>
      </c>
      <c r="G121" t="s">
        <v>42</v>
      </c>
      <c r="H121" t="s">
        <v>344</v>
      </c>
      <c r="I121">
        <v>1525</v>
      </c>
      <c r="J121">
        <f>INT(Table1[[#This Row],[hrmn]]/100)</f>
        <v>15</v>
      </c>
      <c r="K121" t="s">
        <v>27</v>
      </c>
      <c r="L121" t="s">
        <v>80</v>
      </c>
      <c r="M121" t="s">
        <v>86</v>
      </c>
      <c r="N121">
        <v>1961</v>
      </c>
      <c r="O121" t="s">
        <v>30</v>
      </c>
      <c r="P121">
        <v>45</v>
      </c>
      <c r="Q121">
        <v>3</v>
      </c>
      <c r="R121" t="s">
        <v>31</v>
      </c>
      <c r="S121">
        <f t="shared" si="3"/>
        <v>1</v>
      </c>
      <c r="T121">
        <v>31</v>
      </c>
      <c r="U121" t="s">
        <v>30</v>
      </c>
      <c r="V121" t="s">
        <v>32</v>
      </c>
      <c r="W121" t="s">
        <v>56</v>
      </c>
      <c r="X121" t="s">
        <v>33</v>
      </c>
      <c r="Y121" t="s">
        <v>34</v>
      </c>
      <c r="Z121" t="s">
        <v>35</v>
      </c>
      <c r="AA121" t="s">
        <v>36</v>
      </c>
      <c r="AB121" t="s">
        <v>37</v>
      </c>
      <c r="AC121" t="s">
        <v>38</v>
      </c>
    </row>
    <row r="122" spans="1:29" x14ac:dyDescent="0.3">
      <c r="A122" t="s">
        <v>345</v>
      </c>
      <c r="B122" s="1">
        <v>44848</v>
      </c>
      <c r="C122" t="s">
        <v>49</v>
      </c>
      <c r="D122" t="s">
        <v>346</v>
      </c>
      <c r="E122" t="s">
        <v>51</v>
      </c>
      <c r="F122">
        <f t="shared" si="2"/>
        <v>0</v>
      </c>
      <c r="G122" t="s">
        <v>42</v>
      </c>
      <c r="H122" t="s">
        <v>347</v>
      </c>
      <c r="I122">
        <v>1959</v>
      </c>
      <c r="J122">
        <f>INT(Table1[[#This Row],[hrmn]]/100)</f>
        <v>19</v>
      </c>
      <c r="K122" t="s">
        <v>53</v>
      </c>
      <c r="L122" t="s">
        <v>74</v>
      </c>
      <c r="M122" t="s">
        <v>348</v>
      </c>
      <c r="N122">
        <v>2520</v>
      </c>
      <c r="O122" t="s">
        <v>45</v>
      </c>
      <c r="P122">
        <v>59</v>
      </c>
      <c r="Q122">
        <v>20</v>
      </c>
      <c r="R122" t="s">
        <v>46</v>
      </c>
      <c r="S122">
        <f t="shared" si="3"/>
        <v>0</v>
      </c>
      <c r="T122">
        <v>20</v>
      </c>
      <c r="U122" t="s">
        <v>30</v>
      </c>
      <c r="V122" t="s">
        <v>55</v>
      </c>
      <c r="W122" t="s">
        <v>70</v>
      </c>
      <c r="X122" t="s">
        <v>33</v>
      </c>
      <c r="Y122" t="s">
        <v>34</v>
      </c>
      <c r="Z122" t="s">
        <v>35</v>
      </c>
      <c r="AA122" t="s">
        <v>36</v>
      </c>
      <c r="AB122" t="s">
        <v>37</v>
      </c>
      <c r="AC122" t="s">
        <v>38</v>
      </c>
    </row>
    <row r="123" spans="1:29" x14ac:dyDescent="0.3">
      <c r="A123" t="s">
        <v>349</v>
      </c>
      <c r="B123" s="1">
        <v>45163</v>
      </c>
      <c r="C123" t="s">
        <v>49</v>
      </c>
      <c r="D123" t="s">
        <v>191</v>
      </c>
      <c r="E123" t="s">
        <v>41</v>
      </c>
      <c r="F123">
        <f t="shared" si="2"/>
        <v>1</v>
      </c>
      <c r="G123" t="s">
        <v>25</v>
      </c>
      <c r="H123" t="s">
        <v>254</v>
      </c>
      <c r="I123">
        <v>801</v>
      </c>
      <c r="J123">
        <f>INT(Table1[[#This Row],[hrmn]]/100)</f>
        <v>8</v>
      </c>
      <c r="K123" t="s">
        <v>61</v>
      </c>
      <c r="L123" t="s">
        <v>74</v>
      </c>
      <c r="M123" t="s">
        <v>166</v>
      </c>
      <c r="N123">
        <v>2477</v>
      </c>
      <c r="O123" t="s">
        <v>45</v>
      </c>
      <c r="P123">
        <v>68</v>
      </c>
      <c r="Q123">
        <v>18</v>
      </c>
      <c r="R123" t="s">
        <v>46</v>
      </c>
      <c r="S123">
        <f t="shared" si="3"/>
        <v>0</v>
      </c>
      <c r="T123">
        <v>13</v>
      </c>
      <c r="U123" t="s">
        <v>45</v>
      </c>
      <c r="V123" t="s">
        <v>47</v>
      </c>
      <c r="W123" t="s">
        <v>56</v>
      </c>
      <c r="X123" t="s">
        <v>33</v>
      </c>
      <c r="Y123" t="s">
        <v>34</v>
      </c>
      <c r="Z123" t="s">
        <v>35</v>
      </c>
      <c r="AA123" t="s">
        <v>36</v>
      </c>
      <c r="AB123" t="s">
        <v>37</v>
      </c>
      <c r="AC123" t="s">
        <v>38</v>
      </c>
    </row>
    <row r="124" spans="1:29" x14ac:dyDescent="0.3">
      <c r="A124" t="s">
        <v>350</v>
      </c>
      <c r="B124" s="1">
        <v>44999</v>
      </c>
      <c r="C124" t="s">
        <v>67</v>
      </c>
      <c r="D124" t="s">
        <v>161</v>
      </c>
      <c r="E124" t="s">
        <v>51</v>
      </c>
      <c r="F124">
        <f t="shared" si="2"/>
        <v>0</v>
      </c>
      <c r="G124" t="s">
        <v>78</v>
      </c>
      <c r="H124" t="s">
        <v>104</v>
      </c>
      <c r="I124">
        <v>1107</v>
      </c>
      <c r="J124">
        <f>INT(Table1[[#This Row],[hrmn]]/100)</f>
        <v>11</v>
      </c>
      <c r="K124" t="s">
        <v>61</v>
      </c>
      <c r="L124" t="s">
        <v>74</v>
      </c>
      <c r="M124" t="s">
        <v>351</v>
      </c>
      <c r="N124">
        <v>1312</v>
      </c>
      <c r="O124" t="s">
        <v>45</v>
      </c>
      <c r="P124">
        <v>41</v>
      </c>
      <c r="Q124">
        <v>19</v>
      </c>
      <c r="R124" t="s">
        <v>64</v>
      </c>
      <c r="S124">
        <f t="shared" si="3"/>
        <v>0</v>
      </c>
      <c r="T124">
        <v>41</v>
      </c>
      <c r="U124" t="s">
        <v>45</v>
      </c>
      <c r="V124" t="s">
        <v>47</v>
      </c>
      <c r="W124" t="s">
        <v>33</v>
      </c>
      <c r="X124" t="s">
        <v>82</v>
      </c>
      <c r="Y124" t="s">
        <v>34</v>
      </c>
      <c r="Z124" t="s">
        <v>35</v>
      </c>
      <c r="AA124" t="s">
        <v>36</v>
      </c>
      <c r="AB124" t="s">
        <v>37</v>
      </c>
      <c r="AC124" t="s">
        <v>38</v>
      </c>
    </row>
    <row r="125" spans="1:29" x14ac:dyDescent="0.3">
      <c r="A125" t="s">
        <v>352</v>
      </c>
      <c r="B125" s="1">
        <v>44593</v>
      </c>
      <c r="C125" t="s">
        <v>22</v>
      </c>
      <c r="D125" t="s">
        <v>50</v>
      </c>
      <c r="E125" t="s">
        <v>24</v>
      </c>
      <c r="F125">
        <f t="shared" si="2"/>
        <v>0</v>
      </c>
      <c r="G125" t="s">
        <v>42</v>
      </c>
      <c r="H125" t="s">
        <v>316</v>
      </c>
      <c r="I125">
        <v>821</v>
      </c>
      <c r="J125">
        <f>INT(Table1[[#This Row],[hrmn]]/100)</f>
        <v>8</v>
      </c>
      <c r="K125" t="s">
        <v>27</v>
      </c>
      <c r="L125" t="s">
        <v>74</v>
      </c>
      <c r="M125" t="s">
        <v>159</v>
      </c>
      <c r="N125">
        <v>1922</v>
      </c>
      <c r="O125" t="s">
        <v>30</v>
      </c>
      <c r="P125">
        <v>56</v>
      </c>
      <c r="Q125">
        <v>0</v>
      </c>
      <c r="R125" t="s">
        <v>46</v>
      </c>
      <c r="S125">
        <f t="shared" si="3"/>
        <v>0</v>
      </c>
      <c r="T125">
        <v>48</v>
      </c>
      <c r="U125" t="s">
        <v>30</v>
      </c>
      <c r="V125" t="s">
        <v>55</v>
      </c>
      <c r="W125" t="s">
        <v>70</v>
      </c>
      <c r="X125" t="s">
        <v>33</v>
      </c>
      <c r="Y125" t="s">
        <v>34</v>
      </c>
      <c r="Z125" t="s">
        <v>35</v>
      </c>
      <c r="AA125" t="s">
        <v>36</v>
      </c>
      <c r="AB125" t="s">
        <v>37</v>
      </c>
      <c r="AC125" t="s">
        <v>38</v>
      </c>
    </row>
    <row r="126" spans="1:29" x14ac:dyDescent="0.3">
      <c r="A126" t="s">
        <v>353</v>
      </c>
      <c r="B126" s="1">
        <v>45258</v>
      </c>
      <c r="C126" t="s">
        <v>67</v>
      </c>
      <c r="D126" t="s">
        <v>84</v>
      </c>
      <c r="E126" t="s">
        <v>24</v>
      </c>
      <c r="F126">
        <f t="shared" si="2"/>
        <v>0</v>
      </c>
      <c r="G126" t="s">
        <v>59</v>
      </c>
      <c r="H126" t="s">
        <v>254</v>
      </c>
      <c r="I126">
        <v>535</v>
      </c>
      <c r="J126">
        <f>INT(Table1[[#This Row],[hrmn]]/100)</f>
        <v>5</v>
      </c>
      <c r="K126" t="s">
        <v>61</v>
      </c>
      <c r="L126" t="s">
        <v>62</v>
      </c>
      <c r="M126" t="s">
        <v>340</v>
      </c>
      <c r="N126">
        <v>1511</v>
      </c>
      <c r="O126" t="s">
        <v>45</v>
      </c>
      <c r="P126">
        <v>65</v>
      </c>
      <c r="Q126">
        <v>10</v>
      </c>
      <c r="R126" t="s">
        <v>64</v>
      </c>
      <c r="S126">
        <f t="shared" si="3"/>
        <v>0</v>
      </c>
      <c r="T126">
        <v>17</v>
      </c>
      <c r="U126" t="s">
        <v>30</v>
      </c>
      <c r="V126" t="s">
        <v>55</v>
      </c>
      <c r="W126" t="s">
        <v>33</v>
      </c>
      <c r="X126" t="s">
        <v>82</v>
      </c>
      <c r="Y126" t="s">
        <v>34</v>
      </c>
      <c r="Z126" t="s">
        <v>35</v>
      </c>
      <c r="AA126" t="s">
        <v>36</v>
      </c>
      <c r="AB126" t="s">
        <v>37</v>
      </c>
      <c r="AC126" t="s">
        <v>38</v>
      </c>
    </row>
    <row r="127" spans="1:29" x14ac:dyDescent="0.3">
      <c r="A127" t="s">
        <v>354</v>
      </c>
      <c r="B127" s="1">
        <v>44696</v>
      </c>
      <c r="C127" t="s">
        <v>22</v>
      </c>
      <c r="D127" t="s">
        <v>77</v>
      </c>
      <c r="E127" t="s">
        <v>24</v>
      </c>
      <c r="F127">
        <f t="shared" si="2"/>
        <v>0</v>
      </c>
      <c r="G127" t="s">
        <v>123</v>
      </c>
      <c r="H127" t="s">
        <v>211</v>
      </c>
      <c r="I127">
        <v>1630</v>
      </c>
      <c r="J127">
        <f>INT(Table1[[#This Row],[hrmn]]/100)</f>
        <v>16</v>
      </c>
      <c r="K127" t="s">
        <v>61</v>
      </c>
      <c r="L127" t="s">
        <v>80</v>
      </c>
      <c r="M127" t="s">
        <v>115</v>
      </c>
      <c r="N127">
        <v>2752</v>
      </c>
      <c r="O127" t="s">
        <v>45</v>
      </c>
      <c r="P127">
        <v>67</v>
      </c>
      <c r="Q127">
        <v>19</v>
      </c>
      <c r="R127" t="s">
        <v>31</v>
      </c>
      <c r="S127">
        <f t="shared" si="3"/>
        <v>1</v>
      </c>
      <c r="T127">
        <v>47</v>
      </c>
      <c r="U127" t="s">
        <v>45</v>
      </c>
      <c r="V127" t="s">
        <v>47</v>
      </c>
      <c r="W127" t="s">
        <v>70</v>
      </c>
      <c r="X127" t="s">
        <v>33</v>
      </c>
      <c r="Y127" t="s">
        <v>34</v>
      </c>
      <c r="Z127" t="s">
        <v>35</v>
      </c>
      <c r="AA127" t="s">
        <v>36</v>
      </c>
      <c r="AB127" t="s">
        <v>37</v>
      </c>
      <c r="AC127" t="s">
        <v>38</v>
      </c>
    </row>
    <row r="128" spans="1:29" x14ac:dyDescent="0.3">
      <c r="A128" t="s">
        <v>355</v>
      </c>
      <c r="B128" s="1">
        <v>44714</v>
      </c>
      <c r="C128" t="s">
        <v>45</v>
      </c>
      <c r="D128" t="s">
        <v>107</v>
      </c>
      <c r="E128" t="s">
        <v>51</v>
      </c>
      <c r="F128">
        <f t="shared" si="2"/>
        <v>0</v>
      </c>
      <c r="G128" t="s">
        <v>78</v>
      </c>
      <c r="H128" t="s">
        <v>228</v>
      </c>
      <c r="I128">
        <v>1124</v>
      </c>
      <c r="J128">
        <f>INT(Table1[[#This Row],[hrmn]]/100)</f>
        <v>11</v>
      </c>
      <c r="K128" t="s">
        <v>61</v>
      </c>
      <c r="L128" t="s">
        <v>80</v>
      </c>
      <c r="M128" t="s">
        <v>172</v>
      </c>
      <c r="N128">
        <v>1180</v>
      </c>
      <c r="O128" t="s">
        <v>30</v>
      </c>
      <c r="P128">
        <v>27</v>
      </c>
      <c r="Q128">
        <v>13</v>
      </c>
      <c r="R128" t="s">
        <v>46</v>
      </c>
      <c r="S128">
        <f t="shared" si="3"/>
        <v>0</v>
      </c>
      <c r="T128">
        <v>78</v>
      </c>
      <c r="U128" t="s">
        <v>30</v>
      </c>
      <c r="V128" t="s">
        <v>47</v>
      </c>
      <c r="W128" t="s">
        <v>56</v>
      </c>
      <c r="X128" t="s">
        <v>33</v>
      </c>
      <c r="Y128" t="s">
        <v>34</v>
      </c>
      <c r="Z128" t="s">
        <v>35</v>
      </c>
      <c r="AA128" t="s">
        <v>36</v>
      </c>
      <c r="AB128" t="s">
        <v>37</v>
      </c>
      <c r="AC128" t="s">
        <v>38</v>
      </c>
    </row>
    <row r="129" spans="1:29" x14ac:dyDescent="0.3">
      <c r="A129" t="s">
        <v>356</v>
      </c>
      <c r="B129" s="1">
        <v>45034</v>
      </c>
      <c r="C129" t="s">
        <v>67</v>
      </c>
      <c r="D129" t="s">
        <v>84</v>
      </c>
      <c r="E129" t="s">
        <v>41</v>
      </c>
      <c r="F129">
        <f t="shared" si="2"/>
        <v>1</v>
      </c>
      <c r="G129" t="s">
        <v>123</v>
      </c>
      <c r="H129" t="s">
        <v>357</v>
      </c>
      <c r="I129">
        <v>341</v>
      </c>
      <c r="J129">
        <f>INT(Table1[[#This Row],[hrmn]]/100)</f>
        <v>3</v>
      </c>
      <c r="K129" t="s">
        <v>53</v>
      </c>
      <c r="L129" t="s">
        <v>62</v>
      </c>
      <c r="M129" t="s">
        <v>44</v>
      </c>
      <c r="N129">
        <v>2951</v>
      </c>
      <c r="O129" t="s">
        <v>45</v>
      </c>
      <c r="P129">
        <v>60</v>
      </c>
      <c r="Q129">
        <v>5</v>
      </c>
      <c r="R129" t="s">
        <v>64</v>
      </c>
      <c r="S129">
        <f t="shared" si="3"/>
        <v>0</v>
      </c>
      <c r="T129">
        <v>44</v>
      </c>
      <c r="U129" t="s">
        <v>45</v>
      </c>
      <c r="V129" t="s">
        <v>55</v>
      </c>
      <c r="W129" t="s">
        <v>65</v>
      </c>
      <c r="X129" t="s">
        <v>82</v>
      </c>
      <c r="Y129" t="s">
        <v>34</v>
      </c>
      <c r="Z129" t="s">
        <v>35</v>
      </c>
      <c r="AA129" t="s">
        <v>36</v>
      </c>
      <c r="AB129" t="s">
        <v>37</v>
      </c>
      <c r="AC129" t="s">
        <v>38</v>
      </c>
    </row>
    <row r="130" spans="1:29" x14ac:dyDescent="0.3">
      <c r="A130" t="s">
        <v>358</v>
      </c>
      <c r="B130" s="1">
        <v>45034</v>
      </c>
      <c r="C130" t="s">
        <v>67</v>
      </c>
      <c r="D130" t="s">
        <v>72</v>
      </c>
      <c r="E130" t="s">
        <v>51</v>
      </c>
      <c r="F130">
        <f t="shared" ref="F130:F193" si="4">IF(E130="Severe",1,0)</f>
        <v>0</v>
      </c>
      <c r="G130" t="s">
        <v>78</v>
      </c>
      <c r="H130" t="s">
        <v>293</v>
      </c>
      <c r="I130">
        <v>1048</v>
      </c>
      <c r="J130">
        <f>INT(Table1[[#This Row],[hrmn]]/100)</f>
        <v>10</v>
      </c>
      <c r="K130" t="s">
        <v>61</v>
      </c>
      <c r="L130" t="s">
        <v>74</v>
      </c>
      <c r="M130" t="s">
        <v>180</v>
      </c>
      <c r="N130">
        <v>1990</v>
      </c>
      <c r="O130" t="s">
        <v>30</v>
      </c>
      <c r="P130">
        <v>52</v>
      </c>
      <c r="Q130">
        <v>20</v>
      </c>
      <c r="R130" t="s">
        <v>46</v>
      </c>
      <c r="S130">
        <f t="shared" ref="S130:S193" si="5">IF(R130="Fatal",1,0)</f>
        <v>0</v>
      </c>
      <c r="T130">
        <v>61</v>
      </c>
      <c r="U130" t="s">
        <v>45</v>
      </c>
      <c r="V130" t="s">
        <v>55</v>
      </c>
      <c r="W130" t="s">
        <v>33</v>
      </c>
      <c r="X130" t="s">
        <v>33</v>
      </c>
      <c r="Y130" t="s">
        <v>34</v>
      </c>
      <c r="Z130" t="s">
        <v>35</v>
      </c>
      <c r="AA130" t="s">
        <v>36</v>
      </c>
      <c r="AB130" t="s">
        <v>37</v>
      </c>
      <c r="AC130" t="s">
        <v>38</v>
      </c>
    </row>
    <row r="131" spans="1:29" x14ac:dyDescent="0.3">
      <c r="A131" t="s">
        <v>359</v>
      </c>
      <c r="B131" s="1">
        <v>45153</v>
      </c>
      <c r="C131" t="s">
        <v>67</v>
      </c>
      <c r="D131" t="s">
        <v>72</v>
      </c>
      <c r="E131" t="s">
        <v>24</v>
      </c>
      <c r="F131">
        <f t="shared" si="4"/>
        <v>0</v>
      </c>
      <c r="G131" t="s">
        <v>42</v>
      </c>
      <c r="H131" t="s">
        <v>360</v>
      </c>
      <c r="I131">
        <v>1935</v>
      </c>
      <c r="J131">
        <f>INT(Table1[[#This Row],[hrmn]]/100)</f>
        <v>19</v>
      </c>
      <c r="K131" t="s">
        <v>27</v>
      </c>
      <c r="L131" t="s">
        <v>74</v>
      </c>
      <c r="M131" t="s">
        <v>154</v>
      </c>
      <c r="N131">
        <v>2512</v>
      </c>
      <c r="O131" t="s">
        <v>45</v>
      </c>
      <c r="P131">
        <v>43</v>
      </c>
      <c r="Q131">
        <v>12</v>
      </c>
      <c r="R131" t="s">
        <v>64</v>
      </c>
      <c r="S131">
        <f t="shared" si="5"/>
        <v>0</v>
      </c>
      <c r="T131">
        <v>8</v>
      </c>
      <c r="U131" t="s">
        <v>30</v>
      </c>
      <c r="V131" t="s">
        <v>32</v>
      </c>
      <c r="W131" t="s">
        <v>65</v>
      </c>
      <c r="X131" t="s">
        <v>33</v>
      </c>
      <c r="Y131" t="s">
        <v>34</v>
      </c>
      <c r="Z131" t="s">
        <v>35</v>
      </c>
      <c r="AA131" t="s">
        <v>36</v>
      </c>
      <c r="AB131" t="s">
        <v>37</v>
      </c>
      <c r="AC131" t="s">
        <v>38</v>
      </c>
    </row>
    <row r="132" spans="1:29" x14ac:dyDescent="0.3">
      <c r="A132" t="s">
        <v>361</v>
      </c>
      <c r="B132" s="1">
        <v>45047</v>
      </c>
      <c r="C132" t="s">
        <v>22</v>
      </c>
      <c r="D132" t="s">
        <v>157</v>
      </c>
      <c r="E132" t="s">
        <v>41</v>
      </c>
      <c r="F132">
        <f t="shared" si="4"/>
        <v>1</v>
      </c>
      <c r="G132" t="s">
        <v>25</v>
      </c>
      <c r="H132" t="s">
        <v>362</v>
      </c>
      <c r="I132">
        <v>400</v>
      </c>
      <c r="J132">
        <f>INT(Table1[[#This Row],[hrmn]]/100)</f>
        <v>4</v>
      </c>
      <c r="K132" t="s">
        <v>27</v>
      </c>
      <c r="L132" t="s">
        <v>74</v>
      </c>
      <c r="M132" t="s">
        <v>115</v>
      </c>
      <c r="N132">
        <v>2272</v>
      </c>
      <c r="O132" t="s">
        <v>30</v>
      </c>
      <c r="P132">
        <v>28</v>
      </c>
      <c r="Q132">
        <v>0</v>
      </c>
      <c r="R132" t="s">
        <v>64</v>
      </c>
      <c r="S132">
        <f t="shared" si="5"/>
        <v>0</v>
      </c>
      <c r="T132">
        <v>22</v>
      </c>
      <c r="U132" t="s">
        <v>30</v>
      </c>
      <c r="V132" t="s">
        <v>47</v>
      </c>
      <c r="W132" t="s">
        <v>70</v>
      </c>
      <c r="X132" t="s">
        <v>82</v>
      </c>
      <c r="Y132" t="s">
        <v>34</v>
      </c>
      <c r="Z132" t="s">
        <v>35</v>
      </c>
      <c r="AA132" t="s">
        <v>36</v>
      </c>
      <c r="AB132" t="s">
        <v>37</v>
      </c>
      <c r="AC132" t="s">
        <v>38</v>
      </c>
    </row>
    <row r="133" spans="1:29" x14ac:dyDescent="0.3">
      <c r="A133" t="s">
        <v>363</v>
      </c>
      <c r="B133" s="1">
        <v>44809</v>
      </c>
      <c r="C133" t="s">
        <v>22</v>
      </c>
      <c r="D133" t="s">
        <v>133</v>
      </c>
      <c r="E133" t="s">
        <v>51</v>
      </c>
      <c r="F133">
        <f t="shared" si="4"/>
        <v>0</v>
      </c>
      <c r="G133" t="s">
        <v>123</v>
      </c>
      <c r="H133" t="s">
        <v>207</v>
      </c>
      <c r="I133">
        <v>405</v>
      </c>
      <c r="J133">
        <f>INT(Table1[[#This Row],[hrmn]]/100)</f>
        <v>4</v>
      </c>
      <c r="K133" t="s">
        <v>53</v>
      </c>
      <c r="L133" t="s">
        <v>80</v>
      </c>
      <c r="M133" t="s">
        <v>145</v>
      </c>
      <c r="N133">
        <v>1695</v>
      </c>
      <c r="O133" t="s">
        <v>45</v>
      </c>
      <c r="P133">
        <v>44</v>
      </c>
      <c r="Q133">
        <v>4</v>
      </c>
      <c r="R133" t="s">
        <v>64</v>
      </c>
      <c r="S133">
        <f t="shared" si="5"/>
        <v>0</v>
      </c>
      <c r="T133">
        <v>62</v>
      </c>
      <c r="U133" t="s">
        <v>45</v>
      </c>
      <c r="V133" t="s">
        <v>47</v>
      </c>
      <c r="W133" t="s">
        <v>70</v>
      </c>
      <c r="X133" t="s">
        <v>82</v>
      </c>
      <c r="Y133" t="s">
        <v>34</v>
      </c>
      <c r="Z133" t="s">
        <v>35</v>
      </c>
      <c r="AA133" t="s">
        <v>36</v>
      </c>
      <c r="AB133" t="s">
        <v>37</v>
      </c>
      <c r="AC133" t="s">
        <v>38</v>
      </c>
    </row>
    <row r="134" spans="1:29" x14ac:dyDescent="0.3">
      <c r="A134" t="s">
        <v>364</v>
      </c>
      <c r="B134" s="1">
        <v>44998</v>
      </c>
      <c r="C134" t="s">
        <v>67</v>
      </c>
      <c r="D134" t="s">
        <v>191</v>
      </c>
      <c r="E134" t="s">
        <v>41</v>
      </c>
      <c r="F134">
        <f t="shared" si="4"/>
        <v>1</v>
      </c>
      <c r="G134" t="s">
        <v>123</v>
      </c>
      <c r="H134" t="s">
        <v>365</v>
      </c>
      <c r="I134">
        <v>1148</v>
      </c>
      <c r="J134">
        <f>INT(Table1[[#This Row],[hrmn]]/100)</f>
        <v>11</v>
      </c>
      <c r="K134" t="s">
        <v>53</v>
      </c>
      <c r="L134" t="s">
        <v>74</v>
      </c>
      <c r="M134" t="s">
        <v>277</v>
      </c>
      <c r="N134">
        <v>2423</v>
      </c>
      <c r="O134" t="s">
        <v>30</v>
      </c>
      <c r="P134">
        <v>25</v>
      </c>
      <c r="Q134">
        <v>2</v>
      </c>
      <c r="R134" t="s">
        <v>46</v>
      </c>
      <c r="S134">
        <f t="shared" si="5"/>
        <v>0</v>
      </c>
      <c r="T134">
        <v>39</v>
      </c>
      <c r="U134" t="s">
        <v>45</v>
      </c>
      <c r="V134" t="s">
        <v>47</v>
      </c>
      <c r="W134" t="s">
        <v>70</v>
      </c>
      <c r="X134" t="s">
        <v>33</v>
      </c>
      <c r="Y134" t="s">
        <v>34</v>
      </c>
      <c r="Z134" t="s">
        <v>35</v>
      </c>
      <c r="AA134" t="s">
        <v>36</v>
      </c>
      <c r="AB134" t="s">
        <v>37</v>
      </c>
      <c r="AC134" t="s">
        <v>38</v>
      </c>
    </row>
    <row r="135" spans="1:29" x14ac:dyDescent="0.3">
      <c r="A135" t="s">
        <v>366</v>
      </c>
      <c r="B135" s="1">
        <v>45075</v>
      </c>
      <c r="C135" t="s">
        <v>67</v>
      </c>
      <c r="D135" t="s">
        <v>113</v>
      </c>
      <c r="E135" t="s">
        <v>24</v>
      </c>
      <c r="F135">
        <f t="shared" si="4"/>
        <v>0</v>
      </c>
      <c r="G135" t="s">
        <v>78</v>
      </c>
      <c r="H135" t="s">
        <v>261</v>
      </c>
      <c r="I135">
        <v>1751</v>
      </c>
      <c r="J135">
        <f>INT(Table1[[#This Row],[hrmn]]/100)</f>
        <v>17</v>
      </c>
      <c r="K135" t="s">
        <v>27</v>
      </c>
      <c r="L135" t="s">
        <v>74</v>
      </c>
      <c r="M135" t="s">
        <v>172</v>
      </c>
      <c r="N135">
        <v>2079</v>
      </c>
      <c r="O135" t="s">
        <v>45</v>
      </c>
      <c r="P135">
        <v>41</v>
      </c>
      <c r="Q135">
        <v>14</v>
      </c>
      <c r="R135" t="s">
        <v>64</v>
      </c>
      <c r="S135">
        <f t="shared" si="5"/>
        <v>0</v>
      </c>
      <c r="T135">
        <v>14</v>
      </c>
      <c r="U135" t="s">
        <v>45</v>
      </c>
      <c r="V135" t="s">
        <v>32</v>
      </c>
      <c r="W135" t="s">
        <v>33</v>
      </c>
      <c r="X135" t="s">
        <v>82</v>
      </c>
      <c r="Y135" t="s">
        <v>34</v>
      </c>
      <c r="Z135" t="s">
        <v>35</v>
      </c>
      <c r="AA135" t="s">
        <v>36</v>
      </c>
      <c r="AB135" t="s">
        <v>37</v>
      </c>
      <c r="AC135" t="s">
        <v>38</v>
      </c>
    </row>
    <row r="136" spans="1:29" x14ac:dyDescent="0.3">
      <c r="A136" t="s">
        <v>367</v>
      </c>
      <c r="B136" s="1">
        <v>45274</v>
      </c>
      <c r="C136" t="s">
        <v>22</v>
      </c>
      <c r="D136" t="s">
        <v>50</v>
      </c>
      <c r="E136" t="s">
        <v>51</v>
      </c>
      <c r="F136">
        <f t="shared" si="4"/>
        <v>0</v>
      </c>
      <c r="G136" t="s">
        <v>25</v>
      </c>
      <c r="H136" t="s">
        <v>368</v>
      </c>
      <c r="I136">
        <v>508</v>
      </c>
      <c r="J136">
        <f>INT(Table1[[#This Row],[hrmn]]/100)</f>
        <v>5</v>
      </c>
      <c r="K136" t="s">
        <v>27</v>
      </c>
      <c r="L136" t="s">
        <v>28</v>
      </c>
      <c r="M136" t="s">
        <v>54</v>
      </c>
      <c r="N136">
        <v>1077</v>
      </c>
      <c r="O136" t="s">
        <v>45</v>
      </c>
      <c r="P136">
        <v>21</v>
      </c>
      <c r="Q136">
        <v>4</v>
      </c>
      <c r="R136" t="s">
        <v>31</v>
      </c>
      <c r="S136">
        <f t="shared" si="5"/>
        <v>1</v>
      </c>
      <c r="T136">
        <v>10</v>
      </c>
      <c r="U136" t="s">
        <v>45</v>
      </c>
      <c r="V136" t="s">
        <v>47</v>
      </c>
      <c r="W136" t="s">
        <v>56</v>
      </c>
      <c r="X136" t="s">
        <v>82</v>
      </c>
      <c r="Y136" t="s">
        <v>34</v>
      </c>
      <c r="Z136" t="s">
        <v>35</v>
      </c>
      <c r="AA136" t="s">
        <v>36</v>
      </c>
      <c r="AB136" t="s">
        <v>37</v>
      </c>
      <c r="AC136" t="s">
        <v>38</v>
      </c>
    </row>
    <row r="137" spans="1:29" x14ac:dyDescent="0.3">
      <c r="A137" t="s">
        <v>369</v>
      </c>
      <c r="B137" s="1">
        <v>45225</v>
      </c>
      <c r="C137" t="s">
        <v>45</v>
      </c>
      <c r="D137" t="s">
        <v>92</v>
      </c>
      <c r="E137" t="s">
        <v>51</v>
      </c>
      <c r="F137">
        <f t="shared" si="4"/>
        <v>0</v>
      </c>
      <c r="G137" t="s">
        <v>123</v>
      </c>
      <c r="H137" t="s">
        <v>370</v>
      </c>
      <c r="I137">
        <v>1333</v>
      </c>
      <c r="J137">
        <f>INT(Table1[[#This Row],[hrmn]]/100)</f>
        <v>13</v>
      </c>
      <c r="K137" t="s">
        <v>61</v>
      </c>
      <c r="L137" t="s">
        <v>28</v>
      </c>
      <c r="M137" t="s">
        <v>241</v>
      </c>
      <c r="N137">
        <v>1044</v>
      </c>
      <c r="O137" t="s">
        <v>45</v>
      </c>
      <c r="P137">
        <v>41</v>
      </c>
      <c r="Q137">
        <v>7</v>
      </c>
      <c r="R137" t="s">
        <v>64</v>
      </c>
      <c r="S137">
        <f t="shared" si="5"/>
        <v>0</v>
      </c>
      <c r="T137">
        <v>79</v>
      </c>
      <c r="U137" t="s">
        <v>45</v>
      </c>
      <c r="V137" t="s">
        <v>55</v>
      </c>
      <c r="W137" t="s">
        <v>33</v>
      </c>
      <c r="X137" t="s">
        <v>82</v>
      </c>
      <c r="Y137" t="s">
        <v>34</v>
      </c>
      <c r="Z137" t="s">
        <v>35</v>
      </c>
      <c r="AA137" t="s">
        <v>36</v>
      </c>
      <c r="AB137" t="s">
        <v>37</v>
      </c>
      <c r="AC137" t="s">
        <v>38</v>
      </c>
    </row>
    <row r="138" spans="1:29" x14ac:dyDescent="0.3">
      <c r="A138" t="s">
        <v>371</v>
      </c>
      <c r="B138" s="1">
        <v>45027</v>
      </c>
      <c r="C138" t="s">
        <v>22</v>
      </c>
      <c r="D138" t="s">
        <v>189</v>
      </c>
      <c r="E138" t="s">
        <v>41</v>
      </c>
      <c r="F138">
        <f t="shared" si="4"/>
        <v>1</v>
      </c>
      <c r="G138" t="s">
        <v>42</v>
      </c>
      <c r="H138" t="s">
        <v>324</v>
      </c>
      <c r="I138">
        <v>1553</v>
      </c>
      <c r="J138">
        <f>INT(Table1[[#This Row],[hrmn]]/100)</f>
        <v>15</v>
      </c>
      <c r="K138" t="s">
        <v>61</v>
      </c>
      <c r="L138" t="s">
        <v>28</v>
      </c>
      <c r="M138" t="s">
        <v>149</v>
      </c>
      <c r="N138">
        <v>2749</v>
      </c>
      <c r="O138" t="s">
        <v>45</v>
      </c>
      <c r="P138">
        <v>47</v>
      </c>
      <c r="Q138">
        <v>9</v>
      </c>
      <c r="R138" t="s">
        <v>31</v>
      </c>
      <c r="S138">
        <f t="shared" si="5"/>
        <v>1</v>
      </c>
      <c r="T138">
        <v>57</v>
      </c>
      <c r="U138" t="s">
        <v>45</v>
      </c>
      <c r="V138" t="s">
        <v>47</v>
      </c>
      <c r="W138" t="s">
        <v>70</v>
      </c>
      <c r="X138" t="s">
        <v>82</v>
      </c>
      <c r="Y138" t="s">
        <v>34</v>
      </c>
      <c r="Z138" t="s">
        <v>35</v>
      </c>
      <c r="AA138" t="s">
        <v>36</v>
      </c>
      <c r="AB138" t="s">
        <v>37</v>
      </c>
      <c r="AC138" t="s">
        <v>38</v>
      </c>
    </row>
    <row r="139" spans="1:29" x14ac:dyDescent="0.3">
      <c r="A139" t="s">
        <v>372</v>
      </c>
      <c r="B139" s="1">
        <v>45246</v>
      </c>
      <c r="C139" t="s">
        <v>30</v>
      </c>
      <c r="D139" t="s">
        <v>174</v>
      </c>
      <c r="E139" t="s">
        <v>24</v>
      </c>
      <c r="F139">
        <f t="shared" si="4"/>
        <v>0</v>
      </c>
      <c r="G139" t="s">
        <v>59</v>
      </c>
      <c r="H139" t="s">
        <v>43</v>
      </c>
      <c r="I139">
        <v>944</v>
      </c>
      <c r="J139">
        <f>INT(Table1[[#This Row],[hrmn]]/100)</f>
        <v>9</v>
      </c>
      <c r="K139" t="s">
        <v>53</v>
      </c>
      <c r="L139" t="s">
        <v>80</v>
      </c>
      <c r="M139" t="s">
        <v>169</v>
      </c>
      <c r="N139">
        <v>1613</v>
      </c>
      <c r="O139" t="s">
        <v>30</v>
      </c>
      <c r="P139">
        <v>31</v>
      </c>
      <c r="Q139">
        <v>10</v>
      </c>
      <c r="R139" t="s">
        <v>31</v>
      </c>
      <c r="S139">
        <f t="shared" si="5"/>
        <v>1</v>
      </c>
      <c r="T139">
        <v>73</v>
      </c>
      <c r="U139" t="s">
        <v>30</v>
      </c>
      <c r="V139" t="s">
        <v>32</v>
      </c>
      <c r="W139" t="s">
        <v>56</v>
      </c>
      <c r="X139" t="s">
        <v>33</v>
      </c>
      <c r="Y139" t="s">
        <v>34</v>
      </c>
      <c r="Z139" t="s">
        <v>35</v>
      </c>
      <c r="AA139" t="s">
        <v>36</v>
      </c>
      <c r="AB139" t="s">
        <v>37</v>
      </c>
      <c r="AC139" t="s">
        <v>38</v>
      </c>
    </row>
    <row r="140" spans="1:29" x14ac:dyDescent="0.3">
      <c r="A140" t="s">
        <v>373</v>
      </c>
      <c r="B140" s="1">
        <v>44930</v>
      </c>
      <c r="C140" t="s">
        <v>45</v>
      </c>
      <c r="D140" t="s">
        <v>143</v>
      </c>
      <c r="E140" t="s">
        <v>51</v>
      </c>
      <c r="F140">
        <f t="shared" si="4"/>
        <v>0</v>
      </c>
      <c r="G140" t="s">
        <v>78</v>
      </c>
      <c r="H140" t="s">
        <v>374</v>
      </c>
      <c r="I140">
        <v>749</v>
      </c>
      <c r="J140">
        <f>INT(Table1[[#This Row],[hrmn]]/100)</f>
        <v>7</v>
      </c>
      <c r="K140" t="s">
        <v>53</v>
      </c>
      <c r="L140" t="s">
        <v>62</v>
      </c>
      <c r="M140" t="s">
        <v>120</v>
      </c>
      <c r="N140">
        <v>2386</v>
      </c>
      <c r="O140" t="s">
        <v>45</v>
      </c>
      <c r="P140">
        <v>69</v>
      </c>
      <c r="Q140">
        <v>20</v>
      </c>
      <c r="R140" t="s">
        <v>46</v>
      </c>
      <c r="S140">
        <f t="shared" si="5"/>
        <v>0</v>
      </c>
      <c r="T140">
        <v>70</v>
      </c>
      <c r="U140" t="s">
        <v>45</v>
      </c>
      <c r="V140" t="s">
        <v>47</v>
      </c>
      <c r="W140" t="s">
        <v>65</v>
      </c>
      <c r="X140" t="s">
        <v>33</v>
      </c>
      <c r="Y140" t="s">
        <v>34</v>
      </c>
      <c r="Z140" t="s">
        <v>35</v>
      </c>
      <c r="AA140" t="s">
        <v>36</v>
      </c>
      <c r="AB140" t="s">
        <v>37</v>
      </c>
      <c r="AC140" t="s">
        <v>38</v>
      </c>
    </row>
    <row r="141" spans="1:29" x14ac:dyDescent="0.3">
      <c r="A141" t="s">
        <v>375</v>
      </c>
      <c r="B141" s="1">
        <v>44869</v>
      </c>
      <c r="C141" t="s">
        <v>22</v>
      </c>
      <c r="D141" t="s">
        <v>58</v>
      </c>
      <c r="E141" t="s">
        <v>24</v>
      </c>
      <c r="F141">
        <f t="shared" si="4"/>
        <v>0</v>
      </c>
      <c r="G141" t="s">
        <v>42</v>
      </c>
      <c r="H141" t="s">
        <v>313</v>
      </c>
      <c r="I141">
        <v>1224</v>
      </c>
      <c r="J141">
        <f>INT(Table1[[#This Row],[hrmn]]/100)</f>
        <v>12</v>
      </c>
      <c r="K141" t="s">
        <v>27</v>
      </c>
      <c r="L141" t="s">
        <v>62</v>
      </c>
      <c r="M141" t="s">
        <v>44</v>
      </c>
      <c r="N141">
        <v>1954</v>
      </c>
      <c r="O141" t="s">
        <v>45</v>
      </c>
      <c r="P141">
        <v>55</v>
      </c>
      <c r="Q141">
        <v>3</v>
      </c>
      <c r="R141" t="s">
        <v>64</v>
      </c>
      <c r="S141">
        <f t="shared" si="5"/>
        <v>0</v>
      </c>
      <c r="T141">
        <v>22</v>
      </c>
      <c r="U141" t="s">
        <v>45</v>
      </c>
      <c r="V141" t="s">
        <v>32</v>
      </c>
      <c r="W141" t="s">
        <v>56</v>
      </c>
      <c r="X141" t="s">
        <v>82</v>
      </c>
      <c r="Y141" t="s">
        <v>34</v>
      </c>
      <c r="Z141" t="s">
        <v>35</v>
      </c>
      <c r="AA141" t="s">
        <v>36</v>
      </c>
      <c r="AB141" t="s">
        <v>37</v>
      </c>
      <c r="AC141" t="s">
        <v>38</v>
      </c>
    </row>
    <row r="142" spans="1:29" x14ac:dyDescent="0.3">
      <c r="A142" t="s">
        <v>376</v>
      </c>
      <c r="B142" s="1">
        <v>44845</v>
      </c>
      <c r="C142" t="s">
        <v>30</v>
      </c>
      <c r="D142" t="s">
        <v>346</v>
      </c>
      <c r="E142" t="s">
        <v>24</v>
      </c>
      <c r="F142">
        <f t="shared" si="4"/>
        <v>0</v>
      </c>
      <c r="G142" t="s">
        <v>59</v>
      </c>
      <c r="H142" t="s">
        <v>377</v>
      </c>
      <c r="I142">
        <v>2309</v>
      </c>
      <c r="J142">
        <f>INT(Table1[[#This Row],[hrmn]]/100)</f>
        <v>23</v>
      </c>
      <c r="K142" t="s">
        <v>53</v>
      </c>
      <c r="L142" t="s">
        <v>62</v>
      </c>
      <c r="M142" t="s">
        <v>270</v>
      </c>
      <c r="N142">
        <v>2621</v>
      </c>
      <c r="O142" t="s">
        <v>30</v>
      </c>
      <c r="P142">
        <v>55</v>
      </c>
      <c r="Q142">
        <v>12</v>
      </c>
      <c r="R142" t="s">
        <v>64</v>
      </c>
      <c r="S142">
        <f t="shared" si="5"/>
        <v>0</v>
      </c>
      <c r="T142">
        <v>76</v>
      </c>
      <c r="U142" t="s">
        <v>45</v>
      </c>
      <c r="V142" t="s">
        <v>55</v>
      </c>
      <c r="W142" t="s">
        <v>65</v>
      </c>
      <c r="X142" t="s">
        <v>82</v>
      </c>
      <c r="Y142" t="s">
        <v>34</v>
      </c>
      <c r="Z142" t="s">
        <v>35</v>
      </c>
      <c r="AA142" t="s">
        <v>36</v>
      </c>
      <c r="AB142" t="s">
        <v>37</v>
      </c>
      <c r="AC142" t="s">
        <v>38</v>
      </c>
    </row>
    <row r="143" spans="1:29" x14ac:dyDescent="0.3">
      <c r="A143" t="s">
        <v>378</v>
      </c>
      <c r="B143" s="1">
        <v>45157</v>
      </c>
      <c r="C143" t="s">
        <v>67</v>
      </c>
      <c r="D143" t="s">
        <v>58</v>
      </c>
      <c r="E143" t="s">
        <v>51</v>
      </c>
      <c r="F143">
        <f t="shared" si="4"/>
        <v>0</v>
      </c>
      <c r="G143" t="s">
        <v>59</v>
      </c>
      <c r="H143" t="s">
        <v>134</v>
      </c>
      <c r="I143">
        <v>1208</v>
      </c>
      <c r="J143">
        <f>INT(Table1[[#This Row],[hrmn]]/100)</f>
        <v>12</v>
      </c>
      <c r="K143" t="s">
        <v>53</v>
      </c>
      <c r="L143" t="s">
        <v>28</v>
      </c>
      <c r="M143" t="s">
        <v>351</v>
      </c>
      <c r="N143">
        <v>2781</v>
      </c>
      <c r="O143" t="s">
        <v>45</v>
      </c>
      <c r="P143">
        <v>54</v>
      </c>
      <c r="Q143">
        <v>16</v>
      </c>
      <c r="R143" t="s">
        <v>31</v>
      </c>
      <c r="S143">
        <f t="shared" si="5"/>
        <v>1</v>
      </c>
      <c r="T143">
        <v>40</v>
      </c>
      <c r="U143" t="s">
        <v>45</v>
      </c>
      <c r="V143" t="s">
        <v>32</v>
      </c>
      <c r="W143" t="s">
        <v>70</v>
      </c>
      <c r="X143" t="s">
        <v>33</v>
      </c>
      <c r="Y143" t="s">
        <v>34</v>
      </c>
      <c r="Z143" t="s">
        <v>35</v>
      </c>
      <c r="AA143" t="s">
        <v>36</v>
      </c>
      <c r="AB143" t="s">
        <v>37</v>
      </c>
      <c r="AC143" t="s">
        <v>38</v>
      </c>
    </row>
    <row r="144" spans="1:29" x14ac:dyDescent="0.3">
      <c r="A144" t="s">
        <v>379</v>
      </c>
      <c r="B144" s="1">
        <v>45038</v>
      </c>
      <c r="C144" t="s">
        <v>67</v>
      </c>
      <c r="D144" t="s">
        <v>174</v>
      </c>
      <c r="E144" t="s">
        <v>51</v>
      </c>
      <c r="F144">
        <f t="shared" si="4"/>
        <v>0</v>
      </c>
      <c r="G144" t="s">
        <v>42</v>
      </c>
      <c r="H144" t="s">
        <v>73</v>
      </c>
      <c r="I144">
        <v>2137</v>
      </c>
      <c r="J144">
        <f>INT(Table1[[#This Row],[hrmn]]/100)</f>
        <v>21</v>
      </c>
      <c r="K144" t="s">
        <v>61</v>
      </c>
      <c r="L144" t="s">
        <v>74</v>
      </c>
      <c r="M144" t="s">
        <v>244</v>
      </c>
      <c r="N144">
        <v>1648</v>
      </c>
      <c r="O144" t="s">
        <v>30</v>
      </c>
      <c r="P144">
        <v>50</v>
      </c>
      <c r="Q144">
        <v>12</v>
      </c>
      <c r="R144" t="s">
        <v>64</v>
      </c>
      <c r="S144">
        <f t="shared" si="5"/>
        <v>0</v>
      </c>
      <c r="T144">
        <v>39</v>
      </c>
      <c r="U144" t="s">
        <v>45</v>
      </c>
      <c r="V144" t="s">
        <v>47</v>
      </c>
      <c r="W144" t="s">
        <v>65</v>
      </c>
      <c r="X144" t="s">
        <v>82</v>
      </c>
      <c r="Y144" t="s">
        <v>34</v>
      </c>
      <c r="Z144" t="s">
        <v>35</v>
      </c>
      <c r="AA144" t="s">
        <v>36</v>
      </c>
      <c r="AB144" t="s">
        <v>37</v>
      </c>
      <c r="AC144" t="s">
        <v>38</v>
      </c>
    </row>
    <row r="145" spans="1:29" x14ac:dyDescent="0.3">
      <c r="A145" t="s">
        <v>380</v>
      </c>
      <c r="B145" s="1">
        <v>44983</v>
      </c>
      <c r="C145" t="s">
        <v>67</v>
      </c>
      <c r="D145" t="s">
        <v>133</v>
      </c>
      <c r="E145" t="s">
        <v>24</v>
      </c>
      <c r="F145">
        <f t="shared" si="4"/>
        <v>0</v>
      </c>
      <c r="G145" t="s">
        <v>78</v>
      </c>
      <c r="H145" t="s">
        <v>381</v>
      </c>
      <c r="I145">
        <v>347</v>
      </c>
      <c r="J145">
        <f>INT(Table1[[#This Row],[hrmn]]/100)</f>
        <v>3</v>
      </c>
      <c r="K145" t="s">
        <v>61</v>
      </c>
      <c r="L145" t="s">
        <v>28</v>
      </c>
      <c r="M145" t="s">
        <v>138</v>
      </c>
      <c r="N145">
        <v>1268</v>
      </c>
      <c r="O145" t="s">
        <v>45</v>
      </c>
      <c r="P145">
        <v>53</v>
      </c>
      <c r="Q145">
        <v>14</v>
      </c>
      <c r="R145" t="s">
        <v>31</v>
      </c>
      <c r="S145">
        <f t="shared" si="5"/>
        <v>1</v>
      </c>
      <c r="T145">
        <v>29</v>
      </c>
      <c r="U145" t="s">
        <v>30</v>
      </c>
      <c r="V145" t="s">
        <v>32</v>
      </c>
      <c r="W145" t="s">
        <v>56</v>
      </c>
      <c r="X145" t="s">
        <v>33</v>
      </c>
      <c r="Y145" t="s">
        <v>34</v>
      </c>
      <c r="Z145" t="s">
        <v>35</v>
      </c>
      <c r="AA145" t="s">
        <v>36</v>
      </c>
      <c r="AB145" t="s">
        <v>37</v>
      </c>
      <c r="AC145" t="s">
        <v>38</v>
      </c>
    </row>
    <row r="146" spans="1:29" x14ac:dyDescent="0.3">
      <c r="A146" t="s">
        <v>382</v>
      </c>
      <c r="B146" s="1">
        <v>44924</v>
      </c>
      <c r="C146" t="s">
        <v>67</v>
      </c>
      <c r="D146" t="s">
        <v>346</v>
      </c>
      <c r="E146" t="s">
        <v>51</v>
      </c>
      <c r="F146">
        <f t="shared" si="4"/>
        <v>0</v>
      </c>
      <c r="G146" t="s">
        <v>78</v>
      </c>
      <c r="H146" t="s">
        <v>383</v>
      </c>
      <c r="I146">
        <v>1822</v>
      </c>
      <c r="J146">
        <f>INT(Table1[[#This Row],[hrmn]]/100)</f>
        <v>18</v>
      </c>
      <c r="K146" t="s">
        <v>53</v>
      </c>
      <c r="L146" t="s">
        <v>28</v>
      </c>
      <c r="M146" t="s">
        <v>212</v>
      </c>
      <c r="N146">
        <v>2661</v>
      </c>
      <c r="O146" t="s">
        <v>45</v>
      </c>
      <c r="P146">
        <v>66</v>
      </c>
      <c r="Q146">
        <v>2</v>
      </c>
      <c r="R146" t="s">
        <v>31</v>
      </c>
      <c r="S146">
        <f t="shared" si="5"/>
        <v>1</v>
      </c>
      <c r="T146">
        <v>30</v>
      </c>
      <c r="U146" t="s">
        <v>30</v>
      </c>
      <c r="V146" t="s">
        <v>55</v>
      </c>
      <c r="W146" t="s">
        <v>56</v>
      </c>
      <c r="X146" t="s">
        <v>33</v>
      </c>
      <c r="Y146" t="s">
        <v>34</v>
      </c>
      <c r="Z146" t="s">
        <v>35</v>
      </c>
      <c r="AA146" t="s">
        <v>36</v>
      </c>
      <c r="AB146" t="s">
        <v>37</v>
      </c>
      <c r="AC146" t="s">
        <v>38</v>
      </c>
    </row>
    <row r="147" spans="1:29" x14ac:dyDescent="0.3">
      <c r="A147" t="s">
        <v>384</v>
      </c>
      <c r="B147" s="1">
        <v>44759</v>
      </c>
      <c r="C147" t="s">
        <v>30</v>
      </c>
      <c r="D147" t="s">
        <v>23</v>
      </c>
      <c r="E147" t="s">
        <v>41</v>
      </c>
      <c r="F147">
        <f t="shared" si="4"/>
        <v>1</v>
      </c>
      <c r="G147" t="s">
        <v>123</v>
      </c>
      <c r="H147" t="s">
        <v>385</v>
      </c>
      <c r="I147">
        <v>751</v>
      </c>
      <c r="J147">
        <f>INT(Table1[[#This Row],[hrmn]]/100)</f>
        <v>7</v>
      </c>
      <c r="K147" t="s">
        <v>27</v>
      </c>
      <c r="L147" t="s">
        <v>62</v>
      </c>
      <c r="M147" t="s">
        <v>172</v>
      </c>
      <c r="N147">
        <v>2528</v>
      </c>
      <c r="O147" t="s">
        <v>45</v>
      </c>
      <c r="P147">
        <v>31</v>
      </c>
      <c r="Q147">
        <v>12</v>
      </c>
      <c r="R147" t="s">
        <v>64</v>
      </c>
      <c r="S147">
        <f t="shared" si="5"/>
        <v>0</v>
      </c>
      <c r="T147">
        <v>43</v>
      </c>
      <c r="U147" t="s">
        <v>30</v>
      </c>
      <c r="V147" t="s">
        <v>32</v>
      </c>
      <c r="W147" t="s">
        <v>56</v>
      </c>
      <c r="X147" t="s">
        <v>82</v>
      </c>
      <c r="Y147" t="s">
        <v>34</v>
      </c>
      <c r="Z147" t="s">
        <v>35</v>
      </c>
      <c r="AA147" t="s">
        <v>36</v>
      </c>
      <c r="AB147" t="s">
        <v>37</v>
      </c>
      <c r="AC147" t="s">
        <v>38</v>
      </c>
    </row>
    <row r="148" spans="1:29" x14ac:dyDescent="0.3">
      <c r="A148" t="s">
        <v>386</v>
      </c>
      <c r="B148" s="1">
        <v>45245</v>
      </c>
      <c r="C148" t="s">
        <v>22</v>
      </c>
      <c r="D148" t="s">
        <v>161</v>
      </c>
      <c r="E148" t="s">
        <v>24</v>
      </c>
      <c r="F148">
        <f t="shared" si="4"/>
        <v>0</v>
      </c>
      <c r="G148" t="s">
        <v>42</v>
      </c>
      <c r="H148" t="s">
        <v>387</v>
      </c>
      <c r="I148">
        <v>1124</v>
      </c>
      <c r="J148">
        <f>INT(Table1[[#This Row],[hrmn]]/100)</f>
        <v>11</v>
      </c>
      <c r="K148" t="s">
        <v>53</v>
      </c>
      <c r="L148" t="s">
        <v>80</v>
      </c>
      <c r="M148" t="s">
        <v>125</v>
      </c>
      <c r="N148">
        <v>2410</v>
      </c>
      <c r="O148" t="s">
        <v>30</v>
      </c>
      <c r="P148">
        <v>49</v>
      </c>
      <c r="Q148">
        <v>10</v>
      </c>
      <c r="R148" t="s">
        <v>46</v>
      </c>
      <c r="S148">
        <f t="shared" si="5"/>
        <v>0</v>
      </c>
      <c r="T148">
        <v>36</v>
      </c>
      <c r="U148" t="s">
        <v>45</v>
      </c>
      <c r="V148" t="s">
        <v>47</v>
      </c>
      <c r="W148" t="s">
        <v>56</v>
      </c>
      <c r="X148" t="s">
        <v>82</v>
      </c>
      <c r="Y148" t="s">
        <v>34</v>
      </c>
      <c r="Z148" t="s">
        <v>35</v>
      </c>
      <c r="AA148" t="s">
        <v>36</v>
      </c>
      <c r="AB148" t="s">
        <v>37</v>
      </c>
      <c r="AC148" t="s">
        <v>38</v>
      </c>
    </row>
    <row r="149" spans="1:29" x14ac:dyDescent="0.3">
      <c r="A149" t="s">
        <v>388</v>
      </c>
      <c r="B149" s="1">
        <v>44601</v>
      </c>
      <c r="C149" t="s">
        <v>67</v>
      </c>
      <c r="D149" t="s">
        <v>147</v>
      </c>
      <c r="E149" t="s">
        <v>24</v>
      </c>
      <c r="F149">
        <f t="shared" si="4"/>
        <v>0</v>
      </c>
      <c r="G149" t="s">
        <v>42</v>
      </c>
      <c r="H149" t="s">
        <v>383</v>
      </c>
      <c r="I149">
        <v>1843</v>
      </c>
      <c r="J149">
        <f>INT(Table1[[#This Row],[hrmn]]/100)</f>
        <v>18</v>
      </c>
      <c r="K149" t="s">
        <v>27</v>
      </c>
      <c r="L149" t="s">
        <v>28</v>
      </c>
      <c r="M149" t="s">
        <v>154</v>
      </c>
      <c r="N149">
        <v>2125</v>
      </c>
      <c r="O149" t="s">
        <v>30</v>
      </c>
      <c r="P149">
        <v>66</v>
      </c>
      <c r="Q149">
        <v>2</v>
      </c>
      <c r="R149" t="s">
        <v>64</v>
      </c>
      <c r="S149">
        <f t="shared" si="5"/>
        <v>0</v>
      </c>
      <c r="T149">
        <v>68</v>
      </c>
      <c r="U149" t="s">
        <v>45</v>
      </c>
      <c r="V149" t="s">
        <v>32</v>
      </c>
      <c r="W149" t="s">
        <v>56</v>
      </c>
      <c r="X149" t="s">
        <v>33</v>
      </c>
      <c r="Y149" t="s">
        <v>34</v>
      </c>
      <c r="Z149" t="s">
        <v>35</v>
      </c>
      <c r="AA149" t="s">
        <v>36</v>
      </c>
      <c r="AB149" t="s">
        <v>37</v>
      </c>
      <c r="AC149" t="s">
        <v>38</v>
      </c>
    </row>
    <row r="150" spans="1:29" x14ac:dyDescent="0.3">
      <c r="A150" t="s">
        <v>389</v>
      </c>
      <c r="B150" s="1">
        <v>44808</v>
      </c>
      <c r="C150" t="s">
        <v>30</v>
      </c>
      <c r="D150" t="s">
        <v>50</v>
      </c>
      <c r="E150" t="s">
        <v>51</v>
      </c>
      <c r="F150">
        <f t="shared" si="4"/>
        <v>0</v>
      </c>
      <c r="G150" t="s">
        <v>123</v>
      </c>
      <c r="H150" t="s">
        <v>221</v>
      </c>
      <c r="I150">
        <v>1424</v>
      </c>
      <c r="J150">
        <f>INT(Table1[[#This Row],[hrmn]]/100)</f>
        <v>14</v>
      </c>
      <c r="K150" t="s">
        <v>61</v>
      </c>
      <c r="L150" t="s">
        <v>80</v>
      </c>
      <c r="M150" t="s">
        <v>145</v>
      </c>
      <c r="N150">
        <v>886</v>
      </c>
      <c r="O150" t="s">
        <v>45</v>
      </c>
      <c r="P150">
        <v>66</v>
      </c>
      <c r="Q150">
        <v>9</v>
      </c>
      <c r="R150" t="s">
        <v>31</v>
      </c>
      <c r="S150">
        <f t="shared" si="5"/>
        <v>1</v>
      </c>
      <c r="T150">
        <v>56</v>
      </c>
      <c r="U150" t="s">
        <v>30</v>
      </c>
      <c r="V150" t="s">
        <v>55</v>
      </c>
      <c r="W150" t="s">
        <v>70</v>
      </c>
      <c r="X150" t="s">
        <v>82</v>
      </c>
      <c r="Y150" t="s">
        <v>34</v>
      </c>
      <c r="Z150" t="s">
        <v>35</v>
      </c>
      <c r="AA150" t="s">
        <v>36</v>
      </c>
      <c r="AB150" t="s">
        <v>37</v>
      </c>
      <c r="AC150" t="s">
        <v>38</v>
      </c>
    </row>
    <row r="151" spans="1:29" x14ac:dyDescent="0.3">
      <c r="A151" t="s">
        <v>390</v>
      </c>
      <c r="B151" s="1">
        <v>44571</v>
      </c>
      <c r="C151" t="s">
        <v>67</v>
      </c>
      <c r="D151" t="s">
        <v>50</v>
      </c>
      <c r="E151" t="s">
        <v>41</v>
      </c>
      <c r="F151">
        <f t="shared" si="4"/>
        <v>1</v>
      </c>
      <c r="G151" t="s">
        <v>59</v>
      </c>
      <c r="H151" t="s">
        <v>391</v>
      </c>
      <c r="I151">
        <v>1632</v>
      </c>
      <c r="J151">
        <f>INT(Table1[[#This Row],[hrmn]]/100)</f>
        <v>16</v>
      </c>
      <c r="K151" t="s">
        <v>61</v>
      </c>
      <c r="L151" t="s">
        <v>80</v>
      </c>
      <c r="M151" t="s">
        <v>90</v>
      </c>
      <c r="N151">
        <v>1098</v>
      </c>
      <c r="O151" t="s">
        <v>30</v>
      </c>
      <c r="P151">
        <v>43</v>
      </c>
      <c r="Q151">
        <v>15</v>
      </c>
      <c r="R151" t="s">
        <v>64</v>
      </c>
      <c r="S151">
        <f t="shared" si="5"/>
        <v>0</v>
      </c>
      <c r="T151">
        <v>30</v>
      </c>
      <c r="U151" t="s">
        <v>45</v>
      </c>
      <c r="V151" t="s">
        <v>55</v>
      </c>
      <c r="W151" t="s">
        <v>56</v>
      </c>
      <c r="X151" t="s">
        <v>82</v>
      </c>
      <c r="Y151" t="s">
        <v>34</v>
      </c>
      <c r="Z151" t="s">
        <v>35</v>
      </c>
      <c r="AA151" t="s">
        <v>36</v>
      </c>
      <c r="AB151" t="s">
        <v>37</v>
      </c>
      <c r="AC151" t="s">
        <v>38</v>
      </c>
    </row>
    <row r="152" spans="1:29" x14ac:dyDescent="0.3">
      <c r="A152" t="s">
        <v>392</v>
      </c>
      <c r="B152" s="1">
        <v>44669</v>
      </c>
      <c r="C152" t="s">
        <v>67</v>
      </c>
      <c r="D152" t="s">
        <v>182</v>
      </c>
      <c r="E152" t="s">
        <v>41</v>
      </c>
      <c r="F152">
        <f t="shared" si="4"/>
        <v>1</v>
      </c>
      <c r="G152" t="s">
        <v>42</v>
      </c>
      <c r="H152" t="s">
        <v>223</v>
      </c>
      <c r="I152">
        <v>1821</v>
      </c>
      <c r="J152">
        <f>INT(Table1[[#This Row],[hrmn]]/100)</f>
        <v>18</v>
      </c>
      <c r="K152" t="s">
        <v>27</v>
      </c>
      <c r="L152" t="s">
        <v>74</v>
      </c>
      <c r="M152" t="s">
        <v>277</v>
      </c>
      <c r="N152">
        <v>1182</v>
      </c>
      <c r="O152" t="s">
        <v>30</v>
      </c>
      <c r="P152">
        <v>66</v>
      </c>
      <c r="Q152">
        <v>0</v>
      </c>
      <c r="R152" t="s">
        <v>31</v>
      </c>
      <c r="S152">
        <f t="shared" si="5"/>
        <v>1</v>
      </c>
      <c r="T152">
        <v>56</v>
      </c>
      <c r="U152" t="s">
        <v>30</v>
      </c>
      <c r="V152" t="s">
        <v>47</v>
      </c>
      <c r="W152" t="s">
        <v>33</v>
      </c>
      <c r="X152" t="s">
        <v>33</v>
      </c>
      <c r="Y152" t="s">
        <v>34</v>
      </c>
      <c r="Z152" t="s">
        <v>35</v>
      </c>
      <c r="AA152" t="s">
        <v>36</v>
      </c>
      <c r="AB152" t="s">
        <v>37</v>
      </c>
      <c r="AC152" t="s">
        <v>38</v>
      </c>
    </row>
    <row r="153" spans="1:29" x14ac:dyDescent="0.3">
      <c r="A153" t="s">
        <v>393</v>
      </c>
      <c r="B153" s="1">
        <v>45140</v>
      </c>
      <c r="C153" t="s">
        <v>22</v>
      </c>
      <c r="D153" t="s">
        <v>77</v>
      </c>
      <c r="E153" t="s">
        <v>51</v>
      </c>
      <c r="F153">
        <f t="shared" si="4"/>
        <v>0</v>
      </c>
      <c r="G153" t="s">
        <v>78</v>
      </c>
      <c r="H153" t="s">
        <v>394</v>
      </c>
      <c r="I153">
        <v>2103</v>
      </c>
      <c r="J153">
        <f>INT(Table1[[#This Row],[hrmn]]/100)</f>
        <v>21</v>
      </c>
      <c r="K153" t="s">
        <v>53</v>
      </c>
      <c r="L153" t="s">
        <v>80</v>
      </c>
      <c r="M153" t="s">
        <v>231</v>
      </c>
      <c r="N153">
        <v>1012</v>
      </c>
      <c r="O153" t="s">
        <v>30</v>
      </c>
      <c r="P153">
        <v>18</v>
      </c>
      <c r="Q153">
        <v>6</v>
      </c>
      <c r="R153" t="s">
        <v>64</v>
      </c>
      <c r="S153">
        <f t="shared" si="5"/>
        <v>0</v>
      </c>
      <c r="T153">
        <v>44</v>
      </c>
      <c r="U153" t="s">
        <v>45</v>
      </c>
      <c r="V153" t="s">
        <v>55</v>
      </c>
      <c r="W153" t="s">
        <v>56</v>
      </c>
      <c r="X153" t="s">
        <v>82</v>
      </c>
      <c r="Y153" t="s">
        <v>34</v>
      </c>
      <c r="Z153" t="s">
        <v>35</v>
      </c>
      <c r="AA153" t="s">
        <v>36</v>
      </c>
      <c r="AB153" t="s">
        <v>37</v>
      </c>
      <c r="AC153" t="s">
        <v>38</v>
      </c>
    </row>
    <row r="154" spans="1:29" x14ac:dyDescent="0.3">
      <c r="A154" t="s">
        <v>395</v>
      </c>
      <c r="B154" s="1">
        <v>44638</v>
      </c>
      <c r="C154" t="s">
        <v>30</v>
      </c>
      <c r="D154" t="s">
        <v>96</v>
      </c>
      <c r="E154" t="s">
        <v>51</v>
      </c>
      <c r="F154">
        <f t="shared" si="4"/>
        <v>0</v>
      </c>
      <c r="G154" t="s">
        <v>42</v>
      </c>
      <c r="H154" t="s">
        <v>396</v>
      </c>
      <c r="I154">
        <v>7</v>
      </c>
      <c r="J154">
        <f>INT(Table1[[#This Row],[hrmn]]/100)</f>
        <v>0</v>
      </c>
      <c r="K154" t="s">
        <v>53</v>
      </c>
      <c r="L154" t="s">
        <v>74</v>
      </c>
      <c r="M154" t="s">
        <v>273</v>
      </c>
      <c r="N154">
        <v>1223</v>
      </c>
      <c r="O154" t="s">
        <v>45</v>
      </c>
      <c r="P154">
        <v>29</v>
      </c>
      <c r="Q154">
        <v>14</v>
      </c>
      <c r="R154" t="s">
        <v>46</v>
      </c>
      <c r="S154">
        <f t="shared" si="5"/>
        <v>0</v>
      </c>
      <c r="T154">
        <v>41</v>
      </c>
      <c r="U154" t="s">
        <v>45</v>
      </c>
      <c r="V154" t="s">
        <v>32</v>
      </c>
      <c r="W154" t="s">
        <v>33</v>
      </c>
      <c r="X154" t="s">
        <v>33</v>
      </c>
      <c r="Y154" t="s">
        <v>34</v>
      </c>
      <c r="Z154" t="s">
        <v>35</v>
      </c>
      <c r="AA154" t="s">
        <v>36</v>
      </c>
      <c r="AB154" t="s">
        <v>37</v>
      </c>
      <c r="AC154" t="s">
        <v>38</v>
      </c>
    </row>
    <row r="155" spans="1:29" x14ac:dyDescent="0.3">
      <c r="A155" t="s">
        <v>397</v>
      </c>
      <c r="B155" s="1">
        <v>44702</v>
      </c>
      <c r="C155" t="s">
        <v>22</v>
      </c>
      <c r="D155" t="s">
        <v>346</v>
      </c>
      <c r="E155" t="s">
        <v>24</v>
      </c>
      <c r="F155">
        <f t="shared" si="4"/>
        <v>0</v>
      </c>
      <c r="G155" t="s">
        <v>123</v>
      </c>
      <c r="H155" t="s">
        <v>398</v>
      </c>
      <c r="I155">
        <v>1703</v>
      </c>
      <c r="J155">
        <f>INT(Table1[[#This Row],[hrmn]]/100)</f>
        <v>17</v>
      </c>
      <c r="K155" t="s">
        <v>53</v>
      </c>
      <c r="L155" t="s">
        <v>62</v>
      </c>
      <c r="M155" t="s">
        <v>145</v>
      </c>
      <c r="N155">
        <v>1029</v>
      </c>
      <c r="O155" t="s">
        <v>45</v>
      </c>
      <c r="P155">
        <v>22</v>
      </c>
      <c r="Q155">
        <v>14</v>
      </c>
      <c r="R155" t="s">
        <v>46</v>
      </c>
      <c r="S155">
        <f t="shared" si="5"/>
        <v>0</v>
      </c>
      <c r="T155">
        <v>11</v>
      </c>
      <c r="U155" t="s">
        <v>45</v>
      </c>
      <c r="V155" t="s">
        <v>47</v>
      </c>
      <c r="W155" t="s">
        <v>56</v>
      </c>
      <c r="X155" t="s">
        <v>33</v>
      </c>
      <c r="Y155" t="s">
        <v>34</v>
      </c>
      <c r="Z155" t="s">
        <v>35</v>
      </c>
      <c r="AA155" t="s">
        <v>36</v>
      </c>
      <c r="AB155" t="s">
        <v>37</v>
      </c>
      <c r="AC155" t="s">
        <v>38</v>
      </c>
    </row>
    <row r="156" spans="1:29" x14ac:dyDescent="0.3">
      <c r="A156" t="s">
        <v>399</v>
      </c>
      <c r="B156" s="1">
        <v>44622</v>
      </c>
      <c r="C156" t="s">
        <v>49</v>
      </c>
      <c r="D156" t="s">
        <v>143</v>
      </c>
      <c r="E156" t="s">
        <v>24</v>
      </c>
      <c r="F156">
        <f t="shared" si="4"/>
        <v>0</v>
      </c>
      <c r="G156" t="s">
        <v>123</v>
      </c>
      <c r="H156" t="s">
        <v>400</v>
      </c>
      <c r="I156">
        <v>832</v>
      </c>
      <c r="J156">
        <f>INT(Table1[[#This Row],[hrmn]]/100)</f>
        <v>8</v>
      </c>
      <c r="K156" t="s">
        <v>53</v>
      </c>
      <c r="L156" t="s">
        <v>62</v>
      </c>
      <c r="M156" t="s">
        <v>273</v>
      </c>
      <c r="N156">
        <v>1951</v>
      </c>
      <c r="O156" t="s">
        <v>45</v>
      </c>
      <c r="P156">
        <v>36</v>
      </c>
      <c r="Q156">
        <v>0</v>
      </c>
      <c r="R156" t="s">
        <v>31</v>
      </c>
      <c r="S156">
        <f t="shared" si="5"/>
        <v>1</v>
      </c>
      <c r="T156">
        <v>70</v>
      </c>
      <c r="U156" t="s">
        <v>45</v>
      </c>
      <c r="V156" t="s">
        <v>47</v>
      </c>
      <c r="W156" t="s">
        <v>33</v>
      </c>
      <c r="X156" t="s">
        <v>82</v>
      </c>
      <c r="Y156" t="s">
        <v>34</v>
      </c>
      <c r="Z156" t="s">
        <v>35</v>
      </c>
      <c r="AA156" t="s">
        <v>36</v>
      </c>
      <c r="AB156" t="s">
        <v>37</v>
      </c>
      <c r="AC156" t="s">
        <v>38</v>
      </c>
    </row>
    <row r="157" spans="1:29" x14ac:dyDescent="0.3">
      <c r="A157" t="s">
        <v>401</v>
      </c>
      <c r="B157" s="1">
        <v>44988</v>
      </c>
      <c r="C157" t="s">
        <v>67</v>
      </c>
      <c r="D157" t="s">
        <v>50</v>
      </c>
      <c r="E157" t="s">
        <v>24</v>
      </c>
      <c r="F157">
        <f t="shared" si="4"/>
        <v>0</v>
      </c>
      <c r="G157" t="s">
        <v>78</v>
      </c>
      <c r="H157" t="s">
        <v>402</v>
      </c>
      <c r="I157">
        <v>1042</v>
      </c>
      <c r="J157">
        <f>INT(Table1[[#This Row],[hrmn]]/100)</f>
        <v>10</v>
      </c>
      <c r="K157" t="s">
        <v>53</v>
      </c>
      <c r="L157" t="s">
        <v>62</v>
      </c>
      <c r="M157" t="s">
        <v>273</v>
      </c>
      <c r="N157">
        <v>2212</v>
      </c>
      <c r="O157" t="s">
        <v>30</v>
      </c>
      <c r="P157">
        <v>70</v>
      </c>
      <c r="Q157">
        <v>9</v>
      </c>
      <c r="R157" t="s">
        <v>64</v>
      </c>
      <c r="S157">
        <f t="shared" si="5"/>
        <v>0</v>
      </c>
      <c r="T157">
        <v>11</v>
      </c>
      <c r="U157" t="s">
        <v>30</v>
      </c>
      <c r="V157" t="s">
        <v>55</v>
      </c>
      <c r="W157" t="s">
        <v>70</v>
      </c>
      <c r="X157" t="s">
        <v>82</v>
      </c>
      <c r="Y157" t="s">
        <v>34</v>
      </c>
      <c r="Z157" t="s">
        <v>35</v>
      </c>
      <c r="AA157" t="s">
        <v>36</v>
      </c>
      <c r="AB157" t="s">
        <v>37</v>
      </c>
      <c r="AC157" t="s">
        <v>38</v>
      </c>
    </row>
    <row r="158" spans="1:29" x14ac:dyDescent="0.3">
      <c r="A158" t="s">
        <v>403</v>
      </c>
      <c r="B158" s="1">
        <v>44861</v>
      </c>
      <c r="C158" t="s">
        <v>67</v>
      </c>
      <c r="D158" t="s">
        <v>77</v>
      </c>
      <c r="E158" t="s">
        <v>24</v>
      </c>
      <c r="F158">
        <f t="shared" si="4"/>
        <v>0</v>
      </c>
      <c r="G158" t="s">
        <v>42</v>
      </c>
      <c r="H158" t="s">
        <v>158</v>
      </c>
      <c r="I158">
        <v>444</v>
      </c>
      <c r="J158">
        <f>INT(Table1[[#This Row],[hrmn]]/100)</f>
        <v>4</v>
      </c>
      <c r="K158" t="s">
        <v>61</v>
      </c>
      <c r="L158" t="s">
        <v>28</v>
      </c>
      <c r="M158" t="s">
        <v>98</v>
      </c>
      <c r="N158">
        <v>2996</v>
      </c>
      <c r="O158" t="s">
        <v>45</v>
      </c>
      <c r="P158">
        <v>58</v>
      </c>
      <c r="Q158">
        <v>2</v>
      </c>
      <c r="R158" t="s">
        <v>46</v>
      </c>
      <c r="S158">
        <f t="shared" si="5"/>
        <v>0</v>
      </c>
      <c r="T158">
        <v>64</v>
      </c>
      <c r="U158" t="s">
        <v>30</v>
      </c>
      <c r="V158" t="s">
        <v>55</v>
      </c>
      <c r="W158" t="s">
        <v>65</v>
      </c>
      <c r="X158" t="s">
        <v>82</v>
      </c>
      <c r="Y158" t="s">
        <v>34</v>
      </c>
      <c r="Z158" t="s">
        <v>35</v>
      </c>
      <c r="AA158" t="s">
        <v>36</v>
      </c>
      <c r="AB158" t="s">
        <v>37</v>
      </c>
      <c r="AC158" t="s">
        <v>38</v>
      </c>
    </row>
    <row r="159" spans="1:29" x14ac:dyDescent="0.3">
      <c r="A159" t="s">
        <v>404</v>
      </c>
      <c r="B159" s="1">
        <v>44854</v>
      </c>
      <c r="C159" t="s">
        <v>22</v>
      </c>
      <c r="D159" t="s">
        <v>189</v>
      </c>
      <c r="E159" t="s">
        <v>24</v>
      </c>
      <c r="F159">
        <f t="shared" si="4"/>
        <v>0</v>
      </c>
      <c r="G159" t="s">
        <v>25</v>
      </c>
      <c r="H159" t="s">
        <v>405</v>
      </c>
      <c r="I159">
        <v>111</v>
      </c>
      <c r="J159">
        <f>INT(Table1[[#This Row],[hrmn]]/100)</f>
        <v>1</v>
      </c>
      <c r="K159" t="s">
        <v>53</v>
      </c>
      <c r="L159" t="s">
        <v>62</v>
      </c>
      <c r="M159" t="s">
        <v>187</v>
      </c>
      <c r="N159">
        <v>1980</v>
      </c>
      <c r="O159" t="s">
        <v>30</v>
      </c>
      <c r="P159">
        <v>43</v>
      </c>
      <c r="Q159">
        <v>5</v>
      </c>
      <c r="R159" t="s">
        <v>46</v>
      </c>
      <c r="S159">
        <f t="shared" si="5"/>
        <v>0</v>
      </c>
      <c r="T159">
        <v>24</v>
      </c>
      <c r="U159" t="s">
        <v>30</v>
      </c>
      <c r="V159" t="s">
        <v>32</v>
      </c>
      <c r="W159" t="s">
        <v>33</v>
      </c>
      <c r="X159" t="s">
        <v>33</v>
      </c>
      <c r="Y159" t="s">
        <v>34</v>
      </c>
      <c r="Z159" t="s">
        <v>35</v>
      </c>
      <c r="AA159" t="s">
        <v>36</v>
      </c>
      <c r="AB159" t="s">
        <v>37</v>
      </c>
      <c r="AC159" t="s">
        <v>38</v>
      </c>
    </row>
    <row r="160" spans="1:29" x14ac:dyDescent="0.3">
      <c r="A160" t="s">
        <v>406</v>
      </c>
      <c r="B160" s="1">
        <v>44715</v>
      </c>
      <c r="C160" t="s">
        <v>22</v>
      </c>
      <c r="D160" t="s">
        <v>107</v>
      </c>
      <c r="E160" t="s">
        <v>41</v>
      </c>
      <c r="F160">
        <f t="shared" si="4"/>
        <v>1</v>
      </c>
      <c r="G160" t="s">
        <v>42</v>
      </c>
      <c r="H160" t="s">
        <v>407</v>
      </c>
      <c r="I160">
        <v>2046</v>
      </c>
      <c r="J160">
        <f>INT(Table1[[#This Row],[hrmn]]/100)</f>
        <v>20</v>
      </c>
      <c r="K160" t="s">
        <v>27</v>
      </c>
      <c r="L160" t="s">
        <v>80</v>
      </c>
      <c r="M160" t="s">
        <v>169</v>
      </c>
      <c r="N160">
        <v>2458</v>
      </c>
      <c r="O160" t="s">
        <v>30</v>
      </c>
      <c r="P160">
        <v>52</v>
      </c>
      <c r="Q160">
        <v>13</v>
      </c>
      <c r="R160" t="s">
        <v>64</v>
      </c>
      <c r="S160">
        <f t="shared" si="5"/>
        <v>0</v>
      </c>
      <c r="T160">
        <v>19</v>
      </c>
      <c r="U160" t="s">
        <v>30</v>
      </c>
      <c r="V160" t="s">
        <v>47</v>
      </c>
      <c r="W160" t="s">
        <v>56</v>
      </c>
      <c r="X160" t="s">
        <v>82</v>
      </c>
      <c r="Y160" t="s">
        <v>34</v>
      </c>
      <c r="Z160" t="s">
        <v>35</v>
      </c>
      <c r="AA160" t="s">
        <v>36</v>
      </c>
      <c r="AB160" t="s">
        <v>37</v>
      </c>
      <c r="AC160" t="s">
        <v>38</v>
      </c>
    </row>
    <row r="161" spans="1:29" x14ac:dyDescent="0.3">
      <c r="A161" t="s">
        <v>408</v>
      </c>
      <c r="B161" s="1">
        <v>45178</v>
      </c>
      <c r="C161" t="s">
        <v>49</v>
      </c>
      <c r="D161" t="s">
        <v>58</v>
      </c>
      <c r="E161" t="s">
        <v>24</v>
      </c>
      <c r="F161">
        <f t="shared" si="4"/>
        <v>0</v>
      </c>
      <c r="G161" t="s">
        <v>123</v>
      </c>
      <c r="H161" t="s">
        <v>409</v>
      </c>
      <c r="I161">
        <v>752</v>
      </c>
      <c r="J161">
        <f>INT(Table1[[#This Row],[hrmn]]/100)</f>
        <v>7</v>
      </c>
      <c r="K161" t="s">
        <v>61</v>
      </c>
      <c r="L161" t="s">
        <v>74</v>
      </c>
      <c r="M161" t="s">
        <v>208</v>
      </c>
      <c r="N161">
        <v>2805</v>
      </c>
      <c r="O161" t="s">
        <v>30</v>
      </c>
      <c r="P161">
        <v>40</v>
      </c>
      <c r="Q161">
        <v>19</v>
      </c>
      <c r="R161" t="s">
        <v>64</v>
      </c>
      <c r="S161">
        <f t="shared" si="5"/>
        <v>0</v>
      </c>
      <c r="T161">
        <v>11</v>
      </c>
      <c r="U161" t="s">
        <v>30</v>
      </c>
      <c r="V161" t="s">
        <v>55</v>
      </c>
      <c r="W161" t="s">
        <v>56</v>
      </c>
      <c r="X161" t="s">
        <v>82</v>
      </c>
      <c r="Y161" t="s">
        <v>34</v>
      </c>
      <c r="Z161" t="s">
        <v>35</v>
      </c>
      <c r="AA161" t="s">
        <v>36</v>
      </c>
      <c r="AB161" t="s">
        <v>37</v>
      </c>
      <c r="AC161" t="s">
        <v>38</v>
      </c>
    </row>
    <row r="162" spans="1:29" x14ac:dyDescent="0.3">
      <c r="A162" t="s">
        <v>410</v>
      </c>
      <c r="B162" s="1">
        <v>45222</v>
      </c>
      <c r="C162" t="s">
        <v>22</v>
      </c>
      <c r="D162" t="s">
        <v>161</v>
      </c>
      <c r="E162" t="s">
        <v>51</v>
      </c>
      <c r="F162">
        <f t="shared" si="4"/>
        <v>0</v>
      </c>
      <c r="G162" t="s">
        <v>42</v>
      </c>
      <c r="H162" t="s">
        <v>97</v>
      </c>
      <c r="I162">
        <v>1342</v>
      </c>
      <c r="J162">
        <f>INT(Table1[[#This Row],[hrmn]]/100)</f>
        <v>13</v>
      </c>
      <c r="K162" t="s">
        <v>61</v>
      </c>
      <c r="L162" t="s">
        <v>80</v>
      </c>
      <c r="M162" t="s">
        <v>328</v>
      </c>
      <c r="N162">
        <v>1662</v>
      </c>
      <c r="O162" t="s">
        <v>30</v>
      </c>
      <c r="P162">
        <v>43</v>
      </c>
      <c r="Q162">
        <v>19</v>
      </c>
      <c r="R162" t="s">
        <v>31</v>
      </c>
      <c r="S162">
        <f t="shared" si="5"/>
        <v>1</v>
      </c>
      <c r="T162">
        <v>14</v>
      </c>
      <c r="U162" t="s">
        <v>30</v>
      </c>
      <c r="V162" t="s">
        <v>47</v>
      </c>
      <c r="W162" t="s">
        <v>70</v>
      </c>
      <c r="X162" t="s">
        <v>82</v>
      </c>
      <c r="Y162" t="s">
        <v>34</v>
      </c>
      <c r="Z162" t="s">
        <v>35</v>
      </c>
      <c r="AA162" t="s">
        <v>36</v>
      </c>
      <c r="AB162" t="s">
        <v>37</v>
      </c>
      <c r="AC162" t="s">
        <v>38</v>
      </c>
    </row>
    <row r="163" spans="1:29" x14ac:dyDescent="0.3">
      <c r="A163" t="s">
        <v>411</v>
      </c>
      <c r="B163" s="1">
        <v>44973</v>
      </c>
      <c r="C163" t="s">
        <v>30</v>
      </c>
      <c r="D163" t="s">
        <v>143</v>
      </c>
      <c r="E163" t="s">
        <v>51</v>
      </c>
      <c r="F163">
        <f t="shared" si="4"/>
        <v>0</v>
      </c>
      <c r="G163" t="s">
        <v>25</v>
      </c>
      <c r="H163" t="s">
        <v>261</v>
      </c>
      <c r="I163">
        <v>604</v>
      </c>
      <c r="J163">
        <f>INT(Table1[[#This Row],[hrmn]]/100)</f>
        <v>6</v>
      </c>
      <c r="K163" t="s">
        <v>53</v>
      </c>
      <c r="L163" t="s">
        <v>80</v>
      </c>
      <c r="M163" t="s">
        <v>135</v>
      </c>
      <c r="N163">
        <v>2455</v>
      </c>
      <c r="O163" t="s">
        <v>30</v>
      </c>
      <c r="P163">
        <v>40</v>
      </c>
      <c r="Q163">
        <v>5</v>
      </c>
      <c r="R163" t="s">
        <v>31</v>
      </c>
      <c r="S163">
        <f t="shared" si="5"/>
        <v>1</v>
      </c>
      <c r="T163">
        <v>34</v>
      </c>
      <c r="U163" t="s">
        <v>45</v>
      </c>
      <c r="V163" t="s">
        <v>32</v>
      </c>
      <c r="W163" t="s">
        <v>65</v>
      </c>
      <c r="X163" t="s">
        <v>82</v>
      </c>
      <c r="Y163" t="s">
        <v>34</v>
      </c>
      <c r="Z163" t="s">
        <v>35</v>
      </c>
      <c r="AA163" t="s">
        <v>36</v>
      </c>
      <c r="AB163" t="s">
        <v>37</v>
      </c>
      <c r="AC163" t="s">
        <v>38</v>
      </c>
    </row>
    <row r="164" spans="1:29" x14ac:dyDescent="0.3">
      <c r="A164" t="s">
        <v>412</v>
      </c>
      <c r="B164" s="1">
        <v>44927</v>
      </c>
      <c r="C164" t="s">
        <v>67</v>
      </c>
      <c r="D164" t="s">
        <v>107</v>
      </c>
      <c r="E164" t="s">
        <v>51</v>
      </c>
      <c r="F164">
        <f t="shared" si="4"/>
        <v>0</v>
      </c>
      <c r="G164" t="s">
        <v>59</v>
      </c>
      <c r="H164" t="s">
        <v>68</v>
      </c>
      <c r="I164">
        <v>2053</v>
      </c>
      <c r="J164">
        <f>INT(Table1[[#This Row],[hrmn]]/100)</f>
        <v>20</v>
      </c>
      <c r="K164" t="s">
        <v>61</v>
      </c>
      <c r="L164" t="s">
        <v>28</v>
      </c>
      <c r="M164" t="s">
        <v>63</v>
      </c>
      <c r="N164">
        <v>2694</v>
      </c>
      <c r="O164" t="s">
        <v>45</v>
      </c>
      <c r="P164">
        <v>40</v>
      </c>
      <c r="Q164">
        <v>17</v>
      </c>
      <c r="R164" t="s">
        <v>64</v>
      </c>
      <c r="S164">
        <f t="shared" si="5"/>
        <v>0</v>
      </c>
      <c r="T164">
        <v>18</v>
      </c>
      <c r="U164" t="s">
        <v>45</v>
      </c>
      <c r="V164" t="s">
        <v>47</v>
      </c>
      <c r="W164" t="s">
        <v>56</v>
      </c>
      <c r="X164" t="s">
        <v>82</v>
      </c>
      <c r="Y164" t="s">
        <v>34</v>
      </c>
      <c r="Z164" t="s">
        <v>35</v>
      </c>
      <c r="AA164" t="s">
        <v>36</v>
      </c>
      <c r="AB164" t="s">
        <v>37</v>
      </c>
      <c r="AC164" t="s">
        <v>38</v>
      </c>
    </row>
    <row r="165" spans="1:29" x14ac:dyDescent="0.3">
      <c r="A165" t="s">
        <v>413</v>
      </c>
      <c r="B165" s="1">
        <v>45045</v>
      </c>
      <c r="C165" t="s">
        <v>45</v>
      </c>
      <c r="D165" t="s">
        <v>133</v>
      </c>
      <c r="E165" t="s">
        <v>24</v>
      </c>
      <c r="F165">
        <f t="shared" si="4"/>
        <v>0</v>
      </c>
      <c r="G165" t="s">
        <v>78</v>
      </c>
      <c r="H165" t="s">
        <v>414</v>
      </c>
      <c r="I165">
        <v>1141</v>
      </c>
      <c r="J165">
        <f>INT(Table1[[#This Row],[hrmn]]/100)</f>
        <v>11</v>
      </c>
      <c r="K165" t="s">
        <v>61</v>
      </c>
      <c r="L165" t="s">
        <v>62</v>
      </c>
      <c r="M165" t="s">
        <v>277</v>
      </c>
      <c r="N165">
        <v>1216</v>
      </c>
      <c r="O165" t="s">
        <v>45</v>
      </c>
      <c r="P165">
        <v>39</v>
      </c>
      <c r="Q165">
        <v>16</v>
      </c>
      <c r="R165" t="s">
        <v>64</v>
      </c>
      <c r="S165">
        <f t="shared" si="5"/>
        <v>0</v>
      </c>
      <c r="T165">
        <v>31</v>
      </c>
      <c r="U165" t="s">
        <v>30</v>
      </c>
      <c r="V165" t="s">
        <v>32</v>
      </c>
      <c r="W165" t="s">
        <v>70</v>
      </c>
      <c r="X165" t="s">
        <v>82</v>
      </c>
      <c r="Y165" t="s">
        <v>34</v>
      </c>
      <c r="Z165" t="s">
        <v>35</v>
      </c>
      <c r="AA165" t="s">
        <v>36</v>
      </c>
      <c r="AB165" t="s">
        <v>37</v>
      </c>
      <c r="AC165" t="s">
        <v>38</v>
      </c>
    </row>
    <row r="166" spans="1:29" x14ac:dyDescent="0.3">
      <c r="A166" t="s">
        <v>415</v>
      </c>
      <c r="B166" s="1">
        <v>44800</v>
      </c>
      <c r="C166" t="s">
        <v>30</v>
      </c>
      <c r="D166" t="s">
        <v>50</v>
      </c>
      <c r="E166" t="s">
        <v>41</v>
      </c>
      <c r="F166">
        <f t="shared" si="4"/>
        <v>1</v>
      </c>
      <c r="G166" t="s">
        <v>123</v>
      </c>
      <c r="H166" t="s">
        <v>365</v>
      </c>
      <c r="I166">
        <v>702</v>
      </c>
      <c r="J166">
        <f>INT(Table1[[#This Row],[hrmn]]/100)</f>
        <v>7</v>
      </c>
      <c r="K166" t="s">
        <v>53</v>
      </c>
      <c r="L166" t="s">
        <v>28</v>
      </c>
      <c r="M166" t="s">
        <v>120</v>
      </c>
      <c r="N166">
        <v>2546</v>
      </c>
      <c r="O166" t="s">
        <v>45</v>
      </c>
      <c r="P166">
        <v>65</v>
      </c>
      <c r="Q166">
        <v>2</v>
      </c>
      <c r="R166" t="s">
        <v>46</v>
      </c>
      <c r="S166">
        <f t="shared" si="5"/>
        <v>0</v>
      </c>
      <c r="T166">
        <v>2</v>
      </c>
      <c r="U166" t="s">
        <v>30</v>
      </c>
      <c r="V166" t="s">
        <v>47</v>
      </c>
      <c r="W166" t="s">
        <v>65</v>
      </c>
      <c r="X166" t="s">
        <v>33</v>
      </c>
      <c r="Y166" t="s">
        <v>34</v>
      </c>
      <c r="Z166" t="s">
        <v>35</v>
      </c>
      <c r="AA166" t="s">
        <v>36</v>
      </c>
      <c r="AB166" t="s">
        <v>37</v>
      </c>
      <c r="AC166" t="s">
        <v>38</v>
      </c>
    </row>
    <row r="167" spans="1:29" x14ac:dyDescent="0.3">
      <c r="A167" t="s">
        <v>416</v>
      </c>
      <c r="B167" s="1">
        <v>44791</v>
      </c>
      <c r="C167" t="s">
        <v>49</v>
      </c>
      <c r="D167" t="s">
        <v>346</v>
      </c>
      <c r="E167" t="s">
        <v>41</v>
      </c>
      <c r="F167">
        <f t="shared" si="4"/>
        <v>1</v>
      </c>
      <c r="G167" t="s">
        <v>123</v>
      </c>
      <c r="H167" t="s">
        <v>417</v>
      </c>
      <c r="I167">
        <v>220</v>
      </c>
      <c r="J167">
        <f>INT(Table1[[#This Row],[hrmn]]/100)</f>
        <v>2</v>
      </c>
      <c r="K167" t="s">
        <v>53</v>
      </c>
      <c r="L167" t="s">
        <v>80</v>
      </c>
      <c r="M167" t="s">
        <v>163</v>
      </c>
      <c r="N167">
        <v>1978</v>
      </c>
      <c r="O167" t="s">
        <v>45</v>
      </c>
      <c r="P167">
        <v>28</v>
      </c>
      <c r="Q167">
        <v>12</v>
      </c>
      <c r="R167" t="s">
        <v>46</v>
      </c>
      <c r="S167">
        <f t="shared" si="5"/>
        <v>0</v>
      </c>
      <c r="T167">
        <v>38</v>
      </c>
      <c r="U167" t="s">
        <v>30</v>
      </c>
      <c r="V167" t="s">
        <v>55</v>
      </c>
      <c r="W167" t="s">
        <v>33</v>
      </c>
      <c r="X167" t="s">
        <v>82</v>
      </c>
      <c r="Y167" t="s">
        <v>34</v>
      </c>
      <c r="Z167" t="s">
        <v>35</v>
      </c>
      <c r="AA167" t="s">
        <v>36</v>
      </c>
      <c r="AB167" t="s">
        <v>37</v>
      </c>
      <c r="AC167" t="s">
        <v>38</v>
      </c>
    </row>
    <row r="168" spans="1:29" x14ac:dyDescent="0.3">
      <c r="A168" t="s">
        <v>418</v>
      </c>
      <c r="B168" s="1">
        <v>44624</v>
      </c>
      <c r="C168" t="s">
        <v>22</v>
      </c>
      <c r="D168" t="s">
        <v>133</v>
      </c>
      <c r="E168" t="s">
        <v>51</v>
      </c>
      <c r="F168">
        <f t="shared" si="4"/>
        <v>0</v>
      </c>
      <c r="G168" t="s">
        <v>123</v>
      </c>
      <c r="H168" t="s">
        <v>419</v>
      </c>
      <c r="I168">
        <v>101</v>
      </c>
      <c r="J168">
        <f>INT(Table1[[#This Row],[hrmn]]/100)</f>
        <v>1</v>
      </c>
      <c r="K168" t="s">
        <v>27</v>
      </c>
      <c r="L168" t="s">
        <v>62</v>
      </c>
      <c r="M168" t="s">
        <v>98</v>
      </c>
      <c r="N168">
        <v>1220</v>
      </c>
      <c r="O168" t="s">
        <v>45</v>
      </c>
      <c r="P168">
        <v>62</v>
      </c>
      <c r="Q168">
        <v>16</v>
      </c>
      <c r="R168" t="s">
        <v>31</v>
      </c>
      <c r="S168">
        <f t="shared" si="5"/>
        <v>1</v>
      </c>
      <c r="T168">
        <v>50</v>
      </c>
      <c r="U168" t="s">
        <v>45</v>
      </c>
      <c r="V168" t="s">
        <v>47</v>
      </c>
      <c r="W168" t="s">
        <v>70</v>
      </c>
      <c r="X168" t="s">
        <v>82</v>
      </c>
      <c r="Y168" t="s">
        <v>34</v>
      </c>
      <c r="Z168" t="s">
        <v>35</v>
      </c>
      <c r="AA168" t="s">
        <v>36</v>
      </c>
      <c r="AB168" t="s">
        <v>37</v>
      </c>
      <c r="AC168" t="s">
        <v>38</v>
      </c>
    </row>
    <row r="169" spans="1:29" x14ac:dyDescent="0.3">
      <c r="A169" t="s">
        <v>420</v>
      </c>
      <c r="B169" s="1">
        <v>45071</v>
      </c>
      <c r="C169" t="s">
        <v>30</v>
      </c>
      <c r="D169" t="s">
        <v>40</v>
      </c>
      <c r="E169" t="s">
        <v>41</v>
      </c>
      <c r="F169">
        <f t="shared" si="4"/>
        <v>1</v>
      </c>
      <c r="G169" t="s">
        <v>78</v>
      </c>
      <c r="H169" t="s">
        <v>421</v>
      </c>
      <c r="I169">
        <v>841</v>
      </c>
      <c r="J169">
        <f>INT(Table1[[#This Row],[hrmn]]/100)</f>
        <v>8</v>
      </c>
      <c r="K169" t="s">
        <v>61</v>
      </c>
      <c r="L169" t="s">
        <v>80</v>
      </c>
      <c r="M169" t="s">
        <v>169</v>
      </c>
      <c r="N169">
        <v>2056</v>
      </c>
      <c r="O169" t="s">
        <v>45</v>
      </c>
      <c r="P169">
        <v>64</v>
      </c>
      <c r="Q169">
        <v>19</v>
      </c>
      <c r="R169" t="s">
        <v>46</v>
      </c>
      <c r="S169">
        <f t="shared" si="5"/>
        <v>0</v>
      </c>
      <c r="T169">
        <v>14</v>
      </c>
      <c r="U169" t="s">
        <v>30</v>
      </c>
      <c r="V169" t="s">
        <v>55</v>
      </c>
      <c r="W169" t="s">
        <v>70</v>
      </c>
      <c r="X169" t="s">
        <v>82</v>
      </c>
      <c r="Y169" t="s">
        <v>34</v>
      </c>
      <c r="Z169" t="s">
        <v>35</v>
      </c>
      <c r="AA169" t="s">
        <v>36</v>
      </c>
      <c r="AB169" t="s">
        <v>37</v>
      </c>
      <c r="AC169" t="s">
        <v>38</v>
      </c>
    </row>
    <row r="170" spans="1:29" x14ac:dyDescent="0.3">
      <c r="A170" t="s">
        <v>422</v>
      </c>
      <c r="B170" s="1">
        <v>44626</v>
      </c>
      <c r="C170" t="s">
        <v>30</v>
      </c>
      <c r="D170" t="s">
        <v>346</v>
      </c>
      <c r="E170" t="s">
        <v>24</v>
      </c>
      <c r="F170">
        <f t="shared" si="4"/>
        <v>0</v>
      </c>
      <c r="G170" t="s">
        <v>42</v>
      </c>
      <c r="H170" t="s">
        <v>423</v>
      </c>
      <c r="I170">
        <v>2024</v>
      </c>
      <c r="J170">
        <f>INT(Table1[[#This Row],[hrmn]]/100)</f>
        <v>20</v>
      </c>
      <c r="K170" t="s">
        <v>53</v>
      </c>
      <c r="L170" t="s">
        <v>62</v>
      </c>
      <c r="M170" t="s">
        <v>218</v>
      </c>
      <c r="N170">
        <v>1930</v>
      </c>
      <c r="O170" t="s">
        <v>45</v>
      </c>
      <c r="P170">
        <v>32</v>
      </c>
      <c r="Q170">
        <v>11</v>
      </c>
      <c r="R170" t="s">
        <v>64</v>
      </c>
      <c r="S170">
        <f t="shared" si="5"/>
        <v>0</v>
      </c>
      <c r="T170">
        <v>41</v>
      </c>
      <c r="U170" t="s">
        <v>45</v>
      </c>
      <c r="V170" t="s">
        <v>47</v>
      </c>
      <c r="W170" t="s">
        <v>70</v>
      </c>
      <c r="X170" t="s">
        <v>82</v>
      </c>
      <c r="Y170" t="s">
        <v>34</v>
      </c>
      <c r="Z170" t="s">
        <v>35</v>
      </c>
      <c r="AA170" t="s">
        <v>36</v>
      </c>
      <c r="AB170" t="s">
        <v>37</v>
      </c>
      <c r="AC170" t="s">
        <v>38</v>
      </c>
    </row>
    <row r="171" spans="1:29" x14ac:dyDescent="0.3">
      <c r="A171" t="s">
        <v>424</v>
      </c>
      <c r="B171" s="1">
        <v>45235</v>
      </c>
      <c r="C171" t="s">
        <v>22</v>
      </c>
      <c r="D171" t="s">
        <v>88</v>
      </c>
      <c r="E171" t="s">
        <v>24</v>
      </c>
      <c r="F171">
        <f t="shared" si="4"/>
        <v>0</v>
      </c>
      <c r="G171" t="s">
        <v>78</v>
      </c>
      <c r="H171" t="s">
        <v>425</v>
      </c>
      <c r="I171">
        <v>1311</v>
      </c>
      <c r="J171">
        <f>INT(Table1[[#This Row],[hrmn]]/100)</f>
        <v>13</v>
      </c>
      <c r="K171" t="s">
        <v>27</v>
      </c>
      <c r="L171" t="s">
        <v>62</v>
      </c>
      <c r="M171" t="s">
        <v>203</v>
      </c>
      <c r="N171">
        <v>1761</v>
      </c>
      <c r="O171" t="s">
        <v>45</v>
      </c>
      <c r="P171">
        <v>32</v>
      </c>
      <c r="Q171">
        <v>20</v>
      </c>
      <c r="R171" t="s">
        <v>46</v>
      </c>
      <c r="S171">
        <f t="shared" si="5"/>
        <v>0</v>
      </c>
      <c r="T171">
        <v>32</v>
      </c>
      <c r="U171" t="s">
        <v>30</v>
      </c>
      <c r="V171" t="s">
        <v>55</v>
      </c>
      <c r="W171" t="s">
        <v>70</v>
      </c>
      <c r="X171" t="s">
        <v>82</v>
      </c>
      <c r="Y171" t="s">
        <v>34</v>
      </c>
      <c r="Z171" t="s">
        <v>35</v>
      </c>
      <c r="AA171" t="s">
        <v>36</v>
      </c>
      <c r="AB171" t="s">
        <v>37</v>
      </c>
      <c r="AC171" t="s">
        <v>38</v>
      </c>
    </row>
    <row r="172" spans="1:29" x14ac:dyDescent="0.3">
      <c r="A172" t="s">
        <v>426</v>
      </c>
      <c r="B172" s="1">
        <v>44814</v>
      </c>
      <c r="C172" t="s">
        <v>22</v>
      </c>
      <c r="D172" t="s">
        <v>72</v>
      </c>
      <c r="E172" t="s">
        <v>41</v>
      </c>
      <c r="F172">
        <f t="shared" si="4"/>
        <v>1</v>
      </c>
      <c r="G172" t="s">
        <v>42</v>
      </c>
      <c r="H172" t="s">
        <v>377</v>
      </c>
      <c r="I172">
        <v>1041</v>
      </c>
      <c r="J172">
        <f>INT(Table1[[#This Row],[hrmn]]/100)</f>
        <v>10</v>
      </c>
      <c r="K172" t="s">
        <v>27</v>
      </c>
      <c r="L172" t="s">
        <v>62</v>
      </c>
      <c r="M172" t="s">
        <v>273</v>
      </c>
      <c r="N172">
        <v>2724</v>
      </c>
      <c r="O172" t="s">
        <v>45</v>
      </c>
      <c r="P172">
        <v>35</v>
      </c>
      <c r="Q172">
        <v>19</v>
      </c>
      <c r="R172" t="s">
        <v>46</v>
      </c>
      <c r="S172">
        <f t="shared" si="5"/>
        <v>0</v>
      </c>
      <c r="T172">
        <v>65</v>
      </c>
      <c r="U172" t="s">
        <v>45</v>
      </c>
      <c r="V172" t="s">
        <v>32</v>
      </c>
      <c r="W172" t="s">
        <v>65</v>
      </c>
      <c r="X172" t="s">
        <v>82</v>
      </c>
      <c r="Y172" t="s">
        <v>34</v>
      </c>
      <c r="Z172" t="s">
        <v>35</v>
      </c>
      <c r="AA172" t="s">
        <v>36</v>
      </c>
      <c r="AB172" t="s">
        <v>37</v>
      </c>
      <c r="AC172" t="s">
        <v>38</v>
      </c>
    </row>
    <row r="173" spans="1:29" x14ac:dyDescent="0.3">
      <c r="A173" t="s">
        <v>427</v>
      </c>
      <c r="B173" s="1">
        <v>45206</v>
      </c>
      <c r="C173" t="s">
        <v>45</v>
      </c>
      <c r="D173" t="s">
        <v>143</v>
      </c>
      <c r="E173" t="s">
        <v>24</v>
      </c>
      <c r="F173">
        <f t="shared" si="4"/>
        <v>0</v>
      </c>
      <c r="G173" t="s">
        <v>59</v>
      </c>
      <c r="H173" t="s">
        <v>428</v>
      </c>
      <c r="I173">
        <v>1541</v>
      </c>
      <c r="J173">
        <f>INT(Table1[[#This Row],[hrmn]]/100)</f>
        <v>15</v>
      </c>
      <c r="K173" t="s">
        <v>27</v>
      </c>
      <c r="L173" t="s">
        <v>80</v>
      </c>
      <c r="M173" t="s">
        <v>125</v>
      </c>
      <c r="N173">
        <v>1815</v>
      </c>
      <c r="O173" t="s">
        <v>45</v>
      </c>
      <c r="P173">
        <v>42</v>
      </c>
      <c r="Q173">
        <v>20</v>
      </c>
      <c r="R173" t="s">
        <v>64</v>
      </c>
      <c r="S173">
        <f t="shared" si="5"/>
        <v>0</v>
      </c>
      <c r="T173">
        <v>69</v>
      </c>
      <c r="U173" t="s">
        <v>30</v>
      </c>
      <c r="V173" t="s">
        <v>47</v>
      </c>
      <c r="W173" t="s">
        <v>70</v>
      </c>
      <c r="X173" t="s">
        <v>82</v>
      </c>
      <c r="Y173" t="s">
        <v>34</v>
      </c>
      <c r="Z173" t="s">
        <v>35</v>
      </c>
      <c r="AA173" t="s">
        <v>36</v>
      </c>
      <c r="AB173" t="s">
        <v>37</v>
      </c>
      <c r="AC173" t="s">
        <v>38</v>
      </c>
    </row>
    <row r="174" spans="1:29" x14ac:dyDescent="0.3">
      <c r="A174" t="s">
        <v>429</v>
      </c>
      <c r="B174" s="1">
        <v>44876</v>
      </c>
      <c r="C174" t="s">
        <v>49</v>
      </c>
      <c r="D174" t="s">
        <v>133</v>
      </c>
      <c r="E174" t="s">
        <v>51</v>
      </c>
      <c r="F174">
        <f t="shared" si="4"/>
        <v>0</v>
      </c>
      <c r="G174" t="s">
        <v>123</v>
      </c>
      <c r="H174" t="s">
        <v>360</v>
      </c>
      <c r="I174">
        <v>1053</v>
      </c>
      <c r="J174">
        <f>INT(Table1[[#This Row],[hrmn]]/100)</f>
        <v>10</v>
      </c>
      <c r="K174" t="s">
        <v>53</v>
      </c>
      <c r="L174" t="s">
        <v>80</v>
      </c>
      <c r="M174" t="s">
        <v>351</v>
      </c>
      <c r="N174">
        <v>2395</v>
      </c>
      <c r="O174" t="s">
        <v>45</v>
      </c>
      <c r="P174">
        <v>45</v>
      </c>
      <c r="Q174">
        <v>8</v>
      </c>
      <c r="R174" t="s">
        <v>64</v>
      </c>
      <c r="S174">
        <f t="shared" si="5"/>
        <v>0</v>
      </c>
      <c r="T174">
        <v>17</v>
      </c>
      <c r="U174" t="s">
        <v>30</v>
      </c>
      <c r="V174" t="s">
        <v>55</v>
      </c>
      <c r="W174" t="s">
        <v>65</v>
      </c>
      <c r="X174" t="s">
        <v>82</v>
      </c>
      <c r="Y174" t="s">
        <v>34</v>
      </c>
      <c r="Z174" t="s">
        <v>35</v>
      </c>
      <c r="AA174" t="s">
        <v>36</v>
      </c>
      <c r="AB174" t="s">
        <v>37</v>
      </c>
      <c r="AC174" t="s">
        <v>38</v>
      </c>
    </row>
    <row r="175" spans="1:29" x14ac:dyDescent="0.3">
      <c r="A175" t="s">
        <v>430</v>
      </c>
      <c r="B175" s="1">
        <v>45106</v>
      </c>
      <c r="C175" t="s">
        <v>67</v>
      </c>
      <c r="D175" t="s">
        <v>239</v>
      </c>
      <c r="E175" t="s">
        <v>51</v>
      </c>
      <c r="F175">
        <f t="shared" si="4"/>
        <v>0</v>
      </c>
      <c r="G175" t="s">
        <v>123</v>
      </c>
      <c r="H175" t="s">
        <v>431</v>
      </c>
      <c r="I175">
        <v>756</v>
      </c>
      <c r="J175">
        <f>INT(Table1[[#This Row],[hrmn]]/100)</f>
        <v>7</v>
      </c>
      <c r="K175" t="s">
        <v>53</v>
      </c>
      <c r="L175" t="s">
        <v>80</v>
      </c>
      <c r="M175" t="s">
        <v>348</v>
      </c>
      <c r="N175">
        <v>2867</v>
      </c>
      <c r="O175" t="s">
        <v>45</v>
      </c>
      <c r="P175">
        <v>64</v>
      </c>
      <c r="Q175">
        <v>8</v>
      </c>
      <c r="R175" t="s">
        <v>31</v>
      </c>
      <c r="S175">
        <f t="shared" si="5"/>
        <v>1</v>
      </c>
      <c r="T175">
        <v>31</v>
      </c>
      <c r="U175" t="s">
        <v>30</v>
      </c>
      <c r="V175" t="s">
        <v>55</v>
      </c>
      <c r="W175" t="s">
        <v>56</v>
      </c>
      <c r="X175" t="s">
        <v>33</v>
      </c>
      <c r="Y175" t="s">
        <v>34</v>
      </c>
      <c r="Z175" t="s">
        <v>35</v>
      </c>
      <c r="AA175" t="s">
        <v>36</v>
      </c>
      <c r="AB175" t="s">
        <v>37</v>
      </c>
      <c r="AC175" t="s">
        <v>38</v>
      </c>
    </row>
    <row r="176" spans="1:29" x14ac:dyDescent="0.3">
      <c r="A176" t="s">
        <v>432</v>
      </c>
      <c r="B176" s="1">
        <v>44859</v>
      </c>
      <c r="C176" t="s">
        <v>67</v>
      </c>
      <c r="D176" t="s">
        <v>107</v>
      </c>
      <c r="E176" t="s">
        <v>24</v>
      </c>
      <c r="F176">
        <f t="shared" si="4"/>
        <v>0</v>
      </c>
      <c r="G176" t="s">
        <v>123</v>
      </c>
      <c r="H176" t="s">
        <v>101</v>
      </c>
      <c r="I176">
        <v>546</v>
      </c>
      <c r="J176">
        <f>INT(Table1[[#This Row],[hrmn]]/100)</f>
        <v>5</v>
      </c>
      <c r="K176" t="s">
        <v>27</v>
      </c>
      <c r="L176" t="s">
        <v>28</v>
      </c>
      <c r="M176" t="s">
        <v>154</v>
      </c>
      <c r="N176">
        <v>1298</v>
      </c>
      <c r="O176" t="s">
        <v>30</v>
      </c>
      <c r="P176">
        <v>48</v>
      </c>
      <c r="Q176">
        <v>6</v>
      </c>
      <c r="R176" t="s">
        <v>31</v>
      </c>
      <c r="S176">
        <f t="shared" si="5"/>
        <v>1</v>
      </c>
      <c r="T176">
        <v>35</v>
      </c>
      <c r="U176" t="s">
        <v>30</v>
      </c>
      <c r="V176" t="s">
        <v>32</v>
      </c>
      <c r="W176" t="s">
        <v>56</v>
      </c>
      <c r="X176" t="s">
        <v>33</v>
      </c>
      <c r="Y176" t="s">
        <v>34</v>
      </c>
      <c r="Z176" t="s">
        <v>35</v>
      </c>
      <c r="AA176" t="s">
        <v>36</v>
      </c>
      <c r="AB176" t="s">
        <v>37</v>
      </c>
      <c r="AC176" t="s">
        <v>38</v>
      </c>
    </row>
    <row r="177" spans="1:29" x14ac:dyDescent="0.3">
      <c r="A177" t="s">
        <v>433</v>
      </c>
      <c r="B177" s="1">
        <v>44866</v>
      </c>
      <c r="C177" t="s">
        <v>22</v>
      </c>
      <c r="D177" t="s">
        <v>58</v>
      </c>
      <c r="E177" t="s">
        <v>51</v>
      </c>
      <c r="F177">
        <f t="shared" si="4"/>
        <v>0</v>
      </c>
      <c r="G177" t="s">
        <v>42</v>
      </c>
      <c r="H177" t="s">
        <v>434</v>
      </c>
      <c r="I177">
        <v>2257</v>
      </c>
      <c r="J177">
        <f>INT(Table1[[#This Row],[hrmn]]/100)</f>
        <v>22</v>
      </c>
      <c r="K177" t="s">
        <v>61</v>
      </c>
      <c r="L177" t="s">
        <v>28</v>
      </c>
      <c r="M177" t="s">
        <v>145</v>
      </c>
      <c r="N177">
        <v>2887</v>
      </c>
      <c r="O177" t="s">
        <v>45</v>
      </c>
      <c r="P177">
        <v>28</v>
      </c>
      <c r="Q177">
        <v>4</v>
      </c>
      <c r="R177" t="s">
        <v>64</v>
      </c>
      <c r="S177">
        <f t="shared" si="5"/>
        <v>0</v>
      </c>
      <c r="T177">
        <v>62</v>
      </c>
      <c r="U177" t="s">
        <v>45</v>
      </c>
      <c r="V177" t="s">
        <v>55</v>
      </c>
      <c r="W177" t="s">
        <v>70</v>
      </c>
      <c r="X177" t="s">
        <v>33</v>
      </c>
      <c r="Y177" t="s">
        <v>34</v>
      </c>
      <c r="Z177" t="s">
        <v>35</v>
      </c>
      <c r="AA177" t="s">
        <v>36</v>
      </c>
      <c r="AB177" t="s">
        <v>37</v>
      </c>
      <c r="AC177" t="s">
        <v>38</v>
      </c>
    </row>
    <row r="178" spans="1:29" x14ac:dyDescent="0.3">
      <c r="A178" t="s">
        <v>435</v>
      </c>
      <c r="B178" s="1">
        <v>44864</v>
      </c>
      <c r="C178" t="s">
        <v>45</v>
      </c>
      <c r="D178" t="s">
        <v>147</v>
      </c>
      <c r="E178" t="s">
        <v>51</v>
      </c>
      <c r="F178">
        <f t="shared" si="4"/>
        <v>0</v>
      </c>
      <c r="G178" t="s">
        <v>42</v>
      </c>
      <c r="H178" t="s">
        <v>428</v>
      </c>
      <c r="I178">
        <v>1143</v>
      </c>
      <c r="J178">
        <f>INT(Table1[[#This Row],[hrmn]]/100)</f>
        <v>11</v>
      </c>
      <c r="K178" t="s">
        <v>27</v>
      </c>
      <c r="L178" t="s">
        <v>74</v>
      </c>
      <c r="M178" t="s">
        <v>255</v>
      </c>
      <c r="N178">
        <v>1769</v>
      </c>
      <c r="O178" t="s">
        <v>30</v>
      </c>
      <c r="P178">
        <v>45</v>
      </c>
      <c r="Q178">
        <v>3</v>
      </c>
      <c r="R178" t="s">
        <v>31</v>
      </c>
      <c r="S178">
        <f t="shared" si="5"/>
        <v>1</v>
      </c>
      <c r="T178">
        <v>5</v>
      </c>
      <c r="U178" t="s">
        <v>45</v>
      </c>
      <c r="V178" t="s">
        <v>32</v>
      </c>
      <c r="W178" t="s">
        <v>56</v>
      </c>
      <c r="X178" t="s">
        <v>33</v>
      </c>
      <c r="Y178" t="s">
        <v>34</v>
      </c>
      <c r="Z178" t="s">
        <v>35</v>
      </c>
      <c r="AA178" t="s">
        <v>36</v>
      </c>
      <c r="AB178" t="s">
        <v>37</v>
      </c>
      <c r="AC178" t="s">
        <v>38</v>
      </c>
    </row>
    <row r="179" spans="1:29" x14ac:dyDescent="0.3">
      <c r="A179" t="s">
        <v>436</v>
      </c>
      <c r="B179" s="1">
        <v>44918</v>
      </c>
      <c r="C179" t="s">
        <v>22</v>
      </c>
      <c r="D179" t="s">
        <v>249</v>
      </c>
      <c r="E179" t="s">
        <v>24</v>
      </c>
      <c r="F179">
        <f t="shared" si="4"/>
        <v>0</v>
      </c>
      <c r="G179" t="s">
        <v>59</v>
      </c>
      <c r="H179" t="s">
        <v>437</v>
      </c>
      <c r="I179">
        <v>446</v>
      </c>
      <c r="J179">
        <f>INT(Table1[[#This Row],[hrmn]]/100)</f>
        <v>4</v>
      </c>
      <c r="K179" t="s">
        <v>61</v>
      </c>
      <c r="L179" t="s">
        <v>74</v>
      </c>
      <c r="M179" t="s">
        <v>300</v>
      </c>
      <c r="N179">
        <v>2199</v>
      </c>
      <c r="O179" t="s">
        <v>30</v>
      </c>
      <c r="P179">
        <v>18</v>
      </c>
      <c r="Q179">
        <v>1</v>
      </c>
      <c r="R179" t="s">
        <v>46</v>
      </c>
      <c r="S179">
        <f t="shared" si="5"/>
        <v>0</v>
      </c>
      <c r="T179">
        <v>79</v>
      </c>
      <c r="U179" t="s">
        <v>30</v>
      </c>
      <c r="V179" t="s">
        <v>47</v>
      </c>
      <c r="W179" t="s">
        <v>33</v>
      </c>
      <c r="X179" t="s">
        <v>33</v>
      </c>
      <c r="Y179" t="s">
        <v>34</v>
      </c>
      <c r="Z179" t="s">
        <v>35</v>
      </c>
      <c r="AA179" t="s">
        <v>36</v>
      </c>
      <c r="AB179" t="s">
        <v>37</v>
      </c>
      <c r="AC179" t="s">
        <v>38</v>
      </c>
    </row>
    <row r="180" spans="1:29" x14ac:dyDescent="0.3">
      <c r="A180" t="s">
        <v>438</v>
      </c>
      <c r="B180" s="1">
        <v>44811</v>
      </c>
      <c r="C180" t="s">
        <v>45</v>
      </c>
      <c r="D180" t="s">
        <v>23</v>
      </c>
      <c r="E180" t="s">
        <v>51</v>
      </c>
      <c r="F180">
        <f t="shared" si="4"/>
        <v>0</v>
      </c>
      <c r="G180" t="s">
        <v>78</v>
      </c>
      <c r="H180" t="s">
        <v>240</v>
      </c>
      <c r="I180">
        <v>2153</v>
      </c>
      <c r="J180">
        <f>INT(Table1[[#This Row],[hrmn]]/100)</f>
        <v>21</v>
      </c>
      <c r="K180" t="s">
        <v>61</v>
      </c>
      <c r="L180" t="s">
        <v>62</v>
      </c>
      <c r="M180" t="s">
        <v>135</v>
      </c>
      <c r="N180">
        <v>1420</v>
      </c>
      <c r="O180" t="s">
        <v>30</v>
      </c>
      <c r="P180">
        <v>58</v>
      </c>
      <c r="Q180">
        <v>0</v>
      </c>
      <c r="R180" t="s">
        <v>31</v>
      </c>
      <c r="S180">
        <f t="shared" si="5"/>
        <v>1</v>
      </c>
      <c r="T180">
        <v>59</v>
      </c>
      <c r="U180" t="s">
        <v>45</v>
      </c>
      <c r="V180" t="s">
        <v>32</v>
      </c>
      <c r="W180" t="s">
        <v>33</v>
      </c>
      <c r="X180" t="s">
        <v>82</v>
      </c>
      <c r="Y180" t="s">
        <v>34</v>
      </c>
      <c r="Z180" t="s">
        <v>35</v>
      </c>
      <c r="AA180" t="s">
        <v>36</v>
      </c>
      <c r="AB180" t="s">
        <v>37</v>
      </c>
      <c r="AC180" t="s">
        <v>38</v>
      </c>
    </row>
    <row r="181" spans="1:29" x14ac:dyDescent="0.3">
      <c r="A181" t="s">
        <v>439</v>
      </c>
      <c r="B181" s="1">
        <v>44932</v>
      </c>
      <c r="C181" t="s">
        <v>22</v>
      </c>
      <c r="D181" t="s">
        <v>191</v>
      </c>
      <c r="E181" t="s">
        <v>24</v>
      </c>
      <c r="F181">
        <f t="shared" si="4"/>
        <v>0</v>
      </c>
      <c r="G181" t="s">
        <v>59</v>
      </c>
      <c r="H181" t="s">
        <v>417</v>
      </c>
      <c r="I181">
        <v>1445</v>
      </c>
      <c r="J181">
        <f>INT(Table1[[#This Row],[hrmn]]/100)</f>
        <v>14</v>
      </c>
      <c r="K181" t="s">
        <v>61</v>
      </c>
      <c r="L181" t="s">
        <v>80</v>
      </c>
      <c r="M181" t="s">
        <v>125</v>
      </c>
      <c r="N181">
        <v>1027</v>
      </c>
      <c r="O181" t="s">
        <v>45</v>
      </c>
      <c r="P181">
        <v>47</v>
      </c>
      <c r="Q181">
        <v>15</v>
      </c>
      <c r="R181" t="s">
        <v>46</v>
      </c>
      <c r="S181">
        <f t="shared" si="5"/>
        <v>0</v>
      </c>
      <c r="T181">
        <v>69</v>
      </c>
      <c r="U181" t="s">
        <v>45</v>
      </c>
      <c r="V181" t="s">
        <v>32</v>
      </c>
      <c r="W181" t="s">
        <v>56</v>
      </c>
      <c r="X181" t="s">
        <v>33</v>
      </c>
      <c r="Y181" t="s">
        <v>34</v>
      </c>
      <c r="Z181" t="s">
        <v>35</v>
      </c>
      <c r="AA181" t="s">
        <v>36</v>
      </c>
      <c r="AB181" t="s">
        <v>37</v>
      </c>
      <c r="AC181" t="s">
        <v>38</v>
      </c>
    </row>
    <row r="182" spans="1:29" x14ac:dyDescent="0.3">
      <c r="A182" t="s">
        <v>440</v>
      </c>
      <c r="B182" s="1">
        <v>44989</v>
      </c>
      <c r="C182" t="s">
        <v>67</v>
      </c>
      <c r="D182" t="s">
        <v>88</v>
      </c>
      <c r="E182" t="s">
        <v>51</v>
      </c>
      <c r="F182">
        <f t="shared" si="4"/>
        <v>0</v>
      </c>
      <c r="G182" t="s">
        <v>59</v>
      </c>
      <c r="H182" t="s">
        <v>307</v>
      </c>
      <c r="I182">
        <v>1531</v>
      </c>
      <c r="J182">
        <f>INT(Table1[[#This Row],[hrmn]]/100)</f>
        <v>15</v>
      </c>
      <c r="K182" t="s">
        <v>53</v>
      </c>
      <c r="L182" t="s">
        <v>62</v>
      </c>
      <c r="M182" t="s">
        <v>273</v>
      </c>
      <c r="N182">
        <v>2747</v>
      </c>
      <c r="O182" t="s">
        <v>45</v>
      </c>
      <c r="P182">
        <v>40</v>
      </c>
      <c r="Q182">
        <v>2</v>
      </c>
      <c r="R182" t="s">
        <v>64</v>
      </c>
      <c r="S182">
        <f t="shared" si="5"/>
        <v>0</v>
      </c>
      <c r="T182">
        <v>35</v>
      </c>
      <c r="U182" t="s">
        <v>30</v>
      </c>
      <c r="V182" t="s">
        <v>32</v>
      </c>
      <c r="W182" t="s">
        <v>56</v>
      </c>
      <c r="X182" t="s">
        <v>33</v>
      </c>
      <c r="Y182" t="s">
        <v>34</v>
      </c>
      <c r="Z182" t="s">
        <v>35</v>
      </c>
      <c r="AA182" t="s">
        <v>36</v>
      </c>
      <c r="AB182" t="s">
        <v>37</v>
      </c>
      <c r="AC182" t="s">
        <v>38</v>
      </c>
    </row>
    <row r="183" spans="1:29" x14ac:dyDescent="0.3">
      <c r="A183" t="s">
        <v>441</v>
      </c>
      <c r="B183" s="1">
        <v>45157</v>
      </c>
      <c r="C183" t="s">
        <v>45</v>
      </c>
      <c r="D183" t="s">
        <v>84</v>
      </c>
      <c r="E183" t="s">
        <v>24</v>
      </c>
      <c r="F183">
        <f t="shared" si="4"/>
        <v>0</v>
      </c>
      <c r="G183" t="s">
        <v>123</v>
      </c>
      <c r="H183" t="s">
        <v>85</v>
      </c>
      <c r="I183">
        <v>2343</v>
      </c>
      <c r="J183">
        <f>INT(Table1[[#This Row],[hrmn]]/100)</f>
        <v>23</v>
      </c>
      <c r="K183" t="s">
        <v>61</v>
      </c>
      <c r="L183" t="s">
        <v>62</v>
      </c>
      <c r="M183" t="s">
        <v>203</v>
      </c>
      <c r="N183">
        <v>1733</v>
      </c>
      <c r="O183" t="s">
        <v>30</v>
      </c>
      <c r="P183">
        <v>29</v>
      </c>
      <c r="Q183">
        <v>19</v>
      </c>
      <c r="R183" t="s">
        <v>31</v>
      </c>
      <c r="S183">
        <f t="shared" si="5"/>
        <v>1</v>
      </c>
      <c r="T183">
        <v>68</v>
      </c>
      <c r="U183" t="s">
        <v>45</v>
      </c>
      <c r="V183" t="s">
        <v>47</v>
      </c>
      <c r="W183" t="s">
        <v>70</v>
      </c>
      <c r="X183" t="s">
        <v>82</v>
      </c>
      <c r="Y183" t="s">
        <v>34</v>
      </c>
      <c r="Z183" t="s">
        <v>35</v>
      </c>
      <c r="AA183" t="s">
        <v>36</v>
      </c>
      <c r="AB183" t="s">
        <v>37</v>
      </c>
      <c r="AC183" t="s">
        <v>38</v>
      </c>
    </row>
    <row r="184" spans="1:29" x14ac:dyDescent="0.3">
      <c r="A184" t="s">
        <v>442</v>
      </c>
      <c r="B184" s="1">
        <v>45181</v>
      </c>
      <c r="C184" t="s">
        <v>67</v>
      </c>
      <c r="D184" t="s">
        <v>96</v>
      </c>
      <c r="E184" t="s">
        <v>24</v>
      </c>
      <c r="F184">
        <f t="shared" si="4"/>
        <v>0</v>
      </c>
      <c r="G184" t="s">
        <v>78</v>
      </c>
      <c r="H184" t="s">
        <v>261</v>
      </c>
      <c r="I184">
        <v>512</v>
      </c>
      <c r="J184">
        <f>INT(Table1[[#This Row],[hrmn]]/100)</f>
        <v>5</v>
      </c>
      <c r="K184" t="s">
        <v>61</v>
      </c>
      <c r="L184" t="s">
        <v>74</v>
      </c>
      <c r="M184" t="s">
        <v>166</v>
      </c>
      <c r="N184">
        <v>2345</v>
      </c>
      <c r="O184" t="s">
        <v>30</v>
      </c>
      <c r="P184">
        <v>28</v>
      </c>
      <c r="Q184">
        <v>16</v>
      </c>
      <c r="R184" t="s">
        <v>46</v>
      </c>
      <c r="S184">
        <f t="shared" si="5"/>
        <v>0</v>
      </c>
      <c r="T184">
        <v>30</v>
      </c>
      <c r="U184" t="s">
        <v>45</v>
      </c>
      <c r="V184" t="s">
        <v>55</v>
      </c>
      <c r="W184" t="s">
        <v>33</v>
      </c>
      <c r="X184" t="s">
        <v>33</v>
      </c>
      <c r="Y184" t="s">
        <v>34</v>
      </c>
      <c r="Z184" t="s">
        <v>35</v>
      </c>
      <c r="AA184" t="s">
        <v>36</v>
      </c>
      <c r="AB184" t="s">
        <v>37</v>
      </c>
      <c r="AC184" t="s">
        <v>38</v>
      </c>
    </row>
    <row r="185" spans="1:29" x14ac:dyDescent="0.3">
      <c r="A185" t="s">
        <v>443</v>
      </c>
      <c r="B185" s="1">
        <v>44989</v>
      </c>
      <c r="C185" t="s">
        <v>67</v>
      </c>
      <c r="D185" t="s">
        <v>40</v>
      </c>
      <c r="E185" t="s">
        <v>51</v>
      </c>
      <c r="F185">
        <f t="shared" si="4"/>
        <v>0</v>
      </c>
      <c r="G185" t="s">
        <v>42</v>
      </c>
      <c r="H185" t="s">
        <v>444</v>
      </c>
      <c r="I185">
        <v>651</v>
      </c>
      <c r="J185">
        <f>INT(Table1[[#This Row],[hrmn]]/100)</f>
        <v>6</v>
      </c>
      <c r="K185" t="s">
        <v>61</v>
      </c>
      <c r="L185" t="s">
        <v>62</v>
      </c>
      <c r="M185" t="s">
        <v>218</v>
      </c>
      <c r="N185">
        <v>1780</v>
      </c>
      <c r="O185" t="s">
        <v>45</v>
      </c>
      <c r="P185">
        <v>45</v>
      </c>
      <c r="Q185">
        <v>15</v>
      </c>
      <c r="R185" t="s">
        <v>64</v>
      </c>
      <c r="S185">
        <f t="shared" si="5"/>
        <v>0</v>
      </c>
      <c r="T185">
        <v>42</v>
      </c>
      <c r="U185" t="s">
        <v>30</v>
      </c>
      <c r="V185" t="s">
        <v>55</v>
      </c>
      <c r="W185" t="s">
        <v>65</v>
      </c>
      <c r="X185" t="s">
        <v>82</v>
      </c>
      <c r="Y185" t="s">
        <v>34</v>
      </c>
      <c r="Z185" t="s">
        <v>35</v>
      </c>
      <c r="AA185" t="s">
        <v>36</v>
      </c>
      <c r="AB185" t="s">
        <v>37</v>
      </c>
      <c r="AC185" t="s">
        <v>38</v>
      </c>
    </row>
    <row r="186" spans="1:29" x14ac:dyDescent="0.3">
      <c r="A186" t="s">
        <v>445</v>
      </c>
      <c r="B186" s="1">
        <v>45147</v>
      </c>
      <c r="C186" t="s">
        <v>67</v>
      </c>
      <c r="D186" t="s">
        <v>147</v>
      </c>
      <c r="E186" t="s">
        <v>24</v>
      </c>
      <c r="F186">
        <f t="shared" si="4"/>
        <v>0</v>
      </c>
      <c r="G186" t="s">
        <v>59</v>
      </c>
      <c r="H186" t="s">
        <v>73</v>
      </c>
      <c r="I186">
        <v>1212</v>
      </c>
      <c r="J186">
        <f>INT(Table1[[#This Row],[hrmn]]/100)</f>
        <v>12</v>
      </c>
      <c r="K186" t="s">
        <v>61</v>
      </c>
      <c r="L186" t="s">
        <v>28</v>
      </c>
      <c r="M186" t="s">
        <v>44</v>
      </c>
      <c r="N186">
        <v>1944</v>
      </c>
      <c r="O186" t="s">
        <v>30</v>
      </c>
      <c r="P186">
        <v>40</v>
      </c>
      <c r="Q186">
        <v>11</v>
      </c>
      <c r="R186" t="s">
        <v>31</v>
      </c>
      <c r="S186">
        <f t="shared" si="5"/>
        <v>1</v>
      </c>
      <c r="T186">
        <v>37</v>
      </c>
      <c r="U186" t="s">
        <v>45</v>
      </c>
      <c r="V186" t="s">
        <v>47</v>
      </c>
      <c r="W186" t="s">
        <v>70</v>
      </c>
      <c r="X186" t="s">
        <v>33</v>
      </c>
      <c r="Y186" t="s">
        <v>34</v>
      </c>
      <c r="Z186" t="s">
        <v>35</v>
      </c>
      <c r="AA186" t="s">
        <v>36</v>
      </c>
      <c r="AB186" t="s">
        <v>37</v>
      </c>
      <c r="AC186" t="s">
        <v>38</v>
      </c>
    </row>
    <row r="187" spans="1:29" x14ac:dyDescent="0.3">
      <c r="A187" t="s">
        <v>446</v>
      </c>
      <c r="B187" s="1">
        <v>45219</v>
      </c>
      <c r="C187" t="s">
        <v>22</v>
      </c>
      <c r="D187" t="s">
        <v>84</v>
      </c>
      <c r="E187" t="s">
        <v>24</v>
      </c>
      <c r="F187">
        <f t="shared" si="4"/>
        <v>0</v>
      </c>
      <c r="G187" t="s">
        <v>42</v>
      </c>
      <c r="H187" t="s">
        <v>362</v>
      </c>
      <c r="I187">
        <v>703</v>
      </c>
      <c r="J187">
        <f>INT(Table1[[#This Row],[hrmn]]/100)</f>
        <v>7</v>
      </c>
      <c r="K187" t="s">
        <v>27</v>
      </c>
      <c r="L187" t="s">
        <v>74</v>
      </c>
      <c r="M187" t="s">
        <v>218</v>
      </c>
      <c r="N187">
        <v>1010</v>
      </c>
      <c r="O187" t="s">
        <v>30</v>
      </c>
      <c r="P187">
        <v>22</v>
      </c>
      <c r="Q187">
        <v>19</v>
      </c>
      <c r="R187" t="s">
        <v>31</v>
      </c>
      <c r="S187">
        <f t="shared" si="5"/>
        <v>1</v>
      </c>
      <c r="T187">
        <v>37</v>
      </c>
      <c r="U187" t="s">
        <v>30</v>
      </c>
      <c r="V187" t="s">
        <v>55</v>
      </c>
      <c r="W187" t="s">
        <v>56</v>
      </c>
      <c r="X187" t="s">
        <v>82</v>
      </c>
      <c r="Y187" t="s">
        <v>34</v>
      </c>
      <c r="Z187" t="s">
        <v>35</v>
      </c>
      <c r="AA187" t="s">
        <v>36</v>
      </c>
      <c r="AB187" t="s">
        <v>37</v>
      </c>
      <c r="AC187" t="s">
        <v>38</v>
      </c>
    </row>
    <row r="188" spans="1:29" x14ac:dyDescent="0.3">
      <c r="A188" t="s">
        <v>447</v>
      </c>
      <c r="B188" s="1">
        <v>44879</v>
      </c>
      <c r="C188" t="s">
        <v>45</v>
      </c>
      <c r="D188" t="s">
        <v>196</v>
      </c>
      <c r="E188" t="s">
        <v>51</v>
      </c>
      <c r="F188">
        <f t="shared" si="4"/>
        <v>0</v>
      </c>
      <c r="G188" t="s">
        <v>59</v>
      </c>
      <c r="H188" t="s">
        <v>276</v>
      </c>
      <c r="I188">
        <v>36</v>
      </c>
      <c r="J188">
        <f>INT(Table1[[#This Row],[hrmn]]/100)</f>
        <v>0</v>
      </c>
      <c r="K188" t="s">
        <v>53</v>
      </c>
      <c r="L188" t="s">
        <v>62</v>
      </c>
      <c r="M188" t="s">
        <v>172</v>
      </c>
      <c r="N188">
        <v>830</v>
      </c>
      <c r="O188" t="s">
        <v>30</v>
      </c>
      <c r="P188">
        <v>51</v>
      </c>
      <c r="Q188">
        <v>1</v>
      </c>
      <c r="R188" t="s">
        <v>31</v>
      </c>
      <c r="S188">
        <f t="shared" si="5"/>
        <v>1</v>
      </c>
      <c r="T188">
        <v>21</v>
      </c>
      <c r="U188" t="s">
        <v>30</v>
      </c>
      <c r="V188" t="s">
        <v>47</v>
      </c>
      <c r="W188" t="s">
        <v>56</v>
      </c>
      <c r="X188" t="s">
        <v>33</v>
      </c>
      <c r="Y188" t="s">
        <v>34</v>
      </c>
      <c r="Z188" t="s">
        <v>35</v>
      </c>
      <c r="AA188" t="s">
        <v>36</v>
      </c>
      <c r="AB188" t="s">
        <v>37</v>
      </c>
      <c r="AC188" t="s">
        <v>38</v>
      </c>
    </row>
    <row r="189" spans="1:29" x14ac:dyDescent="0.3">
      <c r="A189" t="s">
        <v>448</v>
      </c>
      <c r="B189" s="1">
        <v>44624</v>
      </c>
      <c r="C189" t="s">
        <v>67</v>
      </c>
      <c r="D189" t="s">
        <v>58</v>
      </c>
      <c r="E189" t="s">
        <v>41</v>
      </c>
      <c r="F189">
        <f t="shared" si="4"/>
        <v>1</v>
      </c>
      <c r="G189" t="s">
        <v>78</v>
      </c>
      <c r="H189" t="s">
        <v>400</v>
      </c>
      <c r="I189">
        <v>1103</v>
      </c>
      <c r="J189">
        <f>INT(Table1[[#This Row],[hrmn]]/100)</f>
        <v>11</v>
      </c>
      <c r="K189" t="s">
        <v>61</v>
      </c>
      <c r="L189" t="s">
        <v>28</v>
      </c>
      <c r="M189" t="s">
        <v>244</v>
      </c>
      <c r="N189">
        <v>2496</v>
      </c>
      <c r="O189" t="s">
        <v>45</v>
      </c>
      <c r="P189">
        <v>70</v>
      </c>
      <c r="Q189">
        <v>14</v>
      </c>
      <c r="R189" t="s">
        <v>64</v>
      </c>
      <c r="S189">
        <f t="shared" si="5"/>
        <v>0</v>
      </c>
      <c r="T189">
        <v>79</v>
      </c>
      <c r="U189" t="s">
        <v>45</v>
      </c>
      <c r="V189" t="s">
        <v>55</v>
      </c>
      <c r="W189" t="s">
        <v>56</v>
      </c>
      <c r="X189" t="s">
        <v>33</v>
      </c>
      <c r="Y189" t="s">
        <v>34</v>
      </c>
      <c r="Z189" t="s">
        <v>35</v>
      </c>
      <c r="AA189" t="s">
        <v>36</v>
      </c>
      <c r="AB189" t="s">
        <v>37</v>
      </c>
      <c r="AC189" t="s">
        <v>38</v>
      </c>
    </row>
    <row r="190" spans="1:29" x14ac:dyDescent="0.3">
      <c r="A190" t="s">
        <v>449</v>
      </c>
      <c r="B190" s="1">
        <v>44956</v>
      </c>
      <c r="C190" t="s">
        <v>67</v>
      </c>
      <c r="D190" t="s">
        <v>157</v>
      </c>
      <c r="E190" t="s">
        <v>24</v>
      </c>
      <c r="F190">
        <f t="shared" si="4"/>
        <v>0</v>
      </c>
      <c r="G190" t="s">
        <v>78</v>
      </c>
      <c r="H190" t="s">
        <v>450</v>
      </c>
      <c r="I190">
        <v>222</v>
      </c>
      <c r="J190">
        <f>INT(Table1[[#This Row],[hrmn]]/100)</f>
        <v>2</v>
      </c>
      <c r="K190" t="s">
        <v>53</v>
      </c>
      <c r="L190" t="s">
        <v>80</v>
      </c>
      <c r="M190" t="s">
        <v>166</v>
      </c>
      <c r="N190">
        <v>2808</v>
      </c>
      <c r="O190" t="s">
        <v>30</v>
      </c>
      <c r="P190">
        <v>52</v>
      </c>
      <c r="Q190">
        <v>3</v>
      </c>
      <c r="R190" t="s">
        <v>64</v>
      </c>
      <c r="S190">
        <f t="shared" si="5"/>
        <v>0</v>
      </c>
      <c r="T190">
        <v>74</v>
      </c>
      <c r="U190" t="s">
        <v>30</v>
      </c>
      <c r="V190" t="s">
        <v>55</v>
      </c>
      <c r="W190" t="s">
        <v>33</v>
      </c>
      <c r="X190" t="s">
        <v>82</v>
      </c>
      <c r="Y190" t="s">
        <v>34</v>
      </c>
      <c r="Z190" t="s">
        <v>35</v>
      </c>
      <c r="AA190" t="s">
        <v>36</v>
      </c>
      <c r="AB190" t="s">
        <v>37</v>
      </c>
      <c r="AC190" t="s">
        <v>38</v>
      </c>
    </row>
    <row r="191" spans="1:29" x14ac:dyDescent="0.3">
      <c r="A191" t="s">
        <v>451</v>
      </c>
      <c r="B191" s="1">
        <v>44722</v>
      </c>
      <c r="C191" t="s">
        <v>67</v>
      </c>
      <c r="D191" t="s">
        <v>77</v>
      </c>
      <c r="E191" t="s">
        <v>24</v>
      </c>
      <c r="F191">
        <f t="shared" si="4"/>
        <v>0</v>
      </c>
      <c r="G191" t="s">
        <v>59</v>
      </c>
      <c r="H191" t="s">
        <v>452</v>
      </c>
      <c r="I191">
        <v>1937</v>
      </c>
      <c r="J191">
        <f>INT(Table1[[#This Row],[hrmn]]/100)</f>
        <v>19</v>
      </c>
      <c r="K191" t="s">
        <v>61</v>
      </c>
      <c r="L191" t="s">
        <v>28</v>
      </c>
      <c r="M191" t="s">
        <v>166</v>
      </c>
      <c r="N191">
        <v>1325</v>
      </c>
      <c r="O191" t="s">
        <v>30</v>
      </c>
      <c r="P191">
        <v>44</v>
      </c>
      <c r="Q191">
        <v>5</v>
      </c>
      <c r="R191" t="s">
        <v>31</v>
      </c>
      <c r="S191">
        <f t="shared" si="5"/>
        <v>1</v>
      </c>
      <c r="T191">
        <v>59</v>
      </c>
      <c r="U191" t="s">
        <v>30</v>
      </c>
      <c r="V191" t="s">
        <v>55</v>
      </c>
      <c r="W191" t="s">
        <v>65</v>
      </c>
      <c r="X191" t="s">
        <v>33</v>
      </c>
      <c r="Y191" t="s">
        <v>34</v>
      </c>
      <c r="Z191" t="s">
        <v>35</v>
      </c>
      <c r="AA191" t="s">
        <v>36</v>
      </c>
      <c r="AB191" t="s">
        <v>37</v>
      </c>
      <c r="AC191" t="s">
        <v>38</v>
      </c>
    </row>
    <row r="192" spans="1:29" x14ac:dyDescent="0.3">
      <c r="A192" t="s">
        <v>453</v>
      </c>
      <c r="B192" s="1">
        <v>44992</v>
      </c>
      <c r="C192" t="s">
        <v>22</v>
      </c>
      <c r="D192" t="s">
        <v>157</v>
      </c>
      <c r="E192" t="s">
        <v>24</v>
      </c>
      <c r="F192">
        <f t="shared" si="4"/>
        <v>0</v>
      </c>
      <c r="G192" t="s">
        <v>78</v>
      </c>
      <c r="H192" t="s">
        <v>444</v>
      </c>
      <c r="I192">
        <v>1223</v>
      </c>
      <c r="J192">
        <f>INT(Table1[[#This Row],[hrmn]]/100)</f>
        <v>12</v>
      </c>
      <c r="K192" t="s">
        <v>53</v>
      </c>
      <c r="L192" t="s">
        <v>28</v>
      </c>
      <c r="M192" t="s">
        <v>184</v>
      </c>
      <c r="N192">
        <v>1307</v>
      </c>
      <c r="O192" t="s">
        <v>30</v>
      </c>
      <c r="P192">
        <v>54</v>
      </c>
      <c r="Q192">
        <v>10</v>
      </c>
      <c r="R192" t="s">
        <v>46</v>
      </c>
      <c r="S192">
        <f t="shared" si="5"/>
        <v>0</v>
      </c>
      <c r="T192">
        <v>31</v>
      </c>
      <c r="U192" t="s">
        <v>30</v>
      </c>
      <c r="V192" t="s">
        <v>55</v>
      </c>
      <c r="W192" t="s">
        <v>65</v>
      </c>
      <c r="X192" t="s">
        <v>33</v>
      </c>
      <c r="Y192" t="s">
        <v>34</v>
      </c>
      <c r="Z192" t="s">
        <v>35</v>
      </c>
      <c r="AA192" t="s">
        <v>36</v>
      </c>
      <c r="AB192" t="s">
        <v>37</v>
      </c>
      <c r="AC192" t="s">
        <v>38</v>
      </c>
    </row>
    <row r="193" spans="1:29" x14ac:dyDescent="0.3">
      <c r="A193" t="s">
        <v>454</v>
      </c>
      <c r="B193" s="1">
        <v>44684</v>
      </c>
      <c r="C193" t="s">
        <v>22</v>
      </c>
      <c r="D193" t="s">
        <v>40</v>
      </c>
      <c r="E193" t="s">
        <v>24</v>
      </c>
      <c r="F193">
        <f t="shared" si="4"/>
        <v>0</v>
      </c>
      <c r="G193" t="s">
        <v>42</v>
      </c>
      <c r="H193" t="s">
        <v>223</v>
      </c>
      <c r="I193">
        <v>308</v>
      </c>
      <c r="J193">
        <f>INT(Table1[[#This Row],[hrmn]]/100)</f>
        <v>3</v>
      </c>
      <c r="K193" t="s">
        <v>61</v>
      </c>
      <c r="L193" t="s">
        <v>28</v>
      </c>
      <c r="M193" t="s">
        <v>98</v>
      </c>
      <c r="N193">
        <v>2069</v>
      </c>
      <c r="O193" t="s">
        <v>30</v>
      </c>
      <c r="P193">
        <v>46</v>
      </c>
      <c r="Q193">
        <v>7</v>
      </c>
      <c r="R193" t="s">
        <v>64</v>
      </c>
      <c r="S193">
        <f t="shared" si="5"/>
        <v>0</v>
      </c>
      <c r="T193">
        <v>22</v>
      </c>
      <c r="U193" t="s">
        <v>45</v>
      </c>
      <c r="V193" t="s">
        <v>47</v>
      </c>
      <c r="W193" t="s">
        <v>65</v>
      </c>
      <c r="X193" t="s">
        <v>33</v>
      </c>
      <c r="Y193" t="s">
        <v>34</v>
      </c>
      <c r="Z193" t="s">
        <v>35</v>
      </c>
      <c r="AA193" t="s">
        <v>36</v>
      </c>
      <c r="AB193" t="s">
        <v>37</v>
      </c>
      <c r="AC193" t="s">
        <v>38</v>
      </c>
    </row>
    <row r="194" spans="1:29" x14ac:dyDescent="0.3">
      <c r="A194" t="s">
        <v>455</v>
      </c>
      <c r="B194" s="1">
        <v>45176</v>
      </c>
      <c r="C194" t="s">
        <v>49</v>
      </c>
      <c r="D194" t="s">
        <v>346</v>
      </c>
      <c r="E194" t="s">
        <v>41</v>
      </c>
      <c r="F194">
        <f t="shared" ref="F194:F257" si="6">IF(E194="Severe",1,0)</f>
        <v>1</v>
      </c>
      <c r="G194" t="s">
        <v>42</v>
      </c>
      <c r="H194" t="s">
        <v>215</v>
      </c>
      <c r="I194">
        <v>333</v>
      </c>
      <c r="J194">
        <f>INT(Table1[[#This Row],[hrmn]]/100)</f>
        <v>3</v>
      </c>
      <c r="K194" t="s">
        <v>27</v>
      </c>
      <c r="L194" t="s">
        <v>62</v>
      </c>
      <c r="M194" t="s">
        <v>163</v>
      </c>
      <c r="N194">
        <v>1627</v>
      </c>
      <c r="O194" t="s">
        <v>30</v>
      </c>
      <c r="P194">
        <v>61</v>
      </c>
      <c r="Q194">
        <v>17</v>
      </c>
      <c r="R194" t="s">
        <v>31</v>
      </c>
      <c r="S194">
        <f t="shared" ref="S194:S257" si="7">IF(R194="Fatal",1,0)</f>
        <v>1</v>
      </c>
      <c r="T194">
        <v>42</v>
      </c>
      <c r="U194" t="s">
        <v>30</v>
      </c>
      <c r="V194" t="s">
        <v>55</v>
      </c>
      <c r="W194" t="s">
        <v>65</v>
      </c>
      <c r="X194" t="s">
        <v>33</v>
      </c>
      <c r="Y194" t="s">
        <v>34</v>
      </c>
      <c r="Z194" t="s">
        <v>35</v>
      </c>
      <c r="AA194" t="s">
        <v>36</v>
      </c>
      <c r="AB194" t="s">
        <v>37</v>
      </c>
      <c r="AC194" t="s">
        <v>38</v>
      </c>
    </row>
    <row r="195" spans="1:29" x14ac:dyDescent="0.3">
      <c r="A195" t="s">
        <v>456</v>
      </c>
      <c r="B195" s="1">
        <v>45291</v>
      </c>
      <c r="C195" t="s">
        <v>22</v>
      </c>
      <c r="D195" t="s">
        <v>140</v>
      </c>
      <c r="E195" t="s">
        <v>51</v>
      </c>
      <c r="F195">
        <f t="shared" si="6"/>
        <v>0</v>
      </c>
      <c r="G195" t="s">
        <v>59</v>
      </c>
      <c r="H195" t="s">
        <v>199</v>
      </c>
      <c r="I195">
        <v>2220</v>
      </c>
      <c r="J195">
        <f>INT(Table1[[#This Row],[hrmn]]/100)</f>
        <v>22</v>
      </c>
      <c r="K195" t="s">
        <v>61</v>
      </c>
      <c r="L195" t="s">
        <v>80</v>
      </c>
      <c r="M195" t="s">
        <v>203</v>
      </c>
      <c r="N195">
        <v>2580</v>
      </c>
      <c r="O195" t="s">
        <v>45</v>
      </c>
      <c r="P195">
        <v>65</v>
      </c>
      <c r="Q195">
        <v>12</v>
      </c>
      <c r="R195" t="s">
        <v>31</v>
      </c>
      <c r="S195">
        <f t="shared" si="7"/>
        <v>1</v>
      </c>
      <c r="T195">
        <v>69</v>
      </c>
      <c r="U195" t="s">
        <v>30</v>
      </c>
      <c r="V195" t="s">
        <v>55</v>
      </c>
      <c r="W195" t="s">
        <v>33</v>
      </c>
      <c r="X195" t="s">
        <v>82</v>
      </c>
      <c r="Y195" t="s">
        <v>34</v>
      </c>
      <c r="Z195" t="s">
        <v>35</v>
      </c>
      <c r="AA195" t="s">
        <v>36</v>
      </c>
      <c r="AB195" t="s">
        <v>37</v>
      </c>
      <c r="AC195" t="s">
        <v>38</v>
      </c>
    </row>
    <row r="196" spans="1:29" x14ac:dyDescent="0.3">
      <c r="A196" t="s">
        <v>457</v>
      </c>
      <c r="B196" s="1">
        <v>44597</v>
      </c>
      <c r="C196" t="s">
        <v>22</v>
      </c>
      <c r="D196" t="s">
        <v>143</v>
      </c>
      <c r="E196" t="s">
        <v>41</v>
      </c>
      <c r="F196">
        <f t="shared" si="6"/>
        <v>1</v>
      </c>
      <c r="G196" t="s">
        <v>123</v>
      </c>
      <c r="H196" t="s">
        <v>458</v>
      </c>
      <c r="I196">
        <v>1221</v>
      </c>
      <c r="J196">
        <f>INT(Table1[[#This Row],[hrmn]]/100)</f>
        <v>12</v>
      </c>
      <c r="K196" t="s">
        <v>27</v>
      </c>
      <c r="L196" t="s">
        <v>80</v>
      </c>
      <c r="M196" t="s">
        <v>277</v>
      </c>
      <c r="N196">
        <v>941</v>
      </c>
      <c r="O196" t="s">
        <v>30</v>
      </c>
      <c r="P196">
        <v>47</v>
      </c>
      <c r="Q196">
        <v>2</v>
      </c>
      <c r="R196" t="s">
        <v>46</v>
      </c>
      <c r="S196">
        <f t="shared" si="7"/>
        <v>0</v>
      </c>
      <c r="T196">
        <v>55</v>
      </c>
      <c r="U196" t="s">
        <v>30</v>
      </c>
      <c r="V196" t="s">
        <v>47</v>
      </c>
      <c r="W196" t="s">
        <v>33</v>
      </c>
      <c r="X196" t="s">
        <v>82</v>
      </c>
      <c r="Y196" t="s">
        <v>34</v>
      </c>
      <c r="Z196" t="s">
        <v>35</v>
      </c>
      <c r="AA196" t="s">
        <v>36</v>
      </c>
      <c r="AB196" t="s">
        <v>37</v>
      </c>
      <c r="AC196" t="s">
        <v>38</v>
      </c>
    </row>
    <row r="197" spans="1:29" x14ac:dyDescent="0.3">
      <c r="A197" t="s">
        <v>459</v>
      </c>
      <c r="B197" s="1">
        <v>44739</v>
      </c>
      <c r="C197" t="s">
        <v>30</v>
      </c>
      <c r="D197" t="s">
        <v>107</v>
      </c>
      <c r="E197" t="s">
        <v>51</v>
      </c>
      <c r="F197">
        <f t="shared" si="6"/>
        <v>0</v>
      </c>
      <c r="G197" t="s">
        <v>59</v>
      </c>
      <c r="H197" t="s">
        <v>460</v>
      </c>
      <c r="I197">
        <v>644</v>
      </c>
      <c r="J197">
        <f>INT(Table1[[#This Row],[hrmn]]/100)</f>
        <v>6</v>
      </c>
      <c r="K197" t="s">
        <v>27</v>
      </c>
      <c r="L197" t="s">
        <v>74</v>
      </c>
      <c r="M197" t="s">
        <v>203</v>
      </c>
      <c r="N197">
        <v>1457</v>
      </c>
      <c r="O197" t="s">
        <v>30</v>
      </c>
      <c r="P197">
        <v>67</v>
      </c>
      <c r="Q197">
        <v>10</v>
      </c>
      <c r="R197" t="s">
        <v>64</v>
      </c>
      <c r="S197">
        <f t="shared" si="7"/>
        <v>0</v>
      </c>
      <c r="T197">
        <v>58</v>
      </c>
      <c r="U197" t="s">
        <v>30</v>
      </c>
      <c r="V197" t="s">
        <v>55</v>
      </c>
      <c r="W197" t="s">
        <v>56</v>
      </c>
      <c r="X197" t="s">
        <v>82</v>
      </c>
      <c r="Y197" t="s">
        <v>34</v>
      </c>
      <c r="Z197" t="s">
        <v>35</v>
      </c>
      <c r="AA197" t="s">
        <v>36</v>
      </c>
      <c r="AB197" t="s">
        <v>37</v>
      </c>
      <c r="AC197" t="s">
        <v>38</v>
      </c>
    </row>
    <row r="198" spans="1:29" x14ac:dyDescent="0.3">
      <c r="A198" t="s">
        <v>461</v>
      </c>
      <c r="B198" s="1">
        <v>45115</v>
      </c>
      <c r="C198" t="s">
        <v>22</v>
      </c>
      <c r="D198" t="s">
        <v>96</v>
      </c>
      <c r="E198" t="s">
        <v>24</v>
      </c>
      <c r="F198">
        <f t="shared" si="6"/>
        <v>0</v>
      </c>
      <c r="G198" t="s">
        <v>59</v>
      </c>
      <c r="H198" t="s">
        <v>344</v>
      </c>
      <c r="I198">
        <v>2224</v>
      </c>
      <c r="J198">
        <f>INT(Table1[[#This Row],[hrmn]]/100)</f>
        <v>22</v>
      </c>
      <c r="K198" t="s">
        <v>61</v>
      </c>
      <c r="L198" t="s">
        <v>28</v>
      </c>
      <c r="M198" t="s">
        <v>86</v>
      </c>
      <c r="N198">
        <v>1716</v>
      </c>
      <c r="O198" t="s">
        <v>45</v>
      </c>
      <c r="P198">
        <v>20</v>
      </c>
      <c r="Q198">
        <v>0</v>
      </c>
      <c r="R198" t="s">
        <v>46</v>
      </c>
      <c r="S198">
        <f t="shared" si="7"/>
        <v>0</v>
      </c>
      <c r="T198">
        <v>30</v>
      </c>
      <c r="U198" t="s">
        <v>45</v>
      </c>
      <c r="V198" t="s">
        <v>32</v>
      </c>
      <c r="W198" t="s">
        <v>65</v>
      </c>
      <c r="X198" t="s">
        <v>33</v>
      </c>
      <c r="Y198" t="s">
        <v>34</v>
      </c>
      <c r="Z198" t="s">
        <v>35</v>
      </c>
      <c r="AA198" t="s">
        <v>36</v>
      </c>
      <c r="AB198" t="s">
        <v>37</v>
      </c>
      <c r="AC198" t="s">
        <v>38</v>
      </c>
    </row>
    <row r="199" spans="1:29" x14ac:dyDescent="0.3">
      <c r="A199" t="s">
        <v>462</v>
      </c>
      <c r="B199" s="1">
        <v>44609</v>
      </c>
      <c r="C199" t="s">
        <v>67</v>
      </c>
      <c r="D199" t="s">
        <v>140</v>
      </c>
      <c r="E199" t="s">
        <v>41</v>
      </c>
      <c r="F199">
        <f t="shared" si="6"/>
        <v>1</v>
      </c>
      <c r="G199" t="s">
        <v>78</v>
      </c>
      <c r="H199" t="s">
        <v>333</v>
      </c>
      <c r="I199">
        <v>1355</v>
      </c>
      <c r="J199">
        <f>INT(Table1[[#This Row],[hrmn]]/100)</f>
        <v>13</v>
      </c>
      <c r="K199" t="s">
        <v>61</v>
      </c>
      <c r="L199" t="s">
        <v>74</v>
      </c>
      <c r="M199" t="s">
        <v>125</v>
      </c>
      <c r="N199">
        <v>2515</v>
      </c>
      <c r="O199" t="s">
        <v>30</v>
      </c>
      <c r="P199">
        <v>67</v>
      </c>
      <c r="Q199">
        <v>0</v>
      </c>
      <c r="R199" t="s">
        <v>46</v>
      </c>
      <c r="S199">
        <f t="shared" si="7"/>
        <v>0</v>
      </c>
      <c r="T199">
        <v>66</v>
      </c>
      <c r="U199" t="s">
        <v>45</v>
      </c>
      <c r="V199" t="s">
        <v>32</v>
      </c>
      <c r="W199" t="s">
        <v>70</v>
      </c>
      <c r="X199" t="s">
        <v>33</v>
      </c>
      <c r="Y199" t="s">
        <v>34</v>
      </c>
      <c r="Z199" t="s">
        <v>35</v>
      </c>
      <c r="AA199" t="s">
        <v>36</v>
      </c>
      <c r="AB199" t="s">
        <v>37</v>
      </c>
      <c r="AC199" t="s">
        <v>38</v>
      </c>
    </row>
    <row r="200" spans="1:29" x14ac:dyDescent="0.3">
      <c r="A200" t="s">
        <v>463</v>
      </c>
      <c r="B200" s="1">
        <v>44659</v>
      </c>
      <c r="C200" t="s">
        <v>22</v>
      </c>
      <c r="D200" t="s">
        <v>23</v>
      </c>
      <c r="E200" t="s">
        <v>24</v>
      </c>
      <c r="F200">
        <f t="shared" si="6"/>
        <v>0</v>
      </c>
      <c r="G200" t="s">
        <v>59</v>
      </c>
      <c r="H200" t="s">
        <v>464</v>
      </c>
      <c r="I200">
        <v>1818</v>
      </c>
      <c r="J200">
        <f>INT(Table1[[#This Row],[hrmn]]/100)</f>
        <v>18</v>
      </c>
      <c r="K200" t="s">
        <v>27</v>
      </c>
      <c r="L200" t="s">
        <v>62</v>
      </c>
      <c r="M200" t="s">
        <v>86</v>
      </c>
      <c r="N200">
        <v>935</v>
      </c>
      <c r="O200" t="s">
        <v>45</v>
      </c>
      <c r="P200">
        <v>67</v>
      </c>
      <c r="Q200">
        <v>7</v>
      </c>
      <c r="R200" t="s">
        <v>31</v>
      </c>
      <c r="S200">
        <f t="shared" si="7"/>
        <v>1</v>
      </c>
      <c r="T200">
        <v>40</v>
      </c>
      <c r="U200" t="s">
        <v>45</v>
      </c>
      <c r="V200" t="s">
        <v>32</v>
      </c>
      <c r="W200" t="s">
        <v>33</v>
      </c>
      <c r="X200" t="s">
        <v>33</v>
      </c>
      <c r="Y200" t="s">
        <v>34</v>
      </c>
      <c r="Z200" t="s">
        <v>35</v>
      </c>
      <c r="AA200" t="s">
        <v>36</v>
      </c>
      <c r="AB200" t="s">
        <v>37</v>
      </c>
      <c r="AC200" t="s">
        <v>38</v>
      </c>
    </row>
    <row r="201" spans="1:29" x14ac:dyDescent="0.3">
      <c r="A201" t="s">
        <v>465</v>
      </c>
      <c r="B201" s="1">
        <v>44984</v>
      </c>
      <c r="C201" t="s">
        <v>45</v>
      </c>
      <c r="D201" t="s">
        <v>140</v>
      </c>
      <c r="E201" t="s">
        <v>24</v>
      </c>
      <c r="F201">
        <f t="shared" si="6"/>
        <v>0</v>
      </c>
      <c r="G201" t="s">
        <v>59</v>
      </c>
      <c r="H201" t="s">
        <v>464</v>
      </c>
      <c r="I201">
        <v>2128</v>
      </c>
      <c r="J201">
        <f>INT(Table1[[#This Row],[hrmn]]/100)</f>
        <v>21</v>
      </c>
      <c r="K201" t="s">
        <v>61</v>
      </c>
      <c r="L201" t="s">
        <v>62</v>
      </c>
      <c r="M201" t="s">
        <v>81</v>
      </c>
      <c r="N201">
        <v>2569</v>
      </c>
      <c r="O201" t="s">
        <v>30</v>
      </c>
      <c r="P201">
        <v>20</v>
      </c>
      <c r="Q201">
        <v>14</v>
      </c>
      <c r="R201" t="s">
        <v>64</v>
      </c>
      <c r="S201">
        <f t="shared" si="7"/>
        <v>0</v>
      </c>
      <c r="T201">
        <v>27</v>
      </c>
      <c r="U201" t="s">
        <v>30</v>
      </c>
      <c r="V201" t="s">
        <v>32</v>
      </c>
      <c r="W201" t="s">
        <v>65</v>
      </c>
      <c r="X201" t="s">
        <v>82</v>
      </c>
      <c r="Y201" t="s">
        <v>34</v>
      </c>
      <c r="Z201" t="s">
        <v>35</v>
      </c>
      <c r="AA201" t="s">
        <v>36</v>
      </c>
      <c r="AB201" t="s">
        <v>37</v>
      </c>
      <c r="AC201" t="s">
        <v>38</v>
      </c>
    </row>
    <row r="202" spans="1:29" x14ac:dyDescent="0.3">
      <c r="A202" t="s">
        <v>466</v>
      </c>
      <c r="B202" s="1">
        <v>44847</v>
      </c>
      <c r="C202" t="s">
        <v>30</v>
      </c>
      <c r="D202" t="s">
        <v>84</v>
      </c>
      <c r="E202" t="s">
        <v>24</v>
      </c>
      <c r="F202">
        <f t="shared" si="6"/>
        <v>0</v>
      </c>
      <c r="G202" t="s">
        <v>59</v>
      </c>
      <c r="H202" t="s">
        <v>316</v>
      </c>
      <c r="I202">
        <v>1428</v>
      </c>
      <c r="J202">
        <f>INT(Table1[[#This Row],[hrmn]]/100)</f>
        <v>14</v>
      </c>
      <c r="K202" t="s">
        <v>27</v>
      </c>
      <c r="L202" t="s">
        <v>28</v>
      </c>
      <c r="M202" t="s">
        <v>325</v>
      </c>
      <c r="N202">
        <v>2400</v>
      </c>
      <c r="O202" t="s">
        <v>45</v>
      </c>
      <c r="P202">
        <v>26</v>
      </c>
      <c r="Q202">
        <v>13</v>
      </c>
      <c r="R202" t="s">
        <v>46</v>
      </c>
      <c r="S202">
        <f t="shared" si="7"/>
        <v>0</v>
      </c>
      <c r="T202">
        <v>36</v>
      </c>
      <c r="U202" t="s">
        <v>45</v>
      </c>
      <c r="V202" t="s">
        <v>47</v>
      </c>
      <c r="W202" t="s">
        <v>33</v>
      </c>
      <c r="X202" t="s">
        <v>82</v>
      </c>
      <c r="Y202" t="s">
        <v>34</v>
      </c>
      <c r="Z202" t="s">
        <v>35</v>
      </c>
      <c r="AA202" t="s">
        <v>36</v>
      </c>
      <c r="AB202" t="s">
        <v>37</v>
      </c>
      <c r="AC202" t="s">
        <v>38</v>
      </c>
    </row>
    <row r="203" spans="1:29" x14ac:dyDescent="0.3">
      <c r="A203" t="s">
        <v>467</v>
      </c>
      <c r="B203" s="1">
        <v>45071</v>
      </c>
      <c r="C203" t="s">
        <v>45</v>
      </c>
      <c r="D203" t="s">
        <v>40</v>
      </c>
      <c r="E203" t="s">
        <v>24</v>
      </c>
      <c r="F203">
        <f t="shared" si="6"/>
        <v>0</v>
      </c>
      <c r="G203" t="s">
        <v>59</v>
      </c>
      <c r="H203" t="s">
        <v>468</v>
      </c>
      <c r="I203">
        <v>2007</v>
      </c>
      <c r="J203">
        <f>INT(Table1[[#This Row],[hrmn]]/100)</f>
        <v>20</v>
      </c>
      <c r="K203" t="s">
        <v>53</v>
      </c>
      <c r="L203" t="s">
        <v>62</v>
      </c>
      <c r="M203" t="s">
        <v>277</v>
      </c>
      <c r="N203">
        <v>1925</v>
      </c>
      <c r="O203" t="s">
        <v>45</v>
      </c>
      <c r="P203">
        <v>55</v>
      </c>
      <c r="Q203">
        <v>16</v>
      </c>
      <c r="R203" t="s">
        <v>31</v>
      </c>
      <c r="S203">
        <f t="shared" si="7"/>
        <v>1</v>
      </c>
      <c r="T203">
        <v>7</v>
      </c>
      <c r="U203" t="s">
        <v>30</v>
      </c>
      <c r="V203" t="s">
        <v>55</v>
      </c>
      <c r="W203" t="s">
        <v>70</v>
      </c>
      <c r="X203" t="s">
        <v>33</v>
      </c>
      <c r="Y203" t="s">
        <v>34</v>
      </c>
      <c r="Z203" t="s">
        <v>35</v>
      </c>
      <c r="AA203" t="s">
        <v>36</v>
      </c>
      <c r="AB203" t="s">
        <v>37</v>
      </c>
      <c r="AC203" t="s">
        <v>38</v>
      </c>
    </row>
    <row r="204" spans="1:29" x14ac:dyDescent="0.3">
      <c r="A204" t="s">
        <v>469</v>
      </c>
      <c r="B204" s="1">
        <v>45255</v>
      </c>
      <c r="C204" t="s">
        <v>22</v>
      </c>
      <c r="D204" t="s">
        <v>84</v>
      </c>
      <c r="E204" t="s">
        <v>51</v>
      </c>
      <c r="F204">
        <f t="shared" si="6"/>
        <v>0</v>
      </c>
      <c r="G204" t="s">
        <v>123</v>
      </c>
      <c r="H204" t="s">
        <v>423</v>
      </c>
      <c r="I204">
        <v>1654</v>
      </c>
      <c r="J204">
        <f>INT(Table1[[#This Row],[hrmn]]/100)</f>
        <v>16</v>
      </c>
      <c r="K204" t="s">
        <v>61</v>
      </c>
      <c r="L204" t="s">
        <v>74</v>
      </c>
      <c r="M204" t="s">
        <v>255</v>
      </c>
      <c r="N204">
        <v>2039</v>
      </c>
      <c r="O204" t="s">
        <v>45</v>
      </c>
      <c r="P204">
        <v>57</v>
      </c>
      <c r="Q204">
        <v>4</v>
      </c>
      <c r="R204" t="s">
        <v>31</v>
      </c>
      <c r="S204">
        <f t="shared" si="7"/>
        <v>1</v>
      </c>
      <c r="T204">
        <v>59</v>
      </c>
      <c r="U204" t="s">
        <v>30</v>
      </c>
      <c r="V204" t="s">
        <v>55</v>
      </c>
      <c r="W204" t="s">
        <v>65</v>
      </c>
      <c r="X204" t="s">
        <v>82</v>
      </c>
      <c r="Y204" t="s">
        <v>34</v>
      </c>
      <c r="Z204" t="s">
        <v>35</v>
      </c>
      <c r="AA204" t="s">
        <v>36</v>
      </c>
      <c r="AB204" t="s">
        <v>37</v>
      </c>
      <c r="AC204" t="s">
        <v>38</v>
      </c>
    </row>
    <row r="205" spans="1:29" x14ac:dyDescent="0.3">
      <c r="A205" t="s">
        <v>470</v>
      </c>
      <c r="B205" s="1">
        <v>45167</v>
      </c>
      <c r="C205" t="s">
        <v>49</v>
      </c>
      <c r="D205" t="s">
        <v>161</v>
      </c>
      <c r="E205" t="s">
        <v>24</v>
      </c>
      <c r="F205">
        <f t="shared" si="6"/>
        <v>0</v>
      </c>
      <c r="G205" t="s">
        <v>123</v>
      </c>
      <c r="H205" t="s">
        <v>52</v>
      </c>
      <c r="I205">
        <v>1731</v>
      </c>
      <c r="J205">
        <f>INT(Table1[[#This Row],[hrmn]]/100)</f>
        <v>17</v>
      </c>
      <c r="K205" t="s">
        <v>61</v>
      </c>
      <c r="L205" t="s">
        <v>74</v>
      </c>
      <c r="M205" t="s">
        <v>135</v>
      </c>
      <c r="N205">
        <v>1217</v>
      </c>
      <c r="O205" t="s">
        <v>45</v>
      </c>
      <c r="P205">
        <v>36</v>
      </c>
      <c r="Q205">
        <v>10</v>
      </c>
      <c r="R205" t="s">
        <v>64</v>
      </c>
      <c r="S205">
        <f t="shared" si="7"/>
        <v>0</v>
      </c>
      <c r="T205">
        <v>74</v>
      </c>
      <c r="U205" t="s">
        <v>45</v>
      </c>
      <c r="V205" t="s">
        <v>32</v>
      </c>
      <c r="W205" t="s">
        <v>70</v>
      </c>
      <c r="X205" t="s">
        <v>82</v>
      </c>
      <c r="Y205" t="s">
        <v>34</v>
      </c>
      <c r="Z205" t="s">
        <v>35</v>
      </c>
      <c r="AA205" t="s">
        <v>36</v>
      </c>
      <c r="AB205" t="s">
        <v>37</v>
      </c>
      <c r="AC205" t="s">
        <v>38</v>
      </c>
    </row>
    <row r="206" spans="1:29" x14ac:dyDescent="0.3">
      <c r="A206" t="s">
        <v>471</v>
      </c>
      <c r="B206" s="1">
        <v>44790</v>
      </c>
      <c r="C206" t="s">
        <v>45</v>
      </c>
      <c r="D206" t="s">
        <v>191</v>
      </c>
      <c r="E206" t="s">
        <v>41</v>
      </c>
      <c r="F206">
        <f t="shared" si="6"/>
        <v>1</v>
      </c>
      <c r="G206" t="s">
        <v>59</v>
      </c>
      <c r="H206" t="s">
        <v>254</v>
      </c>
      <c r="I206">
        <v>516</v>
      </c>
      <c r="J206">
        <f>INT(Table1[[#This Row],[hrmn]]/100)</f>
        <v>5</v>
      </c>
      <c r="K206" t="s">
        <v>61</v>
      </c>
      <c r="L206" t="s">
        <v>74</v>
      </c>
      <c r="M206" t="s">
        <v>125</v>
      </c>
      <c r="N206">
        <v>2780</v>
      </c>
      <c r="O206" t="s">
        <v>45</v>
      </c>
      <c r="P206">
        <v>69</v>
      </c>
      <c r="Q206">
        <v>15</v>
      </c>
      <c r="R206" t="s">
        <v>31</v>
      </c>
      <c r="S206">
        <f t="shared" si="7"/>
        <v>1</v>
      </c>
      <c r="T206">
        <v>12</v>
      </c>
      <c r="U206" t="s">
        <v>30</v>
      </c>
      <c r="V206" t="s">
        <v>32</v>
      </c>
      <c r="W206" t="s">
        <v>70</v>
      </c>
      <c r="X206" t="s">
        <v>82</v>
      </c>
      <c r="Y206" t="s">
        <v>34</v>
      </c>
      <c r="Z206" t="s">
        <v>35</v>
      </c>
      <c r="AA206" t="s">
        <v>36</v>
      </c>
      <c r="AB206" t="s">
        <v>37</v>
      </c>
      <c r="AC206" t="s">
        <v>38</v>
      </c>
    </row>
    <row r="207" spans="1:29" x14ac:dyDescent="0.3">
      <c r="A207" t="s">
        <v>472</v>
      </c>
      <c r="B207" s="1">
        <v>44790</v>
      </c>
      <c r="C207" t="s">
        <v>67</v>
      </c>
      <c r="D207" t="s">
        <v>72</v>
      </c>
      <c r="E207" t="s">
        <v>41</v>
      </c>
      <c r="F207">
        <f t="shared" si="6"/>
        <v>1</v>
      </c>
      <c r="G207" t="s">
        <v>123</v>
      </c>
      <c r="H207" t="s">
        <v>473</v>
      </c>
      <c r="I207">
        <v>318</v>
      </c>
      <c r="J207">
        <f>INT(Table1[[#This Row],[hrmn]]/100)</f>
        <v>3</v>
      </c>
      <c r="K207" t="s">
        <v>27</v>
      </c>
      <c r="L207" t="s">
        <v>80</v>
      </c>
      <c r="M207" t="s">
        <v>166</v>
      </c>
      <c r="N207">
        <v>937</v>
      </c>
      <c r="O207" t="s">
        <v>30</v>
      </c>
      <c r="P207">
        <v>42</v>
      </c>
      <c r="Q207">
        <v>11</v>
      </c>
      <c r="R207" t="s">
        <v>46</v>
      </c>
      <c r="S207">
        <f t="shared" si="7"/>
        <v>0</v>
      </c>
      <c r="T207">
        <v>62</v>
      </c>
      <c r="U207" t="s">
        <v>30</v>
      </c>
      <c r="V207" t="s">
        <v>32</v>
      </c>
      <c r="W207" t="s">
        <v>70</v>
      </c>
      <c r="X207" t="s">
        <v>33</v>
      </c>
      <c r="Y207" t="s">
        <v>34</v>
      </c>
      <c r="Z207" t="s">
        <v>35</v>
      </c>
      <c r="AA207" t="s">
        <v>36</v>
      </c>
      <c r="AB207" t="s">
        <v>37</v>
      </c>
      <c r="AC207" t="s">
        <v>38</v>
      </c>
    </row>
    <row r="208" spans="1:29" x14ac:dyDescent="0.3">
      <c r="A208" t="s">
        <v>474</v>
      </c>
      <c r="B208" s="1">
        <v>44915</v>
      </c>
      <c r="C208" t="s">
        <v>67</v>
      </c>
      <c r="D208" t="s">
        <v>182</v>
      </c>
      <c r="E208" t="s">
        <v>51</v>
      </c>
      <c r="F208">
        <f t="shared" si="6"/>
        <v>0</v>
      </c>
      <c r="G208" t="s">
        <v>123</v>
      </c>
      <c r="H208" t="s">
        <v>289</v>
      </c>
      <c r="I208">
        <v>1640</v>
      </c>
      <c r="J208">
        <f>INT(Table1[[#This Row],[hrmn]]/100)</f>
        <v>16</v>
      </c>
      <c r="K208" t="s">
        <v>53</v>
      </c>
      <c r="L208" t="s">
        <v>74</v>
      </c>
      <c r="M208" t="s">
        <v>149</v>
      </c>
      <c r="N208">
        <v>804</v>
      </c>
      <c r="O208" t="s">
        <v>30</v>
      </c>
      <c r="P208">
        <v>20</v>
      </c>
      <c r="Q208">
        <v>7</v>
      </c>
      <c r="R208" t="s">
        <v>64</v>
      </c>
      <c r="S208">
        <f t="shared" si="7"/>
        <v>0</v>
      </c>
      <c r="T208">
        <v>71</v>
      </c>
      <c r="U208" t="s">
        <v>30</v>
      </c>
      <c r="V208" t="s">
        <v>55</v>
      </c>
      <c r="W208" t="s">
        <v>33</v>
      </c>
      <c r="X208" t="s">
        <v>82</v>
      </c>
      <c r="Y208" t="s">
        <v>34</v>
      </c>
      <c r="Z208" t="s">
        <v>35</v>
      </c>
      <c r="AA208" t="s">
        <v>36</v>
      </c>
      <c r="AB208" t="s">
        <v>37</v>
      </c>
      <c r="AC208" t="s">
        <v>38</v>
      </c>
    </row>
    <row r="209" spans="1:29" x14ac:dyDescent="0.3">
      <c r="A209" t="s">
        <v>475</v>
      </c>
      <c r="B209" s="1">
        <v>44767</v>
      </c>
      <c r="C209" t="s">
        <v>22</v>
      </c>
      <c r="D209" t="s">
        <v>122</v>
      </c>
      <c r="E209" t="s">
        <v>24</v>
      </c>
      <c r="F209">
        <f t="shared" si="6"/>
        <v>0</v>
      </c>
      <c r="G209" t="s">
        <v>42</v>
      </c>
      <c r="H209" t="s">
        <v>428</v>
      </c>
      <c r="I209">
        <v>2229</v>
      </c>
      <c r="J209">
        <f>INT(Table1[[#This Row],[hrmn]]/100)</f>
        <v>22</v>
      </c>
      <c r="K209" t="s">
        <v>61</v>
      </c>
      <c r="L209" t="s">
        <v>80</v>
      </c>
      <c r="M209" t="s">
        <v>234</v>
      </c>
      <c r="N209">
        <v>2020</v>
      </c>
      <c r="O209" t="s">
        <v>30</v>
      </c>
      <c r="P209">
        <v>24</v>
      </c>
      <c r="Q209">
        <v>5</v>
      </c>
      <c r="R209" t="s">
        <v>64</v>
      </c>
      <c r="S209">
        <f t="shared" si="7"/>
        <v>0</v>
      </c>
      <c r="T209">
        <v>10</v>
      </c>
      <c r="U209" t="s">
        <v>30</v>
      </c>
      <c r="V209" t="s">
        <v>47</v>
      </c>
      <c r="W209" t="s">
        <v>33</v>
      </c>
      <c r="X209" t="s">
        <v>82</v>
      </c>
      <c r="Y209" t="s">
        <v>34</v>
      </c>
      <c r="Z209" t="s">
        <v>35</v>
      </c>
      <c r="AA209" t="s">
        <v>36</v>
      </c>
      <c r="AB209" t="s">
        <v>37</v>
      </c>
      <c r="AC209" t="s">
        <v>38</v>
      </c>
    </row>
    <row r="210" spans="1:29" x14ac:dyDescent="0.3">
      <c r="A210" t="s">
        <v>476</v>
      </c>
      <c r="B210" s="1">
        <v>45115</v>
      </c>
      <c r="C210" t="s">
        <v>67</v>
      </c>
      <c r="D210" t="s">
        <v>122</v>
      </c>
      <c r="E210" t="s">
        <v>24</v>
      </c>
      <c r="F210">
        <f t="shared" si="6"/>
        <v>0</v>
      </c>
      <c r="G210" t="s">
        <v>78</v>
      </c>
      <c r="H210" t="s">
        <v>419</v>
      </c>
      <c r="I210">
        <v>815</v>
      </c>
      <c r="J210">
        <f>INT(Table1[[#This Row],[hrmn]]/100)</f>
        <v>8</v>
      </c>
      <c r="K210" t="s">
        <v>53</v>
      </c>
      <c r="L210" t="s">
        <v>28</v>
      </c>
      <c r="M210" t="s">
        <v>300</v>
      </c>
      <c r="N210">
        <v>2958</v>
      </c>
      <c r="O210" t="s">
        <v>30</v>
      </c>
      <c r="P210">
        <v>35</v>
      </c>
      <c r="Q210">
        <v>2</v>
      </c>
      <c r="R210" t="s">
        <v>46</v>
      </c>
      <c r="S210">
        <f t="shared" si="7"/>
        <v>0</v>
      </c>
      <c r="T210">
        <v>74</v>
      </c>
      <c r="U210" t="s">
        <v>30</v>
      </c>
      <c r="V210" t="s">
        <v>55</v>
      </c>
      <c r="W210" t="s">
        <v>70</v>
      </c>
      <c r="X210" t="s">
        <v>82</v>
      </c>
      <c r="Y210" t="s">
        <v>34</v>
      </c>
      <c r="Z210" t="s">
        <v>35</v>
      </c>
      <c r="AA210" t="s">
        <v>36</v>
      </c>
      <c r="AB210" t="s">
        <v>37</v>
      </c>
      <c r="AC210" t="s">
        <v>38</v>
      </c>
    </row>
    <row r="211" spans="1:29" x14ac:dyDescent="0.3">
      <c r="A211" t="s">
        <v>477</v>
      </c>
      <c r="B211" s="1">
        <v>45265</v>
      </c>
      <c r="C211" t="s">
        <v>30</v>
      </c>
      <c r="D211" t="s">
        <v>239</v>
      </c>
      <c r="E211" t="s">
        <v>51</v>
      </c>
      <c r="F211">
        <f t="shared" si="6"/>
        <v>0</v>
      </c>
      <c r="G211" t="s">
        <v>78</v>
      </c>
      <c r="H211" t="s">
        <v>478</v>
      </c>
      <c r="I211">
        <v>1206</v>
      </c>
      <c r="J211">
        <f>INT(Table1[[#This Row],[hrmn]]/100)</f>
        <v>12</v>
      </c>
      <c r="K211" t="s">
        <v>27</v>
      </c>
      <c r="L211" t="s">
        <v>80</v>
      </c>
      <c r="M211" t="s">
        <v>94</v>
      </c>
      <c r="N211">
        <v>2015</v>
      </c>
      <c r="O211" t="s">
        <v>30</v>
      </c>
      <c r="P211">
        <v>63</v>
      </c>
      <c r="Q211">
        <v>10</v>
      </c>
      <c r="R211" t="s">
        <v>46</v>
      </c>
      <c r="S211">
        <f t="shared" si="7"/>
        <v>0</v>
      </c>
      <c r="T211">
        <v>8</v>
      </c>
      <c r="U211" t="s">
        <v>30</v>
      </c>
      <c r="V211" t="s">
        <v>32</v>
      </c>
      <c r="W211" t="s">
        <v>65</v>
      </c>
      <c r="X211" t="s">
        <v>82</v>
      </c>
      <c r="Y211" t="s">
        <v>34</v>
      </c>
      <c r="Z211" t="s">
        <v>35</v>
      </c>
      <c r="AA211" t="s">
        <v>36</v>
      </c>
      <c r="AB211" t="s">
        <v>37</v>
      </c>
      <c r="AC211" t="s">
        <v>38</v>
      </c>
    </row>
    <row r="212" spans="1:29" x14ac:dyDescent="0.3">
      <c r="A212" t="s">
        <v>479</v>
      </c>
      <c r="B212" s="1">
        <v>45242</v>
      </c>
      <c r="C212" t="s">
        <v>30</v>
      </c>
      <c r="D212" t="s">
        <v>92</v>
      </c>
      <c r="E212" t="s">
        <v>51</v>
      </c>
      <c r="F212">
        <f t="shared" si="6"/>
        <v>0</v>
      </c>
      <c r="G212" t="s">
        <v>59</v>
      </c>
      <c r="H212" t="s">
        <v>480</v>
      </c>
      <c r="I212">
        <v>2027</v>
      </c>
      <c r="J212">
        <f>INT(Table1[[#This Row],[hrmn]]/100)</f>
        <v>20</v>
      </c>
      <c r="K212" t="s">
        <v>27</v>
      </c>
      <c r="L212" t="s">
        <v>28</v>
      </c>
      <c r="M212" t="s">
        <v>169</v>
      </c>
      <c r="N212">
        <v>1149</v>
      </c>
      <c r="O212" t="s">
        <v>30</v>
      </c>
      <c r="P212">
        <v>21</v>
      </c>
      <c r="Q212">
        <v>11</v>
      </c>
      <c r="R212" t="s">
        <v>31</v>
      </c>
      <c r="S212">
        <f t="shared" si="7"/>
        <v>1</v>
      </c>
      <c r="T212">
        <v>51</v>
      </c>
      <c r="U212" t="s">
        <v>45</v>
      </c>
      <c r="V212" t="s">
        <v>47</v>
      </c>
      <c r="W212" t="s">
        <v>70</v>
      </c>
      <c r="X212" t="s">
        <v>33</v>
      </c>
      <c r="Y212" t="s">
        <v>34</v>
      </c>
      <c r="Z212" t="s">
        <v>35</v>
      </c>
      <c r="AA212" t="s">
        <v>36</v>
      </c>
      <c r="AB212" t="s">
        <v>37</v>
      </c>
      <c r="AC212" t="s">
        <v>38</v>
      </c>
    </row>
    <row r="213" spans="1:29" x14ac:dyDescent="0.3">
      <c r="A213" t="s">
        <v>481</v>
      </c>
      <c r="B213" s="1">
        <v>45027</v>
      </c>
      <c r="C213" t="s">
        <v>67</v>
      </c>
      <c r="D213" t="s">
        <v>189</v>
      </c>
      <c r="E213" t="s">
        <v>24</v>
      </c>
      <c r="F213">
        <f t="shared" si="6"/>
        <v>0</v>
      </c>
      <c r="G213" t="s">
        <v>78</v>
      </c>
      <c r="H213" t="s">
        <v>205</v>
      </c>
      <c r="I213">
        <v>1627</v>
      </c>
      <c r="J213">
        <f>INT(Table1[[#This Row],[hrmn]]/100)</f>
        <v>16</v>
      </c>
      <c r="K213" t="s">
        <v>27</v>
      </c>
      <c r="L213" t="s">
        <v>62</v>
      </c>
      <c r="M213" t="s">
        <v>125</v>
      </c>
      <c r="N213">
        <v>1667</v>
      </c>
      <c r="O213" t="s">
        <v>45</v>
      </c>
      <c r="P213">
        <v>21</v>
      </c>
      <c r="Q213">
        <v>13</v>
      </c>
      <c r="R213" t="s">
        <v>31</v>
      </c>
      <c r="S213">
        <f t="shared" si="7"/>
        <v>1</v>
      </c>
      <c r="T213">
        <v>41</v>
      </c>
      <c r="U213" t="s">
        <v>45</v>
      </c>
      <c r="V213" t="s">
        <v>55</v>
      </c>
      <c r="W213" t="s">
        <v>70</v>
      </c>
      <c r="X213" t="s">
        <v>33</v>
      </c>
      <c r="Y213" t="s">
        <v>34</v>
      </c>
      <c r="Z213" t="s">
        <v>35</v>
      </c>
      <c r="AA213" t="s">
        <v>36</v>
      </c>
      <c r="AB213" t="s">
        <v>37</v>
      </c>
      <c r="AC213" t="s">
        <v>38</v>
      </c>
    </row>
    <row r="214" spans="1:29" x14ac:dyDescent="0.3">
      <c r="A214" t="s">
        <v>482</v>
      </c>
      <c r="B214" s="1">
        <v>45148</v>
      </c>
      <c r="C214" t="s">
        <v>22</v>
      </c>
      <c r="D214" t="s">
        <v>140</v>
      </c>
      <c r="E214" t="s">
        <v>24</v>
      </c>
      <c r="F214">
        <f t="shared" si="6"/>
        <v>0</v>
      </c>
      <c r="G214" t="s">
        <v>59</v>
      </c>
      <c r="H214" t="s">
        <v>483</v>
      </c>
      <c r="I214">
        <v>1010</v>
      </c>
      <c r="J214">
        <f>INT(Table1[[#This Row],[hrmn]]/100)</f>
        <v>10</v>
      </c>
      <c r="K214" t="s">
        <v>61</v>
      </c>
      <c r="L214" t="s">
        <v>74</v>
      </c>
      <c r="M214" t="s">
        <v>348</v>
      </c>
      <c r="N214">
        <v>1423</v>
      </c>
      <c r="O214" t="s">
        <v>45</v>
      </c>
      <c r="P214">
        <v>43</v>
      </c>
      <c r="Q214">
        <v>20</v>
      </c>
      <c r="R214" t="s">
        <v>31</v>
      </c>
      <c r="S214">
        <f t="shared" si="7"/>
        <v>1</v>
      </c>
      <c r="T214">
        <v>35</v>
      </c>
      <c r="U214" t="s">
        <v>45</v>
      </c>
      <c r="V214" t="s">
        <v>32</v>
      </c>
      <c r="W214" t="s">
        <v>56</v>
      </c>
      <c r="X214" t="s">
        <v>33</v>
      </c>
      <c r="Y214" t="s">
        <v>34</v>
      </c>
      <c r="Z214" t="s">
        <v>35</v>
      </c>
      <c r="AA214" t="s">
        <v>36</v>
      </c>
      <c r="AB214" t="s">
        <v>37</v>
      </c>
      <c r="AC214" t="s">
        <v>38</v>
      </c>
    </row>
    <row r="215" spans="1:29" x14ac:dyDescent="0.3">
      <c r="A215" t="s">
        <v>484</v>
      </c>
      <c r="B215" s="1">
        <v>45215</v>
      </c>
      <c r="C215" t="s">
        <v>45</v>
      </c>
      <c r="D215" t="s">
        <v>143</v>
      </c>
      <c r="E215" t="s">
        <v>51</v>
      </c>
      <c r="F215">
        <f t="shared" si="6"/>
        <v>0</v>
      </c>
      <c r="G215" t="s">
        <v>59</v>
      </c>
      <c r="H215" t="s">
        <v>101</v>
      </c>
      <c r="I215">
        <v>2026</v>
      </c>
      <c r="J215">
        <f>INT(Table1[[#This Row],[hrmn]]/100)</f>
        <v>20</v>
      </c>
      <c r="K215" t="s">
        <v>53</v>
      </c>
      <c r="L215" t="s">
        <v>74</v>
      </c>
      <c r="M215" t="s">
        <v>128</v>
      </c>
      <c r="N215">
        <v>2511</v>
      </c>
      <c r="O215" t="s">
        <v>30</v>
      </c>
      <c r="P215">
        <v>19</v>
      </c>
      <c r="Q215">
        <v>14</v>
      </c>
      <c r="R215" t="s">
        <v>64</v>
      </c>
      <c r="S215">
        <f t="shared" si="7"/>
        <v>0</v>
      </c>
      <c r="T215">
        <v>48</v>
      </c>
      <c r="U215" t="s">
        <v>45</v>
      </c>
      <c r="V215" t="s">
        <v>55</v>
      </c>
      <c r="W215" t="s">
        <v>70</v>
      </c>
      <c r="X215" t="s">
        <v>82</v>
      </c>
      <c r="Y215" t="s">
        <v>34</v>
      </c>
      <c r="Z215" t="s">
        <v>35</v>
      </c>
      <c r="AA215" t="s">
        <v>36</v>
      </c>
      <c r="AB215" t="s">
        <v>37</v>
      </c>
      <c r="AC215" t="s">
        <v>38</v>
      </c>
    </row>
    <row r="216" spans="1:29" x14ac:dyDescent="0.3">
      <c r="A216" t="s">
        <v>485</v>
      </c>
      <c r="B216" s="1">
        <v>45086</v>
      </c>
      <c r="C216" t="s">
        <v>45</v>
      </c>
      <c r="D216" t="s">
        <v>50</v>
      </c>
      <c r="E216" t="s">
        <v>41</v>
      </c>
      <c r="F216">
        <f t="shared" si="6"/>
        <v>1</v>
      </c>
      <c r="G216" t="s">
        <v>59</v>
      </c>
      <c r="H216" t="s">
        <v>215</v>
      </c>
      <c r="I216">
        <v>216</v>
      </c>
      <c r="J216">
        <f>INT(Table1[[#This Row],[hrmn]]/100)</f>
        <v>2</v>
      </c>
      <c r="K216" t="s">
        <v>27</v>
      </c>
      <c r="L216" t="s">
        <v>28</v>
      </c>
      <c r="M216" t="s">
        <v>208</v>
      </c>
      <c r="N216">
        <v>919</v>
      </c>
      <c r="O216" t="s">
        <v>45</v>
      </c>
      <c r="P216">
        <v>58</v>
      </c>
      <c r="Q216">
        <v>20</v>
      </c>
      <c r="R216" t="s">
        <v>64</v>
      </c>
      <c r="S216">
        <f t="shared" si="7"/>
        <v>0</v>
      </c>
      <c r="T216">
        <v>12</v>
      </c>
      <c r="U216" t="s">
        <v>45</v>
      </c>
      <c r="V216" t="s">
        <v>55</v>
      </c>
      <c r="W216" t="s">
        <v>65</v>
      </c>
      <c r="X216" t="s">
        <v>33</v>
      </c>
      <c r="Y216" t="s">
        <v>34</v>
      </c>
      <c r="Z216" t="s">
        <v>35</v>
      </c>
      <c r="AA216" t="s">
        <v>36</v>
      </c>
      <c r="AB216" t="s">
        <v>37</v>
      </c>
      <c r="AC216" t="s">
        <v>38</v>
      </c>
    </row>
    <row r="217" spans="1:29" x14ac:dyDescent="0.3">
      <c r="A217" t="s">
        <v>486</v>
      </c>
      <c r="B217" s="1">
        <v>45049</v>
      </c>
      <c r="C217" t="s">
        <v>67</v>
      </c>
      <c r="D217" t="s">
        <v>249</v>
      </c>
      <c r="E217" t="s">
        <v>24</v>
      </c>
      <c r="F217">
        <f t="shared" si="6"/>
        <v>0</v>
      </c>
      <c r="G217" t="s">
        <v>78</v>
      </c>
      <c r="H217" t="s">
        <v>365</v>
      </c>
      <c r="I217">
        <v>1928</v>
      </c>
      <c r="J217">
        <f>INT(Table1[[#This Row],[hrmn]]/100)</f>
        <v>19</v>
      </c>
      <c r="K217" t="s">
        <v>27</v>
      </c>
      <c r="L217" t="s">
        <v>28</v>
      </c>
      <c r="M217" t="s">
        <v>300</v>
      </c>
      <c r="N217">
        <v>1000</v>
      </c>
      <c r="O217" t="s">
        <v>30</v>
      </c>
      <c r="P217">
        <v>52</v>
      </c>
      <c r="Q217">
        <v>18</v>
      </c>
      <c r="R217" t="s">
        <v>31</v>
      </c>
      <c r="S217">
        <f t="shared" si="7"/>
        <v>1</v>
      </c>
      <c r="T217">
        <v>52</v>
      </c>
      <c r="U217" t="s">
        <v>30</v>
      </c>
      <c r="V217" t="s">
        <v>32</v>
      </c>
      <c r="W217" t="s">
        <v>33</v>
      </c>
      <c r="X217" t="s">
        <v>82</v>
      </c>
      <c r="Y217" t="s">
        <v>34</v>
      </c>
      <c r="Z217" t="s">
        <v>35</v>
      </c>
      <c r="AA217" t="s">
        <v>36</v>
      </c>
      <c r="AB217" t="s">
        <v>37</v>
      </c>
      <c r="AC217" t="s">
        <v>38</v>
      </c>
    </row>
    <row r="218" spans="1:29" x14ac:dyDescent="0.3">
      <c r="A218" t="s">
        <v>487</v>
      </c>
      <c r="B218" s="1">
        <v>45144</v>
      </c>
      <c r="C218" t="s">
        <v>67</v>
      </c>
      <c r="D218" t="s">
        <v>96</v>
      </c>
      <c r="E218" t="s">
        <v>51</v>
      </c>
      <c r="F218">
        <f t="shared" si="6"/>
        <v>0</v>
      </c>
      <c r="G218" t="s">
        <v>25</v>
      </c>
      <c r="H218" t="s">
        <v>43</v>
      </c>
      <c r="I218">
        <v>1931</v>
      </c>
      <c r="J218">
        <f>INT(Table1[[#This Row],[hrmn]]/100)</f>
        <v>19</v>
      </c>
      <c r="K218" t="s">
        <v>27</v>
      </c>
      <c r="L218" t="s">
        <v>62</v>
      </c>
      <c r="M218" t="s">
        <v>172</v>
      </c>
      <c r="N218">
        <v>1149</v>
      </c>
      <c r="O218" t="s">
        <v>45</v>
      </c>
      <c r="P218">
        <v>42</v>
      </c>
      <c r="Q218">
        <v>10</v>
      </c>
      <c r="R218" t="s">
        <v>46</v>
      </c>
      <c r="S218">
        <f t="shared" si="7"/>
        <v>0</v>
      </c>
      <c r="T218">
        <v>23</v>
      </c>
      <c r="U218" t="s">
        <v>30</v>
      </c>
      <c r="V218" t="s">
        <v>55</v>
      </c>
      <c r="W218" t="s">
        <v>33</v>
      </c>
      <c r="X218" t="s">
        <v>82</v>
      </c>
      <c r="Y218" t="s">
        <v>34</v>
      </c>
      <c r="Z218" t="s">
        <v>35</v>
      </c>
      <c r="AA218" t="s">
        <v>36</v>
      </c>
      <c r="AB218" t="s">
        <v>37</v>
      </c>
      <c r="AC218" t="s">
        <v>38</v>
      </c>
    </row>
    <row r="219" spans="1:29" x14ac:dyDescent="0.3">
      <c r="A219" t="s">
        <v>488</v>
      </c>
      <c r="B219" s="1">
        <v>45055</v>
      </c>
      <c r="C219" t="s">
        <v>22</v>
      </c>
      <c r="D219" t="s">
        <v>113</v>
      </c>
      <c r="E219" t="s">
        <v>24</v>
      </c>
      <c r="F219">
        <f t="shared" si="6"/>
        <v>0</v>
      </c>
      <c r="G219" t="s">
        <v>25</v>
      </c>
      <c r="H219" t="s">
        <v>165</v>
      </c>
      <c r="I219">
        <v>1447</v>
      </c>
      <c r="J219">
        <f>INT(Table1[[#This Row],[hrmn]]/100)</f>
        <v>14</v>
      </c>
      <c r="K219" t="s">
        <v>27</v>
      </c>
      <c r="L219" t="s">
        <v>80</v>
      </c>
      <c r="M219" t="s">
        <v>145</v>
      </c>
      <c r="N219">
        <v>2299</v>
      </c>
      <c r="O219" t="s">
        <v>45</v>
      </c>
      <c r="P219">
        <v>63</v>
      </c>
      <c r="Q219">
        <v>17</v>
      </c>
      <c r="R219" t="s">
        <v>64</v>
      </c>
      <c r="S219">
        <f t="shared" si="7"/>
        <v>0</v>
      </c>
      <c r="T219">
        <v>59</v>
      </c>
      <c r="U219" t="s">
        <v>30</v>
      </c>
      <c r="V219" t="s">
        <v>32</v>
      </c>
      <c r="W219" t="s">
        <v>70</v>
      </c>
      <c r="X219" t="s">
        <v>82</v>
      </c>
      <c r="Y219" t="s">
        <v>34</v>
      </c>
      <c r="Z219" t="s">
        <v>35</v>
      </c>
      <c r="AA219" t="s">
        <v>36</v>
      </c>
      <c r="AB219" t="s">
        <v>37</v>
      </c>
      <c r="AC219" t="s">
        <v>38</v>
      </c>
    </row>
    <row r="220" spans="1:29" x14ac:dyDescent="0.3">
      <c r="A220" t="s">
        <v>489</v>
      </c>
      <c r="B220" s="1">
        <v>44845</v>
      </c>
      <c r="C220" t="s">
        <v>49</v>
      </c>
      <c r="D220" t="s">
        <v>122</v>
      </c>
      <c r="E220" t="s">
        <v>24</v>
      </c>
      <c r="F220">
        <f t="shared" si="6"/>
        <v>0</v>
      </c>
      <c r="G220" t="s">
        <v>42</v>
      </c>
      <c r="H220" t="s">
        <v>400</v>
      </c>
      <c r="I220">
        <v>259</v>
      </c>
      <c r="J220">
        <f>INT(Table1[[#This Row],[hrmn]]/100)</f>
        <v>2</v>
      </c>
      <c r="K220" t="s">
        <v>27</v>
      </c>
      <c r="L220" t="s">
        <v>74</v>
      </c>
      <c r="M220" t="s">
        <v>138</v>
      </c>
      <c r="N220">
        <v>2459</v>
      </c>
      <c r="O220" t="s">
        <v>30</v>
      </c>
      <c r="P220">
        <v>61</v>
      </c>
      <c r="Q220">
        <v>4</v>
      </c>
      <c r="R220" t="s">
        <v>64</v>
      </c>
      <c r="S220">
        <f t="shared" si="7"/>
        <v>0</v>
      </c>
      <c r="T220">
        <v>65</v>
      </c>
      <c r="U220" t="s">
        <v>30</v>
      </c>
      <c r="V220" t="s">
        <v>55</v>
      </c>
      <c r="W220" t="s">
        <v>65</v>
      </c>
      <c r="X220" t="s">
        <v>82</v>
      </c>
      <c r="Y220" t="s">
        <v>34</v>
      </c>
      <c r="Z220" t="s">
        <v>35</v>
      </c>
      <c r="AA220" t="s">
        <v>36</v>
      </c>
      <c r="AB220" t="s">
        <v>37</v>
      </c>
      <c r="AC220" t="s">
        <v>38</v>
      </c>
    </row>
    <row r="221" spans="1:29" x14ac:dyDescent="0.3">
      <c r="A221" t="s">
        <v>490</v>
      </c>
      <c r="B221" s="1">
        <v>44820</v>
      </c>
      <c r="C221" t="s">
        <v>22</v>
      </c>
      <c r="D221" t="s">
        <v>77</v>
      </c>
      <c r="E221" t="s">
        <v>41</v>
      </c>
      <c r="F221">
        <f t="shared" si="6"/>
        <v>1</v>
      </c>
      <c r="G221" t="s">
        <v>42</v>
      </c>
      <c r="H221" t="s">
        <v>491</v>
      </c>
      <c r="I221">
        <v>1634</v>
      </c>
      <c r="J221">
        <f>INT(Table1[[#This Row],[hrmn]]/100)</f>
        <v>16</v>
      </c>
      <c r="K221" t="s">
        <v>27</v>
      </c>
      <c r="L221" t="s">
        <v>28</v>
      </c>
      <c r="M221" t="s">
        <v>128</v>
      </c>
      <c r="N221">
        <v>1883</v>
      </c>
      <c r="O221" t="s">
        <v>30</v>
      </c>
      <c r="P221">
        <v>69</v>
      </c>
      <c r="Q221">
        <v>8</v>
      </c>
      <c r="R221" t="s">
        <v>64</v>
      </c>
      <c r="S221">
        <f t="shared" si="7"/>
        <v>0</v>
      </c>
      <c r="T221">
        <v>72</v>
      </c>
      <c r="U221" t="s">
        <v>30</v>
      </c>
      <c r="V221" t="s">
        <v>32</v>
      </c>
      <c r="W221" t="s">
        <v>65</v>
      </c>
      <c r="X221" t="s">
        <v>82</v>
      </c>
      <c r="Y221" t="s">
        <v>34</v>
      </c>
      <c r="Z221" t="s">
        <v>35</v>
      </c>
      <c r="AA221" t="s">
        <v>36</v>
      </c>
      <c r="AB221" t="s">
        <v>37</v>
      </c>
      <c r="AC221" t="s">
        <v>38</v>
      </c>
    </row>
    <row r="222" spans="1:29" x14ac:dyDescent="0.3">
      <c r="A222" t="s">
        <v>492</v>
      </c>
      <c r="B222" s="1">
        <v>44575</v>
      </c>
      <c r="C222" t="s">
        <v>67</v>
      </c>
      <c r="D222" t="s">
        <v>189</v>
      </c>
      <c r="E222" t="s">
        <v>41</v>
      </c>
      <c r="F222">
        <f t="shared" si="6"/>
        <v>1</v>
      </c>
      <c r="G222" t="s">
        <v>59</v>
      </c>
      <c r="H222" t="s">
        <v>493</v>
      </c>
      <c r="I222">
        <v>440</v>
      </c>
      <c r="J222">
        <f>INT(Table1[[#This Row],[hrmn]]/100)</f>
        <v>4</v>
      </c>
      <c r="K222" t="s">
        <v>27</v>
      </c>
      <c r="L222" t="s">
        <v>62</v>
      </c>
      <c r="M222" t="s">
        <v>270</v>
      </c>
      <c r="N222">
        <v>970</v>
      </c>
      <c r="O222" t="s">
        <v>30</v>
      </c>
      <c r="P222">
        <v>61</v>
      </c>
      <c r="Q222">
        <v>17</v>
      </c>
      <c r="R222" t="s">
        <v>64</v>
      </c>
      <c r="S222">
        <f t="shared" si="7"/>
        <v>0</v>
      </c>
      <c r="T222">
        <v>22</v>
      </c>
      <c r="U222" t="s">
        <v>30</v>
      </c>
      <c r="V222" t="s">
        <v>55</v>
      </c>
      <c r="W222" t="s">
        <v>56</v>
      </c>
      <c r="X222" t="s">
        <v>82</v>
      </c>
      <c r="Y222" t="s">
        <v>34</v>
      </c>
      <c r="Z222" t="s">
        <v>35</v>
      </c>
      <c r="AA222" t="s">
        <v>36</v>
      </c>
      <c r="AB222" t="s">
        <v>37</v>
      </c>
      <c r="AC222" t="s">
        <v>38</v>
      </c>
    </row>
    <row r="223" spans="1:29" x14ac:dyDescent="0.3">
      <c r="A223" t="s">
        <v>494</v>
      </c>
      <c r="B223" s="1">
        <v>45012</v>
      </c>
      <c r="C223" t="s">
        <v>49</v>
      </c>
      <c r="D223" t="s">
        <v>96</v>
      </c>
      <c r="E223" t="s">
        <v>51</v>
      </c>
      <c r="F223">
        <f t="shared" si="6"/>
        <v>0</v>
      </c>
      <c r="G223" t="s">
        <v>25</v>
      </c>
      <c r="H223" t="s">
        <v>495</v>
      </c>
      <c r="I223">
        <v>410</v>
      </c>
      <c r="J223">
        <f>INT(Table1[[#This Row],[hrmn]]/100)</f>
        <v>4</v>
      </c>
      <c r="K223" t="s">
        <v>27</v>
      </c>
      <c r="L223" t="s">
        <v>28</v>
      </c>
      <c r="M223" t="s">
        <v>300</v>
      </c>
      <c r="N223">
        <v>824</v>
      </c>
      <c r="O223" t="s">
        <v>30</v>
      </c>
      <c r="P223">
        <v>70</v>
      </c>
      <c r="Q223">
        <v>16</v>
      </c>
      <c r="R223" t="s">
        <v>64</v>
      </c>
      <c r="S223">
        <f t="shared" si="7"/>
        <v>0</v>
      </c>
      <c r="T223">
        <v>17</v>
      </c>
      <c r="U223" t="s">
        <v>30</v>
      </c>
      <c r="V223" t="s">
        <v>32</v>
      </c>
      <c r="W223" t="s">
        <v>56</v>
      </c>
      <c r="X223" t="s">
        <v>33</v>
      </c>
      <c r="Y223" t="s">
        <v>34</v>
      </c>
      <c r="Z223" t="s">
        <v>35</v>
      </c>
      <c r="AA223" t="s">
        <v>36</v>
      </c>
      <c r="AB223" t="s">
        <v>37</v>
      </c>
      <c r="AC223" t="s">
        <v>38</v>
      </c>
    </row>
    <row r="224" spans="1:29" x14ac:dyDescent="0.3">
      <c r="A224" t="s">
        <v>496</v>
      </c>
      <c r="B224" s="1">
        <v>45013</v>
      </c>
      <c r="C224" t="s">
        <v>45</v>
      </c>
      <c r="D224" t="s">
        <v>92</v>
      </c>
      <c r="E224" t="s">
        <v>51</v>
      </c>
      <c r="F224">
        <f t="shared" si="6"/>
        <v>0</v>
      </c>
      <c r="G224" t="s">
        <v>42</v>
      </c>
      <c r="H224" t="s">
        <v>339</v>
      </c>
      <c r="I224">
        <v>1937</v>
      </c>
      <c r="J224">
        <f>INT(Table1[[#This Row],[hrmn]]/100)</f>
        <v>19</v>
      </c>
      <c r="K224" t="s">
        <v>53</v>
      </c>
      <c r="L224" t="s">
        <v>74</v>
      </c>
      <c r="M224" t="s">
        <v>69</v>
      </c>
      <c r="N224">
        <v>1592</v>
      </c>
      <c r="O224" t="s">
        <v>30</v>
      </c>
      <c r="P224">
        <v>55</v>
      </c>
      <c r="Q224">
        <v>10</v>
      </c>
      <c r="R224" t="s">
        <v>64</v>
      </c>
      <c r="S224">
        <f t="shared" si="7"/>
        <v>0</v>
      </c>
      <c r="T224">
        <v>54</v>
      </c>
      <c r="U224" t="s">
        <v>45</v>
      </c>
      <c r="V224" t="s">
        <v>32</v>
      </c>
      <c r="W224" t="s">
        <v>65</v>
      </c>
      <c r="X224" t="s">
        <v>33</v>
      </c>
      <c r="Y224" t="s">
        <v>34</v>
      </c>
      <c r="Z224" t="s">
        <v>35</v>
      </c>
      <c r="AA224" t="s">
        <v>36</v>
      </c>
      <c r="AB224" t="s">
        <v>37</v>
      </c>
      <c r="AC224" t="s">
        <v>38</v>
      </c>
    </row>
    <row r="225" spans="1:29" x14ac:dyDescent="0.3">
      <c r="A225" t="s">
        <v>497</v>
      </c>
      <c r="B225" s="1">
        <v>44869</v>
      </c>
      <c r="C225" t="s">
        <v>22</v>
      </c>
      <c r="D225" t="s">
        <v>50</v>
      </c>
      <c r="E225" t="s">
        <v>41</v>
      </c>
      <c r="F225">
        <f t="shared" si="6"/>
        <v>1</v>
      </c>
      <c r="G225" t="s">
        <v>25</v>
      </c>
      <c r="H225" t="s">
        <v>498</v>
      </c>
      <c r="I225">
        <v>647</v>
      </c>
      <c r="J225">
        <f>INT(Table1[[#This Row],[hrmn]]/100)</f>
        <v>6</v>
      </c>
      <c r="K225" t="s">
        <v>53</v>
      </c>
      <c r="L225" t="s">
        <v>62</v>
      </c>
      <c r="M225" t="s">
        <v>203</v>
      </c>
      <c r="N225">
        <v>1707</v>
      </c>
      <c r="O225" t="s">
        <v>45</v>
      </c>
      <c r="P225">
        <v>22</v>
      </c>
      <c r="Q225">
        <v>7</v>
      </c>
      <c r="R225" t="s">
        <v>64</v>
      </c>
      <c r="S225">
        <f t="shared" si="7"/>
        <v>0</v>
      </c>
      <c r="T225">
        <v>43</v>
      </c>
      <c r="U225" t="s">
        <v>30</v>
      </c>
      <c r="V225" t="s">
        <v>47</v>
      </c>
      <c r="W225" t="s">
        <v>33</v>
      </c>
      <c r="X225" t="s">
        <v>33</v>
      </c>
      <c r="Y225" t="s">
        <v>34</v>
      </c>
      <c r="Z225" t="s">
        <v>35</v>
      </c>
      <c r="AA225" t="s">
        <v>36</v>
      </c>
      <c r="AB225" t="s">
        <v>37</v>
      </c>
      <c r="AC225" t="s">
        <v>38</v>
      </c>
    </row>
    <row r="226" spans="1:29" x14ac:dyDescent="0.3">
      <c r="A226" t="s">
        <v>499</v>
      </c>
      <c r="B226" s="1">
        <v>45164</v>
      </c>
      <c r="C226" t="s">
        <v>22</v>
      </c>
      <c r="D226" t="s">
        <v>182</v>
      </c>
      <c r="E226" t="s">
        <v>51</v>
      </c>
      <c r="F226">
        <f t="shared" si="6"/>
        <v>0</v>
      </c>
      <c r="G226" t="s">
        <v>78</v>
      </c>
      <c r="H226" t="s">
        <v>370</v>
      </c>
      <c r="I226">
        <v>201</v>
      </c>
      <c r="J226">
        <f>INT(Table1[[#This Row],[hrmn]]/100)</f>
        <v>2</v>
      </c>
      <c r="K226" t="s">
        <v>53</v>
      </c>
      <c r="L226" t="s">
        <v>62</v>
      </c>
      <c r="M226" t="s">
        <v>105</v>
      </c>
      <c r="N226">
        <v>2434</v>
      </c>
      <c r="O226" t="s">
        <v>30</v>
      </c>
      <c r="P226">
        <v>19</v>
      </c>
      <c r="Q226">
        <v>6</v>
      </c>
      <c r="R226" t="s">
        <v>46</v>
      </c>
      <c r="S226">
        <f t="shared" si="7"/>
        <v>0</v>
      </c>
      <c r="T226">
        <v>17</v>
      </c>
      <c r="U226" t="s">
        <v>45</v>
      </c>
      <c r="V226" t="s">
        <v>55</v>
      </c>
      <c r="W226" t="s">
        <v>65</v>
      </c>
      <c r="X226" t="s">
        <v>33</v>
      </c>
      <c r="Y226" t="s">
        <v>34</v>
      </c>
      <c r="Z226" t="s">
        <v>35</v>
      </c>
      <c r="AA226" t="s">
        <v>36</v>
      </c>
      <c r="AB226" t="s">
        <v>37</v>
      </c>
      <c r="AC226" t="s">
        <v>38</v>
      </c>
    </row>
    <row r="227" spans="1:29" x14ac:dyDescent="0.3">
      <c r="A227" t="s">
        <v>500</v>
      </c>
      <c r="B227" s="1">
        <v>45253</v>
      </c>
      <c r="C227" t="s">
        <v>30</v>
      </c>
      <c r="D227" t="s">
        <v>84</v>
      </c>
      <c r="E227" t="s">
        <v>41</v>
      </c>
      <c r="F227">
        <f t="shared" si="6"/>
        <v>1</v>
      </c>
      <c r="G227" t="s">
        <v>25</v>
      </c>
      <c r="H227" t="s">
        <v>144</v>
      </c>
      <c r="I227">
        <v>909</v>
      </c>
      <c r="J227">
        <f>INT(Table1[[#This Row],[hrmn]]/100)</f>
        <v>9</v>
      </c>
      <c r="K227" t="s">
        <v>27</v>
      </c>
      <c r="L227" t="s">
        <v>62</v>
      </c>
      <c r="M227" t="s">
        <v>69</v>
      </c>
      <c r="N227">
        <v>1242</v>
      </c>
      <c r="O227" t="s">
        <v>30</v>
      </c>
      <c r="P227">
        <v>31</v>
      </c>
      <c r="Q227">
        <v>19</v>
      </c>
      <c r="R227" t="s">
        <v>64</v>
      </c>
      <c r="S227">
        <f t="shared" si="7"/>
        <v>0</v>
      </c>
      <c r="T227">
        <v>13</v>
      </c>
      <c r="U227" t="s">
        <v>30</v>
      </c>
      <c r="V227" t="s">
        <v>47</v>
      </c>
      <c r="W227" t="s">
        <v>65</v>
      </c>
      <c r="X227" t="s">
        <v>33</v>
      </c>
      <c r="Y227" t="s">
        <v>34</v>
      </c>
      <c r="Z227" t="s">
        <v>35</v>
      </c>
      <c r="AA227" t="s">
        <v>36</v>
      </c>
      <c r="AB227" t="s">
        <v>37</v>
      </c>
      <c r="AC227" t="s">
        <v>38</v>
      </c>
    </row>
    <row r="228" spans="1:29" x14ac:dyDescent="0.3">
      <c r="A228" t="s">
        <v>501</v>
      </c>
      <c r="B228" s="1">
        <v>45123</v>
      </c>
      <c r="C228" t="s">
        <v>67</v>
      </c>
      <c r="D228" t="s">
        <v>174</v>
      </c>
      <c r="E228" t="s">
        <v>51</v>
      </c>
      <c r="F228">
        <f t="shared" si="6"/>
        <v>0</v>
      </c>
      <c r="G228" t="s">
        <v>25</v>
      </c>
      <c r="H228" t="s">
        <v>502</v>
      </c>
      <c r="I228">
        <v>221</v>
      </c>
      <c r="J228">
        <f>INT(Table1[[#This Row],[hrmn]]/100)</f>
        <v>2</v>
      </c>
      <c r="K228" t="s">
        <v>53</v>
      </c>
      <c r="L228" t="s">
        <v>28</v>
      </c>
      <c r="M228" t="s">
        <v>149</v>
      </c>
      <c r="N228">
        <v>800</v>
      </c>
      <c r="O228" t="s">
        <v>45</v>
      </c>
      <c r="P228">
        <v>70</v>
      </c>
      <c r="Q228">
        <v>12</v>
      </c>
      <c r="R228" t="s">
        <v>46</v>
      </c>
      <c r="S228">
        <f t="shared" si="7"/>
        <v>0</v>
      </c>
      <c r="T228">
        <v>71</v>
      </c>
      <c r="U228" t="s">
        <v>30</v>
      </c>
      <c r="V228" t="s">
        <v>55</v>
      </c>
      <c r="W228" t="s">
        <v>33</v>
      </c>
      <c r="X228" t="s">
        <v>33</v>
      </c>
      <c r="Y228" t="s">
        <v>34</v>
      </c>
      <c r="Z228" t="s">
        <v>35</v>
      </c>
      <c r="AA228" t="s">
        <v>36</v>
      </c>
      <c r="AB228" t="s">
        <v>37</v>
      </c>
      <c r="AC228" t="s">
        <v>38</v>
      </c>
    </row>
    <row r="229" spans="1:29" x14ac:dyDescent="0.3">
      <c r="A229" t="s">
        <v>503</v>
      </c>
      <c r="B229" s="1">
        <v>44647</v>
      </c>
      <c r="C229" t="s">
        <v>49</v>
      </c>
      <c r="D229" t="s">
        <v>191</v>
      </c>
      <c r="E229" t="s">
        <v>24</v>
      </c>
      <c r="F229">
        <f t="shared" si="6"/>
        <v>0</v>
      </c>
      <c r="G229" t="s">
        <v>59</v>
      </c>
      <c r="H229" t="s">
        <v>504</v>
      </c>
      <c r="I229">
        <v>617</v>
      </c>
      <c r="J229">
        <f>INT(Table1[[#This Row],[hrmn]]/100)</f>
        <v>6</v>
      </c>
      <c r="K229" t="s">
        <v>27</v>
      </c>
      <c r="L229" t="s">
        <v>80</v>
      </c>
      <c r="M229" t="s">
        <v>234</v>
      </c>
      <c r="N229">
        <v>1251</v>
      </c>
      <c r="O229" t="s">
        <v>30</v>
      </c>
      <c r="P229">
        <v>55</v>
      </c>
      <c r="Q229">
        <v>5</v>
      </c>
      <c r="R229" t="s">
        <v>46</v>
      </c>
      <c r="S229">
        <f t="shared" si="7"/>
        <v>0</v>
      </c>
      <c r="T229">
        <v>40</v>
      </c>
      <c r="U229" t="s">
        <v>45</v>
      </c>
      <c r="V229" t="s">
        <v>32</v>
      </c>
      <c r="W229" t="s">
        <v>33</v>
      </c>
      <c r="X229" t="s">
        <v>33</v>
      </c>
      <c r="Y229" t="s">
        <v>34</v>
      </c>
      <c r="Z229" t="s">
        <v>35</v>
      </c>
      <c r="AA229" t="s">
        <v>36</v>
      </c>
      <c r="AB229" t="s">
        <v>37</v>
      </c>
      <c r="AC229" t="s">
        <v>38</v>
      </c>
    </row>
    <row r="230" spans="1:29" x14ac:dyDescent="0.3">
      <c r="A230" t="s">
        <v>505</v>
      </c>
      <c r="B230" s="1">
        <v>44677</v>
      </c>
      <c r="C230" t="s">
        <v>30</v>
      </c>
      <c r="D230" t="s">
        <v>122</v>
      </c>
      <c r="E230" t="s">
        <v>41</v>
      </c>
      <c r="F230">
        <f t="shared" si="6"/>
        <v>1</v>
      </c>
      <c r="G230" t="s">
        <v>25</v>
      </c>
      <c r="H230" t="s">
        <v>506</v>
      </c>
      <c r="I230">
        <v>943</v>
      </c>
      <c r="J230">
        <f>INT(Table1[[#This Row],[hrmn]]/100)</f>
        <v>9</v>
      </c>
      <c r="K230" t="s">
        <v>27</v>
      </c>
      <c r="L230" t="s">
        <v>80</v>
      </c>
      <c r="M230" t="s">
        <v>120</v>
      </c>
      <c r="N230">
        <v>2924</v>
      </c>
      <c r="O230" t="s">
        <v>30</v>
      </c>
      <c r="P230">
        <v>68</v>
      </c>
      <c r="Q230">
        <v>20</v>
      </c>
      <c r="R230" t="s">
        <v>64</v>
      </c>
      <c r="S230">
        <f t="shared" si="7"/>
        <v>0</v>
      </c>
      <c r="T230">
        <v>56</v>
      </c>
      <c r="U230" t="s">
        <v>30</v>
      </c>
      <c r="V230" t="s">
        <v>55</v>
      </c>
      <c r="W230" t="s">
        <v>70</v>
      </c>
      <c r="X230" t="s">
        <v>33</v>
      </c>
      <c r="Y230" t="s">
        <v>34</v>
      </c>
      <c r="Z230" t="s">
        <v>35</v>
      </c>
      <c r="AA230" t="s">
        <v>36</v>
      </c>
      <c r="AB230" t="s">
        <v>37</v>
      </c>
      <c r="AC230" t="s">
        <v>38</v>
      </c>
    </row>
    <row r="231" spans="1:29" x14ac:dyDescent="0.3">
      <c r="A231" t="s">
        <v>507</v>
      </c>
      <c r="B231" s="1">
        <v>44629</v>
      </c>
      <c r="C231" t="s">
        <v>67</v>
      </c>
      <c r="D231" t="s">
        <v>50</v>
      </c>
      <c r="E231" t="s">
        <v>41</v>
      </c>
      <c r="F231">
        <f t="shared" si="6"/>
        <v>1</v>
      </c>
      <c r="G231" t="s">
        <v>123</v>
      </c>
      <c r="H231" t="s">
        <v>428</v>
      </c>
      <c r="I231">
        <v>1136</v>
      </c>
      <c r="J231">
        <f>INT(Table1[[#This Row],[hrmn]]/100)</f>
        <v>11</v>
      </c>
      <c r="K231" t="s">
        <v>27</v>
      </c>
      <c r="L231" t="s">
        <v>74</v>
      </c>
      <c r="M231" t="s">
        <v>44</v>
      </c>
      <c r="N231">
        <v>1439</v>
      </c>
      <c r="O231" t="s">
        <v>30</v>
      </c>
      <c r="P231">
        <v>38</v>
      </c>
      <c r="Q231">
        <v>13</v>
      </c>
      <c r="R231" t="s">
        <v>64</v>
      </c>
      <c r="S231">
        <f t="shared" si="7"/>
        <v>0</v>
      </c>
      <c r="T231">
        <v>7</v>
      </c>
      <c r="U231" t="s">
        <v>45</v>
      </c>
      <c r="V231" t="s">
        <v>32</v>
      </c>
      <c r="W231" t="s">
        <v>70</v>
      </c>
      <c r="X231" t="s">
        <v>82</v>
      </c>
      <c r="Y231" t="s">
        <v>34</v>
      </c>
      <c r="Z231" t="s">
        <v>35</v>
      </c>
      <c r="AA231" t="s">
        <v>36</v>
      </c>
      <c r="AB231" t="s">
        <v>37</v>
      </c>
      <c r="AC231" t="s">
        <v>38</v>
      </c>
    </row>
    <row r="232" spans="1:29" x14ac:dyDescent="0.3">
      <c r="A232" t="s">
        <v>508</v>
      </c>
      <c r="B232" s="1">
        <v>44685</v>
      </c>
      <c r="C232" t="s">
        <v>49</v>
      </c>
      <c r="D232" t="s">
        <v>96</v>
      </c>
      <c r="E232" t="s">
        <v>41</v>
      </c>
      <c r="F232">
        <f t="shared" si="6"/>
        <v>1</v>
      </c>
      <c r="G232" t="s">
        <v>78</v>
      </c>
      <c r="H232" t="s">
        <v>509</v>
      </c>
      <c r="I232">
        <v>1124</v>
      </c>
      <c r="J232">
        <f>INT(Table1[[#This Row],[hrmn]]/100)</f>
        <v>11</v>
      </c>
      <c r="K232" t="s">
        <v>27</v>
      </c>
      <c r="L232" t="s">
        <v>62</v>
      </c>
      <c r="M232" t="s">
        <v>75</v>
      </c>
      <c r="N232">
        <v>1151</v>
      </c>
      <c r="O232" t="s">
        <v>45</v>
      </c>
      <c r="P232">
        <v>21</v>
      </c>
      <c r="Q232">
        <v>16</v>
      </c>
      <c r="R232" t="s">
        <v>64</v>
      </c>
      <c r="S232">
        <f t="shared" si="7"/>
        <v>0</v>
      </c>
      <c r="T232">
        <v>4</v>
      </c>
      <c r="U232" t="s">
        <v>45</v>
      </c>
      <c r="V232" t="s">
        <v>55</v>
      </c>
      <c r="W232" t="s">
        <v>33</v>
      </c>
      <c r="X232" t="s">
        <v>82</v>
      </c>
      <c r="Y232" t="s">
        <v>34</v>
      </c>
      <c r="Z232" t="s">
        <v>35</v>
      </c>
      <c r="AA232" t="s">
        <v>36</v>
      </c>
      <c r="AB232" t="s">
        <v>37</v>
      </c>
      <c r="AC232" t="s">
        <v>38</v>
      </c>
    </row>
    <row r="233" spans="1:29" x14ac:dyDescent="0.3">
      <c r="A233" t="s">
        <v>510</v>
      </c>
      <c r="B233" s="1">
        <v>44841</v>
      </c>
      <c r="C233" t="s">
        <v>45</v>
      </c>
      <c r="D233" t="s">
        <v>72</v>
      </c>
      <c r="E233" t="s">
        <v>41</v>
      </c>
      <c r="F233">
        <f t="shared" si="6"/>
        <v>1</v>
      </c>
      <c r="G233" t="s">
        <v>78</v>
      </c>
      <c r="H233" t="s">
        <v>186</v>
      </c>
      <c r="I233">
        <v>1342</v>
      </c>
      <c r="J233">
        <f>INT(Table1[[#This Row],[hrmn]]/100)</f>
        <v>13</v>
      </c>
      <c r="K233" t="s">
        <v>61</v>
      </c>
      <c r="L233" t="s">
        <v>80</v>
      </c>
      <c r="M233" t="s">
        <v>212</v>
      </c>
      <c r="N233">
        <v>1416</v>
      </c>
      <c r="O233" t="s">
        <v>30</v>
      </c>
      <c r="P233">
        <v>30</v>
      </c>
      <c r="Q233">
        <v>18</v>
      </c>
      <c r="R233" t="s">
        <v>64</v>
      </c>
      <c r="S233">
        <f t="shared" si="7"/>
        <v>0</v>
      </c>
      <c r="T233">
        <v>14</v>
      </c>
      <c r="U233" t="s">
        <v>30</v>
      </c>
      <c r="V233" t="s">
        <v>32</v>
      </c>
      <c r="W233" t="s">
        <v>70</v>
      </c>
      <c r="X233" t="s">
        <v>33</v>
      </c>
      <c r="Y233" t="s">
        <v>34</v>
      </c>
      <c r="Z233" t="s">
        <v>35</v>
      </c>
      <c r="AA233" t="s">
        <v>36</v>
      </c>
      <c r="AB233" t="s">
        <v>37</v>
      </c>
      <c r="AC233" t="s">
        <v>38</v>
      </c>
    </row>
    <row r="234" spans="1:29" x14ac:dyDescent="0.3">
      <c r="A234" t="s">
        <v>511</v>
      </c>
      <c r="B234" s="1">
        <v>45164</v>
      </c>
      <c r="C234" t="s">
        <v>49</v>
      </c>
      <c r="D234" t="s">
        <v>72</v>
      </c>
      <c r="E234" t="s">
        <v>24</v>
      </c>
      <c r="F234">
        <f t="shared" si="6"/>
        <v>0</v>
      </c>
      <c r="G234" t="s">
        <v>42</v>
      </c>
      <c r="H234" t="s">
        <v>512</v>
      </c>
      <c r="I234">
        <v>139</v>
      </c>
      <c r="J234">
        <f>INT(Table1[[#This Row],[hrmn]]/100)</f>
        <v>1</v>
      </c>
      <c r="K234" t="s">
        <v>61</v>
      </c>
      <c r="L234" t="s">
        <v>62</v>
      </c>
      <c r="M234" t="s">
        <v>244</v>
      </c>
      <c r="N234">
        <v>2221</v>
      </c>
      <c r="O234" t="s">
        <v>30</v>
      </c>
      <c r="P234">
        <v>47</v>
      </c>
      <c r="Q234">
        <v>13</v>
      </c>
      <c r="R234" t="s">
        <v>46</v>
      </c>
      <c r="S234">
        <f t="shared" si="7"/>
        <v>0</v>
      </c>
      <c r="T234">
        <v>6</v>
      </c>
      <c r="U234" t="s">
        <v>30</v>
      </c>
      <c r="V234" t="s">
        <v>47</v>
      </c>
      <c r="W234" t="s">
        <v>70</v>
      </c>
      <c r="X234" t="s">
        <v>33</v>
      </c>
      <c r="Y234" t="s">
        <v>34</v>
      </c>
      <c r="Z234" t="s">
        <v>35</v>
      </c>
      <c r="AA234" t="s">
        <v>36</v>
      </c>
      <c r="AB234" t="s">
        <v>37</v>
      </c>
      <c r="AC234" t="s">
        <v>38</v>
      </c>
    </row>
    <row r="235" spans="1:29" x14ac:dyDescent="0.3">
      <c r="A235" t="s">
        <v>513</v>
      </c>
      <c r="B235" s="1">
        <v>44631</v>
      </c>
      <c r="C235" t="s">
        <v>67</v>
      </c>
      <c r="D235" t="s">
        <v>122</v>
      </c>
      <c r="E235" t="s">
        <v>51</v>
      </c>
      <c r="F235">
        <f t="shared" si="6"/>
        <v>0</v>
      </c>
      <c r="G235" t="s">
        <v>123</v>
      </c>
      <c r="H235" t="s">
        <v>514</v>
      </c>
      <c r="I235">
        <v>1117</v>
      </c>
      <c r="J235">
        <f>INT(Table1[[#This Row],[hrmn]]/100)</f>
        <v>11</v>
      </c>
      <c r="K235" t="s">
        <v>61</v>
      </c>
      <c r="L235" t="s">
        <v>28</v>
      </c>
      <c r="M235" t="s">
        <v>120</v>
      </c>
      <c r="N235">
        <v>1059</v>
      </c>
      <c r="O235" t="s">
        <v>45</v>
      </c>
      <c r="P235">
        <v>42</v>
      </c>
      <c r="Q235">
        <v>5</v>
      </c>
      <c r="R235" t="s">
        <v>46</v>
      </c>
      <c r="S235">
        <f t="shared" si="7"/>
        <v>0</v>
      </c>
      <c r="T235">
        <v>51</v>
      </c>
      <c r="U235" t="s">
        <v>45</v>
      </c>
      <c r="V235" t="s">
        <v>47</v>
      </c>
      <c r="W235" t="s">
        <v>56</v>
      </c>
      <c r="X235" t="s">
        <v>82</v>
      </c>
      <c r="Y235" t="s">
        <v>34</v>
      </c>
      <c r="Z235" t="s">
        <v>35</v>
      </c>
      <c r="AA235" t="s">
        <v>36</v>
      </c>
      <c r="AB235" t="s">
        <v>37</v>
      </c>
      <c r="AC235" t="s">
        <v>38</v>
      </c>
    </row>
    <row r="236" spans="1:29" x14ac:dyDescent="0.3">
      <c r="A236" t="s">
        <v>515</v>
      </c>
      <c r="B236" s="1">
        <v>44885</v>
      </c>
      <c r="C236" t="s">
        <v>67</v>
      </c>
      <c r="D236" t="s">
        <v>122</v>
      </c>
      <c r="E236" t="s">
        <v>51</v>
      </c>
      <c r="F236">
        <f t="shared" si="6"/>
        <v>0</v>
      </c>
      <c r="G236" t="s">
        <v>59</v>
      </c>
      <c r="H236" t="s">
        <v>223</v>
      </c>
      <c r="I236">
        <v>2014</v>
      </c>
      <c r="J236">
        <f>INT(Table1[[#This Row],[hrmn]]/100)</f>
        <v>20</v>
      </c>
      <c r="K236" t="s">
        <v>61</v>
      </c>
      <c r="L236" t="s">
        <v>28</v>
      </c>
      <c r="M236" t="s">
        <v>128</v>
      </c>
      <c r="N236">
        <v>2647</v>
      </c>
      <c r="O236" t="s">
        <v>30</v>
      </c>
      <c r="P236">
        <v>30</v>
      </c>
      <c r="Q236">
        <v>6</v>
      </c>
      <c r="R236" t="s">
        <v>46</v>
      </c>
      <c r="S236">
        <f t="shared" si="7"/>
        <v>0</v>
      </c>
      <c r="T236">
        <v>73</v>
      </c>
      <c r="U236" t="s">
        <v>30</v>
      </c>
      <c r="V236" t="s">
        <v>47</v>
      </c>
      <c r="W236" t="s">
        <v>65</v>
      </c>
      <c r="X236" t="s">
        <v>82</v>
      </c>
      <c r="Y236" t="s">
        <v>34</v>
      </c>
      <c r="Z236" t="s">
        <v>35</v>
      </c>
      <c r="AA236" t="s">
        <v>36</v>
      </c>
      <c r="AB236" t="s">
        <v>37</v>
      </c>
      <c r="AC236" t="s">
        <v>38</v>
      </c>
    </row>
    <row r="237" spans="1:29" x14ac:dyDescent="0.3">
      <c r="A237" t="s">
        <v>516</v>
      </c>
      <c r="B237" s="1">
        <v>45242</v>
      </c>
      <c r="C237" t="s">
        <v>49</v>
      </c>
      <c r="D237" t="s">
        <v>143</v>
      </c>
      <c r="E237" t="s">
        <v>51</v>
      </c>
      <c r="F237">
        <f t="shared" si="6"/>
        <v>0</v>
      </c>
      <c r="G237" t="s">
        <v>123</v>
      </c>
      <c r="H237" t="s">
        <v>402</v>
      </c>
      <c r="I237">
        <v>359</v>
      </c>
      <c r="J237">
        <f>INT(Table1[[#This Row],[hrmn]]/100)</f>
        <v>3</v>
      </c>
      <c r="K237" t="s">
        <v>61</v>
      </c>
      <c r="L237" t="s">
        <v>62</v>
      </c>
      <c r="M237" t="s">
        <v>200</v>
      </c>
      <c r="N237">
        <v>2033</v>
      </c>
      <c r="O237" t="s">
        <v>45</v>
      </c>
      <c r="P237">
        <v>64</v>
      </c>
      <c r="Q237">
        <v>10</v>
      </c>
      <c r="R237" t="s">
        <v>31</v>
      </c>
      <c r="S237">
        <f t="shared" si="7"/>
        <v>1</v>
      </c>
      <c r="T237">
        <v>51</v>
      </c>
      <c r="U237" t="s">
        <v>45</v>
      </c>
      <c r="V237" t="s">
        <v>32</v>
      </c>
      <c r="W237" t="s">
        <v>70</v>
      </c>
      <c r="X237" t="s">
        <v>33</v>
      </c>
      <c r="Y237" t="s">
        <v>34</v>
      </c>
      <c r="Z237" t="s">
        <v>35</v>
      </c>
      <c r="AA237" t="s">
        <v>36</v>
      </c>
      <c r="AB237" t="s">
        <v>37</v>
      </c>
      <c r="AC237" t="s">
        <v>38</v>
      </c>
    </row>
    <row r="238" spans="1:29" x14ac:dyDescent="0.3">
      <c r="A238" t="s">
        <v>517</v>
      </c>
      <c r="B238" s="1">
        <v>44939</v>
      </c>
      <c r="C238" t="s">
        <v>45</v>
      </c>
      <c r="D238" t="s">
        <v>40</v>
      </c>
      <c r="E238" t="s">
        <v>51</v>
      </c>
      <c r="F238">
        <f t="shared" si="6"/>
        <v>0</v>
      </c>
      <c r="G238" t="s">
        <v>123</v>
      </c>
      <c r="H238" t="s">
        <v>223</v>
      </c>
      <c r="I238">
        <v>1118</v>
      </c>
      <c r="J238">
        <f>INT(Table1[[#This Row],[hrmn]]/100)</f>
        <v>11</v>
      </c>
      <c r="K238" t="s">
        <v>53</v>
      </c>
      <c r="L238" t="s">
        <v>74</v>
      </c>
      <c r="M238" t="s">
        <v>180</v>
      </c>
      <c r="N238">
        <v>1703</v>
      </c>
      <c r="O238" t="s">
        <v>30</v>
      </c>
      <c r="P238">
        <v>21</v>
      </c>
      <c r="Q238">
        <v>7</v>
      </c>
      <c r="R238" t="s">
        <v>46</v>
      </c>
      <c r="S238">
        <f t="shared" si="7"/>
        <v>0</v>
      </c>
      <c r="T238">
        <v>80</v>
      </c>
      <c r="U238" t="s">
        <v>45</v>
      </c>
      <c r="V238" t="s">
        <v>55</v>
      </c>
      <c r="W238" t="s">
        <v>70</v>
      </c>
      <c r="X238" t="s">
        <v>33</v>
      </c>
      <c r="Y238" t="s">
        <v>34</v>
      </c>
      <c r="Z238" t="s">
        <v>35</v>
      </c>
      <c r="AA238" t="s">
        <v>36</v>
      </c>
      <c r="AB238" t="s">
        <v>37</v>
      </c>
      <c r="AC238" t="s">
        <v>38</v>
      </c>
    </row>
    <row r="239" spans="1:29" x14ac:dyDescent="0.3">
      <c r="A239" t="s">
        <v>518</v>
      </c>
      <c r="B239" s="1">
        <v>45032</v>
      </c>
      <c r="C239" t="s">
        <v>45</v>
      </c>
      <c r="D239" t="s">
        <v>88</v>
      </c>
      <c r="E239" t="s">
        <v>41</v>
      </c>
      <c r="F239">
        <f t="shared" si="6"/>
        <v>1</v>
      </c>
      <c r="G239" t="s">
        <v>123</v>
      </c>
      <c r="H239" t="s">
        <v>85</v>
      </c>
      <c r="I239">
        <v>1239</v>
      </c>
      <c r="J239">
        <f>INT(Table1[[#This Row],[hrmn]]/100)</f>
        <v>12</v>
      </c>
      <c r="K239" t="s">
        <v>53</v>
      </c>
      <c r="L239" t="s">
        <v>62</v>
      </c>
      <c r="M239" t="s">
        <v>63</v>
      </c>
      <c r="N239">
        <v>2149</v>
      </c>
      <c r="O239" t="s">
        <v>30</v>
      </c>
      <c r="P239">
        <v>63</v>
      </c>
      <c r="Q239">
        <v>13</v>
      </c>
      <c r="R239" t="s">
        <v>46</v>
      </c>
      <c r="S239">
        <f t="shared" si="7"/>
        <v>0</v>
      </c>
      <c r="T239">
        <v>9</v>
      </c>
      <c r="U239" t="s">
        <v>45</v>
      </c>
      <c r="V239" t="s">
        <v>47</v>
      </c>
      <c r="W239" t="s">
        <v>33</v>
      </c>
      <c r="X239" t="s">
        <v>82</v>
      </c>
      <c r="Y239" t="s">
        <v>34</v>
      </c>
      <c r="Z239" t="s">
        <v>35</v>
      </c>
      <c r="AA239" t="s">
        <v>36</v>
      </c>
      <c r="AB239" t="s">
        <v>37</v>
      </c>
      <c r="AC239" t="s">
        <v>38</v>
      </c>
    </row>
    <row r="240" spans="1:29" x14ac:dyDescent="0.3">
      <c r="A240" t="s">
        <v>519</v>
      </c>
      <c r="B240" s="1">
        <v>44782</v>
      </c>
      <c r="C240" t="s">
        <v>22</v>
      </c>
      <c r="D240" t="s">
        <v>77</v>
      </c>
      <c r="E240" t="s">
        <v>51</v>
      </c>
      <c r="F240">
        <f t="shared" si="6"/>
        <v>0</v>
      </c>
      <c r="G240" t="s">
        <v>25</v>
      </c>
      <c r="H240" t="s">
        <v>520</v>
      </c>
      <c r="I240">
        <v>427</v>
      </c>
      <c r="J240">
        <f>INT(Table1[[#This Row],[hrmn]]/100)</f>
        <v>4</v>
      </c>
      <c r="K240" t="s">
        <v>53</v>
      </c>
      <c r="L240" t="s">
        <v>62</v>
      </c>
      <c r="M240" t="s">
        <v>328</v>
      </c>
      <c r="N240">
        <v>1869</v>
      </c>
      <c r="O240" t="s">
        <v>45</v>
      </c>
      <c r="P240">
        <v>22</v>
      </c>
      <c r="Q240">
        <v>17</v>
      </c>
      <c r="R240" t="s">
        <v>64</v>
      </c>
      <c r="S240">
        <f t="shared" si="7"/>
        <v>0</v>
      </c>
      <c r="T240">
        <v>50</v>
      </c>
      <c r="U240" t="s">
        <v>30</v>
      </c>
      <c r="V240" t="s">
        <v>55</v>
      </c>
      <c r="W240" t="s">
        <v>56</v>
      </c>
      <c r="X240" t="s">
        <v>33</v>
      </c>
      <c r="Y240" t="s">
        <v>34</v>
      </c>
      <c r="Z240" t="s">
        <v>35</v>
      </c>
      <c r="AA240" t="s">
        <v>36</v>
      </c>
      <c r="AB240" t="s">
        <v>37</v>
      </c>
      <c r="AC240" t="s">
        <v>38</v>
      </c>
    </row>
    <row r="241" spans="1:29" x14ac:dyDescent="0.3">
      <c r="A241" t="s">
        <v>521</v>
      </c>
      <c r="B241" s="1">
        <v>44758</v>
      </c>
      <c r="C241" t="s">
        <v>22</v>
      </c>
      <c r="D241" t="s">
        <v>23</v>
      </c>
      <c r="E241" t="s">
        <v>51</v>
      </c>
      <c r="F241">
        <f t="shared" si="6"/>
        <v>0</v>
      </c>
      <c r="G241" t="s">
        <v>123</v>
      </c>
      <c r="H241" t="s">
        <v>423</v>
      </c>
      <c r="I241">
        <v>31</v>
      </c>
      <c r="J241">
        <f>INT(Table1[[#This Row],[hrmn]]/100)</f>
        <v>0</v>
      </c>
      <c r="K241" t="s">
        <v>53</v>
      </c>
      <c r="L241" t="s">
        <v>62</v>
      </c>
      <c r="M241" t="s">
        <v>159</v>
      </c>
      <c r="N241">
        <v>2958</v>
      </c>
      <c r="O241" t="s">
        <v>45</v>
      </c>
      <c r="P241">
        <v>29</v>
      </c>
      <c r="Q241">
        <v>4</v>
      </c>
      <c r="R241" t="s">
        <v>46</v>
      </c>
      <c r="S241">
        <f t="shared" si="7"/>
        <v>0</v>
      </c>
      <c r="T241">
        <v>5</v>
      </c>
      <c r="U241" t="s">
        <v>45</v>
      </c>
      <c r="V241" t="s">
        <v>55</v>
      </c>
      <c r="W241" t="s">
        <v>33</v>
      </c>
      <c r="X241" t="s">
        <v>82</v>
      </c>
      <c r="Y241" t="s">
        <v>34</v>
      </c>
      <c r="Z241" t="s">
        <v>35</v>
      </c>
      <c r="AA241" t="s">
        <v>36</v>
      </c>
      <c r="AB241" t="s">
        <v>37</v>
      </c>
      <c r="AC241" t="s">
        <v>38</v>
      </c>
    </row>
    <row r="242" spans="1:29" x14ac:dyDescent="0.3">
      <c r="A242" t="s">
        <v>522</v>
      </c>
      <c r="B242" s="1">
        <v>44636</v>
      </c>
      <c r="C242" t="s">
        <v>45</v>
      </c>
      <c r="D242" t="s">
        <v>113</v>
      </c>
      <c r="E242" t="s">
        <v>51</v>
      </c>
      <c r="F242">
        <f t="shared" si="6"/>
        <v>0</v>
      </c>
      <c r="G242" t="s">
        <v>78</v>
      </c>
      <c r="H242" t="s">
        <v>313</v>
      </c>
      <c r="I242">
        <v>512</v>
      </c>
      <c r="J242">
        <f>INT(Table1[[#This Row],[hrmn]]/100)</f>
        <v>5</v>
      </c>
      <c r="K242" t="s">
        <v>53</v>
      </c>
      <c r="L242" t="s">
        <v>62</v>
      </c>
      <c r="M242" t="s">
        <v>325</v>
      </c>
      <c r="N242">
        <v>1983</v>
      </c>
      <c r="O242" t="s">
        <v>45</v>
      </c>
      <c r="P242">
        <v>20</v>
      </c>
      <c r="Q242">
        <v>1</v>
      </c>
      <c r="R242" t="s">
        <v>46</v>
      </c>
      <c r="S242">
        <f t="shared" si="7"/>
        <v>0</v>
      </c>
      <c r="T242">
        <v>65</v>
      </c>
      <c r="U242" t="s">
        <v>45</v>
      </c>
      <c r="V242" t="s">
        <v>32</v>
      </c>
      <c r="W242" t="s">
        <v>33</v>
      </c>
      <c r="X242" t="s">
        <v>82</v>
      </c>
      <c r="Y242" t="s">
        <v>34</v>
      </c>
      <c r="Z242" t="s">
        <v>35</v>
      </c>
      <c r="AA242" t="s">
        <v>36</v>
      </c>
      <c r="AB242" t="s">
        <v>37</v>
      </c>
      <c r="AC242" t="s">
        <v>38</v>
      </c>
    </row>
    <row r="243" spans="1:29" x14ac:dyDescent="0.3">
      <c r="A243" t="s">
        <v>523</v>
      </c>
      <c r="B243" s="1">
        <v>45148</v>
      </c>
      <c r="C243" t="s">
        <v>67</v>
      </c>
      <c r="D243" t="s">
        <v>140</v>
      </c>
      <c r="E243" t="s">
        <v>24</v>
      </c>
      <c r="F243">
        <f t="shared" si="6"/>
        <v>0</v>
      </c>
      <c r="G243" t="s">
        <v>123</v>
      </c>
      <c r="H243" t="s">
        <v>151</v>
      </c>
      <c r="I243">
        <v>1924</v>
      </c>
      <c r="J243">
        <f>INT(Table1[[#This Row],[hrmn]]/100)</f>
        <v>19</v>
      </c>
      <c r="K243" t="s">
        <v>27</v>
      </c>
      <c r="L243" t="s">
        <v>74</v>
      </c>
      <c r="M243" t="s">
        <v>105</v>
      </c>
      <c r="N243">
        <v>2124</v>
      </c>
      <c r="O243" t="s">
        <v>30</v>
      </c>
      <c r="P243">
        <v>23</v>
      </c>
      <c r="Q243">
        <v>18</v>
      </c>
      <c r="R243" t="s">
        <v>31</v>
      </c>
      <c r="S243">
        <f t="shared" si="7"/>
        <v>1</v>
      </c>
      <c r="T243">
        <v>61</v>
      </c>
      <c r="U243" t="s">
        <v>45</v>
      </c>
      <c r="V243" t="s">
        <v>47</v>
      </c>
      <c r="W243" t="s">
        <v>70</v>
      </c>
      <c r="X243" t="s">
        <v>33</v>
      </c>
      <c r="Y243" t="s">
        <v>34</v>
      </c>
      <c r="Z243" t="s">
        <v>35</v>
      </c>
      <c r="AA243" t="s">
        <v>36</v>
      </c>
      <c r="AB243" t="s">
        <v>37</v>
      </c>
      <c r="AC243" t="s">
        <v>38</v>
      </c>
    </row>
    <row r="244" spans="1:29" x14ac:dyDescent="0.3">
      <c r="A244" t="s">
        <v>524</v>
      </c>
      <c r="B244" s="1">
        <v>45183</v>
      </c>
      <c r="C244" t="s">
        <v>30</v>
      </c>
      <c r="D244" t="s">
        <v>239</v>
      </c>
      <c r="E244" t="s">
        <v>24</v>
      </c>
      <c r="F244">
        <f t="shared" si="6"/>
        <v>0</v>
      </c>
      <c r="G244" t="s">
        <v>42</v>
      </c>
      <c r="H244" t="s">
        <v>525</v>
      </c>
      <c r="I244">
        <v>213</v>
      </c>
      <c r="J244">
        <f>INT(Table1[[#This Row],[hrmn]]/100)</f>
        <v>2</v>
      </c>
      <c r="K244" t="s">
        <v>61</v>
      </c>
      <c r="L244" t="s">
        <v>74</v>
      </c>
      <c r="M244" t="s">
        <v>325</v>
      </c>
      <c r="N244">
        <v>1782</v>
      </c>
      <c r="O244" t="s">
        <v>30</v>
      </c>
      <c r="P244">
        <v>60</v>
      </c>
      <c r="Q244">
        <v>7</v>
      </c>
      <c r="R244" t="s">
        <v>46</v>
      </c>
      <c r="S244">
        <f t="shared" si="7"/>
        <v>0</v>
      </c>
      <c r="T244">
        <v>70</v>
      </c>
      <c r="U244" t="s">
        <v>45</v>
      </c>
      <c r="V244" t="s">
        <v>47</v>
      </c>
      <c r="W244" t="s">
        <v>65</v>
      </c>
      <c r="X244" t="s">
        <v>33</v>
      </c>
      <c r="Y244" t="s">
        <v>34</v>
      </c>
      <c r="Z244" t="s">
        <v>35</v>
      </c>
      <c r="AA244" t="s">
        <v>36</v>
      </c>
      <c r="AB244" t="s">
        <v>37</v>
      </c>
      <c r="AC244" t="s">
        <v>38</v>
      </c>
    </row>
    <row r="245" spans="1:29" x14ac:dyDescent="0.3">
      <c r="A245" t="s">
        <v>526</v>
      </c>
      <c r="B245" s="1">
        <v>45102</v>
      </c>
      <c r="C245" t="s">
        <v>45</v>
      </c>
      <c r="D245" t="s">
        <v>100</v>
      </c>
      <c r="E245" t="s">
        <v>24</v>
      </c>
      <c r="F245">
        <f t="shared" si="6"/>
        <v>0</v>
      </c>
      <c r="G245" t="s">
        <v>123</v>
      </c>
      <c r="H245" t="s">
        <v>110</v>
      </c>
      <c r="I245">
        <v>1228</v>
      </c>
      <c r="J245">
        <f>INT(Table1[[#This Row],[hrmn]]/100)</f>
        <v>12</v>
      </c>
      <c r="K245" t="s">
        <v>27</v>
      </c>
      <c r="L245" t="s">
        <v>62</v>
      </c>
      <c r="M245" t="s">
        <v>135</v>
      </c>
      <c r="N245">
        <v>2543</v>
      </c>
      <c r="O245" t="s">
        <v>30</v>
      </c>
      <c r="P245">
        <v>34</v>
      </c>
      <c r="Q245">
        <v>17</v>
      </c>
      <c r="R245" t="s">
        <v>46</v>
      </c>
      <c r="S245">
        <f t="shared" si="7"/>
        <v>0</v>
      </c>
      <c r="T245">
        <v>71</v>
      </c>
      <c r="U245" t="s">
        <v>30</v>
      </c>
      <c r="V245" t="s">
        <v>32</v>
      </c>
      <c r="W245" t="s">
        <v>33</v>
      </c>
      <c r="X245" t="s">
        <v>33</v>
      </c>
      <c r="Y245" t="s">
        <v>34</v>
      </c>
      <c r="Z245" t="s">
        <v>35</v>
      </c>
      <c r="AA245" t="s">
        <v>36</v>
      </c>
      <c r="AB245" t="s">
        <v>37</v>
      </c>
      <c r="AC245" t="s">
        <v>38</v>
      </c>
    </row>
    <row r="246" spans="1:29" x14ac:dyDescent="0.3">
      <c r="A246" t="s">
        <v>527</v>
      </c>
      <c r="B246" s="1">
        <v>44665</v>
      </c>
      <c r="C246" t="s">
        <v>22</v>
      </c>
      <c r="D246" t="s">
        <v>161</v>
      </c>
      <c r="E246" t="s">
        <v>24</v>
      </c>
      <c r="F246">
        <f t="shared" si="6"/>
        <v>0</v>
      </c>
      <c r="G246" t="s">
        <v>42</v>
      </c>
      <c r="H246" t="s">
        <v>370</v>
      </c>
      <c r="I246">
        <v>1642</v>
      </c>
      <c r="J246">
        <f>INT(Table1[[#This Row],[hrmn]]/100)</f>
        <v>16</v>
      </c>
      <c r="K246" t="s">
        <v>27</v>
      </c>
      <c r="L246" t="s">
        <v>80</v>
      </c>
      <c r="M246" t="s">
        <v>300</v>
      </c>
      <c r="N246">
        <v>2115</v>
      </c>
      <c r="O246" t="s">
        <v>30</v>
      </c>
      <c r="P246">
        <v>54</v>
      </c>
      <c r="Q246">
        <v>7</v>
      </c>
      <c r="R246" t="s">
        <v>31</v>
      </c>
      <c r="S246">
        <f t="shared" si="7"/>
        <v>1</v>
      </c>
      <c r="T246">
        <v>40</v>
      </c>
      <c r="U246" t="s">
        <v>45</v>
      </c>
      <c r="V246" t="s">
        <v>32</v>
      </c>
      <c r="W246" t="s">
        <v>56</v>
      </c>
      <c r="X246" t="s">
        <v>33</v>
      </c>
      <c r="Y246" t="s">
        <v>34</v>
      </c>
      <c r="Z246" t="s">
        <v>35</v>
      </c>
      <c r="AA246" t="s">
        <v>36</v>
      </c>
      <c r="AB246" t="s">
        <v>37</v>
      </c>
      <c r="AC246" t="s">
        <v>38</v>
      </c>
    </row>
    <row r="247" spans="1:29" x14ac:dyDescent="0.3">
      <c r="A247" t="s">
        <v>528</v>
      </c>
      <c r="B247" s="1">
        <v>44725</v>
      </c>
      <c r="C247" t="s">
        <v>30</v>
      </c>
      <c r="D247" t="s">
        <v>107</v>
      </c>
      <c r="E247" t="s">
        <v>51</v>
      </c>
      <c r="F247">
        <f t="shared" si="6"/>
        <v>0</v>
      </c>
      <c r="G247" t="s">
        <v>25</v>
      </c>
      <c r="H247" t="s">
        <v>43</v>
      </c>
      <c r="I247">
        <v>2344</v>
      </c>
      <c r="J247">
        <f>INT(Table1[[#This Row],[hrmn]]/100)</f>
        <v>23</v>
      </c>
      <c r="K247" t="s">
        <v>27</v>
      </c>
      <c r="L247" t="s">
        <v>74</v>
      </c>
      <c r="M247" t="s">
        <v>270</v>
      </c>
      <c r="N247">
        <v>2042</v>
      </c>
      <c r="O247" t="s">
        <v>45</v>
      </c>
      <c r="P247">
        <v>54</v>
      </c>
      <c r="Q247">
        <v>18</v>
      </c>
      <c r="R247" t="s">
        <v>64</v>
      </c>
      <c r="S247">
        <f t="shared" si="7"/>
        <v>0</v>
      </c>
      <c r="T247">
        <v>71</v>
      </c>
      <c r="U247" t="s">
        <v>45</v>
      </c>
      <c r="V247" t="s">
        <v>32</v>
      </c>
      <c r="W247" t="s">
        <v>56</v>
      </c>
      <c r="X247" t="s">
        <v>33</v>
      </c>
      <c r="Y247" t="s">
        <v>34</v>
      </c>
      <c r="Z247" t="s">
        <v>35</v>
      </c>
      <c r="AA247" t="s">
        <v>36</v>
      </c>
      <c r="AB247" t="s">
        <v>37</v>
      </c>
      <c r="AC247" t="s">
        <v>38</v>
      </c>
    </row>
    <row r="248" spans="1:29" x14ac:dyDescent="0.3">
      <c r="A248" t="s">
        <v>529</v>
      </c>
      <c r="B248" s="1">
        <v>45079</v>
      </c>
      <c r="C248" t="s">
        <v>49</v>
      </c>
      <c r="D248" t="s">
        <v>100</v>
      </c>
      <c r="E248" t="s">
        <v>24</v>
      </c>
      <c r="F248">
        <f t="shared" si="6"/>
        <v>0</v>
      </c>
      <c r="G248" t="s">
        <v>42</v>
      </c>
      <c r="H248" t="s">
        <v>318</v>
      </c>
      <c r="I248">
        <v>441</v>
      </c>
      <c r="J248">
        <f>INT(Table1[[#This Row],[hrmn]]/100)</f>
        <v>4</v>
      </c>
      <c r="K248" t="s">
        <v>53</v>
      </c>
      <c r="L248" t="s">
        <v>74</v>
      </c>
      <c r="M248" t="s">
        <v>120</v>
      </c>
      <c r="N248">
        <v>2210</v>
      </c>
      <c r="O248" t="s">
        <v>45</v>
      </c>
      <c r="P248">
        <v>38</v>
      </c>
      <c r="Q248">
        <v>8</v>
      </c>
      <c r="R248" t="s">
        <v>46</v>
      </c>
      <c r="S248">
        <f t="shared" si="7"/>
        <v>0</v>
      </c>
      <c r="T248">
        <v>7</v>
      </c>
      <c r="U248" t="s">
        <v>30</v>
      </c>
      <c r="V248" t="s">
        <v>32</v>
      </c>
      <c r="W248" t="s">
        <v>33</v>
      </c>
      <c r="X248" t="s">
        <v>82</v>
      </c>
      <c r="Y248" t="s">
        <v>34</v>
      </c>
      <c r="Z248" t="s">
        <v>35</v>
      </c>
      <c r="AA248" t="s">
        <v>36</v>
      </c>
      <c r="AB248" t="s">
        <v>37</v>
      </c>
      <c r="AC248" t="s">
        <v>38</v>
      </c>
    </row>
    <row r="249" spans="1:29" x14ac:dyDescent="0.3">
      <c r="A249" t="s">
        <v>530</v>
      </c>
      <c r="B249" s="1">
        <v>45137</v>
      </c>
      <c r="C249" t="s">
        <v>67</v>
      </c>
      <c r="D249" t="s">
        <v>147</v>
      </c>
      <c r="E249" t="s">
        <v>41</v>
      </c>
      <c r="F249">
        <f t="shared" si="6"/>
        <v>1</v>
      </c>
      <c r="G249" t="s">
        <v>42</v>
      </c>
      <c r="H249" t="s">
        <v>377</v>
      </c>
      <c r="I249">
        <v>1302</v>
      </c>
      <c r="J249">
        <f>INT(Table1[[#This Row],[hrmn]]/100)</f>
        <v>13</v>
      </c>
      <c r="K249" t="s">
        <v>53</v>
      </c>
      <c r="L249" t="s">
        <v>28</v>
      </c>
      <c r="M249" t="s">
        <v>169</v>
      </c>
      <c r="N249">
        <v>1404</v>
      </c>
      <c r="O249" t="s">
        <v>45</v>
      </c>
      <c r="P249">
        <v>37</v>
      </c>
      <c r="Q249">
        <v>11</v>
      </c>
      <c r="R249" t="s">
        <v>64</v>
      </c>
      <c r="S249">
        <f t="shared" si="7"/>
        <v>0</v>
      </c>
      <c r="T249">
        <v>20</v>
      </c>
      <c r="U249" t="s">
        <v>30</v>
      </c>
      <c r="V249" t="s">
        <v>32</v>
      </c>
      <c r="W249" t="s">
        <v>56</v>
      </c>
      <c r="X249" t="s">
        <v>33</v>
      </c>
      <c r="Y249" t="s">
        <v>34</v>
      </c>
      <c r="Z249" t="s">
        <v>35</v>
      </c>
      <c r="AA249" t="s">
        <v>36</v>
      </c>
      <c r="AB249" t="s">
        <v>37</v>
      </c>
      <c r="AC249" t="s">
        <v>38</v>
      </c>
    </row>
    <row r="250" spans="1:29" x14ac:dyDescent="0.3">
      <c r="A250" t="s">
        <v>531</v>
      </c>
      <c r="B250" s="1">
        <v>44776</v>
      </c>
      <c r="C250" t="s">
        <v>67</v>
      </c>
      <c r="D250" t="s">
        <v>40</v>
      </c>
      <c r="E250" t="s">
        <v>51</v>
      </c>
      <c r="F250">
        <f t="shared" si="6"/>
        <v>0</v>
      </c>
      <c r="G250" t="s">
        <v>78</v>
      </c>
      <c r="H250" t="s">
        <v>512</v>
      </c>
      <c r="I250">
        <v>1054</v>
      </c>
      <c r="J250">
        <f>INT(Table1[[#This Row],[hrmn]]/100)</f>
        <v>10</v>
      </c>
      <c r="K250" t="s">
        <v>53</v>
      </c>
      <c r="L250" t="s">
        <v>80</v>
      </c>
      <c r="M250" t="s">
        <v>270</v>
      </c>
      <c r="N250">
        <v>973</v>
      </c>
      <c r="O250" t="s">
        <v>30</v>
      </c>
      <c r="P250">
        <v>53</v>
      </c>
      <c r="Q250">
        <v>16</v>
      </c>
      <c r="R250" t="s">
        <v>64</v>
      </c>
      <c r="S250">
        <f t="shared" si="7"/>
        <v>0</v>
      </c>
      <c r="T250">
        <v>45</v>
      </c>
      <c r="U250" t="s">
        <v>30</v>
      </c>
      <c r="V250" t="s">
        <v>47</v>
      </c>
      <c r="W250" t="s">
        <v>70</v>
      </c>
      <c r="X250" t="s">
        <v>33</v>
      </c>
      <c r="Y250" t="s">
        <v>34</v>
      </c>
      <c r="Z250" t="s">
        <v>35</v>
      </c>
      <c r="AA250" t="s">
        <v>36</v>
      </c>
      <c r="AB250" t="s">
        <v>37</v>
      </c>
      <c r="AC250" t="s">
        <v>38</v>
      </c>
    </row>
    <row r="251" spans="1:29" x14ac:dyDescent="0.3">
      <c r="A251" t="s">
        <v>532</v>
      </c>
      <c r="B251" s="1">
        <v>44737</v>
      </c>
      <c r="C251" t="s">
        <v>67</v>
      </c>
      <c r="D251" t="s">
        <v>140</v>
      </c>
      <c r="E251" t="s">
        <v>24</v>
      </c>
      <c r="F251">
        <f t="shared" si="6"/>
        <v>0</v>
      </c>
      <c r="G251" t="s">
        <v>123</v>
      </c>
      <c r="H251" t="s">
        <v>506</v>
      </c>
      <c r="I251">
        <v>1915</v>
      </c>
      <c r="J251">
        <f>INT(Table1[[#This Row],[hrmn]]/100)</f>
        <v>19</v>
      </c>
      <c r="K251" t="s">
        <v>27</v>
      </c>
      <c r="L251" t="s">
        <v>80</v>
      </c>
      <c r="M251" t="s">
        <v>149</v>
      </c>
      <c r="N251">
        <v>2662</v>
      </c>
      <c r="O251" t="s">
        <v>30</v>
      </c>
      <c r="P251">
        <v>27</v>
      </c>
      <c r="Q251">
        <v>13</v>
      </c>
      <c r="R251" t="s">
        <v>31</v>
      </c>
      <c r="S251">
        <f t="shared" si="7"/>
        <v>1</v>
      </c>
      <c r="T251">
        <v>43</v>
      </c>
      <c r="U251" t="s">
        <v>45</v>
      </c>
      <c r="V251" t="s">
        <v>32</v>
      </c>
      <c r="W251" t="s">
        <v>70</v>
      </c>
      <c r="X251" t="s">
        <v>33</v>
      </c>
      <c r="Y251" t="s">
        <v>34</v>
      </c>
      <c r="Z251" t="s">
        <v>35</v>
      </c>
      <c r="AA251" t="s">
        <v>36</v>
      </c>
      <c r="AB251" t="s">
        <v>37</v>
      </c>
      <c r="AC251" t="s">
        <v>38</v>
      </c>
    </row>
    <row r="252" spans="1:29" x14ac:dyDescent="0.3">
      <c r="A252" t="s">
        <v>533</v>
      </c>
      <c r="B252" s="1">
        <v>45109</v>
      </c>
      <c r="C252" t="s">
        <v>30</v>
      </c>
      <c r="D252" t="s">
        <v>191</v>
      </c>
      <c r="E252" t="s">
        <v>24</v>
      </c>
      <c r="F252">
        <f t="shared" si="6"/>
        <v>0</v>
      </c>
      <c r="G252" t="s">
        <v>78</v>
      </c>
      <c r="H252" t="s">
        <v>124</v>
      </c>
      <c r="I252">
        <v>455</v>
      </c>
      <c r="J252">
        <f>INT(Table1[[#This Row],[hrmn]]/100)</f>
        <v>4</v>
      </c>
      <c r="K252" t="s">
        <v>27</v>
      </c>
      <c r="L252" t="s">
        <v>74</v>
      </c>
      <c r="M252" t="s">
        <v>149</v>
      </c>
      <c r="N252">
        <v>2112</v>
      </c>
      <c r="O252" t="s">
        <v>30</v>
      </c>
      <c r="P252">
        <v>40</v>
      </c>
      <c r="Q252">
        <v>16</v>
      </c>
      <c r="R252" t="s">
        <v>64</v>
      </c>
      <c r="S252">
        <f t="shared" si="7"/>
        <v>0</v>
      </c>
      <c r="T252">
        <v>67</v>
      </c>
      <c r="U252" t="s">
        <v>30</v>
      </c>
      <c r="V252" t="s">
        <v>55</v>
      </c>
      <c r="W252" t="s">
        <v>56</v>
      </c>
      <c r="X252" t="s">
        <v>82</v>
      </c>
      <c r="Y252" t="s">
        <v>34</v>
      </c>
      <c r="Z252" t="s">
        <v>35</v>
      </c>
      <c r="AA252" t="s">
        <v>36</v>
      </c>
      <c r="AB252" t="s">
        <v>37</v>
      </c>
      <c r="AC252" t="s">
        <v>38</v>
      </c>
    </row>
    <row r="253" spans="1:29" x14ac:dyDescent="0.3">
      <c r="A253" t="s">
        <v>534</v>
      </c>
      <c r="B253" s="1">
        <v>44948</v>
      </c>
      <c r="C253" t="s">
        <v>22</v>
      </c>
      <c r="D253" t="s">
        <v>174</v>
      </c>
      <c r="E253" t="s">
        <v>24</v>
      </c>
      <c r="F253">
        <f t="shared" si="6"/>
        <v>0</v>
      </c>
      <c r="G253" t="s">
        <v>59</v>
      </c>
      <c r="H253" t="s">
        <v>535</v>
      </c>
      <c r="I253">
        <v>1931</v>
      </c>
      <c r="J253">
        <f>INT(Table1[[#This Row],[hrmn]]/100)</f>
        <v>19</v>
      </c>
      <c r="K253" t="s">
        <v>53</v>
      </c>
      <c r="L253" t="s">
        <v>28</v>
      </c>
      <c r="M253" t="s">
        <v>54</v>
      </c>
      <c r="N253">
        <v>2616</v>
      </c>
      <c r="O253" t="s">
        <v>45</v>
      </c>
      <c r="P253">
        <v>64</v>
      </c>
      <c r="Q253">
        <v>6</v>
      </c>
      <c r="R253" t="s">
        <v>64</v>
      </c>
      <c r="S253">
        <f t="shared" si="7"/>
        <v>0</v>
      </c>
      <c r="T253">
        <v>7</v>
      </c>
      <c r="U253" t="s">
        <v>45</v>
      </c>
      <c r="V253" t="s">
        <v>47</v>
      </c>
      <c r="W253" t="s">
        <v>33</v>
      </c>
      <c r="X253" t="s">
        <v>82</v>
      </c>
      <c r="Y253" t="s">
        <v>34</v>
      </c>
      <c r="Z253" t="s">
        <v>35</v>
      </c>
      <c r="AA253" t="s">
        <v>36</v>
      </c>
      <c r="AB253" t="s">
        <v>37</v>
      </c>
      <c r="AC253" t="s">
        <v>38</v>
      </c>
    </row>
    <row r="254" spans="1:29" x14ac:dyDescent="0.3">
      <c r="A254" t="s">
        <v>536</v>
      </c>
      <c r="B254" s="1">
        <v>45139</v>
      </c>
      <c r="C254" t="s">
        <v>45</v>
      </c>
      <c r="D254" t="s">
        <v>143</v>
      </c>
      <c r="E254" t="s">
        <v>41</v>
      </c>
      <c r="F254">
        <f t="shared" si="6"/>
        <v>1</v>
      </c>
      <c r="G254" t="s">
        <v>25</v>
      </c>
      <c r="H254" t="s">
        <v>414</v>
      </c>
      <c r="I254">
        <v>903</v>
      </c>
      <c r="J254">
        <f>INT(Table1[[#This Row],[hrmn]]/100)</f>
        <v>9</v>
      </c>
      <c r="K254" t="s">
        <v>27</v>
      </c>
      <c r="L254" t="s">
        <v>62</v>
      </c>
      <c r="M254" t="s">
        <v>54</v>
      </c>
      <c r="N254">
        <v>1968</v>
      </c>
      <c r="O254" t="s">
        <v>30</v>
      </c>
      <c r="P254">
        <v>56</v>
      </c>
      <c r="Q254">
        <v>7</v>
      </c>
      <c r="R254" t="s">
        <v>64</v>
      </c>
      <c r="S254">
        <f t="shared" si="7"/>
        <v>0</v>
      </c>
      <c r="T254">
        <v>7</v>
      </c>
      <c r="U254" t="s">
        <v>30</v>
      </c>
      <c r="V254" t="s">
        <v>55</v>
      </c>
      <c r="W254" t="s">
        <v>33</v>
      </c>
      <c r="X254" t="s">
        <v>82</v>
      </c>
      <c r="Y254" t="s">
        <v>34</v>
      </c>
      <c r="Z254" t="s">
        <v>35</v>
      </c>
      <c r="AA254" t="s">
        <v>36</v>
      </c>
      <c r="AB254" t="s">
        <v>37</v>
      </c>
      <c r="AC254" t="s">
        <v>38</v>
      </c>
    </row>
    <row r="255" spans="1:29" x14ac:dyDescent="0.3">
      <c r="A255" t="s">
        <v>537</v>
      </c>
      <c r="B255" s="1">
        <v>45207</v>
      </c>
      <c r="C255" t="s">
        <v>30</v>
      </c>
      <c r="D255" t="s">
        <v>40</v>
      </c>
      <c r="E255" t="s">
        <v>51</v>
      </c>
      <c r="F255">
        <f t="shared" si="6"/>
        <v>0</v>
      </c>
      <c r="G255" t="s">
        <v>59</v>
      </c>
      <c r="H255" t="s">
        <v>538</v>
      </c>
      <c r="I255">
        <v>1854</v>
      </c>
      <c r="J255">
        <f>INT(Table1[[#This Row],[hrmn]]/100)</f>
        <v>18</v>
      </c>
      <c r="K255" t="s">
        <v>61</v>
      </c>
      <c r="L255" t="s">
        <v>28</v>
      </c>
      <c r="M255" t="s">
        <v>277</v>
      </c>
      <c r="N255">
        <v>1235</v>
      </c>
      <c r="O255" t="s">
        <v>30</v>
      </c>
      <c r="P255">
        <v>45</v>
      </c>
      <c r="Q255">
        <v>3</v>
      </c>
      <c r="R255" t="s">
        <v>64</v>
      </c>
      <c r="S255">
        <f t="shared" si="7"/>
        <v>0</v>
      </c>
      <c r="T255">
        <v>21</v>
      </c>
      <c r="U255" t="s">
        <v>30</v>
      </c>
      <c r="V255" t="s">
        <v>32</v>
      </c>
      <c r="W255" t="s">
        <v>33</v>
      </c>
      <c r="X255" t="s">
        <v>82</v>
      </c>
      <c r="Y255" t="s">
        <v>34</v>
      </c>
      <c r="Z255" t="s">
        <v>35</v>
      </c>
      <c r="AA255" t="s">
        <v>36</v>
      </c>
      <c r="AB255" t="s">
        <v>37</v>
      </c>
      <c r="AC255" t="s">
        <v>38</v>
      </c>
    </row>
    <row r="256" spans="1:29" x14ac:dyDescent="0.3">
      <c r="A256" t="s">
        <v>539</v>
      </c>
      <c r="B256" s="1">
        <v>45208</v>
      </c>
      <c r="C256" t="s">
        <v>49</v>
      </c>
      <c r="D256" t="s">
        <v>50</v>
      </c>
      <c r="E256" t="s">
        <v>41</v>
      </c>
      <c r="F256">
        <f t="shared" si="6"/>
        <v>1</v>
      </c>
      <c r="G256" t="s">
        <v>78</v>
      </c>
      <c r="H256" t="s">
        <v>498</v>
      </c>
      <c r="I256">
        <v>1310</v>
      </c>
      <c r="J256">
        <f>INT(Table1[[#This Row],[hrmn]]/100)</f>
        <v>13</v>
      </c>
      <c r="K256" t="s">
        <v>27</v>
      </c>
      <c r="L256" t="s">
        <v>28</v>
      </c>
      <c r="M256" t="s">
        <v>277</v>
      </c>
      <c r="N256">
        <v>2193</v>
      </c>
      <c r="O256" t="s">
        <v>30</v>
      </c>
      <c r="P256">
        <v>32</v>
      </c>
      <c r="Q256">
        <v>13</v>
      </c>
      <c r="R256" t="s">
        <v>64</v>
      </c>
      <c r="S256">
        <f t="shared" si="7"/>
        <v>0</v>
      </c>
      <c r="T256">
        <v>11</v>
      </c>
      <c r="U256" t="s">
        <v>30</v>
      </c>
      <c r="V256" t="s">
        <v>47</v>
      </c>
      <c r="W256" t="s">
        <v>65</v>
      </c>
      <c r="X256" t="s">
        <v>82</v>
      </c>
      <c r="Y256" t="s">
        <v>34</v>
      </c>
      <c r="Z256" t="s">
        <v>35</v>
      </c>
      <c r="AA256" t="s">
        <v>36</v>
      </c>
      <c r="AB256" t="s">
        <v>37</v>
      </c>
      <c r="AC256" t="s">
        <v>38</v>
      </c>
    </row>
    <row r="257" spans="1:29" x14ac:dyDescent="0.3">
      <c r="A257" t="s">
        <v>540</v>
      </c>
      <c r="B257" s="1">
        <v>44816</v>
      </c>
      <c r="C257" t="s">
        <v>49</v>
      </c>
      <c r="D257" t="s">
        <v>249</v>
      </c>
      <c r="E257" t="s">
        <v>51</v>
      </c>
      <c r="F257">
        <f t="shared" si="6"/>
        <v>0</v>
      </c>
      <c r="G257" t="s">
        <v>78</v>
      </c>
      <c r="H257" t="s">
        <v>60</v>
      </c>
      <c r="I257">
        <v>651</v>
      </c>
      <c r="J257">
        <f>INT(Table1[[#This Row],[hrmn]]/100)</f>
        <v>6</v>
      </c>
      <c r="K257" t="s">
        <v>27</v>
      </c>
      <c r="L257" t="s">
        <v>28</v>
      </c>
      <c r="M257" t="s">
        <v>180</v>
      </c>
      <c r="N257">
        <v>2726</v>
      </c>
      <c r="O257" t="s">
        <v>30</v>
      </c>
      <c r="P257">
        <v>52</v>
      </c>
      <c r="Q257">
        <v>8</v>
      </c>
      <c r="R257" t="s">
        <v>64</v>
      </c>
      <c r="S257">
        <f t="shared" si="7"/>
        <v>0</v>
      </c>
      <c r="T257">
        <v>78</v>
      </c>
      <c r="U257" t="s">
        <v>30</v>
      </c>
      <c r="V257" t="s">
        <v>55</v>
      </c>
      <c r="W257" t="s">
        <v>70</v>
      </c>
      <c r="X257" t="s">
        <v>82</v>
      </c>
      <c r="Y257" t="s">
        <v>34</v>
      </c>
      <c r="Z257" t="s">
        <v>35</v>
      </c>
      <c r="AA257" t="s">
        <v>36</v>
      </c>
      <c r="AB257" t="s">
        <v>37</v>
      </c>
      <c r="AC257" t="s">
        <v>38</v>
      </c>
    </row>
    <row r="258" spans="1:29" x14ac:dyDescent="0.3">
      <c r="A258" t="s">
        <v>541</v>
      </c>
      <c r="B258" s="1">
        <v>45193</v>
      </c>
      <c r="C258" t="s">
        <v>22</v>
      </c>
      <c r="D258" t="s">
        <v>122</v>
      </c>
      <c r="E258" t="s">
        <v>41</v>
      </c>
      <c r="F258">
        <f t="shared" ref="F258:F321" si="8">IF(E258="Severe",1,0)</f>
        <v>1</v>
      </c>
      <c r="G258" t="s">
        <v>25</v>
      </c>
      <c r="H258" t="s">
        <v>316</v>
      </c>
      <c r="I258">
        <v>720</v>
      </c>
      <c r="J258">
        <f>INT(Table1[[#This Row],[hrmn]]/100)</f>
        <v>7</v>
      </c>
      <c r="K258" t="s">
        <v>27</v>
      </c>
      <c r="L258" t="s">
        <v>80</v>
      </c>
      <c r="M258" t="s">
        <v>348</v>
      </c>
      <c r="N258">
        <v>885</v>
      </c>
      <c r="O258" t="s">
        <v>30</v>
      </c>
      <c r="P258">
        <v>36</v>
      </c>
      <c r="Q258">
        <v>10</v>
      </c>
      <c r="R258" t="s">
        <v>31</v>
      </c>
      <c r="S258">
        <f t="shared" ref="S258:S321" si="9">IF(R258="Fatal",1,0)</f>
        <v>1</v>
      </c>
      <c r="T258">
        <v>71</v>
      </c>
      <c r="U258" t="s">
        <v>45</v>
      </c>
      <c r="V258" t="s">
        <v>47</v>
      </c>
      <c r="W258" t="s">
        <v>70</v>
      </c>
      <c r="X258" t="s">
        <v>82</v>
      </c>
      <c r="Y258" t="s">
        <v>34</v>
      </c>
      <c r="Z258" t="s">
        <v>35</v>
      </c>
      <c r="AA258" t="s">
        <v>36</v>
      </c>
      <c r="AB258" t="s">
        <v>37</v>
      </c>
      <c r="AC258" t="s">
        <v>38</v>
      </c>
    </row>
    <row r="259" spans="1:29" x14ac:dyDescent="0.3">
      <c r="A259" t="s">
        <v>542</v>
      </c>
      <c r="B259" s="1">
        <v>44850</v>
      </c>
      <c r="C259" t="s">
        <v>45</v>
      </c>
      <c r="D259" t="s">
        <v>58</v>
      </c>
      <c r="E259" t="s">
        <v>24</v>
      </c>
      <c r="F259">
        <f t="shared" si="8"/>
        <v>0</v>
      </c>
      <c r="G259" t="s">
        <v>123</v>
      </c>
      <c r="H259" t="s">
        <v>236</v>
      </c>
      <c r="I259">
        <v>1303</v>
      </c>
      <c r="J259">
        <f>INT(Table1[[#This Row],[hrmn]]/100)</f>
        <v>13</v>
      </c>
      <c r="K259" t="s">
        <v>27</v>
      </c>
      <c r="L259" t="s">
        <v>74</v>
      </c>
      <c r="M259" t="s">
        <v>200</v>
      </c>
      <c r="N259">
        <v>2964</v>
      </c>
      <c r="O259" t="s">
        <v>30</v>
      </c>
      <c r="P259">
        <v>54</v>
      </c>
      <c r="Q259">
        <v>6</v>
      </c>
      <c r="R259" t="s">
        <v>31</v>
      </c>
      <c r="S259">
        <f t="shared" si="9"/>
        <v>1</v>
      </c>
      <c r="T259">
        <v>60</v>
      </c>
      <c r="U259" t="s">
        <v>45</v>
      </c>
      <c r="V259" t="s">
        <v>32</v>
      </c>
      <c r="W259" t="s">
        <v>56</v>
      </c>
      <c r="X259" t="s">
        <v>33</v>
      </c>
      <c r="Y259" t="s">
        <v>34</v>
      </c>
      <c r="Z259" t="s">
        <v>35</v>
      </c>
      <c r="AA259" t="s">
        <v>36</v>
      </c>
      <c r="AB259" t="s">
        <v>37</v>
      </c>
      <c r="AC259" t="s">
        <v>38</v>
      </c>
    </row>
    <row r="260" spans="1:29" x14ac:dyDescent="0.3">
      <c r="A260" t="s">
        <v>543</v>
      </c>
      <c r="B260" s="1">
        <v>45247</v>
      </c>
      <c r="C260" t="s">
        <v>30</v>
      </c>
      <c r="D260" t="s">
        <v>40</v>
      </c>
      <c r="E260" t="s">
        <v>41</v>
      </c>
      <c r="F260">
        <f t="shared" si="8"/>
        <v>1</v>
      </c>
      <c r="G260" t="s">
        <v>78</v>
      </c>
      <c r="H260" t="s">
        <v>512</v>
      </c>
      <c r="I260">
        <v>1834</v>
      </c>
      <c r="J260">
        <f>INT(Table1[[#This Row],[hrmn]]/100)</f>
        <v>18</v>
      </c>
      <c r="K260" t="s">
        <v>53</v>
      </c>
      <c r="L260" t="s">
        <v>80</v>
      </c>
      <c r="M260" t="s">
        <v>351</v>
      </c>
      <c r="N260">
        <v>2502</v>
      </c>
      <c r="O260" t="s">
        <v>45</v>
      </c>
      <c r="P260">
        <v>52</v>
      </c>
      <c r="Q260">
        <v>17</v>
      </c>
      <c r="R260" t="s">
        <v>46</v>
      </c>
      <c r="S260">
        <f t="shared" si="9"/>
        <v>0</v>
      </c>
      <c r="T260">
        <v>14</v>
      </c>
      <c r="U260" t="s">
        <v>45</v>
      </c>
      <c r="V260" t="s">
        <v>47</v>
      </c>
      <c r="W260" t="s">
        <v>56</v>
      </c>
      <c r="X260" t="s">
        <v>33</v>
      </c>
      <c r="Y260" t="s">
        <v>34</v>
      </c>
      <c r="Z260" t="s">
        <v>35</v>
      </c>
      <c r="AA260" t="s">
        <v>36</v>
      </c>
      <c r="AB260" t="s">
        <v>37</v>
      </c>
      <c r="AC260" t="s">
        <v>38</v>
      </c>
    </row>
    <row r="261" spans="1:29" x14ac:dyDescent="0.3">
      <c r="A261" t="s">
        <v>544</v>
      </c>
      <c r="B261" s="1">
        <v>45259</v>
      </c>
      <c r="C261" t="s">
        <v>22</v>
      </c>
      <c r="D261" t="s">
        <v>92</v>
      </c>
      <c r="E261" t="s">
        <v>24</v>
      </c>
      <c r="F261">
        <f t="shared" si="8"/>
        <v>0</v>
      </c>
      <c r="G261" t="s">
        <v>25</v>
      </c>
      <c r="H261" t="s">
        <v>307</v>
      </c>
      <c r="I261">
        <v>1455</v>
      </c>
      <c r="J261">
        <f>INT(Table1[[#This Row],[hrmn]]/100)</f>
        <v>14</v>
      </c>
      <c r="K261" t="s">
        <v>61</v>
      </c>
      <c r="L261" t="s">
        <v>74</v>
      </c>
      <c r="M261" t="s">
        <v>184</v>
      </c>
      <c r="N261">
        <v>1076</v>
      </c>
      <c r="O261" t="s">
        <v>45</v>
      </c>
      <c r="P261">
        <v>49</v>
      </c>
      <c r="Q261">
        <v>14</v>
      </c>
      <c r="R261" t="s">
        <v>31</v>
      </c>
      <c r="S261">
        <f t="shared" si="9"/>
        <v>1</v>
      </c>
      <c r="T261">
        <v>32</v>
      </c>
      <c r="U261" t="s">
        <v>30</v>
      </c>
      <c r="V261" t="s">
        <v>55</v>
      </c>
      <c r="W261" t="s">
        <v>70</v>
      </c>
      <c r="X261" t="s">
        <v>82</v>
      </c>
      <c r="Y261" t="s">
        <v>34</v>
      </c>
      <c r="Z261" t="s">
        <v>35</v>
      </c>
      <c r="AA261" t="s">
        <v>36</v>
      </c>
      <c r="AB261" t="s">
        <v>37</v>
      </c>
      <c r="AC261" t="s">
        <v>38</v>
      </c>
    </row>
    <row r="262" spans="1:29" x14ac:dyDescent="0.3">
      <c r="A262" t="s">
        <v>545</v>
      </c>
      <c r="B262" s="1">
        <v>44621</v>
      </c>
      <c r="C262" t="s">
        <v>22</v>
      </c>
      <c r="D262" t="s">
        <v>174</v>
      </c>
      <c r="E262" t="s">
        <v>41</v>
      </c>
      <c r="F262">
        <f t="shared" si="8"/>
        <v>1</v>
      </c>
      <c r="G262" t="s">
        <v>59</v>
      </c>
      <c r="H262" t="s">
        <v>254</v>
      </c>
      <c r="I262">
        <v>2227</v>
      </c>
      <c r="J262">
        <f>INT(Table1[[#This Row],[hrmn]]/100)</f>
        <v>22</v>
      </c>
      <c r="K262" t="s">
        <v>61</v>
      </c>
      <c r="L262" t="s">
        <v>28</v>
      </c>
      <c r="M262" t="s">
        <v>86</v>
      </c>
      <c r="N262">
        <v>2287</v>
      </c>
      <c r="O262" t="s">
        <v>45</v>
      </c>
      <c r="P262">
        <v>26</v>
      </c>
      <c r="Q262">
        <v>20</v>
      </c>
      <c r="R262" t="s">
        <v>64</v>
      </c>
      <c r="S262">
        <f t="shared" si="9"/>
        <v>0</v>
      </c>
      <c r="T262">
        <v>48</v>
      </c>
      <c r="U262" t="s">
        <v>45</v>
      </c>
      <c r="V262" t="s">
        <v>47</v>
      </c>
      <c r="W262" t="s">
        <v>65</v>
      </c>
      <c r="X262" t="s">
        <v>33</v>
      </c>
      <c r="Y262" t="s">
        <v>34</v>
      </c>
      <c r="Z262" t="s">
        <v>35</v>
      </c>
      <c r="AA262" t="s">
        <v>36</v>
      </c>
      <c r="AB262" t="s">
        <v>37</v>
      </c>
      <c r="AC262" t="s">
        <v>38</v>
      </c>
    </row>
    <row r="263" spans="1:29" x14ac:dyDescent="0.3">
      <c r="A263" t="s">
        <v>546</v>
      </c>
      <c r="B263" s="1">
        <v>44667</v>
      </c>
      <c r="C263" t="s">
        <v>45</v>
      </c>
      <c r="D263" t="s">
        <v>140</v>
      </c>
      <c r="E263" t="s">
        <v>24</v>
      </c>
      <c r="F263">
        <f t="shared" si="8"/>
        <v>0</v>
      </c>
      <c r="G263" t="s">
        <v>78</v>
      </c>
      <c r="H263" t="s">
        <v>547</v>
      </c>
      <c r="I263">
        <v>1503</v>
      </c>
      <c r="J263">
        <f>INT(Table1[[#This Row],[hrmn]]/100)</f>
        <v>15</v>
      </c>
      <c r="K263" t="s">
        <v>61</v>
      </c>
      <c r="L263" t="s">
        <v>28</v>
      </c>
      <c r="M263" t="s">
        <v>138</v>
      </c>
      <c r="N263">
        <v>972</v>
      </c>
      <c r="O263" t="s">
        <v>45</v>
      </c>
      <c r="P263">
        <v>51</v>
      </c>
      <c r="Q263">
        <v>11</v>
      </c>
      <c r="R263" t="s">
        <v>46</v>
      </c>
      <c r="S263">
        <f t="shared" si="9"/>
        <v>0</v>
      </c>
      <c r="T263">
        <v>63</v>
      </c>
      <c r="U263" t="s">
        <v>30</v>
      </c>
      <c r="V263" t="s">
        <v>47</v>
      </c>
      <c r="W263" t="s">
        <v>56</v>
      </c>
      <c r="X263" t="s">
        <v>82</v>
      </c>
      <c r="Y263" t="s">
        <v>34</v>
      </c>
      <c r="Z263" t="s">
        <v>35</v>
      </c>
      <c r="AA263" t="s">
        <v>36</v>
      </c>
      <c r="AB263" t="s">
        <v>37</v>
      </c>
      <c r="AC263" t="s">
        <v>38</v>
      </c>
    </row>
    <row r="264" spans="1:29" x14ac:dyDescent="0.3">
      <c r="A264" t="s">
        <v>548</v>
      </c>
      <c r="B264" s="1">
        <v>44676</v>
      </c>
      <c r="C264" t="s">
        <v>67</v>
      </c>
      <c r="D264" t="s">
        <v>113</v>
      </c>
      <c r="E264" t="s">
        <v>41</v>
      </c>
      <c r="F264">
        <f t="shared" si="8"/>
        <v>1</v>
      </c>
      <c r="G264" t="s">
        <v>78</v>
      </c>
      <c r="H264" t="s">
        <v>144</v>
      </c>
      <c r="I264">
        <v>1612</v>
      </c>
      <c r="J264">
        <f>INT(Table1[[#This Row],[hrmn]]/100)</f>
        <v>16</v>
      </c>
      <c r="K264" t="s">
        <v>27</v>
      </c>
      <c r="L264" t="s">
        <v>62</v>
      </c>
      <c r="M264" t="s">
        <v>351</v>
      </c>
      <c r="N264">
        <v>2450</v>
      </c>
      <c r="O264" t="s">
        <v>30</v>
      </c>
      <c r="P264">
        <v>70</v>
      </c>
      <c r="Q264">
        <v>14</v>
      </c>
      <c r="R264" t="s">
        <v>46</v>
      </c>
      <c r="S264">
        <f t="shared" si="9"/>
        <v>0</v>
      </c>
      <c r="T264">
        <v>78</v>
      </c>
      <c r="U264" t="s">
        <v>30</v>
      </c>
      <c r="V264" t="s">
        <v>47</v>
      </c>
      <c r="W264" t="s">
        <v>65</v>
      </c>
      <c r="X264" t="s">
        <v>82</v>
      </c>
      <c r="Y264" t="s">
        <v>34</v>
      </c>
      <c r="Z264" t="s">
        <v>35</v>
      </c>
      <c r="AA264" t="s">
        <v>36</v>
      </c>
      <c r="AB264" t="s">
        <v>37</v>
      </c>
      <c r="AC264" t="s">
        <v>38</v>
      </c>
    </row>
    <row r="265" spans="1:29" x14ac:dyDescent="0.3">
      <c r="A265" t="s">
        <v>549</v>
      </c>
      <c r="B265" s="1">
        <v>45140</v>
      </c>
      <c r="C265" t="s">
        <v>45</v>
      </c>
      <c r="D265" t="s">
        <v>58</v>
      </c>
      <c r="E265" t="s">
        <v>41</v>
      </c>
      <c r="F265">
        <f t="shared" si="8"/>
        <v>1</v>
      </c>
      <c r="G265" t="s">
        <v>25</v>
      </c>
      <c r="H265" t="s">
        <v>550</v>
      </c>
      <c r="I265">
        <v>1124</v>
      </c>
      <c r="J265">
        <f>INT(Table1[[#This Row],[hrmn]]/100)</f>
        <v>11</v>
      </c>
      <c r="K265" t="s">
        <v>27</v>
      </c>
      <c r="L265" t="s">
        <v>74</v>
      </c>
      <c r="M265" t="s">
        <v>200</v>
      </c>
      <c r="N265">
        <v>1224</v>
      </c>
      <c r="O265" t="s">
        <v>45</v>
      </c>
      <c r="P265">
        <v>66</v>
      </c>
      <c r="Q265">
        <v>12</v>
      </c>
      <c r="R265" t="s">
        <v>46</v>
      </c>
      <c r="S265">
        <f t="shared" si="9"/>
        <v>0</v>
      </c>
      <c r="T265">
        <v>6</v>
      </c>
      <c r="U265" t="s">
        <v>45</v>
      </c>
      <c r="V265" t="s">
        <v>55</v>
      </c>
      <c r="W265" t="s">
        <v>70</v>
      </c>
      <c r="X265" t="s">
        <v>82</v>
      </c>
      <c r="Y265" t="s">
        <v>34</v>
      </c>
      <c r="Z265" t="s">
        <v>35</v>
      </c>
      <c r="AA265" t="s">
        <v>36</v>
      </c>
      <c r="AB265" t="s">
        <v>37</v>
      </c>
      <c r="AC265" t="s">
        <v>38</v>
      </c>
    </row>
    <row r="266" spans="1:29" x14ac:dyDescent="0.3">
      <c r="A266" t="s">
        <v>551</v>
      </c>
      <c r="B266" s="1">
        <v>44847</v>
      </c>
      <c r="C266" t="s">
        <v>30</v>
      </c>
      <c r="D266" t="s">
        <v>88</v>
      </c>
      <c r="E266" t="s">
        <v>51</v>
      </c>
      <c r="F266">
        <f t="shared" si="8"/>
        <v>0</v>
      </c>
      <c r="G266" t="s">
        <v>59</v>
      </c>
      <c r="H266" t="s">
        <v>428</v>
      </c>
      <c r="I266">
        <v>2226</v>
      </c>
      <c r="J266">
        <f>INT(Table1[[#This Row],[hrmn]]/100)</f>
        <v>22</v>
      </c>
      <c r="K266" t="s">
        <v>27</v>
      </c>
      <c r="L266" t="s">
        <v>28</v>
      </c>
      <c r="M266" t="s">
        <v>348</v>
      </c>
      <c r="N266">
        <v>1642</v>
      </c>
      <c r="O266" t="s">
        <v>30</v>
      </c>
      <c r="P266">
        <v>30</v>
      </c>
      <c r="Q266">
        <v>20</v>
      </c>
      <c r="R266" t="s">
        <v>31</v>
      </c>
      <c r="S266">
        <f t="shared" si="9"/>
        <v>1</v>
      </c>
      <c r="T266">
        <v>40</v>
      </c>
      <c r="U266" t="s">
        <v>30</v>
      </c>
      <c r="V266" t="s">
        <v>47</v>
      </c>
      <c r="W266" t="s">
        <v>56</v>
      </c>
      <c r="X266" t="s">
        <v>82</v>
      </c>
      <c r="Y266" t="s">
        <v>34</v>
      </c>
      <c r="Z266" t="s">
        <v>35</v>
      </c>
      <c r="AA266" t="s">
        <v>36</v>
      </c>
      <c r="AB266" t="s">
        <v>37</v>
      </c>
      <c r="AC266" t="s">
        <v>38</v>
      </c>
    </row>
    <row r="267" spans="1:29" x14ac:dyDescent="0.3">
      <c r="A267" t="s">
        <v>552</v>
      </c>
      <c r="B267" s="1">
        <v>44878</v>
      </c>
      <c r="C267" t="s">
        <v>49</v>
      </c>
      <c r="D267" t="s">
        <v>189</v>
      </c>
      <c r="E267" t="s">
        <v>24</v>
      </c>
      <c r="F267">
        <f t="shared" si="8"/>
        <v>0</v>
      </c>
      <c r="G267" t="s">
        <v>123</v>
      </c>
      <c r="H267" t="s">
        <v>368</v>
      </c>
      <c r="I267">
        <v>1616</v>
      </c>
      <c r="J267">
        <f>INT(Table1[[#This Row],[hrmn]]/100)</f>
        <v>16</v>
      </c>
      <c r="K267" t="s">
        <v>53</v>
      </c>
      <c r="L267" t="s">
        <v>28</v>
      </c>
      <c r="M267" t="s">
        <v>128</v>
      </c>
      <c r="N267">
        <v>1035</v>
      </c>
      <c r="O267" t="s">
        <v>30</v>
      </c>
      <c r="P267">
        <v>59</v>
      </c>
      <c r="Q267">
        <v>16</v>
      </c>
      <c r="R267" t="s">
        <v>31</v>
      </c>
      <c r="S267">
        <f t="shared" si="9"/>
        <v>1</v>
      </c>
      <c r="T267">
        <v>50</v>
      </c>
      <c r="U267" t="s">
        <v>30</v>
      </c>
      <c r="V267" t="s">
        <v>55</v>
      </c>
      <c r="W267" t="s">
        <v>56</v>
      </c>
      <c r="X267" t="s">
        <v>82</v>
      </c>
      <c r="Y267" t="s">
        <v>34</v>
      </c>
      <c r="Z267" t="s">
        <v>35</v>
      </c>
      <c r="AA267" t="s">
        <v>36</v>
      </c>
      <c r="AB267" t="s">
        <v>37</v>
      </c>
      <c r="AC267" t="s">
        <v>38</v>
      </c>
    </row>
    <row r="268" spans="1:29" x14ac:dyDescent="0.3">
      <c r="A268" t="s">
        <v>553</v>
      </c>
      <c r="B268" s="1">
        <v>45049</v>
      </c>
      <c r="C268" t="s">
        <v>22</v>
      </c>
      <c r="D268" t="s">
        <v>174</v>
      </c>
      <c r="E268" t="s">
        <v>41</v>
      </c>
      <c r="F268">
        <f t="shared" si="8"/>
        <v>1</v>
      </c>
      <c r="G268" t="s">
        <v>123</v>
      </c>
      <c r="H268" t="s">
        <v>509</v>
      </c>
      <c r="I268">
        <v>1303</v>
      </c>
      <c r="J268">
        <f>INT(Table1[[#This Row],[hrmn]]/100)</f>
        <v>13</v>
      </c>
      <c r="K268" t="s">
        <v>27</v>
      </c>
      <c r="L268" t="s">
        <v>62</v>
      </c>
      <c r="M268" t="s">
        <v>273</v>
      </c>
      <c r="N268">
        <v>1261</v>
      </c>
      <c r="O268" t="s">
        <v>30</v>
      </c>
      <c r="P268">
        <v>31</v>
      </c>
      <c r="Q268">
        <v>13</v>
      </c>
      <c r="R268" t="s">
        <v>64</v>
      </c>
      <c r="S268">
        <f t="shared" si="9"/>
        <v>0</v>
      </c>
      <c r="T268">
        <v>31</v>
      </c>
      <c r="U268" t="s">
        <v>30</v>
      </c>
      <c r="V268" t="s">
        <v>32</v>
      </c>
      <c r="W268" t="s">
        <v>56</v>
      </c>
      <c r="X268" t="s">
        <v>33</v>
      </c>
      <c r="Y268" t="s">
        <v>34</v>
      </c>
      <c r="Z268" t="s">
        <v>35</v>
      </c>
      <c r="AA268" t="s">
        <v>36</v>
      </c>
      <c r="AB268" t="s">
        <v>37</v>
      </c>
      <c r="AC268" t="s">
        <v>38</v>
      </c>
    </row>
    <row r="269" spans="1:29" x14ac:dyDescent="0.3">
      <c r="A269" t="s">
        <v>554</v>
      </c>
      <c r="B269" s="1">
        <v>45275</v>
      </c>
      <c r="C269" t="s">
        <v>30</v>
      </c>
      <c r="D269" t="s">
        <v>239</v>
      </c>
      <c r="E269" t="s">
        <v>51</v>
      </c>
      <c r="F269">
        <f t="shared" si="8"/>
        <v>0</v>
      </c>
      <c r="G269" t="s">
        <v>42</v>
      </c>
      <c r="H269" t="s">
        <v>347</v>
      </c>
      <c r="I269">
        <v>2213</v>
      </c>
      <c r="J269">
        <f>INT(Table1[[#This Row],[hrmn]]/100)</f>
        <v>22</v>
      </c>
      <c r="K269" t="s">
        <v>27</v>
      </c>
      <c r="L269" t="s">
        <v>28</v>
      </c>
      <c r="M269" t="s">
        <v>125</v>
      </c>
      <c r="N269">
        <v>1919</v>
      </c>
      <c r="O269" t="s">
        <v>45</v>
      </c>
      <c r="P269">
        <v>21</v>
      </c>
      <c r="Q269">
        <v>7</v>
      </c>
      <c r="R269" t="s">
        <v>64</v>
      </c>
      <c r="S269">
        <f t="shared" si="9"/>
        <v>0</v>
      </c>
      <c r="T269">
        <v>37</v>
      </c>
      <c r="U269" t="s">
        <v>45</v>
      </c>
      <c r="V269" t="s">
        <v>32</v>
      </c>
      <c r="W269" t="s">
        <v>70</v>
      </c>
      <c r="X269" t="s">
        <v>33</v>
      </c>
      <c r="Y269" t="s">
        <v>34</v>
      </c>
      <c r="Z269" t="s">
        <v>35</v>
      </c>
      <c r="AA269" t="s">
        <v>36</v>
      </c>
      <c r="AB269" t="s">
        <v>37</v>
      </c>
      <c r="AC269" t="s">
        <v>38</v>
      </c>
    </row>
    <row r="270" spans="1:29" x14ac:dyDescent="0.3">
      <c r="A270" t="s">
        <v>555</v>
      </c>
      <c r="B270" s="1">
        <v>44745</v>
      </c>
      <c r="C270" t="s">
        <v>49</v>
      </c>
      <c r="D270" t="s">
        <v>113</v>
      </c>
      <c r="E270" t="s">
        <v>24</v>
      </c>
      <c r="F270">
        <f t="shared" si="8"/>
        <v>0</v>
      </c>
      <c r="G270" t="s">
        <v>78</v>
      </c>
      <c r="H270" t="s">
        <v>381</v>
      </c>
      <c r="I270">
        <v>1228</v>
      </c>
      <c r="J270">
        <f>INT(Table1[[#This Row],[hrmn]]/100)</f>
        <v>12</v>
      </c>
      <c r="K270" t="s">
        <v>27</v>
      </c>
      <c r="L270" t="s">
        <v>62</v>
      </c>
      <c r="M270" t="s">
        <v>145</v>
      </c>
      <c r="N270">
        <v>1938</v>
      </c>
      <c r="O270" t="s">
        <v>45</v>
      </c>
      <c r="P270">
        <v>38</v>
      </c>
      <c r="Q270">
        <v>11</v>
      </c>
      <c r="R270" t="s">
        <v>46</v>
      </c>
      <c r="S270">
        <f t="shared" si="9"/>
        <v>0</v>
      </c>
      <c r="T270">
        <v>56</v>
      </c>
      <c r="U270" t="s">
        <v>45</v>
      </c>
      <c r="V270" t="s">
        <v>47</v>
      </c>
      <c r="W270" t="s">
        <v>56</v>
      </c>
      <c r="X270" t="s">
        <v>82</v>
      </c>
      <c r="Y270" t="s">
        <v>34</v>
      </c>
      <c r="Z270" t="s">
        <v>35</v>
      </c>
      <c r="AA270" t="s">
        <v>36</v>
      </c>
      <c r="AB270" t="s">
        <v>37</v>
      </c>
      <c r="AC270" t="s">
        <v>38</v>
      </c>
    </row>
    <row r="271" spans="1:29" x14ac:dyDescent="0.3">
      <c r="A271" t="s">
        <v>556</v>
      </c>
      <c r="B271" s="1">
        <v>45169</v>
      </c>
      <c r="C271" t="s">
        <v>49</v>
      </c>
      <c r="D271" t="s">
        <v>122</v>
      </c>
      <c r="E271" t="s">
        <v>51</v>
      </c>
      <c r="F271">
        <f t="shared" si="8"/>
        <v>0</v>
      </c>
      <c r="G271" t="s">
        <v>42</v>
      </c>
      <c r="H271" t="s">
        <v>557</v>
      </c>
      <c r="I271">
        <v>1331</v>
      </c>
      <c r="J271">
        <f>INT(Table1[[#This Row],[hrmn]]/100)</f>
        <v>13</v>
      </c>
      <c r="K271" t="s">
        <v>53</v>
      </c>
      <c r="L271" t="s">
        <v>74</v>
      </c>
      <c r="M271" t="s">
        <v>86</v>
      </c>
      <c r="N271">
        <v>2762</v>
      </c>
      <c r="O271" t="s">
        <v>45</v>
      </c>
      <c r="P271">
        <v>27</v>
      </c>
      <c r="Q271">
        <v>0</v>
      </c>
      <c r="R271" t="s">
        <v>31</v>
      </c>
      <c r="S271">
        <f t="shared" si="9"/>
        <v>1</v>
      </c>
      <c r="T271">
        <v>65</v>
      </c>
      <c r="U271" t="s">
        <v>30</v>
      </c>
      <c r="V271" t="s">
        <v>55</v>
      </c>
      <c r="W271" t="s">
        <v>33</v>
      </c>
      <c r="X271" t="s">
        <v>82</v>
      </c>
      <c r="Y271" t="s">
        <v>34</v>
      </c>
      <c r="Z271" t="s">
        <v>35</v>
      </c>
      <c r="AA271" t="s">
        <v>36</v>
      </c>
      <c r="AB271" t="s">
        <v>37</v>
      </c>
      <c r="AC271" t="s">
        <v>38</v>
      </c>
    </row>
    <row r="272" spans="1:29" x14ac:dyDescent="0.3">
      <c r="A272" t="s">
        <v>558</v>
      </c>
      <c r="B272" s="1">
        <v>45255</v>
      </c>
      <c r="C272" t="s">
        <v>67</v>
      </c>
      <c r="D272" t="s">
        <v>140</v>
      </c>
      <c r="E272" t="s">
        <v>51</v>
      </c>
      <c r="F272">
        <f t="shared" si="8"/>
        <v>0</v>
      </c>
      <c r="G272" t="s">
        <v>42</v>
      </c>
      <c r="H272" t="s">
        <v>110</v>
      </c>
      <c r="I272">
        <v>2036</v>
      </c>
      <c r="J272">
        <f>INT(Table1[[#This Row],[hrmn]]/100)</f>
        <v>20</v>
      </c>
      <c r="K272" t="s">
        <v>27</v>
      </c>
      <c r="L272" t="s">
        <v>28</v>
      </c>
      <c r="M272" t="s">
        <v>212</v>
      </c>
      <c r="N272">
        <v>2789</v>
      </c>
      <c r="O272" t="s">
        <v>30</v>
      </c>
      <c r="P272">
        <v>41</v>
      </c>
      <c r="Q272">
        <v>2</v>
      </c>
      <c r="R272" t="s">
        <v>64</v>
      </c>
      <c r="S272">
        <f t="shared" si="9"/>
        <v>0</v>
      </c>
      <c r="T272">
        <v>12</v>
      </c>
      <c r="U272" t="s">
        <v>45</v>
      </c>
      <c r="V272" t="s">
        <v>47</v>
      </c>
      <c r="W272" t="s">
        <v>70</v>
      </c>
      <c r="X272" t="s">
        <v>82</v>
      </c>
      <c r="Y272" t="s">
        <v>34</v>
      </c>
      <c r="Z272" t="s">
        <v>35</v>
      </c>
      <c r="AA272" t="s">
        <v>36</v>
      </c>
      <c r="AB272" t="s">
        <v>37</v>
      </c>
      <c r="AC272" t="s">
        <v>38</v>
      </c>
    </row>
    <row r="273" spans="1:29" x14ac:dyDescent="0.3">
      <c r="A273" t="s">
        <v>559</v>
      </c>
      <c r="B273" s="1">
        <v>44592</v>
      </c>
      <c r="C273" t="s">
        <v>30</v>
      </c>
      <c r="D273" t="s">
        <v>88</v>
      </c>
      <c r="E273" t="s">
        <v>41</v>
      </c>
      <c r="F273">
        <f t="shared" si="8"/>
        <v>1</v>
      </c>
      <c r="G273" t="s">
        <v>25</v>
      </c>
      <c r="H273" t="s">
        <v>202</v>
      </c>
      <c r="I273">
        <v>839</v>
      </c>
      <c r="J273">
        <f>INT(Table1[[#This Row],[hrmn]]/100)</f>
        <v>8</v>
      </c>
      <c r="K273" t="s">
        <v>53</v>
      </c>
      <c r="L273" t="s">
        <v>28</v>
      </c>
      <c r="M273" t="s">
        <v>231</v>
      </c>
      <c r="N273">
        <v>1901</v>
      </c>
      <c r="O273" t="s">
        <v>45</v>
      </c>
      <c r="P273">
        <v>64</v>
      </c>
      <c r="Q273">
        <v>12</v>
      </c>
      <c r="R273" t="s">
        <v>64</v>
      </c>
      <c r="S273">
        <f t="shared" si="9"/>
        <v>0</v>
      </c>
      <c r="T273">
        <v>61</v>
      </c>
      <c r="U273" t="s">
        <v>30</v>
      </c>
      <c r="V273" t="s">
        <v>47</v>
      </c>
      <c r="W273" t="s">
        <v>65</v>
      </c>
      <c r="X273" t="s">
        <v>33</v>
      </c>
      <c r="Y273" t="s">
        <v>34</v>
      </c>
      <c r="Z273" t="s">
        <v>35</v>
      </c>
      <c r="AA273" t="s">
        <v>36</v>
      </c>
      <c r="AB273" t="s">
        <v>37</v>
      </c>
      <c r="AC273" t="s">
        <v>38</v>
      </c>
    </row>
    <row r="274" spans="1:29" x14ac:dyDescent="0.3">
      <c r="A274" t="s">
        <v>560</v>
      </c>
      <c r="B274" s="1">
        <v>44881</v>
      </c>
      <c r="C274" t="s">
        <v>67</v>
      </c>
      <c r="D274" t="s">
        <v>182</v>
      </c>
      <c r="E274" t="s">
        <v>41</v>
      </c>
      <c r="F274">
        <f t="shared" si="8"/>
        <v>1</v>
      </c>
      <c r="G274" t="s">
        <v>123</v>
      </c>
      <c r="H274" t="s">
        <v>254</v>
      </c>
      <c r="I274">
        <v>2157</v>
      </c>
      <c r="J274">
        <f>INT(Table1[[#This Row],[hrmn]]/100)</f>
        <v>21</v>
      </c>
      <c r="K274" t="s">
        <v>61</v>
      </c>
      <c r="L274" t="s">
        <v>80</v>
      </c>
      <c r="M274" t="s">
        <v>187</v>
      </c>
      <c r="N274">
        <v>2260</v>
      </c>
      <c r="O274" t="s">
        <v>45</v>
      </c>
      <c r="P274">
        <v>22</v>
      </c>
      <c r="Q274">
        <v>15</v>
      </c>
      <c r="R274" t="s">
        <v>46</v>
      </c>
      <c r="S274">
        <f t="shared" si="9"/>
        <v>0</v>
      </c>
      <c r="T274">
        <v>15</v>
      </c>
      <c r="U274" t="s">
        <v>45</v>
      </c>
      <c r="V274" t="s">
        <v>55</v>
      </c>
      <c r="W274" t="s">
        <v>56</v>
      </c>
      <c r="X274" t="s">
        <v>33</v>
      </c>
      <c r="Y274" t="s">
        <v>34</v>
      </c>
      <c r="Z274" t="s">
        <v>35</v>
      </c>
      <c r="AA274" t="s">
        <v>36</v>
      </c>
      <c r="AB274" t="s">
        <v>37</v>
      </c>
      <c r="AC274" t="s">
        <v>38</v>
      </c>
    </row>
    <row r="275" spans="1:29" x14ac:dyDescent="0.3">
      <c r="A275" t="s">
        <v>561</v>
      </c>
      <c r="B275" s="1">
        <v>45045</v>
      </c>
      <c r="C275" t="s">
        <v>22</v>
      </c>
      <c r="D275" t="s">
        <v>161</v>
      </c>
      <c r="E275" t="s">
        <v>24</v>
      </c>
      <c r="F275">
        <f t="shared" si="8"/>
        <v>0</v>
      </c>
      <c r="G275" t="s">
        <v>59</v>
      </c>
      <c r="H275" t="s">
        <v>93</v>
      </c>
      <c r="I275">
        <v>2350</v>
      </c>
      <c r="J275">
        <f>INT(Table1[[#This Row],[hrmn]]/100)</f>
        <v>23</v>
      </c>
      <c r="K275" t="s">
        <v>61</v>
      </c>
      <c r="L275" t="s">
        <v>28</v>
      </c>
      <c r="M275" t="s">
        <v>234</v>
      </c>
      <c r="N275">
        <v>1837</v>
      </c>
      <c r="O275" t="s">
        <v>30</v>
      </c>
      <c r="P275">
        <v>55</v>
      </c>
      <c r="Q275">
        <v>6</v>
      </c>
      <c r="R275" t="s">
        <v>31</v>
      </c>
      <c r="S275">
        <f t="shared" si="9"/>
        <v>1</v>
      </c>
      <c r="T275">
        <v>49</v>
      </c>
      <c r="U275" t="s">
        <v>45</v>
      </c>
      <c r="V275" t="s">
        <v>32</v>
      </c>
      <c r="W275" t="s">
        <v>56</v>
      </c>
      <c r="X275" t="s">
        <v>33</v>
      </c>
      <c r="Y275" t="s">
        <v>34</v>
      </c>
      <c r="Z275" t="s">
        <v>35</v>
      </c>
      <c r="AA275" t="s">
        <v>36</v>
      </c>
      <c r="AB275" t="s">
        <v>37</v>
      </c>
      <c r="AC275" t="s">
        <v>38</v>
      </c>
    </row>
    <row r="276" spans="1:29" x14ac:dyDescent="0.3">
      <c r="A276" t="s">
        <v>562</v>
      </c>
      <c r="B276" s="1">
        <v>45266</v>
      </c>
      <c r="C276" t="s">
        <v>67</v>
      </c>
      <c r="D276" t="s">
        <v>122</v>
      </c>
      <c r="E276" t="s">
        <v>51</v>
      </c>
      <c r="F276">
        <f t="shared" si="8"/>
        <v>0</v>
      </c>
      <c r="G276" t="s">
        <v>42</v>
      </c>
      <c r="H276" t="s">
        <v>119</v>
      </c>
      <c r="I276">
        <v>1941</v>
      </c>
      <c r="J276">
        <f>INT(Table1[[#This Row],[hrmn]]/100)</f>
        <v>19</v>
      </c>
      <c r="K276" t="s">
        <v>61</v>
      </c>
      <c r="L276" t="s">
        <v>74</v>
      </c>
      <c r="M276" t="s">
        <v>149</v>
      </c>
      <c r="N276">
        <v>2667</v>
      </c>
      <c r="O276" t="s">
        <v>45</v>
      </c>
      <c r="P276">
        <v>58</v>
      </c>
      <c r="Q276">
        <v>9</v>
      </c>
      <c r="R276" t="s">
        <v>46</v>
      </c>
      <c r="S276">
        <f t="shared" si="9"/>
        <v>0</v>
      </c>
      <c r="T276">
        <v>40</v>
      </c>
      <c r="U276" t="s">
        <v>30</v>
      </c>
      <c r="V276" t="s">
        <v>55</v>
      </c>
      <c r="W276" t="s">
        <v>33</v>
      </c>
      <c r="X276" t="s">
        <v>33</v>
      </c>
      <c r="Y276" t="s">
        <v>34</v>
      </c>
      <c r="Z276" t="s">
        <v>35</v>
      </c>
      <c r="AA276" t="s">
        <v>36</v>
      </c>
      <c r="AB276" t="s">
        <v>37</v>
      </c>
      <c r="AC276" t="s">
        <v>38</v>
      </c>
    </row>
    <row r="277" spans="1:29" x14ac:dyDescent="0.3">
      <c r="A277" t="s">
        <v>563</v>
      </c>
      <c r="B277" s="1">
        <v>45089</v>
      </c>
      <c r="C277" t="s">
        <v>67</v>
      </c>
      <c r="D277" t="s">
        <v>23</v>
      </c>
      <c r="E277" t="s">
        <v>24</v>
      </c>
      <c r="F277">
        <f t="shared" si="8"/>
        <v>0</v>
      </c>
      <c r="G277" t="s">
        <v>25</v>
      </c>
      <c r="H277" t="s">
        <v>114</v>
      </c>
      <c r="I277">
        <v>2318</v>
      </c>
      <c r="J277">
        <f>INT(Table1[[#This Row],[hrmn]]/100)</f>
        <v>23</v>
      </c>
      <c r="K277" t="s">
        <v>61</v>
      </c>
      <c r="L277" t="s">
        <v>74</v>
      </c>
      <c r="M277" t="s">
        <v>145</v>
      </c>
      <c r="N277">
        <v>2592</v>
      </c>
      <c r="O277" t="s">
        <v>45</v>
      </c>
      <c r="P277">
        <v>38</v>
      </c>
      <c r="Q277">
        <v>12</v>
      </c>
      <c r="R277" t="s">
        <v>64</v>
      </c>
      <c r="S277">
        <f t="shared" si="9"/>
        <v>0</v>
      </c>
      <c r="T277">
        <v>27</v>
      </c>
      <c r="U277" t="s">
        <v>45</v>
      </c>
      <c r="V277" t="s">
        <v>47</v>
      </c>
      <c r="W277" t="s">
        <v>70</v>
      </c>
      <c r="X277" t="s">
        <v>82</v>
      </c>
      <c r="Y277" t="s">
        <v>34</v>
      </c>
      <c r="Z277" t="s">
        <v>35</v>
      </c>
      <c r="AA277" t="s">
        <v>36</v>
      </c>
      <c r="AB277" t="s">
        <v>37</v>
      </c>
      <c r="AC277" t="s">
        <v>38</v>
      </c>
    </row>
    <row r="278" spans="1:29" x14ac:dyDescent="0.3">
      <c r="A278" t="s">
        <v>564</v>
      </c>
      <c r="B278" s="1">
        <v>45065</v>
      </c>
      <c r="C278" t="s">
        <v>30</v>
      </c>
      <c r="D278" t="s">
        <v>100</v>
      </c>
      <c r="E278" t="s">
        <v>24</v>
      </c>
      <c r="F278">
        <f t="shared" si="8"/>
        <v>0</v>
      </c>
      <c r="G278" t="s">
        <v>59</v>
      </c>
      <c r="H278" t="s">
        <v>108</v>
      </c>
      <c r="I278">
        <v>418</v>
      </c>
      <c r="J278">
        <f>INT(Table1[[#This Row],[hrmn]]/100)</f>
        <v>4</v>
      </c>
      <c r="K278" t="s">
        <v>53</v>
      </c>
      <c r="L278" t="s">
        <v>74</v>
      </c>
      <c r="M278" t="s">
        <v>270</v>
      </c>
      <c r="N278">
        <v>2772</v>
      </c>
      <c r="O278" t="s">
        <v>30</v>
      </c>
      <c r="P278">
        <v>28</v>
      </c>
      <c r="Q278">
        <v>11</v>
      </c>
      <c r="R278" t="s">
        <v>64</v>
      </c>
      <c r="S278">
        <f t="shared" si="9"/>
        <v>0</v>
      </c>
      <c r="T278">
        <v>36</v>
      </c>
      <c r="U278" t="s">
        <v>45</v>
      </c>
      <c r="V278" t="s">
        <v>32</v>
      </c>
      <c r="W278" t="s">
        <v>56</v>
      </c>
      <c r="X278" t="s">
        <v>33</v>
      </c>
      <c r="Y278" t="s">
        <v>34</v>
      </c>
      <c r="Z278" t="s">
        <v>35</v>
      </c>
      <c r="AA278" t="s">
        <v>36</v>
      </c>
      <c r="AB278" t="s">
        <v>37</v>
      </c>
      <c r="AC278" t="s">
        <v>38</v>
      </c>
    </row>
    <row r="279" spans="1:29" x14ac:dyDescent="0.3">
      <c r="A279" t="s">
        <v>565</v>
      </c>
      <c r="B279" s="1">
        <v>44772</v>
      </c>
      <c r="C279" t="s">
        <v>67</v>
      </c>
      <c r="D279" t="s">
        <v>84</v>
      </c>
      <c r="E279" t="s">
        <v>51</v>
      </c>
      <c r="F279">
        <f t="shared" si="8"/>
        <v>0</v>
      </c>
      <c r="G279" t="s">
        <v>123</v>
      </c>
      <c r="H279" t="s">
        <v>566</v>
      </c>
      <c r="I279">
        <v>135</v>
      </c>
      <c r="J279">
        <f>INT(Table1[[#This Row],[hrmn]]/100)</f>
        <v>1</v>
      </c>
      <c r="K279" t="s">
        <v>27</v>
      </c>
      <c r="L279" t="s">
        <v>62</v>
      </c>
      <c r="M279" t="s">
        <v>54</v>
      </c>
      <c r="N279">
        <v>1520</v>
      </c>
      <c r="O279" t="s">
        <v>30</v>
      </c>
      <c r="P279">
        <v>23</v>
      </c>
      <c r="Q279">
        <v>8</v>
      </c>
      <c r="R279" t="s">
        <v>31</v>
      </c>
      <c r="S279">
        <f t="shared" si="9"/>
        <v>1</v>
      </c>
      <c r="T279">
        <v>1</v>
      </c>
      <c r="U279" t="s">
        <v>45</v>
      </c>
      <c r="V279" t="s">
        <v>47</v>
      </c>
      <c r="W279" t="s">
        <v>56</v>
      </c>
      <c r="X279" t="s">
        <v>82</v>
      </c>
      <c r="Y279" t="s">
        <v>34</v>
      </c>
      <c r="Z279" t="s">
        <v>35</v>
      </c>
      <c r="AA279" t="s">
        <v>36</v>
      </c>
      <c r="AB279" t="s">
        <v>37</v>
      </c>
      <c r="AC279" t="s">
        <v>38</v>
      </c>
    </row>
    <row r="280" spans="1:29" x14ac:dyDescent="0.3">
      <c r="A280" t="s">
        <v>567</v>
      </c>
      <c r="B280" s="1">
        <v>44970</v>
      </c>
      <c r="C280" t="s">
        <v>22</v>
      </c>
      <c r="D280" t="s">
        <v>100</v>
      </c>
      <c r="E280" t="s">
        <v>41</v>
      </c>
      <c r="F280">
        <f t="shared" si="8"/>
        <v>1</v>
      </c>
      <c r="G280" t="s">
        <v>25</v>
      </c>
      <c r="H280" t="s">
        <v>162</v>
      </c>
      <c r="I280">
        <v>1500</v>
      </c>
      <c r="J280">
        <f>INT(Table1[[#This Row],[hrmn]]/100)</f>
        <v>15</v>
      </c>
      <c r="K280" t="s">
        <v>53</v>
      </c>
      <c r="L280" t="s">
        <v>74</v>
      </c>
      <c r="M280" t="s">
        <v>184</v>
      </c>
      <c r="N280">
        <v>2778</v>
      </c>
      <c r="O280" t="s">
        <v>45</v>
      </c>
      <c r="P280">
        <v>50</v>
      </c>
      <c r="Q280">
        <v>4</v>
      </c>
      <c r="R280" t="s">
        <v>64</v>
      </c>
      <c r="S280">
        <f t="shared" si="9"/>
        <v>0</v>
      </c>
      <c r="T280">
        <v>39</v>
      </c>
      <c r="U280" t="s">
        <v>30</v>
      </c>
      <c r="V280" t="s">
        <v>47</v>
      </c>
      <c r="W280" t="s">
        <v>56</v>
      </c>
      <c r="X280" t="s">
        <v>82</v>
      </c>
      <c r="Y280" t="s">
        <v>34</v>
      </c>
      <c r="Z280" t="s">
        <v>35</v>
      </c>
      <c r="AA280" t="s">
        <v>36</v>
      </c>
      <c r="AB280" t="s">
        <v>37</v>
      </c>
      <c r="AC280" t="s">
        <v>38</v>
      </c>
    </row>
    <row r="281" spans="1:29" x14ac:dyDescent="0.3">
      <c r="A281" t="s">
        <v>568</v>
      </c>
      <c r="B281" s="1">
        <v>44718</v>
      </c>
      <c r="C281" t="s">
        <v>67</v>
      </c>
      <c r="D281" t="s">
        <v>346</v>
      </c>
      <c r="E281" t="s">
        <v>41</v>
      </c>
      <c r="F281">
        <f t="shared" si="8"/>
        <v>1</v>
      </c>
      <c r="G281" t="s">
        <v>42</v>
      </c>
      <c r="H281" t="s">
        <v>104</v>
      </c>
      <c r="I281">
        <v>2023</v>
      </c>
      <c r="J281">
        <f>INT(Table1[[#This Row],[hrmn]]/100)</f>
        <v>20</v>
      </c>
      <c r="K281" t="s">
        <v>27</v>
      </c>
      <c r="L281" t="s">
        <v>80</v>
      </c>
      <c r="M281" t="s">
        <v>328</v>
      </c>
      <c r="N281">
        <v>1674</v>
      </c>
      <c r="O281" t="s">
        <v>45</v>
      </c>
      <c r="P281">
        <v>26</v>
      </c>
      <c r="Q281">
        <v>10</v>
      </c>
      <c r="R281" t="s">
        <v>31</v>
      </c>
      <c r="S281">
        <f t="shared" si="9"/>
        <v>1</v>
      </c>
      <c r="T281">
        <v>37</v>
      </c>
      <c r="U281" t="s">
        <v>30</v>
      </c>
      <c r="V281" t="s">
        <v>32</v>
      </c>
      <c r="W281" t="s">
        <v>70</v>
      </c>
      <c r="X281" t="s">
        <v>33</v>
      </c>
      <c r="Y281" t="s">
        <v>34</v>
      </c>
      <c r="Z281" t="s">
        <v>35</v>
      </c>
      <c r="AA281" t="s">
        <v>36</v>
      </c>
      <c r="AB281" t="s">
        <v>37</v>
      </c>
      <c r="AC281" t="s">
        <v>38</v>
      </c>
    </row>
    <row r="282" spans="1:29" x14ac:dyDescent="0.3">
      <c r="A282" t="s">
        <v>569</v>
      </c>
      <c r="B282" s="1">
        <v>44784</v>
      </c>
      <c r="C282" t="s">
        <v>45</v>
      </c>
      <c r="D282" t="s">
        <v>88</v>
      </c>
      <c r="E282" t="s">
        <v>24</v>
      </c>
      <c r="F282">
        <f t="shared" si="8"/>
        <v>0</v>
      </c>
      <c r="G282" t="s">
        <v>59</v>
      </c>
      <c r="H282" t="s">
        <v>570</v>
      </c>
      <c r="I282">
        <v>24</v>
      </c>
      <c r="J282">
        <f>INT(Table1[[#This Row],[hrmn]]/100)</f>
        <v>0</v>
      </c>
      <c r="K282" t="s">
        <v>27</v>
      </c>
      <c r="L282" t="s">
        <v>80</v>
      </c>
      <c r="M282" t="s">
        <v>244</v>
      </c>
      <c r="N282">
        <v>2924</v>
      </c>
      <c r="O282" t="s">
        <v>30</v>
      </c>
      <c r="P282">
        <v>23</v>
      </c>
      <c r="Q282">
        <v>19</v>
      </c>
      <c r="R282" t="s">
        <v>46</v>
      </c>
      <c r="S282">
        <f t="shared" si="9"/>
        <v>0</v>
      </c>
      <c r="T282">
        <v>75</v>
      </c>
      <c r="U282" t="s">
        <v>30</v>
      </c>
      <c r="V282" t="s">
        <v>32</v>
      </c>
      <c r="W282" t="s">
        <v>56</v>
      </c>
      <c r="X282" t="s">
        <v>33</v>
      </c>
      <c r="Y282" t="s">
        <v>34</v>
      </c>
      <c r="Z282" t="s">
        <v>35</v>
      </c>
      <c r="AA282" t="s">
        <v>36</v>
      </c>
      <c r="AB282" t="s">
        <v>37</v>
      </c>
      <c r="AC282" t="s">
        <v>38</v>
      </c>
    </row>
    <row r="283" spans="1:29" x14ac:dyDescent="0.3">
      <c r="A283" t="s">
        <v>571</v>
      </c>
      <c r="B283" s="1">
        <v>45267</v>
      </c>
      <c r="C283" t="s">
        <v>67</v>
      </c>
      <c r="D283" t="s">
        <v>50</v>
      </c>
      <c r="E283" t="s">
        <v>51</v>
      </c>
      <c r="F283">
        <f t="shared" si="8"/>
        <v>0</v>
      </c>
      <c r="G283" t="s">
        <v>42</v>
      </c>
      <c r="H283" t="s">
        <v>566</v>
      </c>
      <c r="I283">
        <v>524</v>
      </c>
      <c r="J283">
        <f>INT(Table1[[#This Row],[hrmn]]/100)</f>
        <v>5</v>
      </c>
      <c r="K283" t="s">
        <v>61</v>
      </c>
      <c r="L283" t="s">
        <v>74</v>
      </c>
      <c r="M283" t="s">
        <v>149</v>
      </c>
      <c r="N283">
        <v>1562</v>
      </c>
      <c r="O283" t="s">
        <v>30</v>
      </c>
      <c r="P283">
        <v>27</v>
      </c>
      <c r="Q283">
        <v>14</v>
      </c>
      <c r="R283" t="s">
        <v>64</v>
      </c>
      <c r="S283">
        <f t="shared" si="9"/>
        <v>0</v>
      </c>
      <c r="T283">
        <v>69</v>
      </c>
      <c r="U283" t="s">
        <v>30</v>
      </c>
      <c r="V283" t="s">
        <v>47</v>
      </c>
      <c r="W283" t="s">
        <v>70</v>
      </c>
      <c r="X283" t="s">
        <v>33</v>
      </c>
      <c r="Y283" t="s">
        <v>34</v>
      </c>
      <c r="Z283" t="s">
        <v>35</v>
      </c>
      <c r="AA283" t="s">
        <v>36</v>
      </c>
      <c r="AB283" t="s">
        <v>37</v>
      </c>
      <c r="AC283" t="s">
        <v>38</v>
      </c>
    </row>
    <row r="284" spans="1:29" x14ac:dyDescent="0.3">
      <c r="A284" t="s">
        <v>572</v>
      </c>
      <c r="B284" s="1">
        <v>44860</v>
      </c>
      <c r="C284" t="s">
        <v>67</v>
      </c>
      <c r="D284" t="s">
        <v>100</v>
      </c>
      <c r="E284" t="s">
        <v>51</v>
      </c>
      <c r="F284">
        <f t="shared" si="8"/>
        <v>0</v>
      </c>
      <c r="G284" t="s">
        <v>42</v>
      </c>
      <c r="H284" t="s">
        <v>311</v>
      </c>
      <c r="I284">
        <v>808</v>
      </c>
      <c r="J284">
        <f>INT(Table1[[#This Row],[hrmn]]/100)</f>
        <v>8</v>
      </c>
      <c r="K284" t="s">
        <v>61</v>
      </c>
      <c r="L284" t="s">
        <v>28</v>
      </c>
      <c r="M284" t="s">
        <v>135</v>
      </c>
      <c r="N284">
        <v>2906</v>
      </c>
      <c r="O284" t="s">
        <v>30</v>
      </c>
      <c r="P284">
        <v>53</v>
      </c>
      <c r="Q284">
        <v>0</v>
      </c>
      <c r="R284" t="s">
        <v>46</v>
      </c>
      <c r="S284">
        <f t="shared" si="9"/>
        <v>0</v>
      </c>
      <c r="T284">
        <v>39</v>
      </c>
      <c r="U284" t="s">
        <v>30</v>
      </c>
      <c r="V284" t="s">
        <v>32</v>
      </c>
      <c r="W284" t="s">
        <v>65</v>
      </c>
      <c r="X284" t="s">
        <v>33</v>
      </c>
      <c r="Y284" t="s">
        <v>34</v>
      </c>
      <c r="Z284" t="s">
        <v>35</v>
      </c>
      <c r="AA284" t="s">
        <v>36</v>
      </c>
      <c r="AB284" t="s">
        <v>37</v>
      </c>
      <c r="AC284" t="s">
        <v>38</v>
      </c>
    </row>
    <row r="285" spans="1:29" x14ac:dyDescent="0.3">
      <c r="A285" t="s">
        <v>573</v>
      </c>
      <c r="B285" s="1">
        <v>44725</v>
      </c>
      <c r="C285" t="s">
        <v>45</v>
      </c>
      <c r="D285" t="s">
        <v>40</v>
      </c>
      <c r="E285" t="s">
        <v>24</v>
      </c>
      <c r="F285">
        <f t="shared" si="8"/>
        <v>0</v>
      </c>
      <c r="G285" t="s">
        <v>25</v>
      </c>
      <c r="H285" t="s">
        <v>483</v>
      </c>
      <c r="I285">
        <v>214</v>
      </c>
      <c r="J285">
        <f>INT(Table1[[#This Row],[hrmn]]/100)</f>
        <v>2</v>
      </c>
      <c r="K285" t="s">
        <v>53</v>
      </c>
      <c r="L285" t="s">
        <v>28</v>
      </c>
      <c r="M285" t="s">
        <v>63</v>
      </c>
      <c r="N285">
        <v>1547</v>
      </c>
      <c r="O285" t="s">
        <v>45</v>
      </c>
      <c r="P285">
        <v>24</v>
      </c>
      <c r="Q285">
        <v>14</v>
      </c>
      <c r="R285" t="s">
        <v>64</v>
      </c>
      <c r="S285">
        <f t="shared" si="9"/>
        <v>0</v>
      </c>
      <c r="T285">
        <v>68</v>
      </c>
      <c r="U285" t="s">
        <v>30</v>
      </c>
      <c r="V285" t="s">
        <v>47</v>
      </c>
      <c r="W285" t="s">
        <v>65</v>
      </c>
      <c r="X285" t="s">
        <v>33</v>
      </c>
      <c r="Y285" t="s">
        <v>34</v>
      </c>
      <c r="Z285" t="s">
        <v>35</v>
      </c>
      <c r="AA285" t="s">
        <v>36</v>
      </c>
      <c r="AB285" t="s">
        <v>37</v>
      </c>
      <c r="AC285" t="s">
        <v>38</v>
      </c>
    </row>
    <row r="286" spans="1:29" x14ac:dyDescent="0.3">
      <c r="A286" t="s">
        <v>574</v>
      </c>
      <c r="B286" s="1">
        <v>44945</v>
      </c>
      <c r="C286" t="s">
        <v>30</v>
      </c>
      <c r="D286" t="s">
        <v>182</v>
      </c>
      <c r="E286" t="s">
        <v>41</v>
      </c>
      <c r="F286">
        <f t="shared" si="8"/>
        <v>1</v>
      </c>
      <c r="G286" t="s">
        <v>42</v>
      </c>
      <c r="H286" t="s">
        <v>313</v>
      </c>
      <c r="I286">
        <v>1716</v>
      </c>
      <c r="J286">
        <f>INT(Table1[[#This Row],[hrmn]]/100)</f>
        <v>17</v>
      </c>
      <c r="K286" t="s">
        <v>27</v>
      </c>
      <c r="L286" t="s">
        <v>62</v>
      </c>
      <c r="M286" t="s">
        <v>348</v>
      </c>
      <c r="N286">
        <v>2063</v>
      </c>
      <c r="O286" t="s">
        <v>30</v>
      </c>
      <c r="P286">
        <v>23</v>
      </c>
      <c r="Q286">
        <v>10</v>
      </c>
      <c r="R286" t="s">
        <v>31</v>
      </c>
      <c r="S286">
        <f t="shared" si="9"/>
        <v>1</v>
      </c>
      <c r="T286">
        <v>24</v>
      </c>
      <c r="U286" t="s">
        <v>45</v>
      </c>
      <c r="V286" t="s">
        <v>55</v>
      </c>
      <c r="W286" t="s">
        <v>65</v>
      </c>
      <c r="X286" t="s">
        <v>33</v>
      </c>
      <c r="Y286" t="s">
        <v>34</v>
      </c>
      <c r="Z286" t="s">
        <v>35</v>
      </c>
      <c r="AA286" t="s">
        <v>36</v>
      </c>
      <c r="AB286" t="s">
        <v>37</v>
      </c>
      <c r="AC286" t="s">
        <v>38</v>
      </c>
    </row>
    <row r="287" spans="1:29" x14ac:dyDescent="0.3">
      <c r="A287" t="s">
        <v>575</v>
      </c>
      <c r="B287" s="1">
        <v>44937</v>
      </c>
      <c r="C287" t="s">
        <v>49</v>
      </c>
      <c r="D287" t="s">
        <v>122</v>
      </c>
      <c r="E287" t="s">
        <v>24</v>
      </c>
      <c r="F287">
        <f t="shared" si="8"/>
        <v>0</v>
      </c>
      <c r="G287" t="s">
        <v>78</v>
      </c>
      <c r="H287" t="s">
        <v>576</v>
      </c>
      <c r="I287">
        <v>1101</v>
      </c>
      <c r="J287">
        <f>INT(Table1[[#This Row],[hrmn]]/100)</f>
        <v>11</v>
      </c>
      <c r="K287" t="s">
        <v>27</v>
      </c>
      <c r="L287" t="s">
        <v>80</v>
      </c>
      <c r="M287" t="s">
        <v>94</v>
      </c>
      <c r="N287">
        <v>2603</v>
      </c>
      <c r="O287" t="s">
        <v>45</v>
      </c>
      <c r="P287">
        <v>45</v>
      </c>
      <c r="Q287">
        <v>7</v>
      </c>
      <c r="R287" t="s">
        <v>46</v>
      </c>
      <c r="S287">
        <f t="shared" si="9"/>
        <v>0</v>
      </c>
      <c r="T287">
        <v>44</v>
      </c>
      <c r="U287" t="s">
        <v>45</v>
      </c>
      <c r="V287" t="s">
        <v>32</v>
      </c>
      <c r="W287" t="s">
        <v>33</v>
      </c>
      <c r="X287" t="s">
        <v>33</v>
      </c>
      <c r="Y287" t="s">
        <v>34</v>
      </c>
      <c r="Z287" t="s">
        <v>35</v>
      </c>
      <c r="AA287" t="s">
        <v>36</v>
      </c>
      <c r="AB287" t="s">
        <v>37</v>
      </c>
      <c r="AC287" t="s">
        <v>38</v>
      </c>
    </row>
    <row r="288" spans="1:29" x14ac:dyDescent="0.3">
      <c r="A288" t="s">
        <v>577</v>
      </c>
      <c r="B288" s="1">
        <v>45054</v>
      </c>
      <c r="C288" t="s">
        <v>45</v>
      </c>
      <c r="D288" t="s">
        <v>88</v>
      </c>
      <c r="E288" t="s">
        <v>51</v>
      </c>
      <c r="F288">
        <f t="shared" si="8"/>
        <v>0</v>
      </c>
      <c r="G288" t="s">
        <v>78</v>
      </c>
      <c r="H288" t="s">
        <v>547</v>
      </c>
      <c r="I288">
        <v>938</v>
      </c>
      <c r="J288">
        <f>INT(Table1[[#This Row],[hrmn]]/100)</f>
        <v>9</v>
      </c>
      <c r="K288" t="s">
        <v>53</v>
      </c>
      <c r="L288" t="s">
        <v>80</v>
      </c>
      <c r="M288" t="s">
        <v>86</v>
      </c>
      <c r="N288">
        <v>2847</v>
      </c>
      <c r="O288" t="s">
        <v>30</v>
      </c>
      <c r="P288">
        <v>36</v>
      </c>
      <c r="Q288">
        <v>2</v>
      </c>
      <c r="R288" t="s">
        <v>31</v>
      </c>
      <c r="S288">
        <f t="shared" si="9"/>
        <v>1</v>
      </c>
      <c r="T288">
        <v>62</v>
      </c>
      <c r="U288" t="s">
        <v>30</v>
      </c>
      <c r="V288" t="s">
        <v>32</v>
      </c>
      <c r="W288" t="s">
        <v>65</v>
      </c>
      <c r="X288" t="s">
        <v>33</v>
      </c>
      <c r="Y288" t="s">
        <v>34</v>
      </c>
      <c r="Z288" t="s">
        <v>35</v>
      </c>
      <c r="AA288" t="s">
        <v>36</v>
      </c>
      <c r="AB288" t="s">
        <v>37</v>
      </c>
      <c r="AC288" t="s">
        <v>38</v>
      </c>
    </row>
    <row r="289" spans="1:29" x14ac:dyDescent="0.3">
      <c r="A289" t="s">
        <v>578</v>
      </c>
      <c r="B289" s="1">
        <v>44645</v>
      </c>
      <c r="C289" t="s">
        <v>22</v>
      </c>
      <c r="D289" t="s">
        <v>72</v>
      </c>
      <c r="E289" t="s">
        <v>41</v>
      </c>
      <c r="F289">
        <f t="shared" si="8"/>
        <v>1</v>
      </c>
      <c r="G289" t="s">
        <v>25</v>
      </c>
      <c r="H289" t="s">
        <v>199</v>
      </c>
      <c r="I289">
        <v>1840</v>
      </c>
      <c r="J289">
        <f>INT(Table1[[#This Row],[hrmn]]/100)</f>
        <v>18</v>
      </c>
      <c r="K289" t="s">
        <v>61</v>
      </c>
      <c r="L289" t="s">
        <v>62</v>
      </c>
      <c r="M289" t="s">
        <v>44</v>
      </c>
      <c r="N289">
        <v>2312</v>
      </c>
      <c r="O289" t="s">
        <v>30</v>
      </c>
      <c r="P289">
        <v>68</v>
      </c>
      <c r="Q289">
        <v>1</v>
      </c>
      <c r="R289" t="s">
        <v>31</v>
      </c>
      <c r="S289">
        <f t="shared" si="9"/>
        <v>1</v>
      </c>
      <c r="T289">
        <v>27</v>
      </c>
      <c r="U289" t="s">
        <v>30</v>
      </c>
      <c r="V289" t="s">
        <v>47</v>
      </c>
      <c r="W289" t="s">
        <v>56</v>
      </c>
      <c r="X289" t="s">
        <v>82</v>
      </c>
      <c r="Y289" t="s">
        <v>34</v>
      </c>
      <c r="Z289" t="s">
        <v>35</v>
      </c>
      <c r="AA289" t="s">
        <v>36</v>
      </c>
      <c r="AB289" t="s">
        <v>37</v>
      </c>
      <c r="AC289" t="s">
        <v>38</v>
      </c>
    </row>
    <row r="290" spans="1:29" x14ac:dyDescent="0.3">
      <c r="A290" t="s">
        <v>579</v>
      </c>
      <c r="B290" s="1">
        <v>44773</v>
      </c>
      <c r="C290" t="s">
        <v>49</v>
      </c>
      <c r="D290" t="s">
        <v>189</v>
      </c>
      <c r="E290" t="s">
        <v>24</v>
      </c>
      <c r="F290">
        <f t="shared" si="8"/>
        <v>0</v>
      </c>
      <c r="G290" t="s">
        <v>123</v>
      </c>
      <c r="H290" t="s">
        <v>272</v>
      </c>
      <c r="I290">
        <v>1433</v>
      </c>
      <c r="J290">
        <f>INT(Table1[[#This Row],[hrmn]]/100)</f>
        <v>14</v>
      </c>
      <c r="K290" t="s">
        <v>61</v>
      </c>
      <c r="L290" t="s">
        <v>74</v>
      </c>
      <c r="M290" t="s">
        <v>54</v>
      </c>
      <c r="N290">
        <v>2504</v>
      </c>
      <c r="O290" t="s">
        <v>45</v>
      </c>
      <c r="P290">
        <v>61</v>
      </c>
      <c r="Q290">
        <v>11</v>
      </c>
      <c r="R290" t="s">
        <v>46</v>
      </c>
      <c r="S290">
        <f t="shared" si="9"/>
        <v>0</v>
      </c>
      <c r="T290">
        <v>10</v>
      </c>
      <c r="U290" t="s">
        <v>30</v>
      </c>
      <c r="V290" t="s">
        <v>47</v>
      </c>
      <c r="W290" t="s">
        <v>56</v>
      </c>
      <c r="X290" t="s">
        <v>82</v>
      </c>
      <c r="Y290" t="s">
        <v>34</v>
      </c>
      <c r="Z290" t="s">
        <v>35</v>
      </c>
      <c r="AA290" t="s">
        <v>36</v>
      </c>
      <c r="AB290" t="s">
        <v>37</v>
      </c>
      <c r="AC290" t="s">
        <v>38</v>
      </c>
    </row>
    <row r="291" spans="1:29" x14ac:dyDescent="0.3">
      <c r="A291" t="s">
        <v>580</v>
      </c>
      <c r="B291" s="1">
        <v>44844</v>
      </c>
      <c r="C291" t="s">
        <v>45</v>
      </c>
      <c r="D291" t="s">
        <v>133</v>
      </c>
      <c r="E291" t="s">
        <v>51</v>
      </c>
      <c r="F291">
        <f t="shared" si="8"/>
        <v>0</v>
      </c>
      <c r="G291" t="s">
        <v>123</v>
      </c>
      <c r="H291" t="s">
        <v>473</v>
      </c>
      <c r="I291">
        <v>1104</v>
      </c>
      <c r="J291">
        <f>INT(Table1[[#This Row],[hrmn]]/100)</f>
        <v>11</v>
      </c>
      <c r="K291" t="s">
        <v>53</v>
      </c>
      <c r="L291" t="s">
        <v>80</v>
      </c>
      <c r="M291" t="s">
        <v>63</v>
      </c>
      <c r="N291">
        <v>2656</v>
      </c>
      <c r="O291" t="s">
        <v>45</v>
      </c>
      <c r="P291">
        <v>23</v>
      </c>
      <c r="Q291">
        <v>13</v>
      </c>
      <c r="R291" t="s">
        <v>46</v>
      </c>
      <c r="S291">
        <f t="shared" si="9"/>
        <v>0</v>
      </c>
      <c r="T291">
        <v>34</v>
      </c>
      <c r="U291" t="s">
        <v>45</v>
      </c>
      <c r="V291" t="s">
        <v>47</v>
      </c>
      <c r="W291" t="s">
        <v>65</v>
      </c>
      <c r="X291" t="s">
        <v>82</v>
      </c>
      <c r="Y291" t="s">
        <v>34</v>
      </c>
      <c r="Z291" t="s">
        <v>35</v>
      </c>
      <c r="AA291" t="s">
        <v>36</v>
      </c>
      <c r="AB291" t="s">
        <v>37</v>
      </c>
      <c r="AC291" t="s">
        <v>38</v>
      </c>
    </row>
    <row r="292" spans="1:29" x14ac:dyDescent="0.3">
      <c r="A292" t="s">
        <v>581</v>
      </c>
      <c r="B292" s="1">
        <v>45010</v>
      </c>
      <c r="C292" t="s">
        <v>22</v>
      </c>
      <c r="D292" t="s">
        <v>191</v>
      </c>
      <c r="E292" t="s">
        <v>41</v>
      </c>
      <c r="F292">
        <f t="shared" si="8"/>
        <v>1</v>
      </c>
      <c r="G292" t="s">
        <v>42</v>
      </c>
      <c r="H292" t="s">
        <v>431</v>
      </c>
      <c r="I292">
        <v>10</v>
      </c>
      <c r="J292">
        <f>INT(Table1[[#This Row],[hrmn]]/100)</f>
        <v>0</v>
      </c>
      <c r="K292" t="s">
        <v>27</v>
      </c>
      <c r="L292" t="s">
        <v>74</v>
      </c>
      <c r="M292" t="s">
        <v>234</v>
      </c>
      <c r="N292">
        <v>2372</v>
      </c>
      <c r="O292" t="s">
        <v>30</v>
      </c>
      <c r="P292">
        <v>24</v>
      </c>
      <c r="Q292">
        <v>19</v>
      </c>
      <c r="R292" t="s">
        <v>31</v>
      </c>
      <c r="S292">
        <f t="shared" si="9"/>
        <v>1</v>
      </c>
      <c r="T292">
        <v>76</v>
      </c>
      <c r="U292" t="s">
        <v>45</v>
      </c>
      <c r="V292" t="s">
        <v>55</v>
      </c>
      <c r="W292" t="s">
        <v>65</v>
      </c>
      <c r="X292" t="s">
        <v>82</v>
      </c>
      <c r="Y292" t="s">
        <v>34</v>
      </c>
      <c r="Z292" t="s">
        <v>35</v>
      </c>
      <c r="AA292" t="s">
        <v>36</v>
      </c>
      <c r="AB292" t="s">
        <v>37</v>
      </c>
      <c r="AC292" t="s">
        <v>38</v>
      </c>
    </row>
    <row r="293" spans="1:29" x14ac:dyDescent="0.3">
      <c r="A293" t="s">
        <v>582</v>
      </c>
      <c r="B293" s="1">
        <v>45255</v>
      </c>
      <c r="C293" t="s">
        <v>30</v>
      </c>
      <c r="D293" t="s">
        <v>182</v>
      </c>
      <c r="E293" t="s">
        <v>24</v>
      </c>
      <c r="F293">
        <f t="shared" si="8"/>
        <v>0</v>
      </c>
      <c r="G293" t="s">
        <v>123</v>
      </c>
      <c r="H293" t="s">
        <v>148</v>
      </c>
      <c r="I293">
        <v>1332</v>
      </c>
      <c r="J293">
        <f>INT(Table1[[#This Row],[hrmn]]/100)</f>
        <v>13</v>
      </c>
      <c r="K293" t="s">
        <v>27</v>
      </c>
      <c r="L293" t="s">
        <v>80</v>
      </c>
      <c r="M293" t="s">
        <v>351</v>
      </c>
      <c r="N293">
        <v>2229</v>
      </c>
      <c r="O293" t="s">
        <v>45</v>
      </c>
      <c r="P293">
        <v>47</v>
      </c>
      <c r="Q293">
        <v>0</v>
      </c>
      <c r="R293" t="s">
        <v>64</v>
      </c>
      <c r="S293">
        <f t="shared" si="9"/>
        <v>0</v>
      </c>
      <c r="T293">
        <v>80</v>
      </c>
      <c r="U293" t="s">
        <v>30</v>
      </c>
      <c r="V293" t="s">
        <v>32</v>
      </c>
      <c r="W293" t="s">
        <v>56</v>
      </c>
      <c r="X293" t="s">
        <v>82</v>
      </c>
      <c r="Y293" t="s">
        <v>34</v>
      </c>
      <c r="Z293" t="s">
        <v>35</v>
      </c>
      <c r="AA293" t="s">
        <v>36</v>
      </c>
      <c r="AB293" t="s">
        <v>37</v>
      </c>
      <c r="AC293" t="s">
        <v>38</v>
      </c>
    </row>
    <row r="294" spans="1:29" x14ac:dyDescent="0.3">
      <c r="A294" t="s">
        <v>583</v>
      </c>
      <c r="B294" s="1">
        <v>44986</v>
      </c>
      <c r="C294" t="s">
        <v>22</v>
      </c>
      <c r="D294" t="s">
        <v>161</v>
      </c>
      <c r="E294" t="s">
        <v>51</v>
      </c>
      <c r="F294">
        <f t="shared" si="8"/>
        <v>0</v>
      </c>
      <c r="G294" t="s">
        <v>25</v>
      </c>
      <c r="H294" t="s">
        <v>307</v>
      </c>
      <c r="I294">
        <v>2123</v>
      </c>
      <c r="J294">
        <f>INT(Table1[[#This Row],[hrmn]]/100)</f>
        <v>21</v>
      </c>
      <c r="K294" t="s">
        <v>61</v>
      </c>
      <c r="L294" t="s">
        <v>62</v>
      </c>
      <c r="M294" t="s">
        <v>187</v>
      </c>
      <c r="N294">
        <v>982</v>
      </c>
      <c r="O294" t="s">
        <v>30</v>
      </c>
      <c r="P294">
        <v>60</v>
      </c>
      <c r="Q294">
        <v>17</v>
      </c>
      <c r="R294" t="s">
        <v>31</v>
      </c>
      <c r="S294">
        <f t="shared" si="9"/>
        <v>1</v>
      </c>
      <c r="T294">
        <v>63</v>
      </c>
      <c r="U294" t="s">
        <v>45</v>
      </c>
      <c r="V294" t="s">
        <v>55</v>
      </c>
      <c r="W294" t="s">
        <v>33</v>
      </c>
      <c r="X294" t="s">
        <v>82</v>
      </c>
      <c r="Y294" t="s">
        <v>34</v>
      </c>
      <c r="Z294" t="s">
        <v>35</v>
      </c>
      <c r="AA294" t="s">
        <v>36</v>
      </c>
      <c r="AB294" t="s">
        <v>37</v>
      </c>
      <c r="AC294" t="s">
        <v>38</v>
      </c>
    </row>
    <row r="295" spans="1:29" x14ac:dyDescent="0.3">
      <c r="A295" t="s">
        <v>584</v>
      </c>
      <c r="B295" s="1">
        <v>44647</v>
      </c>
      <c r="C295" t="s">
        <v>45</v>
      </c>
      <c r="D295" t="s">
        <v>174</v>
      </c>
      <c r="E295" t="s">
        <v>41</v>
      </c>
      <c r="F295">
        <f t="shared" si="8"/>
        <v>1</v>
      </c>
      <c r="G295" t="s">
        <v>42</v>
      </c>
      <c r="H295" t="s">
        <v>585</v>
      </c>
      <c r="I295">
        <v>1052</v>
      </c>
      <c r="J295">
        <f>INT(Table1[[#This Row],[hrmn]]/100)</f>
        <v>10</v>
      </c>
      <c r="K295" t="s">
        <v>61</v>
      </c>
      <c r="L295" t="s">
        <v>80</v>
      </c>
      <c r="M295" t="s">
        <v>325</v>
      </c>
      <c r="N295">
        <v>2758</v>
      </c>
      <c r="O295" t="s">
        <v>30</v>
      </c>
      <c r="P295">
        <v>30</v>
      </c>
      <c r="Q295">
        <v>3</v>
      </c>
      <c r="R295" t="s">
        <v>46</v>
      </c>
      <c r="S295">
        <f t="shared" si="9"/>
        <v>0</v>
      </c>
      <c r="T295">
        <v>42</v>
      </c>
      <c r="U295" t="s">
        <v>30</v>
      </c>
      <c r="V295" t="s">
        <v>47</v>
      </c>
      <c r="W295" t="s">
        <v>65</v>
      </c>
      <c r="X295" t="s">
        <v>33</v>
      </c>
      <c r="Y295" t="s">
        <v>34</v>
      </c>
      <c r="Z295" t="s">
        <v>35</v>
      </c>
      <c r="AA295" t="s">
        <v>36</v>
      </c>
      <c r="AB295" t="s">
        <v>37</v>
      </c>
      <c r="AC295" t="s">
        <v>38</v>
      </c>
    </row>
    <row r="296" spans="1:29" x14ac:dyDescent="0.3">
      <c r="A296" t="s">
        <v>586</v>
      </c>
      <c r="B296" s="1">
        <v>45262</v>
      </c>
      <c r="C296" t="s">
        <v>22</v>
      </c>
      <c r="D296" t="s">
        <v>122</v>
      </c>
      <c r="E296" t="s">
        <v>41</v>
      </c>
      <c r="F296">
        <f t="shared" si="8"/>
        <v>1</v>
      </c>
      <c r="G296" t="s">
        <v>59</v>
      </c>
      <c r="H296" t="s">
        <v>43</v>
      </c>
      <c r="I296">
        <v>1013</v>
      </c>
      <c r="J296">
        <f>INT(Table1[[#This Row],[hrmn]]/100)</f>
        <v>10</v>
      </c>
      <c r="K296" t="s">
        <v>61</v>
      </c>
      <c r="L296" t="s">
        <v>62</v>
      </c>
      <c r="M296" t="s">
        <v>340</v>
      </c>
      <c r="N296">
        <v>2702</v>
      </c>
      <c r="O296" t="s">
        <v>30</v>
      </c>
      <c r="P296">
        <v>22</v>
      </c>
      <c r="Q296">
        <v>11</v>
      </c>
      <c r="R296" t="s">
        <v>46</v>
      </c>
      <c r="S296">
        <f t="shared" si="9"/>
        <v>0</v>
      </c>
      <c r="T296">
        <v>15</v>
      </c>
      <c r="U296" t="s">
        <v>45</v>
      </c>
      <c r="V296" t="s">
        <v>55</v>
      </c>
      <c r="W296" t="s">
        <v>33</v>
      </c>
      <c r="X296" t="s">
        <v>82</v>
      </c>
      <c r="Y296" t="s">
        <v>34</v>
      </c>
      <c r="Z296" t="s">
        <v>35</v>
      </c>
      <c r="AA296" t="s">
        <v>36</v>
      </c>
      <c r="AB296" t="s">
        <v>37</v>
      </c>
      <c r="AC296" t="s">
        <v>38</v>
      </c>
    </row>
    <row r="297" spans="1:29" x14ac:dyDescent="0.3">
      <c r="A297" t="s">
        <v>587</v>
      </c>
      <c r="B297" s="1">
        <v>44735</v>
      </c>
      <c r="C297" t="s">
        <v>30</v>
      </c>
      <c r="D297" t="s">
        <v>77</v>
      </c>
      <c r="E297" t="s">
        <v>41</v>
      </c>
      <c r="F297">
        <f t="shared" si="8"/>
        <v>1</v>
      </c>
      <c r="G297" t="s">
        <v>59</v>
      </c>
      <c r="H297" t="s">
        <v>215</v>
      </c>
      <c r="I297">
        <v>1612</v>
      </c>
      <c r="J297">
        <f>INT(Table1[[#This Row],[hrmn]]/100)</f>
        <v>16</v>
      </c>
      <c r="K297" t="s">
        <v>53</v>
      </c>
      <c r="L297" t="s">
        <v>80</v>
      </c>
      <c r="M297" t="s">
        <v>325</v>
      </c>
      <c r="N297">
        <v>2486</v>
      </c>
      <c r="O297" t="s">
        <v>45</v>
      </c>
      <c r="P297">
        <v>58</v>
      </c>
      <c r="Q297">
        <v>6</v>
      </c>
      <c r="R297" t="s">
        <v>46</v>
      </c>
      <c r="S297">
        <f t="shared" si="9"/>
        <v>0</v>
      </c>
      <c r="T297">
        <v>25</v>
      </c>
      <c r="U297" t="s">
        <v>45</v>
      </c>
      <c r="V297" t="s">
        <v>47</v>
      </c>
      <c r="W297" t="s">
        <v>56</v>
      </c>
      <c r="X297" t="s">
        <v>82</v>
      </c>
      <c r="Y297" t="s">
        <v>34</v>
      </c>
      <c r="Z297" t="s">
        <v>35</v>
      </c>
      <c r="AA297" t="s">
        <v>36</v>
      </c>
      <c r="AB297" t="s">
        <v>37</v>
      </c>
      <c r="AC297" t="s">
        <v>38</v>
      </c>
    </row>
    <row r="298" spans="1:29" x14ac:dyDescent="0.3">
      <c r="A298" t="s">
        <v>588</v>
      </c>
      <c r="B298" s="1">
        <v>44917</v>
      </c>
      <c r="C298" t="s">
        <v>45</v>
      </c>
      <c r="D298" t="s">
        <v>96</v>
      </c>
      <c r="E298" t="s">
        <v>41</v>
      </c>
      <c r="F298">
        <f t="shared" si="8"/>
        <v>1</v>
      </c>
      <c r="G298" t="s">
        <v>78</v>
      </c>
      <c r="H298" t="s">
        <v>117</v>
      </c>
      <c r="I298">
        <v>1505</v>
      </c>
      <c r="J298">
        <f>INT(Table1[[#This Row],[hrmn]]/100)</f>
        <v>15</v>
      </c>
      <c r="K298" t="s">
        <v>61</v>
      </c>
      <c r="L298" t="s">
        <v>28</v>
      </c>
      <c r="M298" t="s">
        <v>187</v>
      </c>
      <c r="N298">
        <v>1510</v>
      </c>
      <c r="O298" t="s">
        <v>30</v>
      </c>
      <c r="P298">
        <v>57</v>
      </c>
      <c r="Q298">
        <v>5</v>
      </c>
      <c r="R298" t="s">
        <v>31</v>
      </c>
      <c r="S298">
        <f t="shared" si="9"/>
        <v>1</v>
      </c>
      <c r="T298">
        <v>74</v>
      </c>
      <c r="U298" t="s">
        <v>30</v>
      </c>
      <c r="V298" t="s">
        <v>55</v>
      </c>
      <c r="W298" t="s">
        <v>33</v>
      </c>
      <c r="X298" t="s">
        <v>33</v>
      </c>
      <c r="Y298" t="s">
        <v>34</v>
      </c>
      <c r="Z298" t="s">
        <v>35</v>
      </c>
      <c r="AA298" t="s">
        <v>36</v>
      </c>
      <c r="AB298" t="s">
        <v>37</v>
      </c>
      <c r="AC298" t="s">
        <v>38</v>
      </c>
    </row>
    <row r="299" spans="1:29" x14ac:dyDescent="0.3">
      <c r="A299" t="s">
        <v>589</v>
      </c>
      <c r="B299" s="1">
        <v>44679</v>
      </c>
      <c r="C299" t="s">
        <v>67</v>
      </c>
      <c r="D299" t="s">
        <v>174</v>
      </c>
      <c r="E299" t="s">
        <v>24</v>
      </c>
      <c r="F299">
        <f t="shared" si="8"/>
        <v>0</v>
      </c>
      <c r="G299" t="s">
        <v>42</v>
      </c>
      <c r="H299" t="s">
        <v>483</v>
      </c>
      <c r="I299">
        <v>1257</v>
      </c>
      <c r="J299">
        <f>INT(Table1[[#This Row],[hrmn]]/100)</f>
        <v>12</v>
      </c>
      <c r="K299" t="s">
        <v>61</v>
      </c>
      <c r="L299" t="s">
        <v>74</v>
      </c>
      <c r="M299" t="s">
        <v>169</v>
      </c>
      <c r="N299">
        <v>2888</v>
      </c>
      <c r="O299" t="s">
        <v>45</v>
      </c>
      <c r="P299">
        <v>50</v>
      </c>
      <c r="Q299">
        <v>5</v>
      </c>
      <c r="R299" t="s">
        <v>46</v>
      </c>
      <c r="S299">
        <f t="shared" si="9"/>
        <v>0</v>
      </c>
      <c r="T299">
        <v>19</v>
      </c>
      <c r="U299" t="s">
        <v>45</v>
      </c>
      <c r="V299" t="s">
        <v>47</v>
      </c>
      <c r="W299" t="s">
        <v>65</v>
      </c>
      <c r="X299" t="s">
        <v>82</v>
      </c>
      <c r="Y299" t="s">
        <v>34</v>
      </c>
      <c r="Z299" t="s">
        <v>35</v>
      </c>
      <c r="AA299" t="s">
        <v>36</v>
      </c>
      <c r="AB299" t="s">
        <v>37</v>
      </c>
      <c r="AC299" t="s">
        <v>38</v>
      </c>
    </row>
    <row r="300" spans="1:29" x14ac:dyDescent="0.3">
      <c r="A300" t="s">
        <v>590</v>
      </c>
      <c r="B300" s="1">
        <v>44676</v>
      </c>
      <c r="C300" t="s">
        <v>45</v>
      </c>
      <c r="D300" t="s">
        <v>161</v>
      </c>
      <c r="E300" t="s">
        <v>41</v>
      </c>
      <c r="F300">
        <f t="shared" si="8"/>
        <v>1</v>
      </c>
      <c r="G300" t="s">
        <v>78</v>
      </c>
      <c r="H300" t="s">
        <v>233</v>
      </c>
      <c r="I300">
        <v>1339</v>
      </c>
      <c r="J300">
        <f>INT(Table1[[#This Row],[hrmn]]/100)</f>
        <v>13</v>
      </c>
      <c r="K300" t="s">
        <v>27</v>
      </c>
      <c r="L300" t="s">
        <v>62</v>
      </c>
      <c r="M300" t="s">
        <v>172</v>
      </c>
      <c r="N300">
        <v>969</v>
      </c>
      <c r="O300" t="s">
        <v>30</v>
      </c>
      <c r="P300">
        <v>22</v>
      </c>
      <c r="Q300">
        <v>4</v>
      </c>
      <c r="R300" t="s">
        <v>64</v>
      </c>
      <c r="S300">
        <f t="shared" si="9"/>
        <v>0</v>
      </c>
      <c r="T300">
        <v>64</v>
      </c>
      <c r="U300" t="s">
        <v>45</v>
      </c>
      <c r="V300" t="s">
        <v>32</v>
      </c>
      <c r="W300" t="s">
        <v>65</v>
      </c>
      <c r="X300" t="s">
        <v>33</v>
      </c>
      <c r="Y300" t="s">
        <v>34</v>
      </c>
      <c r="Z300" t="s">
        <v>35</v>
      </c>
      <c r="AA300" t="s">
        <v>36</v>
      </c>
      <c r="AB300" t="s">
        <v>37</v>
      </c>
      <c r="AC300" t="s">
        <v>38</v>
      </c>
    </row>
    <row r="301" spans="1:29" x14ac:dyDescent="0.3">
      <c r="A301" t="s">
        <v>591</v>
      </c>
      <c r="B301" s="1">
        <v>45210</v>
      </c>
      <c r="C301" t="s">
        <v>22</v>
      </c>
      <c r="D301" t="s">
        <v>88</v>
      </c>
      <c r="E301" t="s">
        <v>24</v>
      </c>
      <c r="F301">
        <f t="shared" si="8"/>
        <v>0</v>
      </c>
      <c r="G301" t="s">
        <v>59</v>
      </c>
      <c r="H301" t="s">
        <v>148</v>
      </c>
      <c r="I301">
        <v>1954</v>
      </c>
      <c r="J301">
        <f>INT(Table1[[#This Row],[hrmn]]/100)</f>
        <v>19</v>
      </c>
      <c r="K301" t="s">
        <v>61</v>
      </c>
      <c r="L301" t="s">
        <v>62</v>
      </c>
      <c r="M301" t="s">
        <v>29</v>
      </c>
      <c r="N301">
        <v>2430</v>
      </c>
      <c r="O301" t="s">
        <v>30</v>
      </c>
      <c r="P301">
        <v>18</v>
      </c>
      <c r="Q301">
        <v>19</v>
      </c>
      <c r="R301" t="s">
        <v>64</v>
      </c>
      <c r="S301">
        <f t="shared" si="9"/>
        <v>0</v>
      </c>
      <c r="T301">
        <v>3</v>
      </c>
      <c r="U301" t="s">
        <v>30</v>
      </c>
      <c r="V301" t="s">
        <v>55</v>
      </c>
      <c r="W301" t="s">
        <v>65</v>
      </c>
      <c r="X301" t="s">
        <v>82</v>
      </c>
      <c r="Y301" t="s">
        <v>34</v>
      </c>
      <c r="Z301" t="s">
        <v>35</v>
      </c>
      <c r="AA301" t="s">
        <v>36</v>
      </c>
      <c r="AB301" t="s">
        <v>37</v>
      </c>
      <c r="AC301" t="s">
        <v>38</v>
      </c>
    </row>
    <row r="302" spans="1:29" x14ac:dyDescent="0.3">
      <c r="A302" t="s">
        <v>592</v>
      </c>
      <c r="B302" s="1">
        <v>45284</v>
      </c>
      <c r="C302" t="s">
        <v>22</v>
      </c>
      <c r="D302" t="s">
        <v>40</v>
      </c>
      <c r="E302" t="s">
        <v>24</v>
      </c>
      <c r="F302">
        <f t="shared" si="8"/>
        <v>0</v>
      </c>
      <c r="G302" t="s">
        <v>123</v>
      </c>
      <c r="H302" t="s">
        <v>460</v>
      </c>
      <c r="I302">
        <v>807</v>
      </c>
      <c r="J302">
        <f>INT(Table1[[#This Row],[hrmn]]/100)</f>
        <v>8</v>
      </c>
      <c r="K302" t="s">
        <v>61</v>
      </c>
      <c r="L302" t="s">
        <v>62</v>
      </c>
      <c r="M302" t="s">
        <v>212</v>
      </c>
      <c r="N302">
        <v>1704</v>
      </c>
      <c r="O302" t="s">
        <v>30</v>
      </c>
      <c r="P302">
        <v>38</v>
      </c>
      <c r="Q302">
        <v>10</v>
      </c>
      <c r="R302" t="s">
        <v>31</v>
      </c>
      <c r="S302">
        <f t="shared" si="9"/>
        <v>1</v>
      </c>
      <c r="T302">
        <v>74</v>
      </c>
      <c r="U302" t="s">
        <v>45</v>
      </c>
      <c r="V302" t="s">
        <v>47</v>
      </c>
      <c r="W302" t="s">
        <v>56</v>
      </c>
      <c r="X302" t="s">
        <v>82</v>
      </c>
      <c r="Y302" t="s">
        <v>34</v>
      </c>
      <c r="Z302" t="s">
        <v>35</v>
      </c>
      <c r="AA302" t="s">
        <v>36</v>
      </c>
      <c r="AB302" t="s">
        <v>37</v>
      </c>
      <c r="AC302" t="s">
        <v>38</v>
      </c>
    </row>
    <row r="303" spans="1:29" x14ac:dyDescent="0.3">
      <c r="A303" t="s">
        <v>593</v>
      </c>
      <c r="B303" s="1">
        <v>44948</v>
      </c>
      <c r="C303" t="s">
        <v>22</v>
      </c>
      <c r="D303" t="s">
        <v>174</v>
      </c>
      <c r="E303" t="s">
        <v>51</v>
      </c>
      <c r="F303">
        <f t="shared" si="8"/>
        <v>0</v>
      </c>
      <c r="G303" t="s">
        <v>123</v>
      </c>
      <c r="H303" t="s">
        <v>215</v>
      </c>
      <c r="I303">
        <v>1409</v>
      </c>
      <c r="J303">
        <f>INT(Table1[[#This Row],[hrmn]]/100)</f>
        <v>14</v>
      </c>
      <c r="K303" t="s">
        <v>53</v>
      </c>
      <c r="L303" t="s">
        <v>74</v>
      </c>
      <c r="M303" t="s">
        <v>351</v>
      </c>
      <c r="N303">
        <v>1708</v>
      </c>
      <c r="O303" t="s">
        <v>45</v>
      </c>
      <c r="P303">
        <v>23</v>
      </c>
      <c r="Q303">
        <v>14</v>
      </c>
      <c r="R303" t="s">
        <v>46</v>
      </c>
      <c r="S303">
        <f t="shared" si="9"/>
        <v>0</v>
      </c>
      <c r="T303">
        <v>46</v>
      </c>
      <c r="U303" t="s">
        <v>45</v>
      </c>
      <c r="V303" t="s">
        <v>55</v>
      </c>
      <c r="W303" t="s">
        <v>70</v>
      </c>
      <c r="X303" t="s">
        <v>82</v>
      </c>
      <c r="Y303" t="s">
        <v>34</v>
      </c>
      <c r="Z303" t="s">
        <v>35</v>
      </c>
      <c r="AA303" t="s">
        <v>36</v>
      </c>
      <c r="AB303" t="s">
        <v>37</v>
      </c>
      <c r="AC303" t="s">
        <v>38</v>
      </c>
    </row>
    <row r="304" spans="1:29" x14ac:dyDescent="0.3">
      <c r="A304" t="s">
        <v>594</v>
      </c>
      <c r="B304" s="1">
        <v>44650</v>
      </c>
      <c r="C304" t="s">
        <v>22</v>
      </c>
      <c r="D304" t="s">
        <v>92</v>
      </c>
      <c r="E304" t="s">
        <v>51</v>
      </c>
      <c r="F304">
        <f t="shared" si="8"/>
        <v>0</v>
      </c>
      <c r="G304" t="s">
        <v>78</v>
      </c>
      <c r="H304" t="s">
        <v>595</v>
      </c>
      <c r="I304">
        <v>11</v>
      </c>
      <c r="J304">
        <f>INT(Table1[[#This Row],[hrmn]]/100)</f>
        <v>0</v>
      </c>
      <c r="K304" t="s">
        <v>53</v>
      </c>
      <c r="L304" t="s">
        <v>28</v>
      </c>
      <c r="M304" t="s">
        <v>244</v>
      </c>
      <c r="N304">
        <v>2921</v>
      </c>
      <c r="O304" t="s">
        <v>45</v>
      </c>
      <c r="P304">
        <v>47</v>
      </c>
      <c r="Q304">
        <v>16</v>
      </c>
      <c r="R304" t="s">
        <v>64</v>
      </c>
      <c r="S304">
        <f t="shared" si="9"/>
        <v>0</v>
      </c>
      <c r="T304">
        <v>64</v>
      </c>
      <c r="U304" t="s">
        <v>45</v>
      </c>
      <c r="V304" t="s">
        <v>32</v>
      </c>
      <c r="W304" t="s">
        <v>33</v>
      </c>
      <c r="X304" t="s">
        <v>82</v>
      </c>
      <c r="Y304" t="s">
        <v>34</v>
      </c>
      <c r="Z304" t="s">
        <v>35</v>
      </c>
      <c r="AA304" t="s">
        <v>36</v>
      </c>
      <c r="AB304" t="s">
        <v>37</v>
      </c>
      <c r="AC304" t="s">
        <v>38</v>
      </c>
    </row>
    <row r="305" spans="1:29" x14ac:dyDescent="0.3">
      <c r="A305" t="s">
        <v>596</v>
      </c>
      <c r="B305" s="1">
        <v>45234</v>
      </c>
      <c r="C305" t="s">
        <v>45</v>
      </c>
      <c r="D305" t="s">
        <v>107</v>
      </c>
      <c r="E305" t="s">
        <v>51</v>
      </c>
      <c r="F305">
        <f t="shared" si="8"/>
        <v>0</v>
      </c>
      <c r="G305" t="s">
        <v>42</v>
      </c>
      <c r="H305" t="s">
        <v>597</v>
      </c>
      <c r="I305">
        <v>2011</v>
      </c>
      <c r="J305">
        <f>INT(Table1[[#This Row],[hrmn]]/100)</f>
        <v>20</v>
      </c>
      <c r="K305" t="s">
        <v>61</v>
      </c>
      <c r="L305" t="s">
        <v>74</v>
      </c>
      <c r="M305" t="s">
        <v>115</v>
      </c>
      <c r="N305">
        <v>2772</v>
      </c>
      <c r="O305" t="s">
        <v>45</v>
      </c>
      <c r="P305">
        <v>31</v>
      </c>
      <c r="Q305">
        <v>16</v>
      </c>
      <c r="R305" t="s">
        <v>64</v>
      </c>
      <c r="S305">
        <f t="shared" si="9"/>
        <v>0</v>
      </c>
      <c r="T305">
        <v>15</v>
      </c>
      <c r="U305" t="s">
        <v>45</v>
      </c>
      <c r="V305" t="s">
        <v>55</v>
      </c>
      <c r="W305" t="s">
        <v>70</v>
      </c>
      <c r="X305" t="s">
        <v>33</v>
      </c>
      <c r="Y305" t="s">
        <v>34</v>
      </c>
      <c r="Z305" t="s">
        <v>35</v>
      </c>
      <c r="AA305" t="s">
        <v>36</v>
      </c>
      <c r="AB305" t="s">
        <v>37</v>
      </c>
      <c r="AC305" t="s">
        <v>38</v>
      </c>
    </row>
    <row r="306" spans="1:29" x14ac:dyDescent="0.3">
      <c r="A306" t="s">
        <v>598</v>
      </c>
      <c r="B306" s="1">
        <v>45070</v>
      </c>
      <c r="C306" t="s">
        <v>22</v>
      </c>
      <c r="D306" t="s">
        <v>77</v>
      </c>
      <c r="E306" t="s">
        <v>24</v>
      </c>
      <c r="F306">
        <f t="shared" si="8"/>
        <v>0</v>
      </c>
      <c r="G306" t="s">
        <v>78</v>
      </c>
      <c r="H306" t="s">
        <v>269</v>
      </c>
      <c r="I306">
        <v>1345</v>
      </c>
      <c r="J306">
        <f>INT(Table1[[#This Row],[hrmn]]/100)</f>
        <v>13</v>
      </c>
      <c r="K306" t="s">
        <v>27</v>
      </c>
      <c r="L306" t="s">
        <v>28</v>
      </c>
      <c r="M306" t="s">
        <v>128</v>
      </c>
      <c r="N306">
        <v>1049</v>
      </c>
      <c r="O306" t="s">
        <v>45</v>
      </c>
      <c r="P306">
        <v>70</v>
      </c>
      <c r="Q306">
        <v>10</v>
      </c>
      <c r="R306" t="s">
        <v>64</v>
      </c>
      <c r="S306">
        <f t="shared" si="9"/>
        <v>0</v>
      </c>
      <c r="T306">
        <v>22</v>
      </c>
      <c r="U306" t="s">
        <v>30</v>
      </c>
      <c r="V306" t="s">
        <v>55</v>
      </c>
      <c r="W306" t="s">
        <v>56</v>
      </c>
      <c r="X306" t="s">
        <v>82</v>
      </c>
      <c r="Y306" t="s">
        <v>34</v>
      </c>
      <c r="Z306" t="s">
        <v>35</v>
      </c>
      <c r="AA306" t="s">
        <v>36</v>
      </c>
      <c r="AB306" t="s">
        <v>37</v>
      </c>
      <c r="AC306" t="s">
        <v>38</v>
      </c>
    </row>
    <row r="307" spans="1:29" x14ac:dyDescent="0.3">
      <c r="A307" t="s">
        <v>599</v>
      </c>
      <c r="B307" s="1">
        <v>44989</v>
      </c>
      <c r="C307" t="s">
        <v>45</v>
      </c>
      <c r="D307" t="s">
        <v>107</v>
      </c>
      <c r="E307" t="s">
        <v>24</v>
      </c>
      <c r="F307">
        <f t="shared" si="8"/>
        <v>0</v>
      </c>
      <c r="G307" t="s">
        <v>59</v>
      </c>
      <c r="H307" t="s">
        <v>197</v>
      </c>
      <c r="I307">
        <v>2157</v>
      </c>
      <c r="J307">
        <f>INT(Table1[[#This Row],[hrmn]]/100)</f>
        <v>21</v>
      </c>
      <c r="K307" t="s">
        <v>27</v>
      </c>
      <c r="L307" t="s">
        <v>74</v>
      </c>
      <c r="M307" t="s">
        <v>328</v>
      </c>
      <c r="N307">
        <v>2597</v>
      </c>
      <c r="O307" t="s">
        <v>30</v>
      </c>
      <c r="P307">
        <v>59</v>
      </c>
      <c r="Q307">
        <v>2</v>
      </c>
      <c r="R307" t="s">
        <v>46</v>
      </c>
      <c r="S307">
        <f t="shared" si="9"/>
        <v>0</v>
      </c>
      <c r="T307">
        <v>21</v>
      </c>
      <c r="U307" t="s">
        <v>30</v>
      </c>
      <c r="V307" t="s">
        <v>47</v>
      </c>
      <c r="W307" t="s">
        <v>70</v>
      </c>
      <c r="X307" t="s">
        <v>82</v>
      </c>
      <c r="Y307" t="s">
        <v>34</v>
      </c>
      <c r="Z307" t="s">
        <v>35</v>
      </c>
      <c r="AA307" t="s">
        <v>36</v>
      </c>
      <c r="AB307" t="s">
        <v>37</v>
      </c>
      <c r="AC307" t="s">
        <v>38</v>
      </c>
    </row>
    <row r="308" spans="1:29" x14ac:dyDescent="0.3">
      <c r="A308" t="s">
        <v>600</v>
      </c>
      <c r="B308" s="1">
        <v>45113</v>
      </c>
      <c r="C308" t="s">
        <v>22</v>
      </c>
      <c r="D308" t="s">
        <v>196</v>
      </c>
      <c r="E308" t="s">
        <v>41</v>
      </c>
      <c r="F308">
        <f t="shared" si="8"/>
        <v>1</v>
      </c>
      <c r="G308" t="s">
        <v>42</v>
      </c>
      <c r="H308" t="s">
        <v>26</v>
      </c>
      <c r="I308">
        <v>558</v>
      </c>
      <c r="J308">
        <f>INT(Table1[[#This Row],[hrmn]]/100)</f>
        <v>5</v>
      </c>
      <c r="K308" t="s">
        <v>61</v>
      </c>
      <c r="L308" t="s">
        <v>80</v>
      </c>
      <c r="M308" t="s">
        <v>163</v>
      </c>
      <c r="N308">
        <v>2484</v>
      </c>
      <c r="O308" t="s">
        <v>45</v>
      </c>
      <c r="P308">
        <v>21</v>
      </c>
      <c r="Q308">
        <v>2</v>
      </c>
      <c r="R308" t="s">
        <v>46</v>
      </c>
      <c r="S308">
        <f t="shared" si="9"/>
        <v>0</v>
      </c>
      <c r="T308">
        <v>72</v>
      </c>
      <c r="U308" t="s">
        <v>45</v>
      </c>
      <c r="V308" t="s">
        <v>32</v>
      </c>
      <c r="W308" t="s">
        <v>65</v>
      </c>
      <c r="X308" t="s">
        <v>33</v>
      </c>
      <c r="Y308" t="s">
        <v>34</v>
      </c>
      <c r="Z308" t="s">
        <v>35</v>
      </c>
      <c r="AA308" t="s">
        <v>36</v>
      </c>
      <c r="AB308" t="s">
        <v>37</v>
      </c>
      <c r="AC308" t="s">
        <v>38</v>
      </c>
    </row>
    <row r="309" spans="1:29" x14ac:dyDescent="0.3">
      <c r="A309" t="s">
        <v>601</v>
      </c>
      <c r="B309" s="1">
        <v>44692</v>
      </c>
      <c r="C309" t="s">
        <v>67</v>
      </c>
      <c r="D309" t="s">
        <v>147</v>
      </c>
      <c r="E309" t="s">
        <v>41</v>
      </c>
      <c r="F309">
        <f t="shared" si="8"/>
        <v>1</v>
      </c>
      <c r="G309" t="s">
        <v>123</v>
      </c>
      <c r="H309" t="s">
        <v>52</v>
      </c>
      <c r="I309">
        <v>1656</v>
      </c>
      <c r="J309">
        <f>INT(Table1[[#This Row],[hrmn]]/100)</f>
        <v>16</v>
      </c>
      <c r="K309" t="s">
        <v>61</v>
      </c>
      <c r="L309" t="s">
        <v>80</v>
      </c>
      <c r="M309" t="s">
        <v>138</v>
      </c>
      <c r="N309">
        <v>1729</v>
      </c>
      <c r="O309" t="s">
        <v>45</v>
      </c>
      <c r="P309">
        <v>62</v>
      </c>
      <c r="Q309">
        <v>14</v>
      </c>
      <c r="R309" t="s">
        <v>31</v>
      </c>
      <c r="S309">
        <f t="shared" si="9"/>
        <v>1</v>
      </c>
      <c r="T309">
        <v>16</v>
      </c>
      <c r="U309" t="s">
        <v>45</v>
      </c>
      <c r="V309" t="s">
        <v>47</v>
      </c>
      <c r="W309" t="s">
        <v>33</v>
      </c>
      <c r="X309" t="s">
        <v>82</v>
      </c>
      <c r="Y309" t="s">
        <v>34</v>
      </c>
      <c r="Z309" t="s">
        <v>35</v>
      </c>
      <c r="AA309" t="s">
        <v>36</v>
      </c>
      <c r="AB309" t="s">
        <v>37</v>
      </c>
      <c r="AC309" t="s">
        <v>38</v>
      </c>
    </row>
    <row r="310" spans="1:29" x14ac:dyDescent="0.3">
      <c r="A310" t="s">
        <v>602</v>
      </c>
      <c r="B310" s="1">
        <v>45276</v>
      </c>
      <c r="C310" t="s">
        <v>67</v>
      </c>
      <c r="D310" t="s">
        <v>182</v>
      </c>
      <c r="E310" t="s">
        <v>41</v>
      </c>
      <c r="F310">
        <f t="shared" si="8"/>
        <v>1</v>
      </c>
      <c r="G310" t="s">
        <v>25</v>
      </c>
      <c r="H310" t="s">
        <v>468</v>
      </c>
      <c r="I310">
        <v>304</v>
      </c>
      <c r="J310">
        <f>INT(Table1[[#This Row],[hrmn]]/100)</f>
        <v>3</v>
      </c>
      <c r="K310" t="s">
        <v>27</v>
      </c>
      <c r="L310" t="s">
        <v>62</v>
      </c>
      <c r="M310" t="s">
        <v>208</v>
      </c>
      <c r="N310">
        <v>840</v>
      </c>
      <c r="O310" t="s">
        <v>45</v>
      </c>
      <c r="P310">
        <v>20</v>
      </c>
      <c r="Q310">
        <v>4</v>
      </c>
      <c r="R310" t="s">
        <v>46</v>
      </c>
      <c r="S310">
        <f t="shared" si="9"/>
        <v>0</v>
      </c>
      <c r="T310">
        <v>69</v>
      </c>
      <c r="U310" t="s">
        <v>45</v>
      </c>
      <c r="V310" t="s">
        <v>55</v>
      </c>
      <c r="W310" t="s">
        <v>33</v>
      </c>
      <c r="X310" t="s">
        <v>33</v>
      </c>
      <c r="Y310" t="s">
        <v>34</v>
      </c>
      <c r="Z310" t="s">
        <v>35</v>
      </c>
      <c r="AA310" t="s">
        <v>36</v>
      </c>
      <c r="AB310" t="s">
        <v>37</v>
      </c>
      <c r="AC310" t="s">
        <v>38</v>
      </c>
    </row>
    <row r="311" spans="1:29" x14ac:dyDescent="0.3">
      <c r="A311" t="s">
        <v>603</v>
      </c>
      <c r="B311" s="1">
        <v>44695</v>
      </c>
      <c r="C311" t="s">
        <v>67</v>
      </c>
      <c r="D311" t="s">
        <v>147</v>
      </c>
      <c r="E311" t="s">
        <v>24</v>
      </c>
      <c r="F311">
        <f t="shared" si="8"/>
        <v>0</v>
      </c>
      <c r="G311" t="s">
        <v>78</v>
      </c>
      <c r="H311" t="s">
        <v>604</v>
      </c>
      <c r="I311">
        <v>738</v>
      </c>
      <c r="J311">
        <f>INT(Table1[[#This Row],[hrmn]]/100)</f>
        <v>7</v>
      </c>
      <c r="K311" t="s">
        <v>27</v>
      </c>
      <c r="L311" t="s">
        <v>28</v>
      </c>
      <c r="M311" t="s">
        <v>270</v>
      </c>
      <c r="N311">
        <v>2756</v>
      </c>
      <c r="O311" t="s">
        <v>30</v>
      </c>
      <c r="P311">
        <v>25</v>
      </c>
      <c r="Q311">
        <v>7</v>
      </c>
      <c r="R311" t="s">
        <v>46</v>
      </c>
      <c r="S311">
        <f t="shared" si="9"/>
        <v>0</v>
      </c>
      <c r="T311">
        <v>56</v>
      </c>
      <c r="U311" t="s">
        <v>30</v>
      </c>
      <c r="V311" t="s">
        <v>55</v>
      </c>
      <c r="W311" t="s">
        <v>70</v>
      </c>
      <c r="X311" t="s">
        <v>82</v>
      </c>
      <c r="Y311" t="s">
        <v>34</v>
      </c>
      <c r="Z311" t="s">
        <v>35</v>
      </c>
      <c r="AA311" t="s">
        <v>36</v>
      </c>
      <c r="AB311" t="s">
        <v>37</v>
      </c>
      <c r="AC311" t="s">
        <v>38</v>
      </c>
    </row>
    <row r="312" spans="1:29" x14ac:dyDescent="0.3">
      <c r="A312" t="s">
        <v>605</v>
      </c>
      <c r="B312" s="1">
        <v>45067</v>
      </c>
      <c r="C312" t="s">
        <v>22</v>
      </c>
      <c r="D312" t="s">
        <v>147</v>
      </c>
      <c r="E312" t="s">
        <v>41</v>
      </c>
      <c r="F312">
        <f t="shared" si="8"/>
        <v>1</v>
      </c>
      <c r="G312" t="s">
        <v>59</v>
      </c>
      <c r="H312" t="s">
        <v>606</v>
      </c>
      <c r="I312">
        <v>1059</v>
      </c>
      <c r="J312">
        <f>INT(Table1[[#This Row],[hrmn]]/100)</f>
        <v>10</v>
      </c>
      <c r="K312" t="s">
        <v>27</v>
      </c>
      <c r="L312" t="s">
        <v>80</v>
      </c>
      <c r="M312" t="s">
        <v>212</v>
      </c>
      <c r="N312">
        <v>2612</v>
      </c>
      <c r="O312" t="s">
        <v>45</v>
      </c>
      <c r="P312">
        <v>62</v>
      </c>
      <c r="Q312">
        <v>0</v>
      </c>
      <c r="R312" t="s">
        <v>31</v>
      </c>
      <c r="S312">
        <f t="shared" si="9"/>
        <v>1</v>
      </c>
      <c r="T312">
        <v>12</v>
      </c>
      <c r="U312" t="s">
        <v>45</v>
      </c>
      <c r="V312" t="s">
        <v>32</v>
      </c>
      <c r="W312" t="s">
        <v>70</v>
      </c>
      <c r="X312" t="s">
        <v>82</v>
      </c>
      <c r="Y312" t="s">
        <v>34</v>
      </c>
      <c r="Z312" t="s">
        <v>35</v>
      </c>
      <c r="AA312" t="s">
        <v>36</v>
      </c>
      <c r="AB312" t="s">
        <v>37</v>
      </c>
      <c r="AC312" t="s">
        <v>38</v>
      </c>
    </row>
    <row r="313" spans="1:29" x14ac:dyDescent="0.3">
      <c r="A313" t="s">
        <v>607</v>
      </c>
      <c r="B313" s="1">
        <v>44976</v>
      </c>
      <c r="C313" t="s">
        <v>67</v>
      </c>
      <c r="D313" t="s">
        <v>88</v>
      </c>
      <c r="E313" t="s">
        <v>24</v>
      </c>
      <c r="F313">
        <f t="shared" si="8"/>
        <v>0</v>
      </c>
      <c r="G313" t="s">
        <v>78</v>
      </c>
      <c r="H313" t="s">
        <v>381</v>
      </c>
      <c r="I313">
        <v>1146</v>
      </c>
      <c r="J313">
        <f>INT(Table1[[#This Row],[hrmn]]/100)</f>
        <v>11</v>
      </c>
      <c r="K313" t="s">
        <v>61</v>
      </c>
      <c r="L313" t="s">
        <v>28</v>
      </c>
      <c r="M313" t="s">
        <v>218</v>
      </c>
      <c r="N313">
        <v>2625</v>
      </c>
      <c r="O313" t="s">
        <v>45</v>
      </c>
      <c r="P313">
        <v>56</v>
      </c>
      <c r="Q313">
        <v>8</v>
      </c>
      <c r="R313" t="s">
        <v>46</v>
      </c>
      <c r="S313">
        <f t="shared" si="9"/>
        <v>0</v>
      </c>
      <c r="T313">
        <v>18</v>
      </c>
      <c r="U313" t="s">
        <v>45</v>
      </c>
      <c r="V313" t="s">
        <v>32</v>
      </c>
      <c r="W313" t="s">
        <v>33</v>
      </c>
      <c r="X313" t="s">
        <v>33</v>
      </c>
      <c r="Y313" t="s">
        <v>34</v>
      </c>
      <c r="Z313" t="s">
        <v>35</v>
      </c>
      <c r="AA313" t="s">
        <v>36</v>
      </c>
      <c r="AB313" t="s">
        <v>37</v>
      </c>
      <c r="AC313" t="s">
        <v>38</v>
      </c>
    </row>
    <row r="314" spans="1:29" x14ac:dyDescent="0.3">
      <c r="A314" t="s">
        <v>608</v>
      </c>
      <c r="B314" s="1">
        <v>45020</v>
      </c>
      <c r="C314" t="s">
        <v>22</v>
      </c>
      <c r="D314" t="s">
        <v>143</v>
      </c>
      <c r="E314" t="s">
        <v>41</v>
      </c>
      <c r="F314">
        <f t="shared" si="8"/>
        <v>1</v>
      </c>
      <c r="G314" t="s">
        <v>123</v>
      </c>
      <c r="H314" t="s">
        <v>383</v>
      </c>
      <c r="I314">
        <v>1231</v>
      </c>
      <c r="J314">
        <f>INT(Table1[[#This Row],[hrmn]]/100)</f>
        <v>12</v>
      </c>
      <c r="K314" t="s">
        <v>61</v>
      </c>
      <c r="L314" t="s">
        <v>80</v>
      </c>
      <c r="M314" t="s">
        <v>111</v>
      </c>
      <c r="N314">
        <v>1744</v>
      </c>
      <c r="O314" t="s">
        <v>45</v>
      </c>
      <c r="P314">
        <v>56</v>
      </c>
      <c r="Q314">
        <v>17</v>
      </c>
      <c r="R314" t="s">
        <v>64</v>
      </c>
      <c r="S314">
        <f t="shared" si="9"/>
        <v>0</v>
      </c>
      <c r="T314">
        <v>45</v>
      </c>
      <c r="U314" t="s">
        <v>45</v>
      </c>
      <c r="V314" t="s">
        <v>32</v>
      </c>
      <c r="W314" t="s">
        <v>33</v>
      </c>
      <c r="X314" t="s">
        <v>33</v>
      </c>
      <c r="Y314" t="s">
        <v>34</v>
      </c>
      <c r="Z314" t="s">
        <v>35</v>
      </c>
      <c r="AA314" t="s">
        <v>36</v>
      </c>
      <c r="AB314" t="s">
        <v>37</v>
      </c>
      <c r="AC314" t="s">
        <v>38</v>
      </c>
    </row>
    <row r="315" spans="1:29" x14ac:dyDescent="0.3">
      <c r="A315" t="s">
        <v>609</v>
      </c>
      <c r="B315" s="1">
        <v>44647</v>
      </c>
      <c r="C315" t="s">
        <v>22</v>
      </c>
      <c r="D315" t="s">
        <v>58</v>
      </c>
      <c r="E315" t="s">
        <v>51</v>
      </c>
      <c r="F315">
        <f t="shared" si="8"/>
        <v>0</v>
      </c>
      <c r="G315" t="s">
        <v>78</v>
      </c>
      <c r="H315" t="s">
        <v>610</v>
      </c>
      <c r="I315">
        <v>1446</v>
      </c>
      <c r="J315">
        <f>INT(Table1[[#This Row],[hrmn]]/100)</f>
        <v>14</v>
      </c>
      <c r="K315" t="s">
        <v>27</v>
      </c>
      <c r="L315" t="s">
        <v>62</v>
      </c>
      <c r="M315" t="s">
        <v>105</v>
      </c>
      <c r="N315">
        <v>2233</v>
      </c>
      <c r="O315" t="s">
        <v>45</v>
      </c>
      <c r="P315">
        <v>68</v>
      </c>
      <c r="Q315">
        <v>7</v>
      </c>
      <c r="R315" t="s">
        <v>31</v>
      </c>
      <c r="S315">
        <f t="shared" si="9"/>
        <v>1</v>
      </c>
      <c r="T315">
        <v>75</v>
      </c>
      <c r="U315" t="s">
        <v>30</v>
      </c>
      <c r="V315" t="s">
        <v>47</v>
      </c>
      <c r="W315" t="s">
        <v>65</v>
      </c>
      <c r="X315" t="s">
        <v>82</v>
      </c>
      <c r="Y315" t="s">
        <v>34</v>
      </c>
      <c r="Z315" t="s">
        <v>35</v>
      </c>
      <c r="AA315" t="s">
        <v>36</v>
      </c>
      <c r="AB315" t="s">
        <v>37</v>
      </c>
      <c r="AC315" t="s">
        <v>38</v>
      </c>
    </row>
    <row r="316" spans="1:29" x14ac:dyDescent="0.3">
      <c r="A316" t="s">
        <v>611</v>
      </c>
      <c r="B316" s="1">
        <v>44994</v>
      </c>
      <c r="C316" t="s">
        <v>67</v>
      </c>
      <c r="D316" t="s">
        <v>140</v>
      </c>
      <c r="E316" t="s">
        <v>51</v>
      </c>
      <c r="F316">
        <f t="shared" si="8"/>
        <v>0</v>
      </c>
      <c r="G316" t="s">
        <v>25</v>
      </c>
      <c r="H316" t="s">
        <v>478</v>
      </c>
      <c r="I316">
        <v>947</v>
      </c>
      <c r="J316">
        <f>INT(Table1[[#This Row],[hrmn]]/100)</f>
        <v>9</v>
      </c>
      <c r="K316" t="s">
        <v>53</v>
      </c>
      <c r="L316" t="s">
        <v>28</v>
      </c>
      <c r="M316" t="s">
        <v>270</v>
      </c>
      <c r="N316">
        <v>2164</v>
      </c>
      <c r="O316" t="s">
        <v>45</v>
      </c>
      <c r="P316">
        <v>50</v>
      </c>
      <c r="Q316">
        <v>17</v>
      </c>
      <c r="R316" t="s">
        <v>64</v>
      </c>
      <c r="S316">
        <f t="shared" si="9"/>
        <v>0</v>
      </c>
      <c r="T316">
        <v>44</v>
      </c>
      <c r="U316" t="s">
        <v>45</v>
      </c>
      <c r="V316" t="s">
        <v>32</v>
      </c>
      <c r="W316" t="s">
        <v>33</v>
      </c>
      <c r="X316" t="s">
        <v>82</v>
      </c>
      <c r="Y316" t="s">
        <v>34</v>
      </c>
      <c r="Z316" t="s">
        <v>35</v>
      </c>
      <c r="AA316" t="s">
        <v>36</v>
      </c>
      <c r="AB316" t="s">
        <v>37</v>
      </c>
      <c r="AC316" t="s">
        <v>38</v>
      </c>
    </row>
    <row r="317" spans="1:29" x14ac:dyDescent="0.3">
      <c r="A317" t="s">
        <v>612</v>
      </c>
      <c r="B317" s="1">
        <v>44855</v>
      </c>
      <c r="C317" t="s">
        <v>49</v>
      </c>
      <c r="D317" t="s">
        <v>84</v>
      </c>
      <c r="E317" t="s">
        <v>51</v>
      </c>
      <c r="F317">
        <f t="shared" si="8"/>
        <v>0</v>
      </c>
      <c r="G317" t="s">
        <v>25</v>
      </c>
      <c r="H317" t="s">
        <v>267</v>
      </c>
      <c r="I317">
        <v>509</v>
      </c>
      <c r="J317">
        <f>INT(Table1[[#This Row],[hrmn]]/100)</f>
        <v>5</v>
      </c>
      <c r="K317" t="s">
        <v>61</v>
      </c>
      <c r="L317" t="s">
        <v>74</v>
      </c>
      <c r="M317" t="s">
        <v>218</v>
      </c>
      <c r="N317">
        <v>1697</v>
      </c>
      <c r="O317" t="s">
        <v>30</v>
      </c>
      <c r="P317">
        <v>62</v>
      </c>
      <c r="Q317">
        <v>17</v>
      </c>
      <c r="R317" t="s">
        <v>31</v>
      </c>
      <c r="S317">
        <f t="shared" si="9"/>
        <v>1</v>
      </c>
      <c r="T317">
        <v>50</v>
      </c>
      <c r="U317" t="s">
        <v>30</v>
      </c>
      <c r="V317" t="s">
        <v>55</v>
      </c>
      <c r="W317" t="s">
        <v>56</v>
      </c>
      <c r="X317" t="s">
        <v>82</v>
      </c>
      <c r="Y317" t="s">
        <v>34</v>
      </c>
      <c r="Z317" t="s">
        <v>35</v>
      </c>
      <c r="AA317" t="s">
        <v>36</v>
      </c>
      <c r="AB317" t="s">
        <v>37</v>
      </c>
      <c r="AC317" t="s">
        <v>38</v>
      </c>
    </row>
    <row r="318" spans="1:29" x14ac:dyDescent="0.3">
      <c r="A318" t="s">
        <v>613</v>
      </c>
      <c r="B318" s="1">
        <v>45271</v>
      </c>
      <c r="C318" t="s">
        <v>67</v>
      </c>
      <c r="D318" t="s">
        <v>92</v>
      </c>
      <c r="E318" t="s">
        <v>51</v>
      </c>
      <c r="F318">
        <f t="shared" si="8"/>
        <v>0</v>
      </c>
      <c r="G318" t="s">
        <v>25</v>
      </c>
      <c r="H318" t="s">
        <v>460</v>
      </c>
      <c r="I318">
        <v>1125</v>
      </c>
      <c r="J318">
        <f>INT(Table1[[#This Row],[hrmn]]/100)</f>
        <v>11</v>
      </c>
      <c r="K318" t="s">
        <v>61</v>
      </c>
      <c r="L318" t="s">
        <v>74</v>
      </c>
      <c r="M318" t="s">
        <v>169</v>
      </c>
      <c r="N318">
        <v>1836</v>
      </c>
      <c r="O318" t="s">
        <v>30</v>
      </c>
      <c r="P318">
        <v>56</v>
      </c>
      <c r="Q318">
        <v>18</v>
      </c>
      <c r="R318" t="s">
        <v>64</v>
      </c>
      <c r="S318">
        <f t="shared" si="9"/>
        <v>0</v>
      </c>
      <c r="T318">
        <v>78</v>
      </c>
      <c r="U318" t="s">
        <v>30</v>
      </c>
      <c r="V318" t="s">
        <v>55</v>
      </c>
      <c r="W318" t="s">
        <v>65</v>
      </c>
      <c r="X318" t="s">
        <v>33</v>
      </c>
      <c r="Y318" t="s">
        <v>34</v>
      </c>
      <c r="Z318" t="s">
        <v>35</v>
      </c>
      <c r="AA318" t="s">
        <v>36</v>
      </c>
      <c r="AB318" t="s">
        <v>37</v>
      </c>
      <c r="AC318" t="s">
        <v>38</v>
      </c>
    </row>
    <row r="319" spans="1:29" x14ac:dyDescent="0.3">
      <c r="A319" t="s">
        <v>614</v>
      </c>
      <c r="B319" s="1">
        <v>45188</v>
      </c>
      <c r="C319" t="s">
        <v>45</v>
      </c>
      <c r="D319" t="s">
        <v>58</v>
      </c>
      <c r="E319" t="s">
        <v>24</v>
      </c>
      <c r="F319">
        <f t="shared" si="8"/>
        <v>0</v>
      </c>
      <c r="G319" t="s">
        <v>59</v>
      </c>
      <c r="H319" t="s">
        <v>259</v>
      </c>
      <c r="I319">
        <v>500</v>
      </c>
      <c r="J319">
        <f>INT(Table1[[#This Row],[hrmn]]/100)</f>
        <v>5</v>
      </c>
      <c r="K319" t="s">
        <v>27</v>
      </c>
      <c r="L319" t="s">
        <v>62</v>
      </c>
      <c r="M319" t="s">
        <v>180</v>
      </c>
      <c r="N319">
        <v>2794</v>
      </c>
      <c r="O319" t="s">
        <v>45</v>
      </c>
      <c r="P319">
        <v>19</v>
      </c>
      <c r="Q319">
        <v>10</v>
      </c>
      <c r="R319" t="s">
        <v>46</v>
      </c>
      <c r="S319">
        <f t="shared" si="9"/>
        <v>0</v>
      </c>
      <c r="T319">
        <v>45</v>
      </c>
      <c r="U319" t="s">
        <v>45</v>
      </c>
      <c r="V319" t="s">
        <v>32</v>
      </c>
      <c r="W319" t="s">
        <v>56</v>
      </c>
      <c r="X319" t="s">
        <v>33</v>
      </c>
      <c r="Y319" t="s">
        <v>34</v>
      </c>
      <c r="Z319" t="s">
        <v>35</v>
      </c>
      <c r="AA319" t="s">
        <v>36</v>
      </c>
      <c r="AB319" t="s">
        <v>37</v>
      </c>
      <c r="AC319" t="s">
        <v>38</v>
      </c>
    </row>
    <row r="320" spans="1:29" x14ac:dyDescent="0.3">
      <c r="A320" t="s">
        <v>615</v>
      </c>
      <c r="B320" s="1">
        <v>45240</v>
      </c>
      <c r="C320" t="s">
        <v>67</v>
      </c>
      <c r="D320" t="s">
        <v>72</v>
      </c>
      <c r="E320" t="s">
        <v>24</v>
      </c>
      <c r="F320">
        <f t="shared" si="8"/>
        <v>0</v>
      </c>
      <c r="G320" t="s">
        <v>25</v>
      </c>
      <c r="H320" t="s">
        <v>595</v>
      </c>
      <c r="I320">
        <v>337</v>
      </c>
      <c r="J320">
        <f>INT(Table1[[#This Row],[hrmn]]/100)</f>
        <v>3</v>
      </c>
      <c r="K320" t="s">
        <v>61</v>
      </c>
      <c r="L320" t="s">
        <v>74</v>
      </c>
      <c r="M320" t="s">
        <v>200</v>
      </c>
      <c r="N320">
        <v>1355</v>
      </c>
      <c r="O320" t="s">
        <v>30</v>
      </c>
      <c r="P320">
        <v>64</v>
      </c>
      <c r="Q320">
        <v>1</v>
      </c>
      <c r="R320" t="s">
        <v>64</v>
      </c>
      <c r="S320">
        <f t="shared" si="9"/>
        <v>0</v>
      </c>
      <c r="T320">
        <v>31</v>
      </c>
      <c r="U320" t="s">
        <v>45</v>
      </c>
      <c r="V320" t="s">
        <v>55</v>
      </c>
      <c r="W320" t="s">
        <v>65</v>
      </c>
      <c r="X320" t="s">
        <v>82</v>
      </c>
      <c r="Y320" t="s">
        <v>34</v>
      </c>
      <c r="Z320" t="s">
        <v>35</v>
      </c>
      <c r="AA320" t="s">
        <v>36</v>
      </c>
      <c r="AB320" t="s">
        <v>37</v>
      </c>
      <c r="AC320" t="s">
        <v>38</v>
      </c>
    </row>
    <row r="321" spans="1:29" x14ac:dyDescent="0.3">
      <c r="A321" t="s">
        <v>616</v>
      </c>
      <c r="B321" s="1">
        <v>44721</v>
      </c>
      <c r="C321" t="s">
        <v>22</v>
      </c>
      <c r="D321" t="s">
        <v>157</v>
      </c>
      <c r="E321" t="s">
        <v>51</v>
      </c>
      <c r="F321">
        <f t="shared" si="8"/>
        <v>0</v>
      </c>
      <c r="G321" t="s">
        <v>78</v>
      </c>
      <c r="H321" t="s">
        <v>444</v>
      </c>
      <c r="I321">
        <v>303</v>
      </c>
      <c r="J321">
        <f>INT(Table1[[#This Row],[hrmn]]/100)</f>
        <v>3</v>
      </c>
      <c r="K321" t="s">
        <v>53</v>
      </c>
      <c r="L321" t="s">
        <v>80</v>
      </c>
      <c r="M321" t="s">
        <v>351</v>
      </c>
      <c r="N321">
        <v>918</v>
      </c>
      <c r="O321" t="s">
        <v>30</v>
      </c>
      <c r="P321">
        <v>36</v>
      </c>
      <c r="Q321">
        <v>0</v>
      </c>
      <c r="R321" t="s">
        <v>46</v>
      </c>
      <c r="S321">
        <f t="shared" si="9"/>
        <v>0</v>
      </c>
      <c r="T321">
        <v>43</v>
      </c>
      <c r="U321" t="s">
        <v>30</v>
      </c>
      <c r="V321" t="s">
        <v>55</v>
      </c>
      <c r="W321" t="s">
        <v>56</v>
      </c>
      <c r="X321" t="s">
        <v>82</v>
      </c>
      <c r="Y321" t="s">
        <v>34</v>
      </c>
      <c r="Z321" t="s">
        <v>35</v>
      </c>
      <c r="AA321" t="s">
        <v>36</v>
      </c>
      <c r="AB321" t="s">
        <v>37</v>
      </c>
      <c r="AC321" t="s">
        <v>38</v>
      </c>
    </row>
    <row r="322" spans="1:29" x14ac:dyDescent="0.3">
      <c r="A322" t="s">
        <v>617</v>
      </c>
      <c r="B322" s="1">
        <v>44632</v>
      </c>
      <c r="C322" t="s">
        <v>22</v>
      </c>
      <c r="D322" t="s">
        <v>174</v>
      </c>
      <c r="E322" t="s">
        <v>24</v>
      </c>
      <c r="F322">
        <f t="shared" ref="F322:F385" si="10">IF(E322="Severe",1,0)</f>
        <v>0</v>
      </c>
      <c r="G322" t="s">
        <v>123</v>
      </c>
      <c r="H322" t="s">
        <v>618</v>
      </c>
      <c r="I322">
        <v>1723</v>
      </c>
      <c r="J322">
        <f>INT(Table1[[#This Row],[hrmn]]/100)</f>
        <v>17</v>
      </c>
      <c r="K322" t="s">
        <v>27</v>
      </c>
      <c r="L322" t="s">
        <v>28</v>
      </c>
      <c r="M322" t="s">
        <v>244</v>
      </c>
      <c r="N322">
        <v>2983</v>
      </c>
      <c r="O322" t="s">
        <v>45</v>
      </c>
      <c r="P322">
        <v>59</v>
      </c>
      <c r="Q322">
        <v>9</v>
      </c>
      <c r="R322" t="s">
        <v>31</v>
      </c>
      <c r="S322">
        <f t="shared" ref="S322:S385" si="11">IF(R322="Fatal",1,0)</f>
        <v>1</v>
      </c>
      <c r="T322">
        <v>79</v>
      </c>
      <c r="U322" t="s">
        <v>30</v>
      </c>
      <c r="V322" t="s">
        <v>47</v>
      </c>
      <c r="W322" t="s">
        <v>56</v>
      </c>
      <c r="X322" t="s">
        <v>33</v>
      </c>
      <c r="Y322" t="s">
        <v>34</v>
      </c>
      <c r="Z322" t="s">
        <v>35</v>
      </c>
      <c r="AA322" t="s">
        <v>36</v>
      </c>
      <c r="AB322" t="s">
        <v>37</v>
      </c>
      <c r="AC322" t="s">
        <v>38</v>
      </c>
    </row>
    <row r="323" spans="1:29" x14ac:dyDescent="0.3">
      <c r="A323" t="s">
        <v>619</v>
      </c>
      <c r="B323" s="1">
        <v>44687</v>
      </c>
      <c r="C323" t="s">
        <v>67</v>
      </c>
      <c r="D323" t="s">
        <v>191</v>
      </c>
      <c r="E323" t="s">
        <v>41</v>
      </c>
      <c r="F323">
        <f t="shared" si="10"/>
        <v>1</v>
      </c>
      <c r="G323" t="s">
        <v>123</v>
      </c>
      <c r="H323" t="s">
        <v>620</v>
      </c>
      <c r="I323">
        <v>2219</v>
      </c>
      <c r="J323">
        <f>INT(Table1[[#This Row],[hrmn]]/100)</f>
        <v>22</v>
      </c>
      <c r="K323" t="s">
        <v>27</v>
      </c>
      <c r="L323" t="s">
        <v>80</v>
      </c>
      <c r="M323" t="s">
        <v>145</v>
      </c>
      <c r="N323">
        <v>2869</v>
      </c>
      <c r="O323" t="s">
        <v>45</v>
      </c>
      <c r="P323">
        <v>21</v>
      </c>
      <c r="Q323">
        <v>13</v>
      </c>
      <c r="R323" t="s">
        <v>31</v>
      </c>
      <c r="S323">
        <f t="shared" si="11"/>
        <v>1</v>
      </c>
      <c r="T323">
        <v>77</v>
      </c>
      <c r="U323" t="s">
        <v>45</v>
      </c>
      <c r="V323" t="s">
        <v>32</v>
      </c>
      <c r="W323" t="s">
        <v>70</v>
      </c>
      <c r="X323" t="s">
        <v>33</v>
      </c>
      <c r="Y323" t="s">
        <v>34</v>
      </c>
      <c r="Z323" t="s">
        <v>35</v>
      </c>
      <c r="AA323" t="s">
        <v>36</v>
      </c>
      <c r="AB323" t="s">
        <v>37</v>
      </c>
      <c r="AC323" t="s">
        <v>38</v>
      </c>
    </row>
    <row r="324" spans="1:29" x14ac:dyDescent="0.3">
      <c r="A324" t="s">
        <v>621</v>
      </c>
      <c r="B324" s="1">
        <v>45190</v>
      </c>
      <c r="C324" t="s">
        <v>45</v>
      </c>
      <c r="D324" t="s">
        <v>182</v>
      </c>
      <c r="E324" t="s">
        <v>41</v>
      </c>
      <c r="F324">
        <f t="shared" si="10"/>
        <v>1</v>
      </c>
      <c r="G324" t="s">
        <v>42</v>
      </c>
      <c r="H324" t="s">
        <v>327</v>
      </c>
      <c r="I324">
        <v>249</v>
      </c>
      <c r="J324">
        <f>INT(Table1[[#This Row],[hrmn]]/100)</f>
        <v>2</v>
      </c>
      <c r="K324" t="s">
        <v>27</v>
      </c>
      <c r="L324" t="s">
        <v>62</v>
      </c>
      <c r="M324" t="s">
        <v>169</v>
      </c>
      <c r="N324">
        <v>1421</v>
      </c>
      <c r="O324" t="s">
        <v>45</v>
      </c>
      <c r="P324">
        <v>60</v>
      </c>
      <c r="Q324">
        <v>19</v>
      </c>
      <c r="R324" t="s">
        <v>64</v>
      </c>
      <c r="S324">
        <f t="shared" si="11"/>
        <v>0</v>
      </c>
      <c r="T324">
        <v>68</v>
      </c>
      <c r="U324" t="s">
        <v>30</v>
      </c>
      <c r="V324" t="s">
        <v>47</v>
      </c>
      <c r="W324" t="s">
        <v>56</v>
      </c>
      <c r="X324" t="s">
        <v>82</v>
      </c>
      <c r="Y324" t="s">
        <v>34</v>
      </c>
      <c r="Z324" t="s">
        <v>35</v>
      </c>
      <c r="AA324" t="s">
        <v>36</v>
      </c>
      <c r="AB324" t="s">
        <v>37</v>
      </c>
      <c r="AC324" t="s">
        <v>38</v>
      </c>
    </row>
    <row r="325" spans="1:29" x14ac:dyDescent="0.3">
      <c r="A325" t="s">
        <v>622</v>
      </c>
      <c r="B325" s="1">
        <v>44939</v>
      </c>
      <c r="C325" t="s">
        <v>67</v>
      </c>
      <c r="D325" t="s">
        <v>113</v>
      </c>
      <c r="E325" t="s">
        <v>51</v>
      </c>
      <c r="F325">
        <f t="shared" si="10"/>
        <v>0</v>
      </c>
      <c r="G325" t="s">
        <v>78</v>
      </c>
      <c r="H325" t="s">
        <v>405</v>
      </c>
      <c r="I325">
        <v>2103</v>
      </c>
      <c r="J325">
        <f>INT(Table1[[#This Row],[hrmn]]/100)</f>
        <v>21</v>
      </c>
      <c r="K325" t="s">
        <v>27</v>
      </c>
      <c r="L325" t="s">
        <v>74</v>
      </c>
      <c r="M325" t="s">
        <v>203</v>
      </c>
      <c r="N325">
        <v>2486</v>
      </c>
      <c r="O325" t="s">
        <v>30</v>
      </c>
      <c r="P325">
        <v>55</v>
      </c>
      <c r="Q325">
        <v>14</v>
      </c>
      <c r="R325" t="s">
        <v>31</v>
      </c>
      <c r="S325">
        <f t="shared" si="11"/>
        <v>1</v>
      </c>
      <c r="T325">
        <v>28</v>
      </c>
      <c r="U325" t="s">
        <v>30</v>
      </c>
      <c r="V325" t="s">
        <v>32</v>
      </c>
      <c r="W325" t="s">
        <v>56</v>
      </c>
      <c r="X325" t="s">
        <v>33</v>
      </c>
      <c r="Y325" t="s">
        <v>34</v>
      </c>
      <c r="Z325" t="s">
        <v>35</v>
      </c>
      <c r="AA325" t="s">
        <v>36</v>
      </c>
      <c r="AB325" t="s">
        <v>37</v>
      </c>
      <c r="AC325" t="s">
        <v>38</v>
      </c>
    </row>
    <row r="326" spans="1:29" x14ac:dyDescent="0.3">
      <c r="A326" t="s">
        <v>623</v>
      </c>
      <c r="B326" s="1">
        <v>44649</v>
      </c>
      <c r="C326" t="s">
        <v>22</v>
      </c>
      <c r="D326" t="s">
        <v>189</v>
      </c>
      <c r="E326" t="s">
        <v>24</v>
      </c>
      <c r="F326">
        <f t="shared" si="10"/>
        <v>0</v>
      </c>
      <c r="G326" t="s">
        <v>78</v>
      </c>
      <c r="H326" t="s">
        <v>183</v>
      </c>
      <c r="I326">
        <v>236</v>
      </c>
      <c r="J326">
        <f>INT(Table1[[#This Row],[hrmn]]/100)</f>
        <v>2</v>
      </c>
      <c r="K326" t="s">
        <v>53</v>
      </c>
      <c r="L326" t="s">
        <v>62</v>
      </c>
      <c r="M326" t="s">
        <v>187</v>
      </c>
      <c r="N326">
        <v>2259</v>
      </c>
      <c r="O326" t="s">
        <v>45</v>
      </c>
      <c r="P326">
        <v>20</v>
      </c>
      <c r="Q326">
        <v>17</v>
      </c>
      <c r="R326" t="s">
        <v>46</v>
      </c>
      <c r="S326">
        <f t="shared" si="11"/>
        <v>0</v>
      </c>
      <c r="T326">
        <v>34</v>
      </c>
      <c r="U326" t="s">
        <v>45</v>
      </c>
      <c r="V326" t="s">
        <v>55</v>
      </c>
      <c r="W326" t="s">
        <v>56</v>
      </c>
      <c r="X326" t="s">
        <v>82</v>
      </c>
      <c r="Y326" t="s">
        <v>34</v>
      </c>
      <c r="Z326" t="s">
        <v>35</v>
      </c>
      <c r="AA326" t="s">
        <v>36</v>
      </c>
      <c r="AB326" t="s">
        <v>37</v>
      </c>
      <c r="AC326" t="s">
        <v>38</v>
      </c>
    </row>
    <row r="327" spans="1:29" x14ac:dyDescent="0.3">
      <c r="A327" t="s">
        <v>624</v>
      </c>
      <c r="B327" s="1">
        <v>44590</v>
      </c>
      <c r="C327" t="s">
        <v>30</v>
      </c>
      <c r="D327" t="s">
        <v>346</v>
      </c>
      <c r="E327" t="s">
        <v>24</v>
      </c>
      <c r="F327">
        <f t="shared" si="10"/>
        <v>0</v>
      </c>
      <c r="G327" t="s">
        <v>59</v>
      </c>
      <c r="H327" t="s">
        <v>520</v>
      </c>
      <c r="I327">
        <v>1059</v>
      </c>
      <c r="J327">
        <f>INT(Table1[[#This Row],[hrmn]]/100)</f>
        <v>10</v>
      </c>
      <c r="K327" t="s">
        <v>27</v>
      </c>
      <c r="L327" t="s">
        <v>28</v>
      </c>
      <c r="M327" t="s">
        <v>212</v>
      </c>
      <c r="N327">
        <v>1415</v>
      </c>
      <c r="O327" t="s">
        <v>45</v>
      </c>
      <c r="P327">
        <v>36</v>
      </c>
      <c r="Q327">
        <v>2</v>
      </c>
      <c r="R327" t="s">
        <v>31</v>
      </c>
      <c r="S327">
        <f t="shared" si="11"/>
        <v>1</v>
      </c>
      <c r="T327">
        <v>36</v>
      </c>
      <c r="U327" t="s">
        <v>30</v>
      </c>
      <c r="V327" t="s">
        <v>47</v>
      </c>
      <c r="W327" t="s">
        <v>65</v>
      </c>
      <c r="X327" t="s">
        <v>82</v>
      </c>
      <c r="Y327" t="s">
        <v>34</v>
      </c>
      <c r="Z327" t="s">
        <v>35</v>
      </c>
      <c r="AA327" t="s">
        <v>36</v>
      </c>
      <c r="AB327" t="s">
        <v>37</v>
      </c>
      <c r="AC327" t="s">
        <v>38</v>
      </c>
    </row>
    <row r="328" spans="1:29" x14ac:dyDescent="0.3">
      <c r="A328" t="s">
        <v>625</v>
      </c>
      <c r="B328" s="1">
        <v>45218</v>
      </c>
      <c r="C328" t="s">
        <v>45</v>
      </c>
      <c r="D328" t="s">
        <v>143</v>
      </c>
      <c r="E328" t="s">
        <v>24</v>
      </c>
      <c r="F328">
        <f t="shared" si="10"/>
        <v>0</v>
      </c>
      <c r="G328" t="s">
        <v>78</v>
      </c>
      <c r="H328" t="s">
        <v>299</v>
      </c>
      <c r="I328">
        <v>1834</v>
      </c>
      <c r="J328">
        <f>INT(Table1[[#This Row],[hrmn]]/100)</f>
        <v>18</v>
      </c>
      <c r="K328" t="s">
        <v>61</v>
      </c>
      <c r="L328" t="s">
        <v>74</v>
      </c>
      <c r="M328" t="s">
        <v>163</v>
      </c>
      <c r="N328">
        <v>1919</v>
      </c>
      <c r="O328" t="s">
        <v>30</v>
      </c>
      <c r="P328">
        <v>20</v>
      </c>
      <c r="Q328">
        <v>13</v>
      </c>
      <c r="R328" t="s">
        <v>31</v>
      </c>
      <c r="S328">
        <f t="shared" si="11"/>
        <v>1</v>
      </c>
      <c r="T328">
        <v>39</v>
      </c>
      <c r="U328" t="s">
        <v>45</v>
      </c>
      <c r="V328" t="s">
        <v>32</v>
      </c>
      <c r="W328" t="s">
        <v>33</v>
      </c>
      <c r="X328" t="s">
        <v>33</v>
      </c>
      <c r="Y328" t="s">
        <v>34</v>
      </c>
      <c r="Z328" t="s">
        <v>35</v>
      </c>
      <c r="AA328" t="s">
        <v>36</v>
      </c>
      <c r="AB328" t="s">
        <v>37</v>
      </c>
      <c r="AC328" t="s">
        <v>38</v>
      </c>
    </row>
    <row r="329" spans="1:29" x14ac:dyDescent="0.3">
      <c r="A329" t="s">
        <v>626</v>
      </c>
      <c r="B329" s="1">
        <v>45107</v>
      </c>
      <c r="C329" t="s">
        <v>30</v>
      </c>
      <c r="D329" t="s">
        <v>40</v>
      </c>
      <c r="E329" t="s">
        <v>51</v>
      </c>
      <c r="F329">
        <f t="shared" si="10"/>
        <v>0</v>
      </c>
      <c r="G329" t="s">
        <v>78</v>
      </c>
      <c r="H329" t="s">
        <v>491</v>
      </c>
      <c r="I329">
        <v>203</v>
      </c>
      <c r="J329">
        <f>INT(Table1[[#This Row],[hrmn]]/100)</f>
        <v>2</v>
      </c>
      <c r="K329" t="s">
        <v>27</v>
      </c>
      <c r="L329" t="s">
        <v>62</v>
      </c>
      <c r="M329" t="s">
        <v>203</v>
      </c>
      <c r="N329">
        <v>2132</v>
      </c>
      <c r="O329" t="s">
        <v>45</v>
      </c>
      <c r="P329">
        <v>23</v>
      </c>
      <c r="Q329">
        <v>0</v>
      </c>
      <c r="R329" t="s">
        <v>64</v>
      </c>
      <c r="S329">
        <f t="shared" si="11"/>
        <v>0</v>
      </c>
      <c r="T329">
        <v>69</v>
      </c>
      <c r="U329" t="s">
        <v>30</v>
      </c>
      <c r="V329" t="s">
        <v>47</v>
      </c>
      <c r="W329" t="s">
        <v>65</v>
      </c>
      <c r="X329" t="s">
        <v>82</v>
      </c>
      <c r="Y329" t="s">
        <v>34</v>
      </c>
      <c r="Z329" t="s">
        <v>35</v>
      </c>
      <c r="AA329" t="s">
        <v>36</v>
      </c>
      <c r="AB329" t="s">
        <v>37</v>
      </c>
      <c r="AC329" t="s">
        <v>38</v>
      </c>
    </row>
    <row r="330" spans="1:29" x14ac:dyDescent="0.3">
      <c r="A330" t="s">
        <v>627</v>
      </c>
      <c r="B330" s="1">
        <v>45170</v>
      </c>
      <c r="C330" t="s">
        <v>49</v>
      </c>
      <c r="D330" t="s">
        <v>239</v>
      </c>
      <c r="E330" t="s">
        <v>24</v>
      </c>
      <c r="F330">
        <f t="shared" si="10"/>
        <v>0</v>
      </c>
      <c r="G330" t="s">
        <v>78</v>
      </c>
      <c r="H330" t="s">
        <v>381</v>
      </c>
      <c r="I330">
        <v>1031</v>
      </c>
      <c r="J330">
        <f>INT(Table1[[#This Row],[hrmn]]/100)</f>
        <v>10</v>
      </c>
      <c r="K330" t="s">
        <v>53</v>
      </c>
      <c r="L330" t="s">
        <v>74</v>
      </c>
      <c r="M330" t="s">
        <v>172</v>
      </c>
      <c r="N330">
        <v>1920</v>
      </c>
      <c r="O330" t="s">
        <v>45</v>
      </c>
      <c r="P330">
        <v>40</v>
      </c>
      <c r="Q330">
        <v>1</v>
      </c>
      <c r="R330" t="s">
        <v>31</v>
      </c>
      <c r="S330">
        <f t="shared" si="11"/>
        <v>1</v>
      </c>
      <c r="T330">
        <v>1</v>
      </c>
      <c r="U330" t="s">
        <v>45</v>
      </c>
      <c r="V330" t="s">
        <v>55</v>
      </c>
      <c r="W330" t="s">
        <v>70</v>
      </c>
      <c r="X330" t="s">
        <v>82</v>
      </c>
      <c r="Y330" t="s">
        <v>34</v>
      </c>
      <c r="Z330" t="s">
        <v>35</v>
      </c>
      <c r="AA330" t="s">
        <v>36</v>
      </c>
      <c r="AB330" t="s">
        <v>37</v>
      </c>
      <c r="AC330" t="s">
        <v>38</v>
      </c>
    </row>
    <row r="331" spans="1:29" x14ac:dyDescent="0.3">
      <c r="A331" t="s">
        <v>628</v>
      </c>
      <c r="B331" s="1">
        <v>44825</v>
      </c>
      <c r="C331" t="s">
        <v>22</v>
      </c>
      <c r="D331" t="s">
        <v>182</v>
      </c>
      <c r="E331" t="s">
        <v>24</v>
      </c>
      <c r="F331">
        <f t="shared" si="10"/>
        <v>0</v>
      </c>
      <c r="G331" t="s">
        <v>59</v>
      </c>
      <c r="H331" t="s">
        <v>629</v>
      </c>
      <c r="I331">
        <v>12</v>
      </c>
      <c r="J331">
        <f>INT(Table1[[#This Row],[hrmn]]/100)</f>
        <v>0</v>
      </c>
      <c r="K331" t="s">
        <v>27</v>
      </c>
      <c r="L331" t="s">
        <v>28</v>
      </c>
      <c r="M331" t="s">
        <v>120</v>
      </c>
      <c r="N331">
        <v>2062</v>
      </c>
      <c r="O331" t="s">
        <v>45</v>
      </c>
      <c r="P331">
        <v>46</v>
      </c>
      <c r="Q331">
        <v>10</v>
      </c>
      <c r="R331" t="s">
        <v>46</v>
      </c>
      <c r="S331">
        <f t="shared" si="11"/>
        <v>0</v>
      </c>
      <c r="T331">
        <v>46</v>
      </c>
      <c r="U331" t="s">
        <v>30</v>
      </c>
      <c r="V331" t="s">
        <v>55</v>
      </c>
      <c r="W331" t="s">
        <v>70</v>
      </c>
      <c r="X331" t="s">
        <v>82</v>
      </c>
      <c r="Y331" t="s">
        <v>34</v>
      </c>
      <c r="Z331" t="s">
        <v>35</v>
      </c>
      <c r="AA331" t="s">
        <v>36</v>
      </c>
      <c r="AB331" t="s">
        <v>37</v>
      </c>
      <c r="AC331" t="s">
        <v>38</v>
      </c>
    </row>
    <row r="332" spans="1:29" x14ac:dyDescent="0.3">
      <c r="A332" t="s">
        <v>630</v>
      </c>
      <c r="B332" s="1">
        <v>44636</v>
      </c>
      <c r="C332" t="s">
        <v>30</v>
      </c>
      <c r="D332" t="s">
        <v>191</v>
      </c>
      <c r="E332" t="s">
        <v>51</v>
      </c>
      <c r="F332">
        <f t="shared" si="10"/>
        <v>0</v>
      </c>
      <c r="G332" t="s">
        <v>25</v>
      </c>
      <c r="H332" t="s">
        <v>307</v>
      </c>
      <c r="I332">
        <v>1932</v>
      </c>
      <c r="J332">
        <f>INT(Table1[[#This Row],[hrmn]]/100)</f>
        <v>19</v>
      </c>
      <c r="K332" t="s">
        <v>61</v>
      </c>
      <c r="L332" t="s">
        <v>80</v>
      </c>
      <c r="M332" t="s">
        <v>98</v>
      </c>
      <c r="N332">
        <v>822</v>
      </c>
      <c r="O332" t="s">
        <v>30</v>
      </c>
      <c r="P332">
        <v>65</v>
      </c>
      <c r="Q332">
        <v>9</v>
      </c>
      <c r="R332" t="s">
        <v>46</v>
      </c>
      <c r="S332">
        <f t="shared" si="11"/>
        <v>0</v>
      </c>
      <c r="T332">
        <v>41</v>
      </c>
      <c r="U332" t="s">
        <v>45</v>
      </c>
      <c r="V332" t="s">
        <v>55</v>
      </c>
      <c r="W332" t="s">
        <v>70</v>
      </c>
      <c r="X332" t="s">
        <v>33</v>
      </c>
      <c r="Y332" t="s">
        <v>34</v>
      </c>
      <c r="Z332" t="s">
        <v>35</v>
      </c>
      <c r="AA332" t="s">
        <v>36</v>
      </c>
      <c r="AB332" t="s">
        <v>37</v>
      </c>
      <c r="AC332" t="s">
        <v>38</v>
      </c>
    </row>
    <row r="333" spans="1:29" x14ac:dyDescent="0.3">
      <c r="A333" t="s">
        <v>631</v>
      </c>
      <c r="B333" s="1">
        <v>44746</v>
      </c>
      <c r="C333" t="s">
        <v>67</v>
      </c>
      <c r="D333" t="s">
        <v>77</v>
      </c>
      <c r="E333" t="s">
        <v>51</v>
      </c>
      <c r="F333">
        <f t="shared" si="10"/>
        <v>0</v>
      </c>
      <c r="G333" t="s">
        <v>123</v>
      </c>
      <c r="H333" t="s">
        <v>177</v>
      </c>
      <c r="I333">
        <v>2044</v>
      </c>
      <c r="J333">
        <f>INT(Table1[[#This Row],[hrmn]]/100)</f>
        <v>20</v>
      </c>
      <c r="K333" t="s">
        <v>61</v>
      </c>
      <c r="L333" t="s">
        <v>74</v>
      </c>
      <c r="M333" t="s">
        <v>184</v>
      </c>
      <c r="N333">
        <v>1271</v>
      </c>
      <c r="O333" t="s">
        <v>30</v>
      </c>
      <c r="P333">
        <v>62</v>
      </c>
      <c r="Q333">
        <v>15</v>
      </c>
      <c r="R333" t="s">
        <v>64</v>
      </c>
      <c r="S333">
        <f t="shared" si="11"/>
        <v>0</v>
      </c>
      <c r="T333">
        <v>51</v>
      </c>
      <c r="U333" t="s">
        <v>30</v>
      </c>
      <c r="V333" t="s">
        <v>47</v>
      </c>
      <c r="W333" t="s">
        <v>70</v>
      </c>
      <c r="X333" t="s">
        <v>82</v>
      </c>
      <c r="Y333" t="s">
        <v>34</v>
      </c>
      <c r="Z333" t="s">
        <v>35</v>
      </c>
      <c r="AA333" t="s">
        <v>36</v>
      </c>
      <c r="AB333" t="s">
        <v>37</v>
      </c>
      <c r="AC333" t="s">
        <v>38</v>
      </c>
    </row>
    <row r="334" spans="1:29" x14ac:dyDescent="0.3">
      <c r="A334" t="s">
        <v>632</v>
      </c>
      <c r="B334" s="1">
        <v>44577</v>
      </c>
      <c r="C334" t="s">
        <v>49</v>
      </c>
      <c r="D334" t="s">
        <v>58</v>
      </c>
      <c r="E334" t="s">
        <v>41</v>
      </c>
      <c r="F334">
        <f t="shared" si="10"/>
        <v>1</v>
      </c>
      <c r="G334" t="s">
        <v>123</v>
      </c>
      <c r="H334" t="s">
        <v>434</v>
      </c>
      <c r="I334">
        <v>1247</v>
      </c>
      <c r="J334">
        <f>INT(Table1[[#This Row],[hrmn]]/100)</f>
        <v>12</v>
      </c>
      <c r="K334" t="s">
        <v>61</v>
      </c>
      <c r="L334" t="s">
        <v>28</v>
      </c>
      <c r="M334" t="s">
        <v>102</v>
      </c>
      <c r="N334">
        <v>1875</v>
      </c>
      <c r="O334" t="s">
        <v>45</v>
      </c>
      <c r="P334">
        <v>63</v>
      </c>
      <c r="Q334">
        <v>8</v>
      </c>
      <c r="R334" t="s">
        <v>31</v>
      </c>
      <c r="S334">
        <f t="shared" si="11"/>
        <v>1</v>
      </c>
      <c r="T334">
        <v>71</v>
      </c>
      <c r="U334" t="s">
        <v>30</v>
      </c>
      <c r="V334" t="s">
        <v>47</v>
      </c>
      <c r="W334" t="s">
        <v>70</v>
      </c>
      <c r="X334" t="s">
        <v>33</v>
      </c>
      <c r="Y334" t="s">
        <v>34</v>
      </c>
      <c r="Z334" t="s">
        <v>35</v>
      </c>
      <c r="AA334" t="s">
        <v>36</v>
      </c>
      <c r="AB334" t="s">
        <v>37</v>
      </c>
      <c r="AC334" t="s">
        <v>38</v>
      </c>
    </row>
    <row r="335" spans="1:29" x14ac:dyDescent="0.3">
      <c r="A335" t="s">
        <v>633</v>
      </c>
      <c r="B335" s="1">
        <v>45272</v>
      </c>
      <c r="C335" t="s">
        <v>45</v>
      </c>
      <c r="D335" t="s">
        <v>84</v>
      </c>
      <c r="E335" t="s">
        <v>24</v>
      </c>
      <c r="F335">
        <f t="shared" si="10"/>
        <v>0</v>
      </c>
      <c r="G335" t="s">
        <v>42</v>
      </c>
      <c r="H335" t="s">
        <v>303</v>
      </c>
      <c r="I335">
        <v>1220</v>
      </c>
      <c r="J335">
        <f>INT(Table1[[#This Row],[hrmn]]/100)</f>
        <v>12</v>
      </c>
      <c r="K335" t="s">
        <v>53</v>
      </c>
      <c r="L335" t="s">
        <v>62</v>
      </c>
      <c r="M335" t="s">
        <v>29</v>
      </c>
      <c r="N335">
        <v>1303</v>
      </c>
      <c r="O335" t="s">
        <v>30</v>
      </c>
      <c r="P335">
        <v>57</v>
      </c>
      <c r="Q335">
        <v>7</v>
      </c>
      <c r="R335" t="s">
        <v>46</v>
      </c>
      <c r="S335">
        <f t="shared" si="11"/>
        <v>0</v>
      </c>
      <c r="T335">
        <v>62</v>
      </c>
      <c r="U335" t="s">
        <v>45</v>
      </c>
      <c r="V335" t="s">
        <v>47</v>
      </c>
      <c r="W335" t="s">
        <v>70</v>
      </c>
      <c r="X335" t="s">
        <v>33</v>
      </c>
      <c r="Y335" t="s">
        <v>34</v>
      </c>
      <c r="Z335" t="s">
        <v>35</v>
      </c>
      <c r="AA335" t="s">
        <v>36</v>
      </c>
      <c r="AB335" t="s">
        <v>37</v>
      </c>
      <c r="AC335" t="s">
        <v>38</v>
      </c>
    </row>
    <row r="336" spans="1:29" x14ac:dyDescent="0.3">
      <c r="A336" t="s">
        <v>634</v>
      </c>
      <c r="B336" s="1">
        <v>45034</v>
      </c>
      <c r="C336" t="s">
        <v>49</v>
      </c>
      <c r="D336" t="s">
        <v>174</v>
      </c>
      <c r="E336" t="s">
        <v>24</v>
      </c>
      <c r="F336">
        <f t="shared" si="10"/>
        <v>0</v>
      </c>
      <c r="G336" t="s">
        <v>42</v>
      </c>
      <c r="H336" t="s">
        <v>597</v>
      </c>
      <c r="I336">
        <v>718</v>
      </c>
      <c r="J336">
        <f>INT(Table1[[#This Row],[hrmn]]/100)</f>
        <v>7</v>
      </c>
      <c r="K336" t="s">
        <v>61</v>
      </c>
      <c r="L336" t="s">
        <v>74</v>
      </c>
      <c r="M336" t="s">
        <v>86</v>
      </c>
      <c r="N336">
        <v>1450</v>
      </c>
      <c r="O336" t="s">
        <v>30</v>
      </c>
      <c r="P336">
        <v>24</v>
      </c>
      <c r="Q336">
        <v>10</v>
      </c>
      <c r="R336" t="s">
        <v>31</v>
      </c>
      <c r="S336">
        <f t="shared" si="11"/>
        <v>1</v>
      </c>
      <c r="T336">
        <v>76</v>
      </c>
      <c r="U336" t="s">
        <v>45</v>
      </c>
      <c r="V336" t="s">
        <v>47</v>
      </c>
      <c r="W336" t="s">
        <v>65</v>
      </c>
      <c r="X336" t="s">
        <v>33</v>
      </c>
      <c r="Y336" t="s">
        <v>34</v>
      </c>
      <c r="Z336" t="s">
        <v>35</v>
      </c>
      <c r="AA336" t="s">
        <v>36</v>
      </c>
      <c r="AB336" t="s">
        <v>37</v>
      </c>
      <c r="AC336" t="s">
        <v>38</v>
      </c>
    </row>
    <row r="337" spans="1:29" x14ac:dyDescent="0.3">
      <c r="A337" t="s">
        <v>635</v>
      </c>
      <c r="B337" s="1">
        <v>44740</v>
      </c>
      <c r="C337" t="s">
        <v>45</v>
      </c>
      <c r="D337" t="s">
        <v>92</v>
      </c>
      <c r="E337" t="s">
        <v>51</v>
      </c>
      <c r="F337">
        <f t="shared" si="10"/>
        <v>0</v>
      </c>
      <c r="G337" t="s">
        <v>42</v>
      </c>
      <c r="H337" t="s">
        <v>333</v>
      </c>
      <c r="I337">
        <v>929</v>
      </c>
      <c r="J337">
        <f>INT(Table1[[#This Row],[hrmn]]/100)</f>
        <v>9</v>
      </c>
      <c r="K337" t="s">
        <v>27</v>
      </c>
      <c r="L337" t="s">
        <v>62</v>
      </c>
      <c r="M337" t="s">
        <v>29</v>
      </c>
      <c r="N337">
        <v>841</v>
      </c>
      <c r="O337" t="s">
        <v>45</v>
      </c>
      <c r="P337">
        <v>56</v>
      </c>
      <c r="Q337">
        <v>15</v>
      </c>
      <c r="R337" t="s">
        <v>31</v>
      </c>
      <c r="S337">
        <f t="shared" si="11"/>
        <v>1</v>
      </c>
      <c r="T337">
        <v>2</v>
      </c>
      <c r="U337" t="s">
        <v>45</v>
      </c>
      <c r="V337" t="s">
        <v>47</v>
      </c>
      <c r="W337" t="s">
        <v>65</v>
      </c>
      <c r="X337" t="s">
        <v>33</v>
      </c>
      <c r="Y337" t="s">
        <v>34</v>
      </c>
      <c r="Z337" t="s">
        <v>35</v>
      </c>
      <c r="AA337" t="s">
        <v>36</v>
      </c>
      <c r="AB337" t="s">
        <v>37</v>
      </c>
      <c r="AC337" t="s">
        <v>38</v>
      </c>
    </row>
    <row r="338" spans="1:29" x14ac:dyDescent="0.3">
      <c r="A338" t="s">
        <v>636</v>
      </c>
      <c r="B338" s="1">
        <v>44706</v>
      </c>
      <c r="C338" t="s">
        <v>45</v>
      </c>
      <c r="D338" t="s">
        <v>143</v>
      </c>
      <c r="E338" t="s">
        <v>24</v>
      </c>
      <c r="F338">
        <f t="shared" si="10"/>
        <v>0</v>
      </c>
      <c r="G338" t="s">
        <v>123</v>
      </c>
      <c r="H338" t="s">
        <v>327</v>
      </c>
      <c r="I338">
        <v>2050</v>
      </c>
      <c r="J338">
        <f>INT(Table1[[#This Row],[hrmn]]/100)</f>
        <v>20</v>
      </c>
      <c r="K338" t="s">
        <v>61</v>
      </c>
      <c r="L338" t="s">
        <v>80</v>
      </c>
      <c r="M338" t="s">
        <v>145</v>
      </c>
      <c r="N338">
        <v>2790</v>
      </c>
      <c r="O338" t="s">
        <v>30</v>
      </c>
      <c r="P338">
        <v>19</v>
      </c>
      <c r="Q338">
        <v>1</v>
      </c>
      <c r="R338" t="s">
        <v>31</v>
      </c>
      <c r="S338">
        <f t="shared" si="11"/>
        <v>1</v>
      </c>
      <c r="T338">
        <v>36</v>
      </c>
      <c r="U338" t="s">
        <v>30</v>
      </c>
      <c r="V338" t="s">
        <v>47</v>
      </c>
      <c r="W338" t="s">
        <v>33</v>
      </c>
      <c r="X338" t="s">
        <v>33</v>
      </c>
      <c r="Y338" t="s">
        <v>34</v>
      </c>
      <c r="Z338" t="s">
        <v>35</v>
      </c>
      <c r="AA338" t="s">
        <v>36</v>
      </c>
      <c r="AB338" t="s">
        <v>37</v>
      </c>
      <c r="AC338" t="s">
        <v>38</v>
      </c>
    </row>
    <row r="339" spans="1:29" x14ac:dyDescent="0.3">
      <c r="A339" t="s">
        <v>637</v>
      </c>
      <c r="B339" s="1">
        <v>44903</v>
      </c>
      <c r="C339" t="s">
        <v>67</v>
      </c>
      <c r="D339" t="s">
        <v>40</v>
      </c>
      <c r="E339" t="s">
        <v>41</v>
      </c>
      <c r="F339">
        <f t="shared" si="10"/>
        <v>1</v>
      </c>
      <c r="G339" t="s">
        <v>123</v>
      </c>
      <c r="H339" t="s">
        <v>400</v>
      </c>
      <c r="I339">
        <v>1641</v>
      </c>
      <c r="J339">
        <f>INT(Table1[[#This Row],[hrmn]]/100)</f>
        <v>16</v>
      </c>
      <c r="K339" t="s">
        <v>53</v>
      </c>
      <c r="L339" t="s">
        <v>62</v>
      </c>
      <c r="M339" t="s">
        <v>234</v>
      </c>
      <c r="N339">
        <v>2914</v>
      </c>
      <c r="O339" t="s">
        <v>45</v>
      </c>
      <c r="P339">
        <v>22</v>
      </c>
      <c r="Q339">
        <v>11</v>
      </c>
      <c r="R339" t="s">
        <v>64</v>
      </c>
      <c r="S339">
        <f t="shared" si="11"/>
        <v>0</v>
      </c>
      <c r="T339">
        <v>61</v>
      </c>
      <c r="U339" t="s">
        <v>45</v>
      </c>
      <c r="V339" t="s">
        <v>55</v>
      </c>
      <c r="W339" t="s">
        <v>33</v>
      </c>
      <c r="X339" t="s">
        <v>82</v>
      </c>
      <c r="Y339" t="s">
        <v>34</v>
      </c>
      <c r="Z339" t="s">
        <v>35</v>
      </c>
      <c r="AA339" t="s">
        <v>36</v>
      </c>
      <c r="AB339" t="s">
        <v>37</v>
      </c>
      <c r="AC339" t="s">
        <v>38</v>
      </c>
    </row>
    <row r="340" spans="1:29" x14ac:dyDescent="0.3">
      <c r="A340" t="s">
        <v>638</v>
      </c>
      <c r="B340" s="1">
        <v>45045</v>
      </c>
      <c r="C340" t="s">
        <v>30</v>
      </c>
      <c r="D340" t="s">
        <v>122</v>
      </c>
      <c r="E340" t="s">
        <v>24</v>
      </c>
      <c r="F340">
        <f t="shared" si="10"/>
        <v>0</v>
      </c>
      <c r="G340" t="s">
        <v>42</v>
      </c>
      <c r="H340" t="s">
        <v>141</v>
      </c>
      <c r="I340">
        <v>1657</v>
      </c>
      <c r="J340">
        <f>INT(Table1[[#This Row],[hrmn]]/100)</f>
        <v>16</v>
      </c>
      <c r="K340" t="s">
        <v>61</v>
      </c>
      <c r="L340" t="s">
        <v>62</v>
      </c>
      <c r="M340" t="s">
        <v>128</v>
      </c>
      <c r="N340">
        <v>1497</v>
      </c>
      <c r="O340" t="s">
        <v>30</v>
      </c>
      <c r="P340">
        <v>54</v>
      </c>
      <c r="Q340">
        <v>16</v>
      </c>
      <c r="R340" t="s">
        <v>64</v>
      </c>
      <c r="S340">
        <f t="shared" si="11"/>
        <v>0</v>
      </c>
      <c r="T340">
        <v>74</v>
      </c>
      <c r="U340" t="s">
        <v>30</v>
      </c>
      <c r="V340" t="s">
        <v>47</v>
      </c>
      <c r="W340" t="s">
        <v>65</v>
      </c>
      <c r="X340" t="s">
        <v>82</v>
      </c>
      <c r="Y340" t="s">
        <v>34</v>
      </c>
      <c r="Z340" t="s">
        <v>35</v>
      </c>
      <c r="AA340" t="s">
        <v>36</v>
      </c>
      <c r="AB340" t="s">
        <v>37</v>
      </c>
      <c r="AC340" t="s">
        <v>38</v>
      </c>
    </row>
    <row r="341" spans="1:29" x14ac:dyDescent="0.3">
      <c r="A341" t="s">
        <v>639</v>
      </c>
      <c r="B341" s="1">
        <v>45113</v>
      </c>
      <c r="C341" t="s">
        <v>30</v>
      </c>
      <c r="D341" t="s">
        <v>50</v>
      </c>
      <c r="E341" t="s">
        <v>41</v>
      </c>
      <c r="F341">
        <f t="shared" si="10"/>
        <v>1</v>
      </c>
      <c r="G341" t="s">
        <v>78</v>
      </c>
      <c r="H341" t="s">
        <v>141</v>
      </c>
      <c r="I341">
        <v>142</v>
      </c>
      <c r="J341">
        <f>INT(Table1[[#This Row],[hrmn]]/100)</f>
        <v>1</v>
      </c>
      <c r="K341" t="s">
        <v>53</v>
      </c>
      <c r="L341" t="s">
        <v>74</v>
      </c>
      <c r="M341" t="s">
        <v>348</v>
      </c>
      <c r="N341">
        <v>2460</v>
      </c>
      <c r="O341" t="s">
        <v>30</v>
      </c>
      <c r="P341">
        <v>59</v>
      </c>
      <c r="Q341">
        <v>19</v>
      </c>
      <c r="R341" t="s">
        <v>46</v>
      </c>
      <c r="S341">
        <f t="shared" si="11"/>
        <v>0</v>
      </c>
      <c r="T341">
        <v>57</v>
      </c>
      <c r="U341" t="s">
        <v>30</v>
      </c>
      <c r="V341" t="s">
        <v>55</v>
      </c>
      <c r="W341" t="s">
        <v>70</v>
      </c>
      <c r="X341" t="s">
        <v>33</v>
      </c>
      <c r="Y341" t="s">
        <v>34</v>
      </c>
      <c r="Z341" t="s">
        <v>35</v>
      </c>
      <c r="AA341" t="s">
        <v>36</v>
      </c>
      <c r="AB341" t="s">
        <v>37</v>
      </c>
      <c r="AC341" t="s">
        <v>38</v>
      </c>
    </row>
    <row r="342" spans="1:29" x14ac:dyDescent="0.3">
      <c r="A342" t="s">
        <v>640</v>
      </c>
      <c r="B342" s="1">
        <v>44733</v>
      </c>
      <c r="C342" t="s">
        <v>49</v>
      </c>
      <c r="D342" t="s">
        <v>113</v>
      </c>
      <c r="E342" t="s">
        <v>24</v>
      </c>
      <c r="F342">
        <f t="shared" si="10"/>
        <v>0</v>
      </c>
      <c r="G342" t="s">
        <v>123</v>
      </c>
      <c r="H342" t="s">
        <v>387</v>
      </c>
      <c r="I342">
        <v>1743</v>
      </c>
      <c r="J342">
        <f>INT(Table1[[#This Row],[hrmn]]/100)</f>
        <v>17</v>
      </c>
      <c r="K342" t="s">
        <v>53</v>
      </c>
      <c r="L342" t="s">
        <v>62</v>
      </c>
      <c r="M342" t="s">
        <v>200</v>
      </c>
      <c r="N342">
        <v>1152</v>
      </c>
      <c r="O342" t="s">
        <v>30</v>
      </c>
      <c r="P342">
        <v>53</v>
      </c>
      <c r="Q342">
        <v>2</v>
      </c>
      <c r="R342" t="s">
        <v>46</v>
      </c>
      <c r="S342">
        <f t="shared" si="11"/>
        <v>0</v>
      </c>
      <c r="T342">
        <v>29</v>
      </c>
      <c r="U342" t="s">
        <v>30</v>
      </c>
      <c r="V342" t="s">
        <v>47</v>
      </c>
      <c r="W342" t="s">
        <v>65</v>
      </c>
      <c r="X342" t="s">
        <v>33</v>
      </c>
      <c r="Y342" t="s">
        <v>34</v>
      </c>
      <c r="Z342" t="s">
        <v>35</v>
      </c>
      <c r="AA342" t="s">
        <v>36</v>
      </c>
      <c r="AB342" t="s">
        <v>37</v>
      </c>
      <c r="AC342" t="s">
        <v>38</v>
      </c>
    </row>
    <row r="343" spans="1:29" x14ac:dyDescent="0.3">
      <c r="A343" t="s">
        <v>641</v>
      </c>
      <c r="B343" s="1">
        <v>44849</v>
      </c>
      <c r="C343" t="s">
        <v>67</v>
      </c>
      <c r="D343" t="s">
        <v>72</v>
      </c>
      <c r="E343" t="s">
        <v>24</v>
      </c>
      <c r="F343">
        <f t="shared" si="10"/>
        <v>0</v>
      </c>
      <c r="G343" t="s">
        <v>123</v>
      </c>
      <c r="H343" t="s">
        <v>93</v>
      </c>
      <c r="I343">
        <v>303</v>
      </c>
      <c r="J343">
        <f>INT(Table1[[#This Row],[hrmn]]/100)</f>
        <v>3</v>
      </c>
      <c r="K343" t="s">
        <v>61</v>
      </c>
      <c r="L343" t="s">
        <v>28</v>
      </c>
      <c r="M343" t="s">
        <v>138</v>
      </c>
      <c r="N343">
        <v>1149</v>
      </c>
      <c r="O343" t="s">
        <v>45</v>
      </c>
      <c r="P343">
        <v>50</v>
      </c>
      <c r="Q343">
        <v>15</v>
      </c>
      <c r="R343" t="s">
        <v>46</v>
      </c>
      <c r="S343">
        <f t="shared" si="11"/>
        <v>0</v>
      </c>
      <c r="T343">
        <v>18</v>
      </c>
      <c r="U343" t="s">
        <v>30</v>
      </c>
      <c r="V343" t="s">
        <v>47</v>
      </c>
      <c r="W343" t="s">
        <v>70</v>
      </c>
      <c r="X343" t="s">
        <v>82</v>
      </c>
      <c r="Y343" t="s">
        <v>34</v>
      </c>
      <c r="Z343" t="s">
        <v>35</v>
      </c>
      <c r="AA343" t="s">
        <v>36</v>
      </c>
      <c r="AB343" t="s">
        <v>37</v>
      </c>
      <c r="AC343" t="s">
        <v>38</v>
      </c>
    </row>
    <row r="344" spans="1:29" x14ac:dyDescent="0.3">
      <c r="A344" t="s">
        <v>642</v>
      </c>
      <c r="B344" s="1">
        <v>44789</v>
      </c>
      <c r="C344" t="s">
        <v>30</v>
      </c>
      <c r="D344" t="s">
        <v>147</v>
      </c>
      <c r="E344" t="s">
        <v>51</v>
      </c>
      <c r="F344">
        <f t="shared" si="10"/>
        <v>0</v>
      </c>
      <c r="G344" t="s">
        <v>25</v>
      </c>
      <c r="H344" t="s">
        <v>240</v>
      </c>
      <c r="I344">
        <v>1030</v>
      </c>
      <c r="J344">
        <f>INT(Table1[[#This Row],[hrmn]]/100)</f>
        <v>10</v>
      </c>
      <c r="K344" t="s">
        <v>53</v>
      </c>
      <c r="L344" t="s">
        <v>28</v>
      </c>
      <c r="M344" t="s">
        <v>81</v>
      </c>
      <c r="N344">
        <v>1432</v>
      </c>
      <c r="O344" t="s">
        <v>45</v>
      </c>
      <c r="P344">
        <v>26</v>
      </c>
      <c r="Q344">
        <v>5</v>
      </c>
      <c r="R344" t="s">
        <v>46</v>
      </c>
      <c r="S344">
        <f t="shared" si="11"/>
        <v>0</v>
      </c>
      <c r="T344">
        <v>46</v>
      </c>
      <c r="U344" t="s">
        <v>45</v>
      </c>
      <c r="V344" t="s">
        <v>47</v>
      </c>
      <c r="W344" t="s">
        <v>65</v>
      </c>
      <c r="X344" t="s">
        <v>33</v>
      </c>
      <c r="Y344" t="s">
        <v>34</v>
      </c>
      <c r="Z344" t="s">
        <v>35</v>
      </c>
      <c r="AA344" t="s">
        <v>36</v>
      </c>
      <c r="AB344" t="s">
        <v>37</v>
      </c>
      <c r="AC344" t="s">
        <v>38</v>
      </c>
    </row>
    <row r="345" spans="1:29" x14ac:dyDescent="0.3">
      <c r="A345" t="s">
        <v>643</v>
      </c>
      <c r="B345" s="1">
        <v>44834</v>
      </c>
      <c r="C345" t="s">
        <v>67</v>
      </c>
      <c r="D345" t="s">
        <v>40</v>
      </c>
      <c r="E345" t="s">
        <v>41</v>
      </c>
      <c r="F345">
        <f t="shared" si="10"/>
        <v>1</v>
      </c>
      <c r="G345" t="s">
        <v>78</v>
      </c>
      <c r="H345" t="s">
        <v>252</v>
      </c>
      <c r="I345">
        <v>447</v>
      </c>
      <c r="J345">
        <f>INT(Table1[[#This Row],[hrmn]]/100)</f>
        <v>4</v>
      </c>
      <c r="K345" t="s">
        <v>27</v>
      </c>
      <c r="L345" t="s">
        <v>62</v>
      </c>
      <c r="M345" t="s">
        <v>145</v>
      </c>
      <c r="N345">
        <v>2165</v>
      </c>
      <c r="O345" t="s">
        <v>45</v>
      </c>
      <c r="P345">
        <v>69</v>
      </c>
      <c r="Q345">
        <v>1</v>
      </c>
      <c r="R345" t="s">
        <v>64</v>
      </c>
      <c r="S345">
        <f t="shared" si="11"/>
        <v>0</v>
      </c>
      <c r="T345">
        <v>43</v>
      </c>
      <c r="U345" t="s">
        <v>45</v>
      </c>
      <c r="V345" t="s">
        <v>55</v>
      </c>
      <c r="W345" t="s">
        <v>65</v>
      </c>
      <c r="X345" t="s">
        <v>33</v>
      </c>
      <c r="Y345" t="s">
        <v>34</v>
      </c>
      <c r="Z345" t="s">
        <v>35</v>
      </c>
      <c r="AA345" t="s">
        <v>36</v>
      </c>
      <c r="AB345" t="s">
        <v>37</v>
      </c>
      <c r="AC345" t="s">
        <v>38</v>
      </c>
    </row>
    <row r="346" spans="1:29" x14ac:dyDescent="0.3">
      <c r="A346" t="s">
        <v>644</v>
      </c>
      <c r="B346" s="1">
        <v>44984</v>
      </c>
      <c r="C346" t="s">
        <v>22</v>
      </c>
      <c r="D346" t="s">
        <v>189</v>
      </c>
      <c r="E346" t="s">
        <v>51</v>
      </c>
      <c r="F346">
        <f t="shared" si="10"/>
        <v>0</v>
      </c>
      <c r="G346" t="s">
        <v>42</v>
      </c>
      <c r="H346" t="s">
        <v>360</v>
      </c>
      <c r="I346">
        <v>806</v>
      </c>
      <c r="J346">
        <f>INT(Table1[[#This Row],[hrmn]]/100)</f>
        <v>8</v>
      </c>
      <c r="K346" t="s">
        <v>61</v>
      </c>
      <c r="L346" t="s">
        <v>80</v>
      </c>
      <c r="M346" t="s">
        <v>29</v>
      </c>
      <c r="N346">
        <v>1214</v>
      </c>
      <c r="O346" t="s">
        <v>30</v>
      </c>
      <c r="P346">
        <v>55</v>
      </c>
      <c r="Q346">
        <v>10</v>
      </c>
      <c r="R346" t="s">
        <v>64</v>
      </c>
      <c r="S346">
        <f t="shared" si="11"/>
        <v>0</v>
      </c>
      <c r="T346">
        <v>52</v>
      </c>
      <c r="U346" t="s">
        <v>45</v>
      </c>
      <c r="V346" t="s">
        <v>47</v>
      </c>
      <c r="W346" t="s">
        <v>56</v>
      </c>
      <c r="X346" t="s">
        <v>82</v>
      </c>
      <c r="Y346" t="s">
        <v>34</v>
      </c>
      <c r="Z346" t="s">
        <v>35</v>
      </c>
      <c r="AA346" t="s">
        <v>36</v>
      </c>
      <c r="AB346" t="s">
        <v>37</v>
      </c>
      <c r="AC346" t="s">
        <v>38</v>
      </c>
    </row>
    <row r="347" spans="1:29" x14ac:dyDescent="0.3">
      <c r="A347" t="s">
        <v>645</v>
      </c>
      <c r="B347" s="1">
        <v>44803</v>
      </c>
      <c r="C347" t="s">
        <v>67</v>
      </c>
      <c r="D347" t="s">
        <v>346</v>
      </c>
      <c r="E347" t="s">
        <v>51</v>
      </c>
      <c r="F347">
        <f t="shared" si="10"/>
        <v>0</v>
      </c>
      <c r="G347" t="s">
        <v>78</v>
      </c>
      <c r="H347" t="s">
        <v>377</v>
      </c>
      <c r="I347">
        <v>1106</v>
      </c>
      <c r="J347">
        <f>INT(Table1[[#This Row],[hrmn]]/100)</f>
        <v>11</v>
      </c>
      <c r="K347" t="s">
        <v>61</v>
      </c>
      <c r="L347" t="s">
        <v>28</v>
      </c>
      <c r="M347" t="s">
        <v>163</v>
      </c>
      <c r="N347">
        <v>1812</v>
      </c>
      <c r="O347" t="s">
        <v>45</v>
      </c>
      <c r="P347">
        <v>58</v>
      </c>
      <c r="Q347">
        <v>20</v>
      </c>
      <c r="R347" t="s">
        <v>64</v>
      </c>
      <c r="S347">
        <f t="shared" si="11"/>
        <v>0</v>
      </c>
      <c r="T347">
        <v>68</v>
      </c>
      <c r="U347" t="s">
        <v>30</v>
      </c>
      <c r="V347" t="s">
        <v>55</v>
      </c>
      <c r="W347" t="s">
        <v>65</v>
      </c>
      <c r="X347" t="s">
        <v>33</v>
      </c>
      <c r="Y347" t="s">
        <v>34</v>
      </c>
      <c r="Z347" t="s">
        <v>35</v>
      </c>
      <c r="AA347" t="s">
        <v>36</v>
      </c>
      <c r="AB347" t="s">
        <v>37</v>
      </c>
      <c r="AC347" t="s">
        <v>38</v>
      </c>
    </row>
    <row r="348" spans="1:29" x14ac:dyDescent="0.3">
      <c r="A348" t="s">
        <v>646</v>
      </c>
      <c r="B348" s="1">
        <v>44672</v>
      </c>
      <c r="C348" t="s">
        <v>67</v>
      </c>
      <c r="D348" t="s">
        <v>249</v>
      </c>
      <c r="E348" t="s">
        <v>51</v>
      </c>
      <c r="F348">
        <f t="shared" si="10"/>
        <v>0</v>
      </c>
      <c r="G348" t="s">
        <v>42</v>
      </c>
      <c r="H348" t="s">
        <v>124</v>
      </c>
      <c r="I348">
        <v>1133</v>
      </c>
      <c r="J348">
        <f>INT(Table1[[#This Row],[hrmn]]/100)</f>
        <v>11</v>
      </c>
      <c r="K348" t="s">
        <v>53</v>
      </c>
      <c r="L348" t="s">
        <v>80</v>
      </c>
      <c r="M348" t="s">
        <v>244</v>
      </c>
      <c r="N348">
        <v>1600</v>
      </c>
      <c r="O348" t="s">
        <v>30</v>
      </c>
      <c r="P348">
        <v>49</v>
      </c>
      <c r="Q348">
        <v>1</v>
      </c>
      <c r="R348" t="s">
        <v>46</v>
      </c>
      <c r="S348">
        <f t="shared" si="11"/>
        <v>0</v>
      </c>
      <c r="T348">
        <v>38</v>
      </c>
      <c r="U348" t="s">
        <v>45</v>
      </c>
      <c r="V348" t="s">
        <v>32</v>
      </c>
      <c r="W348" t="s">
        <v>33</v>
      </c>
      <c r="X348" t="s">
        <v>33</v>
      </c>
      <c r="Y348" t="s">
        <v>34</v>
      </c>
      <c r="Z348" t="s">
        <v>35</v>
      </c>
      <c r="AA348" t="s">
        <v>36</v>
      </c>
      <c r="AB348" t="s">
        <v>37</v>
      </c>
      <c r="AC348" t="s">
        <v>38</v>
      </c>
    </row>
    <row r="349" spans="1:29" x14ac:dyDescent="0.3">
      <c r="A349" t="s">
        <v>647</v>
      </c>
      <c r="B349" s="1">
        <v>44924</v>
      </c>
      <c r="C349" t="s">
        <v>67</v>
      </c>
      <c r="D349" t="s">
        <v>189</v>
      </c>
      <c r="E349" t="s">
        <v>51</v>
      </c>
      <c r="F349">
        <f t="shared" si="10"/>
        <v>0</v>
      </c>
      <c r="G349" t="s">
        <v>25</v>
      </c>
      <c r="H349" t="s">
        <v>267</v>
      </c>
      <c r="I349">
        <v>1</v>
      </c>
      <c r="J349">
        <f>INT(Table1[[#This Row],[hrmn]]/100)</f>
        <v>0</v>
      </c>
      <c r="K349" t="s">
        <v>61</v>
      </c>
      <c r="L349" t="s">
        <v>62</v>
      </c>
      <c r="M349" t="s">
        <v>255</v>
      </c>
      <c r="N349">
        <v>2106</v>
      </c>
      <c r="O349" t="s">
        <v>45</v>
      </c>
      <c r="P349">
        <v>28</v>
      </c>
      <c r="Q349">
        <v>10</v>
      </c>
      <c r="R349" t="s">
        <v>64</v>
      </c>
      <c r="S349">
        <f t="shared" si="11"/>
        <v>0</v>
      </c>
      <c r="T349">
        <v>41</v>
      </c>
      <c r="U349" t="s">
        <v>30</v>
      </c>
      <c r="V349" t="s">
        <v>47</v>
      </c>
      <c r="W349" t="s">
        <v>65</v>
      </c>
      <c r="X349" t="s">
        <v>82</v>
      </c>
      <c r="Y349" t="s">
        <v>34</v>
      </c>
      <c r="Z349" t="s">
        <v>35</v>
      </c>
      <c r="AA349" t="s">
        <v>36</v>
      </c>
      <c r="AB349" t="s">
        <v>37</v>
      </c>
      <c r="AC349" t="s">
        <v>38</v>
      </c>
    </row>
    <row r="350" spans="1:29" x14ac:dyDescent="0.3">
      <c r="A350" t="s">
        <v>648</v>
      </c>
      <c r="B350" s="1">
        <v>45283</v>
      </c>
      <c r="C350" t="s">
        <v>49</v>
      </c>
      <c r="D350" t="s">
        <v>346</v>
      </c>
      <c r="E350" t="s">
        <v>41</v>
      </c>
      <c r="F350">
        <f t="shared" si="10"/>
        <v>1</v>
      </c>
      <c r="G350" t="s">
        <v>123</v>
      </c>
      <c r="H350" t="s">
        <v>520</v>
      </c>
      <c r="I350">
        <v>1307</v>
      </c>
      <c r="J350">
        <f>INT(Table1[[#This Row],[hrmn]]/100)</f>
        <v>13</v>
      </c>
      <c r="K350" t="s">
        <v>27</v>
      </c>
      <c r="L350" t="s">
        <v>80</v>
      </c>
      <c r="M350" t="s">
        <v>208</v>
      </c>
      <c r="N350">
        <v>1161</v>
      </c>
      <c r="O350" t="s">
        <v>30</v>
      </c>
      <c r="P350">
        <v>59</v>
      </c>
      <c r="Q350">
        <v>7</v>
      </c>
      <c r="R350" t="s">
        <v>64</v>
      </c>
      <c r="S350">
        <f t="shared" si="11"/>
        <v>0</v>
      </c>
      <c r="T350">
        <v>74</v>
      </c>
      <c r="U350" t="s">
        <v>45</v>
      </c>
      <c r="V350" t="s">
        <v>32</v>
      </c>
      <c r="W350" t="s">
        <v>33</v>
      </c>
      <c r="X350" t="s">
        <v>82</v>
      </c>
      <c r="Y350" t="s">
        <v>34</v>
      </c>
      <c r="Z350" t="s">
        <v>35</v>
      </c>
      <c r="AA350" t="s">
        <v>36</v>
      </c>
      <c r="AB350" t="s">
        <v>37</v>
      </c>
      <c r="AC350" t="s">
        <v>38</v>
      </c>
    </row>
    <row r="351" spans="1:29" x14ac:dyDescent="0.3">
      <c r="A351" t="s">
        <v>649</v>
      </c>
      <c r="B351" s="1">
        <v>44871</v>
      </c>
      <c r="C351" t="s">
        <v>45</v>
      </c>
      <c r="D351" t="s">
        <v>96</v>
      </c>
      <c r="E351" t="s">
        <v>41</v>
      </c>
      <c r="F351">
        <f t="shared" si="10"/>
        <v>1</v>
      </c>
      <c r="G351" t="s">
        <v>123</v>
      </c>
      <c r="H351" t="s">
        <v>311</v>
      </c>
      <c r="I351">
        <v>1828</v>
      </c>
      <c r="J351">
        <f>INT(Table1[[#This Row],[hrmn]]/100)</f>
        <v>18</v>
      </c>
      <c r="K351" t="s">
        <v>27</v>
      </c>
      <c r="L351" t="s">
        <v>28</v>
      </c>
      <c r="M351" t="s">
        <v>154</v>
      </c>
      <c r="N351">
        <v>1423</v>
      </c>
      <c r="O351" t="s">
        <v>30</v>
      </c>
      <c r="P351">
        <v>28</v>
      </c>
      <c r="Q351">
        <v>0</v>
      </c>
      <c r="R351" t="s">
        <v>64</v>
      </c>
      <c r="S351">
        <f t="shared" si="11"/>
        <v>0</v>
      </c>
      <c r="T351">
        <v>59</v>
      </c>
      <c r="U351" t="s">
        <v>30</v>
      </c>
      <c r="V351" t="s">
        <v>47</v>
      </c>
      <c r="W351" t="s">
        <v>56</v>
      </c>
      <c r="X351" t="s">
        <v>82</v>
      </c>
      <c r="Y351" t="s">
        <v>34</v>
      </c>
      <c r="Z351" t="s">
        <v>35</v>
      </c>
      <c r="AA351" t="s">
        <v>36</v>
      </c>
      <c r="AB351" t="s">
        <v>37</v>
      </c>
      <c r="AC351" t="s">
        <v>38</v>
      </c>
    </row>
    <row r="352" spans="1:29" x14ac:dyDescent="0.3">
      <c r="A352" t="s">
        <v>650</v>
      </c>
      <c r="B352" s="1">
        <v>44852</v>
      </c>
      <c r="C352" t="s">
        <v>67</v>
      </c>
      <c r="D352" t="s">
        <v>72</v>
      </c>
      <c r="E352" t="s">
        <v>51</v>
      </c>
      <c r="F352">
        <f t="shared" si="10"/>
        <v>0</v>
      </c>
      <c r="G352" t="s">
        <v>59</v>
      </c>
      <c r="H352" t="s">
        <v>287</v>
      </c>
      <c r="I352">
        <v>2309</v>
      </c>
      <c r="J352">
        <f>INT(Table1[[#This Row],[hrmn]]/100)</f>
        <v>23</v>
      </c>
      <c r="K352" t="s">
        <v>53</v>
      </c>
      <c r="L352" t="s">
        <v>62</v>
      </c>
      <c r="M352" t="s">
        <v>98</v>
      </c>
      <c r="N352">
        <v>2590</v>
      </c>
      <c r="O352" t="s">
        <v>30</v>
      </c>
      <c r="P352">
        <v>32</v>
      </c>
      <c r="Q352">
        <v>8</v>
      </c>
      <c r="R352" t="s">
        <v>31</v>
      </c>
      <c r="S352">
        <f t="shared" si="11"/>
        <v>1</v>
      </c>
      <c r="T352">
        <v>9</v>
      </c>
      <c r="U352" t="s">
        <v>30</v>
      </c>
      <c r="V352" t="s">
        <v>47</v>
      </c>
      <c r="W352" t="s">
        <v>65</v>
      </c>
      <c r="X352" t="s">
        <v>82</v>
      </c>
      <c r="Y352" t="s">
        <v>34</v>
      </c>
      <c r="Z352" t="s">
        <v>35</v>
      </c>
      <c r="AA352" t="s">
        <v>36</v>
      </c>
      <c r="AB352" t="s">
        <v>37</v>
      </c>
      <c r="AC352" t="s">
        <v>38</v>
      </c>
    </row>
    <row r="353" spans="1:29" x14ac:dyDescent="0.3">
      <c r="A353" t="s">
        <v>651</v>
      </c>
      <c r="B353" s="1">
        <v>44617</v>
      </c>
      <c r="C353" t="s">
        <v>22</v>
      </c>
      <c r="D353" t="s">
        <v>140</v>
      </c>
      <c r="E353" t="s">
        <v>24</v>
      </c>
      <c r="F353">
        <f t="shared" si="10"/>
        <v>0</v>
      </c>
      <c r="G353" t="s">
        <v>25</v>
      </c>
      <c r="H353" t="s">
        <v>269</v>
      </c>
      <c r="I353">
        <v>1838</v>
      </c>
      <c r="J353">
        <f>INT(Table1[[#This Row],[hrmn]]/100)</f>
        <v>18</v>
      </c>
      <c r="K353" t="s">
        <v>27</v>
      </c>
      <c r="L353" t="s">
        <v>28</v>
      </c>
      <c r="M353" t="s">
        <v>98</v>
      </c>
      <c r="N353">
        <v>1246</v>
      </c>
      <c r="O353" t="s">
        <v>45</v>
      </c>
      <c r="P353">
        <v>68</v>
      </c>
      <c r="Q353">
        <v>19</v>
      </c>
      <c r="R353" t="s">
        <v>46</v>
      </c>
      <c r="S353">
        <f t="shared" si="11"/>
        <v>0</v>
      </c>
      <c r="T353">
        <v>4</v>
      </c>
      <c r="U353" t="s">
        <v>45</v>
      </c>
      <c r="V353" t="s">
        <v>47</v>
      </c>
      <c r="W353" t="s">
        <v>56</v>
      </c>
      <c r="X353" t="s">
        <v>33</v>
      </c>
      <c r="Y353" t="s">
        <v>34</v>
      </c>
      <c r="Z353" t="s">
        <v>35</v>
      </c>
      <c r="AA353" t="s">
        <v>36</v>
      </c>
      <c r="AB353" t="s">
        <v>37</v>
      </c>
      <c r="AC353" t="s">
        <v>38</v>
      </c>
    </row>
    <row r="354" spans="1:29" x14ac:dyDescent="0.3">
      <c r="A354" t="s">
        <v>652</v>
      </c>
      <c r="B354" s="1">
        <v>45209</v>
      </c>
      <c r="C354" t="s">
        <v>67</v>
      </c>
      <c r="D354" t="s">
        <v>100</v>
      </c>
      <c r="E354" t="s">
        <v>51</v>
      </c>
      <c r="F354">
        <f t="shared" si="10"/>
        <v>0</v>
      </c>
      <c r="G354" t="s">
        <v>42</v>
      </c>
      <c r="H354" t="s">
        <v>269</v>
      </c>
      <c r="I354">
        <v>1328</v>
      </c>
      <c r="J354">
        <f>INT(Table1[[#This Row],[hrmn]]/100)</f>
        <v>13</v>
      </c>
      <c r="K354" t="s">
        <v>27</v>
      </c>
      <c r="L354" t="s">
        <v>62</v>
      </c>
      <c r="M354" t="s">
        <v>120</v>
      </c>
      <c r="N354">
        <v>2540</v>
      </c>
      <c r="O354" t="s">
        <v>30</v>
      </c>
      <c r="P354">
        <v>23</v>
      </c>
      <c r="Q354">
        <v>12</v>
      </c>
      <c r="R354" t="s">
        <v>31</v>
      </c>
      <c r="S354">
        <f t="shared" si="11"/>
        <v>1</v>
      </c>
      <c r="T354">
        <v>38</v>
      </c>
      <c r="U354" t="s">
        <v>30</v>
      </c>
      <c r="V354" t="s">
        <v>55</v>
      </c>
      <c r="W354" t="s">
        <v>33</v>
      </c>
      <c r="X354" t="s">
        <v>33</v>
      </c>
      <c r="Y354" t="s">
        <v>34</v>
      </c>
      <c r="Z354" t="s">
        <v>35</v>
      </c>
      <c r="AA354" t="s">
        <v>36</v>
      </c>
      <c r="AB354" t="s">
        <v>37</v>
      </c>
      <c r="AC354" t="s">
        <v>38</v>
      </c>
    </row>
    <row r="355" spans="1:29" x14ac:dyDescent="0.3">
      <c r="A355" t="s">
        <v>653</v>
      </c>
      <c r="B355" s="1">
        <v>45207</v>
      </c>
      <c r="C355" t="s">
        <v>30</v>
      </c>
      <c r="D355" t="s">
        <v>346</v>
      </c>
      <c r="E355" t="s">
        <v>51</v>
      </c>
      <c r="F355">
        <f t="shared" si="10"/>
        <v>0</v>
      </c>
      <c r="G355" t="s">
        <v>59</v>
      </c>
      <c r="H355" t="s">
        <v>276</v>
      </c>
      <c r="I355">
        <v>1400</v>
      </c>
      <c r="J355">
        <f>INT(Table1[[#This Row],[hrmn]]/100)</f>
        <v>14</v>
      </c>
      <c r="K355" t="s">
        <v>53</v>
      </c>
      <c r="L355" t="s">
        <v>62</v>
      </c>
      <c r="M355" t="s">
        <v>81</v>
      </c>
      <c r="N355">
        <v>1696</v>
      </c>
      <c r="O355" t="s">
        <v>30</v>
      </c>
      <c r="P355">
        <v>33</v>
      </c>
      <c r="Q355">
        <v>4</v>
      </c>
      <c r="R355" t="s">
        <v>64</v>
      </c>
      <c r="S355">
        <f t="shared" si="11"/>
        <v>0</v>
      </c>
      <c r="T355">
        <v>26</v>
      </c>
      <c r="U355" t="s">
        <v>45</v>
      </c>
      <c r="V355" t="s">
        <v>55</v>
      </c>
      <c r="W355" t="s">
        <v>56</v>
      </c>
      <c r="X355" t="s">
        <v>82</v>
      </c>
      <c r="Y355" t="s">
        <v>34</v>
      </c>
      <c r="Z355" t="s">
        <v>35</v>
      </c>
      <c r="AA355" t="s">
        <v>36</v>
      </c>
      <c r="AB355" t="s">
        <v>37</v>
      </c>
      <c r="AC355" t="s">
        <v>38</v>
      </c>
    </row>
    <row r="356" spans="1:29" x14ac:dyDescent="0.3">
      <c r="A356" t="s">
        <v>654</v>
      </c>
      <c r="B356" s="1">
        <v>44710</v>
      </c>
      <c r="C356" t="s">
        <v>45</v>
      </c>
      <c r="D356" t="s">
        <v>133</v>
      </c>
      <c r="E356" t="s">
        <v>51</v>
      </c>
      <c r="F356">
        <f t="shared" si="10"/>
        <v>0</v>
      </c>
      <c r="G356" t="s">
        <v>25</v>
      </c>
      <c r="H356" t="s">
        <v>655</v>
      </c>
      <c r="I356">
        <v>822</v>
      </c>
      <c r="J356">
        <f>INT(Table1[[#This Row],[hrmn]]/100)</f>
        <v>8</v>
      </c>
      <c r="K356" t="s">
        <v>61</v>
      </c>
      <c r="L356" t="s">
        <v>80</v>
      </c>
      <c r="M356" t="s">
        <v>86</v>
      </c>
      <c r="N356">
        <v>2051</v>
      </c>
      <c r="O356" t="s">
        <v>45</v>
      </c>
      <c r="P356">
        <v>32</v>
      </c>
      <c r="Q356">
        <v>0</v>
      </c>
      <c r="R356" t="s">
        <v>64</v>
      </c>
      <c r="S356">
        <f t="shared" si="11"/>
        <v>0</v>
      </c>
      <c r="T356">
        <v>60</v>
      </c>
      <c r="U356" t="s">
        <v>45</v>
      </c>
      <c r="V356" t="s">
        <v>47</v>
      </c>
      <c r="W356" t="s">
        <v>65</v>
      </c>
      <c r="X356" t="s">
        <v>33</v>
      </c>
      <c r="Y356" t="s">
        <v>34</v>
      </c>
      <c r="Z356" t="s">
        <v>35</v>
      </c>
      <c r="AA356" t="s">
        <v>36</v>
      </c>
      <c r="AB356" t="s">
        <v>37</v>
      </c>
      <c r="AC356" t="s">
        <v>38</v>
      </c>
    </row>
    <row r="357" spans="1:29" x14ac:dyDescent="0.3">
      <c r="A357" t="s">
        <v>656</v>
      </c>
      <c r="B357" s="1">
        <v>45180</v>
      </c>
      <c r="C357" t="s">
        <v>67</v>
      </c>
      <c r="D357" t="s">
        <v>143</v>
      </c>
      <c r="E357" t="s">
        <v>41</v>
      </c>
      <c r="F357">
        <f t="shared" si="10"/>
        <v>1</v>
      </c>
      <c r="G357" t="s">
        <v>59</v>
      </c>
      <c r="H357" t="s">
        <v>110</v>
      </c>
      <c r="I357">
        <v>1519</v>
      </c>
      <c r="J357">
        <f>INT(Table1[[#This Row],[hrmn]]/100)</f>
        <v>15</v>
      </c>
      <c r="K357" t="s">
        <v>27</v>
      </c>
      <c r="L357" t="s">
        <v>74</v>
      </c>
      <c r="M357" t="s">
        <v>115</v>
      </c>
      <c r="N357">
        <v>1868</v>
      </c>
      <c r="O357" t="s">
        <v>45</v>
      </c>
      <c r="P357">
        <v>69</v>
      </c>
      <c r="Q357">
        <v>4</v>
      </c>
      <c r="R357" t="s">
        <v>64</v>
      </c>
      <c r="S357">
        <f t="shared" si="11"/>
        <v>0</v>
      </c>
      <c r="T357">
        <v>61</v>
      </c>
      <c r="U357" t="s">
        <v>45</v>
      </c>
      <c r="V357" t="s">
        <v>55</v>
      </c>
      <c r="W357" t="s">
        <v>33</v>
      </c>
      <c r="X357" t="s">
        <v>82</v>
      </c>
      <c r="Y357" t="s">
        <v>34</v>
      </c>
      <c r="Z357" t="s">
        <v>35</v>
      </c>
      <c r="AA357" t="s">
        <v>36</v>
      </c>
      <c r="AB357" t="s">
        <v>37</v>
      </c>
      <c r="AC357" t="s">
        <v>38</v>
      </c>
    </row>
    <row r="358" spans="1:29" x14ac:dyDescent="0.3">
      <c r="A358" t="s">
        <v>657</v>
      </c>
      <c r="B358" s="1">
        <v>44829</v>
      </c>
      <c r="C358" t="s">
        <v>30</v>
      </c>
      <c r="D358" t="s">
        <v>58</v>
      </c>
      <c r="E358" t="s">
        <v>24</v>
      </c>
      <c r="F358">
        <f t="shared" si="10"/>
        <v>0</v>
      </c>
      <c r="G358" t="s">
        <v>25</v>
      </c>
      <c r="H358" t="s">
        <v>252</v>
      </c>
      <c r="I358">
        <v>1744</v>
      </c>
      <c r="J358">
        <f>INT(Table1[[#This Row],[hrmn]]/100)</f>
        <v>17</v>
      </c>
      <c r="K358" t="s">
        <v>61</v>
      </c>
      <c r="L358" t="s">
        <v>74</v>
      </c>
      <c r="M358" t="s">
        <v>135</v>
      </c>
      <c r="N358">
        <v>1931</v>
      </c>
      <c r="O358" t="s">
        <v>45</v>
      </c>
      <c r="P358">
        <v>61</v>
      </c>
      <c r="Q358">
        <v>20</v>
      </c>
      <c r="R358" t="s">
        <v>46</v>
      </c>
      <c r="S358">
        <f t="shared" si="11"/>
        <v>0</v>
      </c>
      <c r="T358">
        <v>47</v>
      </c>
      <c r="U358" t="s">
        <v>45</v>
      </c>
      <c r="V358" t="s">
        <v>55</v>
      </c>
      <c r="W358" t="s">
        <v>70</v>
      </c>
      <c r="X358" t="s">
        <v>33</v>
      </c>
      <c r="Y358" t="s">
        <v>34</v>
      </c>
      <c r="Z358" t="s">
        <v>35</v>
      </c>
      <c r="AA358" t="s">
        <v>36</v>
      </c>
      <c r="AB358" t="s">
        <v>37</v>
      </c>
      <c r="AC358" t="s">
        <v>38</v>
      </c>
    </row>
    <row r="359" spans="1:29" x14ac:dyDescent="0.3">
      <c r="A359" t="s">
        <v>658</v>
      </c>
      <c r="B359" s="1">
        <v>45078</v>
      </c>
      <c r="C359" t="s">
        <v>22</v>
      </c>
      <c r="D359" t="s">
        <v>157</v>
      </c>
      <c r="E359" t="s">
        <v>41</v>
      </c>
      <c r="F359">
        <f t="shared" si="10"/>
        <v>1</v>
      </c>
      <c r="G359" t="s">
        <v>25</v>
      </c>
      <c r="H359" t="s">
        <v>327</v>
      </c>
      <c r="I359">
        <v>1808</v>
      </c>
      <c r="J359">
        <f>INT(Table1[[#This Row],[hrmn]]/100)</f>
        <v>18</v>
      </c>
      <c r="K359" t="s">
        <v>53</v>
      </c>
      <c r="L359" t="s">
        <v>74</v>
      </c>
      <c r="M359" t="s">
        <v>111</v>
      </c>
      <c r="N359">
        <v>2514</v>
      </c>
      <c r="O359" t="s">
        <v>45</v>
      </c>
      <c r="P359">
        <v>49</v>
      </c>
      <c r="Q359">
        <v>0</v>
      </c>
      <c r="R359" t="s">
        <v>46</v>
      </c>
      <c r="S359">
        <f t="shared" si="11"/>
        <v>0</v>
      </c>
      <c r="T359">
        <v>60</v>
      </c>
      <c r="U359" t="s">
        <v>45</v>
      </c>
      <c r="V359" t="s">
        <v>47</v>
      </c>
      <c r="W359" t="s">
        <v>65</v>
      </c>
      <c r="X359" t="s">
        <v>82</v>
      </c>
      <c r="Y359" t="s">
        <v>34</v>
      </c>
      <c r="Z359" t="s">
        <v>35</v>
      </c>
      <c r="AA359" t="s">
        <v>36</v>
      </c>
      <c r="AB359" t="s">
        <v>37</v>
      </c>
      <c r="AC359" t="s">
        <v>38</v>
      </c>
    </row>
    <row r="360" spans="1:29" x14ac:dyDescent="0.3">
      <c r="A360" t="s">
        <v>659</v>
      </c>
      <c r="B360" s="1">
        <v>44816</v>
      </c>
      <c r="C360" t="s">
        <v>67</v>
      </c>
      <c r="D360" t="s">
        <v>346</v>
      </c>
      <c r="E360" t="s">
        <v>24</v>
      </c>
      <c r="F360">
        <f t="shared" si="10"/>
        <v>0</v>
      </c>
      <c r="G360" t="s">
        <v>25</v>
      </c>
      <c r="H360" t="s">
        <v>324</v>
      </c>
      <c r="I360">
        <v>1727</v>
      </c>
      <c r="J360">
        <f>INT(Table1[[#This Row],[hrmn]]/100)</f>
        <v>17</v>
      </c>
      <c r="K360" t="s">
        <v>61</v>
      </c>
      <c r="L360" t="s">
        <v>74</v>
      </c>
      <c r="M360" t="s">
        <v>120</v>
      </c>
      <c r="N360">
        <v>2224</v>
      </c>
      <c r="O360" t="s">
        <v>45</v>
      </c>
      <c r="P360">
        <v>29</v>
      </c>
      <c r="Q360">
        <v>19</v>
      </c>
      <c r="R360" t="s">
        <v>64</v>
      </c>
      <c r="S360">
        <f t="shared" si="11"/>
        <v>0</v>
      </c>
      <c r="T360">
        <v>13</v>
      </c>
      <c r="U360" t="s">
        <v>30</v>
      </c>
      <c r="V360" t="s">
        <v>32</v>
      </c>
      <c r="W360" t="s">
        <v>33</v>
      </c>
      <c r="X360" t="s">
        <v>82</v>
      </c>
      <c r="Y360" t="s">
        <v>34</v>
      </c>
      <c r="Z360" t="s">
        <v>35</v>
      </c>
      <c r="AA360" t="s">
        <v>36</v>
      </c>
      <c r="AB360" t="s">
        <v>37</v>
      </c>
      <c r="AC360" t="s">
        <v>38</v>
      </c>
    </row>
    <row r="361" spans="1:29" x14ac:dyDescent="0.3">
      <c r="A361" t="s">
        <v>660</v>
      </c>
      <c r="B361" s="1">
        <v>45168</v>
      </c>
      <c r="C361" t="s">
        <v>45</v>
      </c>
      <c r="D361" t="s">
        <v>346</v>
      </c>
      <c r="E361" t="s">
        <v>41</v>
      </c>
      <c r="F361">
        <f t="shared" si="10"/>
        <v>1</v>
      </c>
      <c r="G361" t="s">
        <v>59</v>
      </c>
      <c r="H361" t="s">
        <v>585</v>
      </c>
      <c r="I361">
        <v>728</v>
      </c>
      <c r="J361">
        <f>INT(Table1[[#This Row],[hrmn]]/100)</f>
        <v>7</v>
      </c>
      <c r="K361" t="s">
        <v>53</v>
      </c>
      <c r="L361" t="s">
        <v>74</v>
      </c>
      <c r="M361" t="s">
        <v>63</v>
      </c>
      <c r="N361">
        <v>1676</v>
      </c>
      <c r="O361" t="s">
        <v>45</v>
      </c>
      <c r="P361">
        <v>61</v>
      </c>
      <c r="Q361">
        <v>2</v>
      </c>
      <c r="R361" t="s">
        <v>31</v>
      </c>
      <c r="S361">
        <f t="shared" si="11"/>
        <v>1</v>
      </c>
      <c r="T361">
        <v>52</v>
      </c>
      <c r="U361" t="s">
        <v>45</v>
      </c>
      <c r="V361" t="s">
        <v>55</v>
      </c>
      <c r="W361" t="s">
        <v>56</v>
      </c>
      <c r="X361" t="s">
        <v>33</v>
      </c>
      <c r="Y361" t="s">
        <v>34</v>
      </c>
      <c r="Z361" t="s">
        <v>35</v>
      </c>
      <c r="AA361" t="s">
        <v>36</v>
      </c>
      <c r="AB361" t="s">
        <v>37</v>
      </c>
      <c r="AC361" t="s">
        <v>38</v>
      </c>
    </row>
    <row r="362" spans="1:29" x14ac:dyDescent="0.3">
      <c r="A362" t="s">
        <v>661</v>
      </c>
      <c r="B362" s="1">
        <v>45135</v>
      </c>
      <c r="C362" t="s">
        <v>45</v>
      </c>
      <c r="D362" t="s">
        <v>147</v>
      </c>
      <c r="E362" t="s">
        <v>51</v>
      </c>
      <c r="F362">
        <f t="shared" si="10"/>
        <v>0</v>
      </c>
      <c r="G362" t="s">
        <v>25</v>
      </c>
      <c r="H362" t="s">
        <v>269</v>
      </c>
      <c r="I362">
        <v>935</v>
      </c>
      <c r="J362">
        <f>INT(Table1[[#This Row],[hrmn]]/100)</f>
        <v>9</v>
      </c>
      <c r="K362" t="s">
        <v>53</v>
      </c>
      <c r="L362" t="s">
        <v>62</v>
      </c>
      <c r="M362" t="s">
        <v>128</v>
      </c>
      <c r="N362">
        <v>2450</v>
      </c>
      <c r="O362" t="s">
        <v>30</v>
      </c>
      <c r="P362">
        <v>67</v>
      </c>
      <c r="Q362">
        <v>6</v>
      </c>
      <c r="R362" t="s">
        <v>46</v>
      </c>
      <c r="S362">
        <f t="shared" si="11"/>
        <v>0</v>
      </c>
      <c r="T362">
        <v>41</v>
      </c>
      <c r="U362" t="s">
        <v>45</v>
      </c>
      <c r="V362" t="s">
        <v>47</v>
      </c>
      <c r="W362" t="s">
        <v>33</v>
      </c>
      <c r="X362" t="s">
        <v>82</v>
      </c>
      <c r="Y362" t="s">
        <v>34</v>
      </c>
      <c r="Z362" t="s">
        <v>35</v>
      </c>
      <c r="AA362" t="s">
        <v>36</v>
      </c>
      <c r="AB362" t="s">
        <v>37</v>
      </c>
      <c r="AC362" t="s">
        <v>38</v>
      </c>
    </row>
    <row r="363" spans="1:29" x14ac:dyDescent="0.3">
      <c r="A363" t="s">
        <v>662</v>
      </c>
      <c r="B363" s="1">
        <v>44970</v>
      </c>
      <c r="C363" t="s">
        <v>30</v>
      </c>
      <c r="D363" t="s">
        <v>133</v>
      </c>
      <c r="E363" t="s">
        <v>51</v>
      </c>
      <c r="F363">
        <f t="shared" si="10"/>
        <v>0</v>
      </c>
      <c r="G363" t="s">
        <v>78</v>
      </c>
      <c r="H363" t="s">
        <v>597</v>
      </c>
      <c r="I363">
        <v>1414</v>
      </c>
      <c r="J363">
        <f>INT(Table1[[#This Row],[hrmn]]/100)</f>
        <v>14</v>
      </c>
      <c r="K363" t="s">
        <v>27</v>
      </c>
      <c r="L363" t="s">
        <v>62</v>
      </c>
      <c r="M363" t="s">
        <v>125</v>
      </c>
      <c r="N363">
        <v>2580</v>
      </c>
      <c r="O363" t="s">
        <v>30</v>
      </c>
      <c r="P363">
        <v>50</v>
      </c>
      <c r="Q363">
        <v>18</v>
      </c>
      <c r="R363" t="s">
        <v>31</v>
      </c>
      <c r="S363">
        <f t="shared" si="11"/>
        <v>1</v>
      </c>
      <c r="T363">
        <v>76</v>
      </c>
      <c r="U363" t="s">
        <v>45</v>
      </c>
      <c r="V363" t="s">
        <v>47</v>
      </c>
      <c r="W363" t="s">
        <v>65</v>
      </c>
      <c r="X363" t="s">
        <v>33</v>
      </c>
      <c r="Y363" t="s">
        <v>34</v>
      </c>
      <c r="Z363" t="s">
        <v>35</v>
      </c>
      <c r="AA363" t="s">
        <v>36</v>
      </c>
      <c r="AB363" t="s">
        <v>37</v>
      </c>
      <c r="AC363" t="s">
        <v>38</v>
      </c>
    </row>
    <row r="364" spans="1:29" x14ac:dyDescent="0.3">
      <c r="A364" t="s">
        <v>663</v>
      </c>
      <c r="B364" s="1">
        <v>44989</v>
      </c>
      <c r="C364" t="s">
        <v>45</v>
      </c>
      <c r="D364" t="s">
        <v>143</v>
      </c>
      <c r="E364" t="s">
        <v>41</v>
      </c>
      <c r="F364">
        <f t="shared" si="10"/>
        <v>1</v>
      </c>
      <c r="G364" t="s">
        <v>42</v>
      </c>
      <c r="H364" t="s">
        <v>261</v>
      </c>
      <c r="I364">
        <v>551</v>
      </c>
      <c r="J364">
        <f>INT(Table1[[#This Row],[hrmn]]/100)</f>
        <v>5</v>
      </c>
      <c r="K364" t="s">
        <v>61</v>
      </c>
      <c r="L364" t="s">
        <v>28</v>
      </c>
      <c r="M364" t="s">
        <v>54</v>
      </c>
      <c r="N364">
        <v>1876</v>
      </c>
      <c r="O364" t="s">
        <v>30</v>
      </c>
      <c r="P364">
        <v>61</v>
      </c>
      <c r="Q364">
        <v>0</v>
      </c>
      <c r="R364" t="s">
        <v>31</v>
      </c>
      <c r="S364">
        <f t="shared" si="11"/>
        <v>1</v>
      </c>
      <c r="T364">
        <v>62</v>
      </c>
      <c r="U364" t="s">
        <v>45</v>
      </c>
      <c r="V364" t="s">
        <v>32</v>
      </c>
      <c r="W364" t="s">
        <v>70</v>
      </c>
      <c r="X364" t="s">
        <v>33</v>
      </c>
      <c r="Y364" t="s">
        <v>34</v>
      </c>
      <c r="Z364" t="s">
        <v>35</v>
      </c>
      <c r="AA364" t="s">
        <v>36</v>
      </c>
      <c r="AB364" t="s">
        <v>37</v>
      </c>
      <c r="AC364" t="s">
        <v>38</v>
      </c>
    </row>
    <row r="365" spans="1:29" x14ac:dyDescent="0.3">
      <c r="A365" t="s">
        <v>664</v>
      </c>
      <c r="B365" s="1">
        <v>44905</v>
      </c>
      <c r="C365" t="s">
        <v>22</v>
      </c>
      <c r="D365" t="s">
        <v>249</v>
      </c>
      <c r="E365" t="s">
        <v>24</v>
      </c>
      <c r="F365">
        <f t="shared" si="10"/>
        <v>0</v>
      </c>
      <c r="G365" t="s">
        <v>59</v>
      </c>
      <c r="H365" t="s">
        <v>610</v>
      </c>
      <c r="I365">
        <v>1731</v>
      </c>
      <c r="J365">
        <f>INT(Table1[[#This Row],[hrmn]]/100)</f>
        <v>17</v>
      </c>
      <c r="K365" t="s">
        <v>27</v>
      </c>
      <c r="L365" t="s">
        <v>74</v>
      </c>
      <c r="M365" t="s">
        <v>351</v>
      </c>
      <c r="N365">
        <v>1677</v>
      </c>
      <c r="O365" t="s">
        <v>30</v>
      </c>
      <c r="P365">
        <v>27</v>
      </c>
      <c r="Q365">
        <v>9</v>
      </c>
      <c r="R365" t="s">
        <v>46</v>
      </c>
      <c r="S365">
        <f t="shared" si="11"/>
        <v>0</v>
      </c>
      <c r="T365">
        <v>48</v>
      </c>
      <c r="U365" t="s">
        <v>30</v>
      </c>
      <c r="V365" t="s">
        <v>55</v>
      </c>
      <c r="W365" t="s">
        <v>65</v>
      </c>
      <c r="X365" t="s">
        <v>82</v>
      </c>
      <c r="Y365" t="s">
        <v>34</v>
      </c>
      <c r="Z365" t="s">
        <v>35</v>
      </c>
      <c r="AA365" t="s">
        <v>36</v>
      </c>
      <c r="AB365" t="s">
        <v>37</v>
      </c>
      <c r="AC365" t="s">
        <v>38</v>
      </c>
    </row>
    <row r="366" spans="1:29" x14ac:dyDescent="0.3">
      <c r="A366" t="s">
        <v>665</v>
      </c>
      <c r="B366" s="1">
        <v>45180</v>
      </c>
      <c r="C366" t="s">
        <v>22</v>
      </c>
      <c r="D366" t="s">
        <v>133</v>
      </c>
      <c r="E366" t="s">
        <v>51</v>
      </c>
      <c r="F366">
        <f t="shared" si="10"/>
        <v>0</v>
      </c>
      <c r="G366" t="s">
        <v>59</v>
      </c>
      <c r="H366" t="s">
        <v>221</v>
      </c>
      <c r="I366">
        <v>2113</v>
      </c>
      <c r="J366">
        <f>INT(Table1[[#This Row],[hrmn]]/100)</f>
        <v>21</v>
      </c>
      <c r="K366" t="s">
        <v>61</v>
      </c>
      <c r="L366" t="s">
        <v>80</v>
      </c>
      <c r="M366" t="s">
        <v>208</v>
      </c>
      <c r="N366">
        <v>2066</v>
      </c>
      <c r="O366" t="s">
        <v>45</v>
      </c>
      <c r="P366">
        <v>39</v>
      </c>
      <c r="Q366">
        <v>8</v>
      </c>
      <c r="R366" t="s">
        <v>46</v>
      </c>
      <c r="S366">
        <f t="shared" si="11"/>
        <v>0</v>
      </c>
      <c r="T366">
        <v>15</v>
      </c>
      <c r="U366" t="s">
        <v>30</v>
      </c>
      <c r="V366" t="s">
        <v>47</v>
      </c>
      <c r="W366" t="s">
        <v>65</v>
      </c>
      <c r="X366" t="s">
        <v>82</v>
      </c>
      <c r="Y366" t="s">
        <v>34</v>
      </c>
      <c r="Z366" t="s">
        <v>35</v>
      </c>
      <c r="AA366" t="s">
        <v>36</v>
      </c>
      <c r="AB366" t="s">
        <v>37</v>
      </c>
      <c r="AC366" t="s">
        <v>38</v>
      </c>
    </row>
    <row r="367" spans="1:29" x14ac:dyDescent="0.3">
      <c r="A367" t="s">
        <v>666</v>
      </c>
      <c r="B367" s="1">
        <v>44999</v>
      </c>
      <c r="C367" t="s">
        <v>49</v>
      </c>
      <c r="D367" t="s">
        <v>107</v>
      </c>
      <c r="E367" t="s">
        <v>51</v>
      </c>
      <c r="F367">
        <f t="shared" si="10"/>
        <v>0</v>
      </c>
      <c r="G367" t="s">
        <v>78</v>
      </c>
      <c r="H367" t="s">
        <v>417</v>
      </c>
      <c r="I367">
        <v>2052</v>
      </c>
      <c r="J367">
        <f>INT(Table1[[#This Row],[hrmn]]/100)</f>
        <v>20</v>
      </c>
      <c r="K367" t="s">
        <v>61</v>
      </c>
      <c r="L367" t="s">
        <v>80</v>
      </c>
      <c r="M367" t="s">
        <v>105</v>
      </c>
      <c r="N367">
        <v>1294</v>
      </c>
      <c r="O367" t="s">
        <v>45</v>
      </c>
      <c r="P367">
        <v>31</v>
      </c>
      <c r="Q367">
        <v>10</v>
      </c>
      <c r="R367" t="s">
        <v>31</v>
      </c>
      <c r="S367">
        <f t="shared" si="11"/>
        <v>1</v>
      </c>
      <c r="T367">
        <v>51</v>
      </c>
      <c r="U367" t="s">
        <v>30</v>
      </c>
      <c r="V367" t="s">
        <v>55</v>
      </c>
      <c r="W367" t="s">
        <v>70</v>
      </c>
      <c r="X367" t="s">
        <v>82</v>
      </c>
      <c r="Y367" t="s">
        <v>34</v>
      </c>
      <c r="Z367" t="s">
        <v>35</v>
      </c>
      <c r="AA367" t="s">
        <v>36</v>
      </c>
      <c r="AB367" t="s">
        <v>37</v>
      </c>
      <c r="AC367" t="s">
        <v>38</v>
      </c>
    </row>
    <row r="368" spans="1:29" x14ac:dyDescent="0.3">
      <c r="A368" t="s">
        <v>667</v>
      </c>
      <c r="B368" s="1">
        <v>45210</v>
      </c>
      <c r="C368" t="s">
        <v>67</v>
      </c>
      <c r="D368" t="s">
        <v>140</v>
      </c>
      <c r="E368" t="s">
        <v>24</v>
      </c>
      <c r="F368">
        <f t="shared" si="10"/>
        <v>0</v>
      </c>
      <c r="G368" t="s">
        <v>42</v>
      </c>
      <c r="H368" t="s">
        <v>668</v>
      </c>
      <c r="I368">
        <v>1629</v>
      </c>
      <c r="J368">
        <f>INT(Table1[[#This Row],[hrmn]]/100)</f>
        <v>16</v>
      </c>
      <c r="K368" t="s">
        <v>27</v>
      </c>
      <c r="L368" t="s">
        <v>80</v>
      </c>
      <c r="M368" t="s">
        <v>241</v>
      </c>
      <c r="N368">
        <v>1052</v>
      </c>
      <c r="O368" t="s">
        <v>30</v>
      </c>
      <c r="P368">
        <v>34</v>
      </c>
      <c r="Q368">
        <v>17</v>
      </c>
      <c r="R368" t="s">
        <v>31</v>
      </c>
      <c r="S368">
        <f t="shared" si="11"/>
        <v>1</v>
      </c>
      <c r="T368">
        <v>78</v>
      </c>
      <c r="U368" t="s">
        <v>45</v>
      </c>
      <c r="V368" t="s">
        <v>47</v>
      </c>
      <c r="W368" t="s">
        <v>33</v>
      </c>
      <c r="X368" t="s">
        <v>33</v>
      </c>
      <c r="Y368" t="s">
        <v>34</v>
      </c>
      <c r="Z368" t="s">
        <v>35</v>
      </c>
      <c r="AA368" t="s">
        <v>36</v>
      </c>
      <c r="AB368" t="s">
        <v>37</v>
      </c>
      <c r="AC368" t="s">
        <v>38</v>
      </c>
    </row>
    <row r="369" spans="1:29" x14ac:dyDescent="0.3">
      <c r="A369" t="s">
        <v>669</v>
      </c>
      <c r="B369" s="1">
        <v>44847</v>
      </c>
      <c r="C369" t="s">
        <v>67</v>
      </c>
      <c r="D369" t="s">
        <v>249</v>
      </c>
      <c r="E369" t="s">
        <v>51</v>
      </c>
      <c r="F369">
        <f t="shared" si="10"/>
        <v>0</v>
      </c>
      <c r="G369" t="s">
        <v>25</v>
      </c>
      <c r="H369" t="s">
        <v>148</v>
      </c>
      <c r="I369">
        <v>1919</v>
      </c>
      <c r="J369">
        <f>INT(Table1[[#This Row],[hrmn]]/100)</f>
        <v>19</v>
      </c>
      <c r="K369" t="s">
        <v>61</v>
      </c>
      <c r="L369" t="s">
        <v>80</v>
      </c>
      <c r="M369" t="s">
        <v>187</v>
      </c>
      <c r="N369">
        <v>1503</v>
      </c>
      <c r="O369" t="s">
        <v>30</v>
      </c>
      <c r="P369">
        <v>52</v>
      </c>
      <c r="Q369">
        <v>3</v>
      </c>
      <c r="R369" t="s">
        <v>64</v>
      </c>
      <c r="S369">
        <f t="shared" si="11"/>
        <v>0</v>
      </c>
      <c r="T369">
        <v>54</v>
      </c>
      <c r="U369" t="s">
        <v>45</v>
      </c>
      <c r="V369" t="s">
        <v>55</v>
      </c>
      <c r="W369" t="s">
        <v>56</v>
      </c>
      <c r="X369" t="s">
        <v>33</v>
      </c>
      <c r="Y369" t="s">
        <v>34</v>
      </c>
      <c r="Z369" t="s">
        <v>35</v>
      </c>
      <c r="AA369" t="s">
        <v>36</v>
      </c>
      <c r="AB369" t="s">
        <v>37</v>
      </c>
      <c r="AC369" t="s">
        <v>38</v>
      </c>
    </row>
    <row r="370" spans="1:29" x14ac:dyDescent="0.3">
      <c r="A370" t="s">
        <v>670</v>
      </c>
      <c r="B370" s="1">
        <v>44875</v>
      </c>
      <c r="C370" t="s">
        <v>45</v>
      </c>
      <c r="D370" t="s">
        <v>40</v>
      </c>
      <c r="E370" t="s">
        <v>24</v>
      </c>
      <c r="F370">
        <f t="shared" si="10"/>
        <v>0</v>
      </c>
      <c r="G370" t="s">
        <v>78</v>
      </c>
      <c r="H370" t="s">
        <v>450</v>
      </c>
      <c r="I370">
        <v>2204</v>
      </c>
      <c r="J370">
        <f>INT(Table1[[#This Row],[hrmn]]/100)</f>
        <v>22</v>
      </c>
      <c r="K370" t="s">
        <v>27</v>
      </c>
      <c r="L370" t="s">
        <v>74</v>
      </c>
      <c r="M370" t="s">
        <v>149</v>
      </c>
      <c r="N370">
        <v>1236</v>
      </c>
      <c r="O370" t="s">
        <v>30</v>
      </c>
      <c r="P370">
        <v>38</v>
      </c>
      <c r="Q370">
        <v>13</v>
      </c>
      <c r="R370" t="s">
        <v>46</v>
      </c>
      <c r="S370">
        <f t="shared" si="11"/>
        <v>0</v>
      </c>
      <c r="T370">
        <v>43</v>
      </c>
      <c r="U370" t="s">
        <v>45</v>
      </c>
      <c r="V370" t="s">
        <v>47</v>
      </c>
      <c r="W370" t="s">
        <v>70</v>
      </c>
      <c r="X370" t="s">
        <v>82</v>
      </c>
      <c r="Y370" t="s">
        <v>34</v>
      </c>
      <c r="Z370" t="s">
        <v>35</v>
      </c>
      <c r="AA370" t="s">
        <v>36</v>
      </c>
      <c r="AB370" t="s">
        <v>37</v>
      </c>
      <c r="AC370" t="s">
        <v>38</v>
      </c>
    </row>
    <row r="371" spans="1:29" x14ac:dyDescent="0.3">
      <c r="A371" t="s">
        <v>671</v>
      </c>
      <c r="B371" s="1">
        <v>44704</v>
      </c>
      <c r="C371" t="s">
        <v>30</v>
      </c>
      <c r="D371" t="s">
        <v>107</v>
      </c>
      <c r="E371" t="s">
        <v>24</v>
      </c>
      <c r="F371">
        <f t="shared" si="10"/>
        <v>0</v>
      </c>
      <c r="G371" t="s">
        <v>25</v>
      </c>
      <c r="H371" t="s">
        <v>672</v>
      </c>
      <c r="I371">
        <v>2053</v>
      </c>
      <c r="J371">
        <f>INT(Table1[[#This Row],[hrmn]]/100)</f>
        <v>20</v>
      </c>
      <c r="K371" t="s">
        <v>61</v>
      </c>
      <c r="L371" t="s">
        <v>28</v>
      </c>
      <c r="M371" t="s">
        <v>328</v>
      </c>
      <c r="N371">
        <v>2473</v>
      </c>
      <c r="O371" t="s">
        <v>45</v>
      </c>
      <c r="P371">
        <v>50</v>
      </c>
      <c r="Q371">
        <v>4</v>
      </c>
      <c r="R371" t="s">
        <v>46</v>
      </c>
      <c r="S371">
        <f t="shared" si="11"/>
        <v>0</v>
      </c>
      <c r="T371">
        <v>25</v>
      </c>
      <c r="U371" t="s">
        <v>45</v>
      </c>
      <c r="V371" t="s">
        <v>32</v>
      </c>
      <c r="W371" t="s">
        <v>56</v>
      </c>
      <c r="X371" t="s">
        <v>82</v>
      </c>
      <c r="Y371" t="s">
        <v>34</v>
      </c>
      <c r="Z371" t="s">
        <v>35</v>
      </c>
      <c r="AA371" t="s">
        <v>36</v>
      </c>
      <c r="AB371" t="s">
        <v>37</v>
      </c>
      <c r="AC371" t="s">
        <v>38</v>
      </c>
    </row>
    <row r="372" spans="1:29" x14ac:dyDescent="0.3">
      <c r="A372" t="s">
        <v>673</v>
      </c>
      <c r="B372" s="1">
        <v>45285</v>
      </c>
      <c r="C372" t="s">
        <v>67</v>
      </c>
      <c r="D372" t="s">
        <v>346</v>
      </c>
      <c r="E372" t="s">
        <v>51</v>
      </c>
      <c r="F372">
        <f t="shared" si="10"/>
        <v>0</v>
      </c>
      <c r="G372" t="s">
        <v>25</v>
      </c>
      <c r="H372" t="s">
        <v>374</v>
      </c>
      <c r="I372">
        <v>2307</v>
      </c>
      <c r="J372">
        <f>INT(Table1[[#This Row],[hrmn]]/100)</f>
        <v>23</v>
      </c>
      <c r="K372" t="s">
        <v>53</v>
      </c>
      <c r="L372" t="s">
        <v>28</v>
      </c>
      <c r="M372" t="s">
        <v>351</v>
      </c>
      <c r="N372">
        <v>2284</v>
      </c>
      <c r="O372" t="s">
        <v>30</v>
      </c>
      <c r="P372">
        <v>47</v>
      </c>
      <c r="Q372">
        <v>19</v>
      </c>
      <c r="R372" t="s">
        <v>64</v>
      </c>
      <c r="S372">
        <f t="shared" si="11"/>
        <v>0</v>
      </c>
      <c r="T372">
        <v>18</v>
      </c>
      <c r="U372" t="s">
        <v>30</v>
      </c>
      <c r="V372" t="s">
        <v>55</v>
      </c>
      <c r="W372" t="s">
        <v>33</v>
      </c>
      <c r="X372" t="s">
        <v>82</v>
      </c>
      <c r="Y372" t="s">
        <v>34</v>
      </c>
      <c r="Z372" t="s">
        <v>35</v>
      </c>
      <c r="AA372" t="s">
        <v>36</v>
      </c>
      <c r="AB372" t="s">
        <v>37</v>
      </c>
      <c r="AC372" t="s">
        <v>38</v>
      </c>
    </row>
    <row r="373" spans="1:29" x14ac:dyDescent="0.3">
      <c r="A373" t="s">
        <v>674</v>
      </c>
      <c r="B373" s="1">
        <v>45020</v>
      </c>
      <c r="C373" t="s">
        <v>49</v>
      </c>
      <c r="D373" t="s">
        <v>346</v>
      </c>
      <c r="E373" t="s">
        <v>24</v>
      </c>
      <c r="F373">
        <f t="shared" si="10"/>
        <v>0</v>
      </c>
      <c r="G373" t="s">
        <v>59</v>
      </c>
      <c r="H373" t="s">
        <v>233</v>
      </c>
      <c r="I373">
        <v>442</v>
      </c>
      <c r="J373">
        <f>INT(Table1[[#This Row],[hrmn]]/100)</f>
        <v>4</v>
      </c>
      <c r="K373" t="s">
        <v>27</v>
      </c>
      <c r="L373" t="s">
        <v>62</v>
      </c>
      <c r="M373" t="s">
        <v>166</v>
      </c>
      <c r="N373">
        <v>1216</v>
      </c>
      <c r="O373" t="s">
        <v>30</v>
      </c>
      <c r="P373">
        <v>39</v>
      </c>
      <c r="Q373">
        <v>4</v>
      </c>
      <c r="R373" t="s">
        <v>46</v>
      </c>
      <c r="S373">
        <f t="shared" si="11"/>
        <v>0</v>
      </c>
      <c r="T373">
        <v>80</v>
      </c>
      <c r="U373" t="s">
        <v>45</v>
      </c>
      <c r="V373" t="s">
        <v>32</v>
      </c>
      <c r="W373" t="s">
        <v>70</v>
      </c>
      <c r="X373" t="s">
        <v>82</v>
      </c>
      <c r="Y373" t="s">
        <v>34</v>
      </c>
      <c r="Z373" t="s">
        <v>35</v>
      </c>
      <c r="AA373" t="s">
        <v>36</v>
      </c>
      <c r="AB373" t="s">
        <v>37</v>
      </c>
      <c r="AC373" t="s">
        <v>38</v>
      </c>
    </row>
    <row r="374" spans="1:29" x14ac:dyDescent="0.3">
      <c r="A374" t="s">
        <v>675</v>
      </c>
      <c r="B374" s="1">
        <v>45101</v>
      </c>
      <c r="C374" t="s">
        <v>49</v>
      </c>
      <c r="D374" t="s">
        <v>249</v>
      </c>
      <c r="E374" t="s">
        <v>24</v>
      </c>
      <c r="F374">
        <f t="shared" si="10"/>
        <v>0</v>
      </c>
      <c r="G374" t="s">
        <v>78</v>
      </c>
      <c r="H374" t="s">
        <v>43</v>
      </c>
      <c r="I374">
        <v>1157</v>
      </c>
      <c r="J374">
        <f>INT(Table1[[#This Row],[hrmn]]/100)</f>
        <v>11</v>
      </c>
      <c r="K374" t="s">
        <v>53</v>
      </c>
      <c r="L374" t="s">
        <v>80</v>
      </c>
      <c r="M374" t="s">
        <v>105</v>
      </c>
      <c r="N374">
        <v>2566</v>
      </c>
      <c r="O374" t="s">
        <v>30</v>
      </c>
      <c r="P374">
        <v>61</v>
      </c>
      <c r="Q374">
        <v>5</v>
      </c>
      <c r="R374" t="s">
        <v>64</v>
      </c>
      <c r="S374">
        <f t="shared" si="11"/>
        <v>0</v>
      </c>
      <c r="T374">
        <v>30</v>
      </c>
      <c r="U374" t="s">
        <v>45</v>
      </c>
      <c r="V374" t="s">
        <v>55</v>
      </c>
      <c r="W374" t="s">
        <v>56</v>
      </c>
      <c r="X374" t="s">
        <v>33</v>
      </c>
      <c r="Y374" t="s">
        <v>34</v>
      </c>
      <c r="Z374" t="s">
        <v>35</v>
      </c>
      <c r="AA374" t="s">
        <v>36</v>
      </c>
      <c r="AB374" t="s">
        <v>37</v>
      </c>
      <c r="AC374" t="s">
        <v>38</v>
      </c>
    </row>
    <row r="375" spans="1:29" x14ac:dyDescent="0.3">
      <c r="A375" t="s">
        <v>676</v>
      </c>
      <c r="B375" s="1">
        <v>45258</v>
      </c>
      <c r="C375" t="s">
        <v>49</v>
      </c>
      <c r="D375" t="s">
        <v>249</v>
      </c>
      <c r="E375" t="s">
        <v>24</v>
      </c>
      <c r="F375">
        <f t="shared" si="10"/>
        <v>0</v>
      </c>
      <c r="G375" t="s">
        <v>59</v>
      </c>
      <c r="H375" t="s">
        <v>498</v>
      </c>
      <c r="I375">
        <v>631</v>
      </c>
      <c r="J375">
        <f>INT(Table1[[#This Row],[hrmn]]/100)</f>
        <v>6</v>
      </c>
      <c r="K375" t="s">
        <v>53</v>
      </c>
      <c r="L375" t="s">
        <v>74</v>
      </c>
      <c r="M375" t="s">
        <v>255</v>
      </c>
      <c r="N375">
        <v>1730</v>
      </c>
      <c r="O375" t="s">
        <v>45</v>
      </c>
      <c r="P375">
        <v>59</v>
      </c>
      <c r="Q375">
        <v>1</v>
      </c>
      <c r="R375" t="s">
        <v>46</v>
      </c>
      <c r="S375">
        <f t="shared" si="11"/>
        <v>0</v>
      </c>
      <c r="T375">
        <v>28</v>
      </c>
      <c r="U375" t="s">
        <v>30</v>
      </c>
      <c r="V375" t="s">
        <v>47</v>
      </c>
      <c r="W375" t="s">
        <v>65</v>
      </c>
      <c r="X375" t="s">
        <v>33</v>
      </c>
      <c r="Y375" t="s">
        <v>34</v>
      </c>
      <c r="Z375" t="s">
        <v>35</v>
      </c>
      <c r="AA375" t="s">
        <v>36</v>
      </c>
      <c r="AB375" t="s">
        <v>37</v>
      </c>
      <c r="AC375" t="s">
        <v>38</v>
      </c>
    </row>
    <row r="376" spans="1:29" x14ac:dyDescent="0.3">
      <c r="A376" t="s">
        <v>677</v>
      </c>
      <c r="B376" s="1">
        <v>44562</v>
      </c>
      <c r="C376" t="s">
        <v>67</v>
      </c>
      <c r="D376" t="s">
        <v>113</v>
      </c>
      <c r="E376" t="s">
        <v>41</v>
      </c>
      <c r="F376">
        <f t="shared" si="10"/>
        <v>1</v>
      </c>
      <c r="G376" t="s">
        <v>123</v>
      </c>
      <c r="H376" t="s">
        <v>398</v>
      </c>
      <c r="I376">
        <v>2120</v>
      </c>
      <c r="J376">
        <f>INT(Table1[[#This Row],[hrmn]]/100)</f>
        <v>21</v>
      </c>
      <c r="K376" t="s">
        <v>27</v>
      </c>
      <c r="L376" t="s">
        <v>28</v>
      </c>
      <c r="M376" t="s">
        <v>86</v>
      </c>
      <c r="N376">
        <v>2450</v>
      </c>
      <c r="O376" t="s">
        <v>45</v>
      </c>
      <c r="P376">
        <v>69</v>
      </c>
      <c r="Q376">
        <v>7</v>
      </c>
      <c r="R376" t="s">
        <v>31</v>
      </c>
      <c r="S376">
        <f t="shared" si="11"/>
        <v>1</v>
      </c>
      <c r="T376">
        <v>45</v>
      </c>
      <c r="U376" t="s">
        <v>45</v>
      </c>
      <c r="V376" t="s">
        <v>47</v>
      </c>
      <c r="W376" t="s">
        <v>70</v>
      </c>
      <c r="X376" t="s">
        <v>33</v>
      </c>
      <c r="Y376" t="s">
        <v>34</v>
      </c>
      <c r="Z376" t="s">
        <v>35</v>
      </c>
      <c r="AA376" t="s">
        <v>36</v>
      </c>
      <c r="AB376" t="s">
        <v>37</v>
      </c>
      <c r="AC376" t="s">
        <v>38</v>
      </c>
    </row>
    <row r="377" spans="1:29" x14ac:dyDescent="0.3">
      <c r="A377" t="s">
        <v>678</v>
      </c>
      <c r="B377" s="1">
        <v>44732</v>
      </c>
      <c r="C377" t="s">
        <v>67</v>
      </c>
      <c r="D377" t="s">
        <v>96</v>
      </c>
      <c r="E377" t="s">
        <v>51</v>
      </c>
      <c r="F377">
        <f t="shared" si="10"/>
        <v>0</v>
      </c>
      <c r="G377" t="s">
        <v>78</v>
      </c>
      <c r="H377" t="s">
        <v>480</v>
      </c>
      <c r="I377">
        <v>1733</v>
      </c>
      <c r="J377">
        <f>INT(Table1[[#This Row],[hrmn]]/100)</f>
        <v>17</v>
      </c>
      <c r="K377" t="s">
        <v>53</v>
      </c>
      <c r="L377" t="s">
        <v>80</v>
      </c>
      <c r="M377" t="s">
        <v>75</v>
      </c>
      <c r="N377">
        <v>1075</v>
      </c>
      <c r="O377" t="s">
        <v>45</v>
      </c>
      <c r="P377">
        <v>22</v>
      </c>
      <c r="Q377">
        <v>15</v>
      </c>
      <c r="R377" t="s">
        <v>64</v>
      </c>
      <c r="S377">
        <f t="shared" si="11"/>
        <v>0</v>
      </c>
      <c r="T377">
        <v>67</v>
      </c>
      <c r="U377" t="s">
        <v>30</v>
      </c>
      <c r="V377" t="s">
        <v>47</v>
      </c>
      <c r="W377" t="s">
        <v>56</v>
      </c>
      <c r="X377" t="s">
        <v>33</v>
      </c>
      <c r="Y377" t="s">
        <v>34</v>
      </c>
      <c r="Z377" t="s">
        <v>35</v>
      </c>
      <c r="AA377" t="s">
        <v>36</v>
      </c>
      <c r="AB377" t="s">
        <v>37</v>
      </c>
      <c r="AC377" t="s">
        <v>38</v>
      </c>
    </row>
    <row r="378" spans="1:29" x14ac:dyDescent="0.3">
      <c r="A378" t="s">
        <v>679</v>
      </c>
      <c r="B378" s="1">
        <v>44746</v>
      </c>
      <c r="C378" t="s">
        <v>45</v>
      </c>
      <c r="D378" t="s">
        <v>92</v>
      </c>
      <c r="E378" t="s">
        <v>41</v>
      </c>
      <c r="F378">
        <f t="shared" si="10"/>
        <v>1</v>
      </c>
      <c r="G378" t="s">
        <v>78</v>
      </c>
      <c r="H378" t="s">
        <v>680</v>
      </c>
      <c r="I378">
        <v>807</v>
      </c>
      <c r="J378">
        <f>INT(Table1[[#This Row],[hrmn]]/100)</f>
        <v>8</v>
      </c>
      <c r="K378" t="s">
        <v>61</v>
      </c>
      <c r="L378" t="s">
        <v>74</v>
      </c>
      <c r="M378" t="s">
        <v>154</v>
      </c>
      <c r="N378">
        <v>2112</v>
      </c>
      <c r="O378" t="s">
        <v>30</v>
      </c>
      <c r="P378">
        <v>26</v>
      </c>
      <c r="Q378">
        <v>5</v>
      </c>
      <c r="R378" t="s">
        <v>31</v>
      </c>
      <c r="S378">
        <f t="shared" si="11"/>
        <v>1</v>
      </c>
      <c r="T378">
        <v>61</v>
      </c>
      <c r="U378" t="s">
        <v>45</v>
      </c>
      <c r="V378" t="s">
        <v>47</v>
      </c>
      <c r="W378" t="s">
        <v>65</v>
      </c>
      <c r="X378" t="s">
        <v>33</v>
      </c>
      <c r="Y378" t="s">
        <v>34</v>
      </c>
      <c r="Z378" t="s">
        <v>35</v>
      </c>
      <c r="AA378" t="s">
        <v>36</v>
      </c>
      <c r="AB378" t="s">
        <v>37</v>
      </c>
      <c r="AC378" t="s">
        <v>38</v>
      </c>
    </row>
    <row r="379" spans="1:29" x14ac:dyDescent="0.3">
      <c r="A379" t="s">
        <v>681</v>
      </c>
      <c r="B379" s="1">
        <v>44615</v>
      </c>
      <c r="C379" t="s">
        <v>30</v>
      </c>
      <c r="D379" t="s">
        <v>23</v>
      </c>
      <c r="E379" t="s">
        <v>51</v>
      </c>
      <c r="F379">
        <f t="shared" si="10"/>
        <v>0</v>
      </c>
      <c r="G379" t="s">
        <v>123</v>
      </c>
      <c r="H379" t="s">
        <v>682</v>
      </c>
      <c r="I379">
        <v>2113</v>
      </c>
      <c r="J379">
        <f>INT(Table1[[#This Row],[hrmn]]/100)</f>
        <v>21</v>
      </c>
      <c r="K379" t="s">
        <v>61</v>
      </c>
      <c r="L379" t="s">
        <v>80</v>
      </c>
      <c r="M379" t="s">
        <v>54</v>
      </c>
      <c r="N379">
        <v>1119</v>
      </c>
      <c r="O379" t="s">
        <v>30</v>
      </c>
      <c r="P379">
        <v>49</v>
      </c>
      <c r="Q379">
        <v>11</v>
      </c>
      <c r="R379" t="s">
        <v>46</v>
      </c>
      <c r="S379">
        <f t="shared" si="11"/>
        <v>0</v>
      </c>
      <c r="T379">
        <v>53</v>
      </c>
      <c r="U379" t="s">
        <v>30</v>
      </c>
      <c r="V379" t="s">
        <v>47</v>
      </c>
      <c r="W379" t="s">
        <v>65</v>
      </c>
      <c r="X379" t="s">
        <v>82</v>
      </c>
      <c r="Y379" t="s">
        <v>34</v>
      </c>
      <c r="Z379" t="s">
        <v>35</v>
      </c>
      <c r="AA379" t="s">
        <v>36</v>
      </c>
      <c r="AB379" t="s">
        <v>37</v>
      </c>
      <c r="AC379" t="s">
        <v>38</v>
      </c>
    </row>
    <row r="380" spans="1:29" x14ac:dyDescent="0.3">
      <c r="A380" t="s">
        <v>683</v>
      </c>
      <c r="B380" s="1">
        <v>44588</v>
      </c>
      <c r="C380" t="s">
        <v>30</v>
      </c>
      <c r="D380" t="s">
        <v>122</v>
      </c>
      <c r="E380" t="s">
        <v>51</v>
      </c>
      <c r="F380">
        <f t="shared" si="10"/>
        <v>0</v>
      </c>
      <c r="G380" t="s">
        <v>123</v>
      </c>
      <c r="H380" t="s">
        <v>502</v>
      </c>
      <c r="I380">
        <v>2320</v>
      </c>
      <c r="J380">
        <f>INT(Table1[[#This Row],[hrmn]]/100)</f>
        <v>23</v>
      </c>
      <c r="K380" t="s">
        <v>61</v>
      </c>
      <c r="L380" t="s">
        <v>62</v>
      </c>
      <c r="M380" t="s">
        <v>120</v>
      </c>
      <c r="N380">
        <v>2404</v>
      </c>
      <c r="O380" t="s">
        <v>30</v>
      </c>
      <c r="P380">
        <v>44</v>
      </c>
      <c r="Q380">
        <v>7</v>
      </c>
      <c r="R380" t="s">
        <v>64</v>
      </c>
      <c r="S380">
        <f t="shared" si="11"/>
        <v>0</v>
      </c>
      <c r="T380">
        <v>4</v>
      </c>
      <c r="U380" t="s">
        <v>45</v>
      </c>
      <c r="V380" t="s">
        <v>32</v>
      </c>
      <c r="W380" t="s">
        <v>56</v>
      </c>
      <c r="X380" t="s">
        <v>82</v>
      </c>
      <c r="Y380" t="s">
        <v>34</v>
      </c>
      <c r="Z380" t="s">
        <v>35</v>
      </c>
      <c r="AA380" t="s">
        <v>36</v>
      </c>
      <c r="AB380" t="s">
        <v>37</v>
      </c>
      <c r="AC380" t="s">
        <v>38</v>
      </c>
    </row>
    <row r="381" spans="1:29" x14ac:dyDescent="0.3">
      <c r="A381" t="s">
        <v>684</v>
      </c>
      <c r="B381" s="1">
        <v>45015</v>
      </c>
      <c r="C381" t="s">
        <v>22</v>
      </c>
      <c r="D381" t="s">
        <v>122</v>
      </c>
      <c r="E381" t="s">
        <v>51</v>
      </c>
      <c r="F381">
        <f t="shared" si="10"/>
        <v>0</v>
      </c>
      <c r="G381" t="s">
        <v>25</v>
      </c>
      <c r="H381" t="s">
        <v>324</v>
      </c>
      <c r="I381">
        <v>2200</v>
      </c>
      <c r="J381">
        <f>INT(Table1[[#This Row],[hrmn]]/100)</f>
        <v>22</v>
      </c>
      <c r="K381" t="s">
        <v>53</v>
      </c>
      <c r="L381" t="s">
        <v>74</v>
      </c>
      <c r="M381" t="s">
        <v>54</v>
      </c>
      <c r="N381">
        <v>2622</v>
      </c>
      <c r="O381" t="s">
        <v>30</v>
      </c>
      <c r="P381">
        <v>21</v>
      </c>
      <c r="Q381">
        <v>20</v>
      </c>
      <c r="R381" t="s">
        <v>64</v>
      </c>
      <c r="S381">
        <f t="shared" si="11"/>
        <v>0</v>
      </c>
      <c r="T381">
        <v>46</v>
      </c>
      <c r="U381" t="s">
        <v>30</v>
      </c>
      <c r="V381" t="s">
        <v>55</v>
      </c>
      <c r="W381" t="s">
        <v>33</v>
      </c>
      <c r="X381" t="s">
        <v>33</v>
      </c>
      <c r="Y381" t="s">
        <v>34</v>
      </c>
      <c r="Z381" t="s">
        <v>35</v>
      </c>
      <c r="AA381" t="s">
        <v>36</v>
      </c>
      <c r="AB381" t="s">
        <v>37</v>
      </c>
      <c r="AC381" t="s">
        <v>38</v>
      </c>
    </row>
    <row r="382" spans="1:29" x14ac:dyDescent="0.3">
      <c r="A382" t="s">
        <v>685</v>
      </c>
      <c r="B382" s="1">
        <v>44813</v>
      </c>
      <c r="C382" t="s">
        <v>45</v>
      </c>
      <c r="D382" t="s">
        <v>113</v>
      </c>
      <c r="E382" t="s">
        <v>41</v>
      </c>
      <c r="F382">
        <f t="shared" si="10"/>
        <v>1</v>
      </c>
      <c r="G382" t="s">
        <v>42</v>
      </c>
      <c r="H382" t="s">
        <v>686</v>
      </c>
      <c r="I382">
        <v>2212</v>
      </c>
      <c r="J382">
        <f>INT(Table1[[#This Row],[hrmn]]/100)</f>
        <v>22</v>
      </c>
      <c r="K382" t="s">
        <v>61</v>
      </c>
      <c r="L382" t="s">
        <v>28</v>
      </c>
      <c r="M382" t="s">
        <v>166</v>
      </c>
      <c r="N382">
        <v>1940</v>
      </c>
      <c r="O382" t="s">
        <v>30</v>
      </c>
      <c r="P382">
        <v>52</v>
      </c>
      <c r="Q382">
        <v>19</v>
      </c>
      <c r="R382" t="s">
        <v>46</v>
      </c>
      <c r="S382">
        <f t="shared" si="11"/>
        <v>0</v>
      </c>
      <c r="T382">
        <v>64</v>
      </c>
      <c r="U382" t="s">
        <v>30</v>
      </c>
      <c r="V382" t="s">
        <v>32</v>
      </c>
      <c r="W382" t="s">
        <v>33</v>
      </c>
      <c r="X382" t="s">
        <v>33</v>
      </c>
      <c r="Y382" t="s">
        <v>34</v>
      </c>
      <c r="Z382" t="s">
        <v>35</v>
      </c>
      <c r="AA382" t="s">
        <v>36</v>
      </c>
      <c r="AB382" t="s">
        <v>37</v>
      </c>
      <c r="AC382" t="s">
        <v>38</v>
      </c>
    </row>
    <row r="383" spans="1:29" x14ac:dyDescent="0.3">
      <c r="A383" t="s">
        <v>687</v>
      </c>
      <c r="B383" s="1">
        <v>44950</v>
      </c>
      <c r="C383" t="s">
        <v>49</v>
      </c>
      <c r="D383" t="s">
        <v>100</v>
      </c>
      <c r="E383" t="s">
        <v>51</v>
      </c>
      <c r="F383">
        <f t="shared" si="10"/>
        <v>0</v>
      </c>
      <c r="G383" t="s">
        <v>78</v>
      </c>
      <c r="H383" t="s">
        <v>493</v>
      </c>
      <c r="I383">
        <v>1216</v>
      </c>
      <c r="J383">
        <f>INT(Table1[[#This Row],[hrmn]]/100)</f>
        <v>12</v>
      </c>
      <c r="K383" t="s">
        <v>27</v>
      </c>
      <c r="L383" t="s">
        <v>80</v>
      </c>
      <c r="M383" t="s">
        <v>159</v>
      </c>
      <c r="N383">
        <v>1832</v>
      </c>
      <c r="O383" t="s">
        <v>45</v>
      </c>
      <c r="P383">
        <v>37</v>
      </c>
      <c r="Q383">
        <v>9</v>
      </c>
      <c r="R383" t="s">
        <v>46</v>
      </c>
      <c r="S383">
        <f t="shared" si="11"/>
        <v>0</v>
      </c>
      <c r="T383">
        <v>40</v>
      </c>
      <c r="U383" t="s">
        <v>45</v>
      </c>
      <c r="V383" t="s">
        <v>32</v>
      </c>
      <c r="W383" t="s">
        <v>70</v>
      </c>
      <c r="X383" t="s">
        <v>33</v>
      </c>
      <c r="Y383" t="s">
        <v>34</v>
      </c>
      <c r="Z383" t="s">
        <v>35</v>
      </c>
      <c r="AA383" t="s">
        <v>36</v>
      </c>
      <c r="AB383" t="s">
        <v>37</v>
      </c>
      <c r="AC383" t="s">
        <v>38</v>
      </c>
    </row>
    <row r="384" spans="1:29" x14ac:dyDescent="0.3">
      <c r="A384" t="s">
        <v>688</v>
      </c>
      <c r="B384" s="1">
        <v>44945</v>
      </c>
      <c r="C384" t="s">
        <v>30</v>
      </c>
      <c r="D384" t="s">
        <v>77</v>
      </c>
      <c r="E384" t="s">
        <v>41</v>
      </c>
      <c r="F384">
        <f t="shared" si="10"/>
        <v>1</v>
      </c>
      <c r="G384" t="s">
        <v>59</v>
      </c>
      <c r="H384" t="s">
        <v>327</v>
      </c>
      <c r="I384">
        <v>1228</v>
      </c>
      <c r="J384">
        <f>INT(Table1[[#This Row],[hrmn]]/100)</f>
        <v>12</v>
      </c>
      <c r="K384" t="s">
        <v>27</v>
      </c>
      <c r="L384" t="s">
        <v>74</v>
      </c>
      <c r="M384" t="s">
        <v>277</v>
      </c>
      <c r="N384">
        <v>1941</v>
      </c>
      <c r="O384" t="s">
        <v>45</v>
      </c>
      <c r="P384">
        <v>33</v>
      </c>
      <c r="Q384">
        <v>8</v>
      </c>
      <c r="R384" t="s">
        <v>46</v>
      </c>
      <c r="S384">
        <f t="shared" si="11"/>
        <v>0</v>
      </c>
      <c r="T384">
        <v>80</v>
      </c>
      <c r="U384" t="s">
        <v>45</v>
      </c>
      <c r="V384" t="s">
        <v>32</v>
      </c>
      <c r="W384" t="s">
        <v>70</v>
      </c>
      <c r="X384" t="s">
        <v>33</v>
      </c>
      <c r="Y384" t="s">
        <v>34</v>
      </c>
      <c r="Z384" t="s">
        <v>35</v>
      </c>
      <c r="AA384" t="s">
        <v>36</v>
      </c>
      <c r="AB384" t="s">
        <v>37</v>
      </c>
      <c r="AC384" t="s">
        <v>38</v>
      </c>
    </row>
    <row r="385" spans="1:29" x14ac:dyDescent="0.3">
      <c r="A385" t="s">
        <v>689</v>
      </c>
      <c r="B385" s="1">
        <v>44732</v>
      </c>
      <c r="C385" t="s">
        <v>45</v>
      </c>
      <c r="D385" t="s">
        <v>196</v>
      </c>
      <c r="E385" t="s">
        <v>24</v>
      </c>
      <c r="F385">
        <f t="shared" si="10"/>
        <v>0</v>
      </c>
      <c r="G385" t="s">
        <v>42</v>
      </c>
      <c r="H385" t="s">
        <v>287</v>
      </c>
      <c r="I385">
        <v>1824</v>
      </c>
      <c r="J385">
        <f>INT(Table1[[#This Row],[hrmn]]/100)</f>
        <v>18</v>
      </c>
      <c r="K385" t="s">
        <v>53</v>
      </c>
      <c r="L385" t="s">
        <v>74</v>
      </c>
      <c r="M385" t="s">
        <v>75</v>
      </c>
      <c r="N385">
        <v>927</v>
      </c>
      <c r="O385" t="s">
        <v>30</v>
      </c>
      <c r="P385">
        <v>28</v>
      </c>
      <c r="Q385">
        <v>6</v>
      </c>
      <c r="R385" t="s">
        <v>31</v>
      </c>
      <c r="S385">
        <f t="shared" si="11"/>
        <v>1</v>
      </c>
      <c r="T385">
        <v>37</v>
      </c>
      <c r="U385" t="s">
        <v>30</v>
      </c>
      <c r="V385" t="s">
        <v>55</v>
      </c>
      <c r="W385" t="s">
        <v>56</v>
      </c>
      <c r="X385" t="s">
        <v>82</v>
      </c>
      <c r="Y385" t="s">
        <v>34</v>
      </c>
      <c r="Z385" t="s">
        <v>35</v>
      </c>
      <c r="AA385" t="s">
        <v>36</v>
      </c>
      <c r="AB385" t="s">
        <v>37</v>
      </c>
      <c r="AC385" t="s">
        <v>38</v>
      </c>
    </row>
    <row r="386" spans="1:29" x14ac:dyDescent="0.3">
      <c r="A386" t="s">
        <v>690</v>
      </c>
      <c r="B386" s="1">
        <v>45198</v>
      </c>
      <c r="C386" t="s">
        <v>67</v>
      </c>
      <c r="D386" t="s">
        <v>23</v>
      </c>
      <c r="E386" t="s">
        <v>41</v>
      </c>
      <c r="F386">
        <f t="shared" ref="F386:F449" si="12">IF(E386="Severe",1,0)</f>
        <v>1</v>
      </c>
      <c r="G386" t="s">
        <v>42</v>
      </c>
      <c r="H386" t="s">
        <v>414</v>
      </c>
      <c r="I386">
        <v>1453</v>
      </c>
      <c r="J386">
        <f>INT(Table1[[#This Row],[hrmn]]/100)</f>
        <v>14</v>
      </c>
      <c r="K386" t="s">
        <v>53</v>
      </c>
      <c r="L386" t="s">
        <v>62</v>
      </c>
      <c r="M386" t="s">
        <v>81</v>
      </c>
      <c r="N386">
        <v>906</v>
      </c>
      <c r="O386" t="s">
        <v>45</v>
      </c>
      <c r="P386">
        <v>52</v>
      </c>
      <c r="Q386">
        <v>0</v>
      </c>
      <c r="R386" t="s">
        <v>31</v>
      </c>
      <c r="S386">
        <f t="shared" ref="S386:S449" si="13">IF(R386="Fatal",1,0)</f>
        <v>1</v>
      </c>
      <c r="T386">
        <v>59</v>
      </c>
      <c r="U386" t="s">
        <v>45</v>
      </c>
      <c r="V386" t="s">
        <v>32</v>
      </c>
      <c r="W386" t="s">
        <v>65</v>
      </c>
      <c r="X386" t="s">
        <v>33</v>
      </c>
      <c r="Y386" t="s">
        <v>34</v>
      </c>
      <c r="Z386" t="s">
        <v>35</v>
      </c>
      <c r="AA386" t="s">
        <v>36</v>
      </c>
      <c r="AB386" t="s">
        <v>37</v>
      </c>
      <c r="AC386" t="s">
        <v>38</v>
      </c>
    </row>
    <row r="387" spans="1:29" x14ac:dyDescent="0.3">
      <c r="A387" t="s">
        <v>691</v>
      </c>
      <c r="B387" s="1">
        <v>45112</v>
      </c>
      <c r="C387" t="s">
        <v>49</v>
      </c>
      <c r="D387" t="s">
        <v>107</v>
      </c>
      <c r="E387" t="s">
        <v>51</v>
      </c>
      <c r="F387">
        <f t="shared" si="12"/>
        <v>0</v>
      </c>
      <c r="G387" t="s">
        <v>59</v>
      </c>
      <c r="H387" t="s">
        <v>419</v>
      </c>
      <c r="I387">
        <v>456</v>
      </c>
      <c r="J387">
        <f>INT(Table1[[#This Row],[hrmn]]/100)</f>
        <v>4</v>
      </c>
      <c r="K387" t="s">
        <v>53</v>
      </c>
      <c r="L387" t="s">
        <v>74</v>
      </c>
      <c r="M387" t="s">
        <v>169</v>
      </c>
      <c r="N387">
        <v>993</v>
      </c>
      <c r="O387" t="s">
        <v>30</v>
      </c>
      <c r="P387">
        <v>53</v>
      </c>
      <c r="Q387">
        <v>8</v>
      </c>
      <c r="R387" t="s">
        <v>31</v>
      </c>
      <c r="S387">
        <f t="shared" si="13"/>
        <v>1</v>
      </c>
      <c r="T387">
        <v>73</v>
      </c>
      <c r="U387" t="s">
        <v>45</v>
      </c>
      <c r="V387" t="s">
        <v>55</v>
      </c>
      <c r="W387" t="s">
        <v>65</v>
      </c>
      <c r="X387" t="s">
        <v>33</v>
      </c>
      <c r="Y387" t="s">
        <v>34</v>
      </c>
      <c r="Z387" t="s">
        <v>35</v>
      </c>
      <c r="AA387" t="s">
        <v>36</v>
      </c>
      <c r="AB387" t="s">
        <v>37</v>
      </c>
      <c r="AC387" t="s">
        <v>38</v>
      </c>
    </row>
    <row r="388" spans="1:29" x14ac:dyDescent="0.3">
      <c r="A388" t="s">
        <v>692</v>
      </c>
      <c r="B388" s="1">
        <v>45088</v>
      </c>
      <c r="C388" t="s">
        <v>67</v>
      </c>
      <c r="D388" t="s">
        <v>113</v>
      </c>
      <c r="E388" t="s">
        <v>51</v>
      </c>
      <c r="F388">
        <f t="shared" si="12"/>
        <v>0</v>
      </c>
      <c r="G388" t="s">
        <v>123</v>
      </c>
      <c r="H388" t="s">
        <v>693</v>
      </c>
      <c r="I388">
        <v>959</v>
      </c>
      <c r="J388">
        <f>INT(Table1[[#This Row],[hrmn]]/100)</f>
        <v>9</v>
      </c>
      <c r="K388" t="s">
        <v>27</v>
      </c>
      <c r="L388" t="s">
        <v>74</v>
      </c>
      <c r="M388" t="s">
        <v>200</v>
      </c>
      <c r="N388">
        <v>1482</v>
      </c>
      <c r="O388" t="s">
        <v>30</v>
      </c>
      <c r="P388">
        <v>24</v>
      </c>
      <c r="Q388">
        <v>10</v>
      </c>
      <c r="R388" t="s">
        <v>31</v>
      </c>
      <c r="S388">
        <f t="shared" si="13"/>
        <v>1</v>
      </c>
      <c r="T388">
        <v>10</v>
      </c>
      <c r="U388" t="s">
        <v>45</v>
      </c>
      <c r="V388" t="s">
        <v>55</v>
      </c>
      <c r="W388" t="s">
        <v>33</v>
      </c>
      <c r="X388" t="s">
        <v>82</v>
      </c>
      <c r="Y388" t="s">
        <v>34</v>
      </c>
      <c r="Z388" t="s">
        <v>35</v>
      </c>
      <c r="AA388" t="s">
        <v>36</v>
      </c>
      <c r="AB388" t="s">
        <v>37</v>
      </c>
      <c r="AC388" t="s">
        <v>38</v>
      </c>
    </row>
    <row r="389" spans="1:29" x14ac:dyDescent="0.3">
      <c r="A389" t="s">
        <v>694</v>
      </c>
      <c r="B389" s="1">
        <v>45069</v>
      </c>
      <c r="C389" t="s">
        <v>67</v>
      </c>
      <c r="D389" t="s">
        <v>88</v>
      </c>
      <c r="E389" t="s">
        <v>24</v>
      </c>
      <c r="F389">
        <f t="shared" si="12"/>
        <v>0</v>
      </c>
      <c r="G389" t="s">
        <v>25</v>
      </c>
      <c r="H389" t="s">
        <v>236</v>
      </c>
      <c r="I389">
        <v>142</v>
      </c>
      <c r="J389">
        <f>INT(Table1[[#This Row],[hrmn]]/100)</f>
        <v>1</v>
      </c>
      <c r="K389" t="s">
        <v>53</v>
      </c>
      <c r="L389" t="s">
        <v>80</v>
      </c>
      <c r="M389" t="s">
        <v>81</v>
      </c>
      <c r="N389">
        <v>1509</v>
      </c>
      <c r="O389" t="s">
        <v>30</v>
      </c>
      <c r="P389">
        <v>65</v>
      </c>
      <c r="Q389">
        <v>11</v>
      </c>
      <c r="R389" t="s">
        <v>64</v>
      </c>
      <c r="S389">
        <f t="shared" si="13"/>
        <v>0</v>
      </c>
      <c r="T389">
        <v>13</v>
      </c>
      <c r="U389" t="s">
        <v>30</v>
      </c>
      <c r="V389" t="s">
        <v>47</v>
      </c>
      <c r="W389" t="s">
        <v>33</v>
      </c>
      <c r="X389" t="s">
        <v>33</v>
      </c>
      <c r="Y389" t="s">
        <v>34</v>
      </c>
      <c r="Z389" t="s">
        <v>35</v>
      </c>
      <c r="AA389" t="s">
        <v>36</v>
      </c>
      <c r="AB389" t="s">
        <v>37</v>
      </c>
      <c r="AC389" t="s">
        <v>38</v>
      </c>
    </row>
    <row r="390" spans="1:29" x14ac:dyDescent="0.3">
      <c r="A390" t="s">
        <v>695</v>
      </c>
      <c r="B390" s="1">
        <v>44788</v>
      </c>
      <c r="C390" t="s">
        <v>22</v>
      </c>
      <c r="D390" t="s">
        <v>157</v>
      </c>
      <c r="E390" t="s">
        <v>51</v>
      </c>
      <c r="F390">
        <f t="shared" si="12"/>
        <v>0</v>
      </c>
      <c r="G390" t="s">
        <v>25</v>
      </c>
      <c r="H390" t="s">
        <v>267</v>
      </c>
      <c r="I390">
        <v>129</v>
      </c>
      <c r="J390">
        <f>INT(Table1[[#This Row],[hrmn]]/100)</f>
        <v>1</v>
      </c>
      <c r="K390" t="s">
        <v>53</v>
      </c>
      <c r="L390" t="s">
        <v>28</v>
      </c>
      <c r="M390" t="s">
        <v>255</v>
      </c>
      <c r="N390">
        <v>2426</v>
      </c>
      <c r="O390" t="s">
        <v>30</v>
      </c>
      <c r="P390">
        <v>36</v>
      </c>
      <c r="Q390">
        <v>2</v>
      </c>
      <c r="R390" t="s">
        <v>46</v>
      </c>
      <c r="S390">
        <f t="shared" si="13"/>
        <v>0</v>
      </c>
      <c r="T390">
        <v>46</v>
      </c>
      <c r="U390" t="s">
        <v>30</v>
      </c>
      <c r="V390" t="s">
        <v>47</v>
      </c>
      <c r="W390" t="s">
        <v>65</v>
      </c>
      <c r="X390" t="s">
        <v>33</v>
      </c>
      <c r="Y390" t="s">
        <v>34</v>
      </c>
      <c r="Z390" t="s">
        <v>35</v>
      </c>
      <c r="AA390" t="s">
        <v>36</v>
      </c>
      <c r="AB390" t="s">
        <v>37</v>
      </c>
      <c r="AC390" t="s">
        <v>38</v>
      </c>
    </row>
    <row r="391" spans="1:29" x14ac:dyDescent="0.3">
      <c r="A391" t="s">
        <v>696</v>
      </c>
      <c r="B391" s="1">
        <v>45182</v>
      </c>
      <c r="C391" t="s">
        <v>22</v>
      </c>
      <c r="D391" t="s">
        <v>133</v>
      </c>
      <c r="E391" t="s">
        <v>51</v>
      </c>
      <c r="F391">
        <f t="shared" si="12"/>
        <v>0</v>
      </c>
      <c r="G391" t="s">
        <v>42</v>
      </c>
      <c r="H391" t="s">
        <v>144</v>
      </c>
      <c r="I391">
        <v>949</v>
      </c>
      <c r="J391">
        <f>INT(Table1[[#This Row],[hrmn]]/100)</f>
        <v>9</v>
      </c>
      <c r="K391" t="s">
        <v>53</v>
      </c>
      <c r="L391" t="s">
        <v>28</v>
      </c>
      <c r="M391" t="s">
        <v>212</v>
      </c>
      <c r="N391">
        <v>2697</v>
      </c>
      <c r="O391" t="s">
        <v>30</v>
      </c>
      <c r="P391">
        <v>49</v>
      </c>
      <c r="Q391">
        <v>3</v>
      </c>
      <c r="R391" t="s">
        <v>31</v>
      </c>
      <c r="S391">
        <f t="shared" si="13"/>
        <v>1</v>
      </c>
      <c r="T391">
        <v>24</v>
      </c>
      <c r="U391" t="s">
        <v>45</v>
      </c>
      <c r="V391" t="s">
        <v>47</v>
      </c>
      <c r="W391" t="s">
        <v>33</v>
      </c>
      <c r="X391" t="s">
        <v>33</v>
      </c>
      <c r="Y391" t="s">
        <v>34</v>
      </c>
      <c r="Z391" t="s">
        <v>35</v>
      </c>
      <c r="AA391" t="s">
        <v>36</v>
      </c>
      <c r="AB391" t="s">
        <v>37</v>
      </c>
      <c r="AC391" t="s">
        <v>38</v>
      </c>
    </row>
    <row r="392" spans="1:29" x14ac:dyDescent="0.3">
      <c r="A392" t="s">
        <v>697</v>
      </c>
      <c r="B392" s="1">
        <v>44783</v>
      </c>
      <c r="C392" t="s">
        <v>45</v>
      </c>
      <c r="D392" t="s">
        <v>92</v>
      </c>
      <c r="E392" t="s">
        <v>51</v>
      </c>
      <c r="F392">
        <f t="shared" si="12"/>
        <v>0</v>
      </c>
      <c r="G392" t="s">
        <v>42</v>
      </c>
      <c r="H392" t="s">
        <v>183</v>
      </c>
      <c r="I392">
        <v>659</v>
      </c>
      <c r="J392">
        <f>INT(Table1[[#This Row],[hrmn]]/100)</f>
        <v>6</v>
      </c>
      <c r="K392" t="s">
        <v>61</v>
      </c>
      <c r="L392" t="s">
        <v>80</v>
      </c>
      <c r="M392" t="s">
        <v>169</v>
      </c>
      <c r="N392">
        <v>2570</v>
      </c>
      <c r="O392" t="s">
        <v>30</v>
      </c>
      <c r="P392">
        <v>61</v>
      </c>
      <c r="Q392">
        <v>13</v>
      </c>
      <c r="R392" t="s">
        <v>64</v>
      </c>
      <c r="S392">
        <f t="shared" si="13"/>
        <v>0</v>
      </c>
      <c r="T392">
        <v>35</v>
      </c>
      <c r="U392" t="s">
        <v>30</v>
      </c>
      <c r="V392" t="s">
        <v>47</v>
      </c>
      <c r="W392" t="s">
        <v>65</v>
      </c>
      <c r="X392" t="s">
        <v>82</v>
      </c>
      <c r="Y392" t="s">
        <v>34</v>
      </c>
      <c r="Z392" t="s">
        <v>35</v>
      </c>
      <c r="AA392" t="s">
        <v>36</v>
      </c>
      <c r="AB392" t="s">
        <v>37</v>
      </c>
      <c r="AC392" t="s">
        <v>38</v>
      </c>
    </row>
    <row r="393" spans="1:29" x14ac:dyDescent="0.3">
      <c r="A393" t="s">
        <v>698</v>
      </c>
      <c r="B393" s="1">
        <v>45125</v>
      </c>
      <c r="C393" t="s">
        <v>22</v>
      </c>
      <c r="D393" t="s">
        <v>174</v>
      </c>
      <c r="E393" t="s">
        <v>51</v>
      </c>
      <c r="F393">
        <f t="shared" si="12"/>
        <v>0</v>
      </c>
      <c r="G393" t="s">
        <v>42</v>
      </c>
      <c r="H393" t="s">
        <v>493</v>
      </c>
      <c r="I393">
        <v>619</v>
      </c>
      <c r="J393">
        <f>INT(Table1[[#This Row],[hrmn]]/100)</f>
        <v>6</v>
      </c>
      <c r="K393" t="s">
        <v>27</v>
      </c>
      <c r="L393" t="s">
        <v>62</v>
      </c>
      <c r="M393" t="s">
        <v>180</v>
      </c>
      <c r="N393">
        <v>1117</v>
      </c>
      <c r="O393" t="s">
        <v>45</v>
      </c>
      <c r="P393">
        <v>58</v>
      </c>
      <c r="Q393">
        <v>11</v>
      </c>
      <c r="R393" t="s">
        <v>46</v>
      </c>
      <c r="S393">
        <f t="shared" si="13"/>
        <v>0</v>
      </c>
      <c r="T393">
        <v>61</v>
      </c>
      <c r="U393" t="s">
        <v>30</v>
      </c>
      <c r="V393" t="s">
        <v>32</v>
      </c>
      <c r="W393" t="s">
        <v>56</v>
      </c>
      <c r="X393" t="s">
        <v>33</v>
      </c>
      <c r="Y393" t="s">
        <v>34</v>
      </c>
      <c r="Z393" t="s">
        <v>35</v>
      </c>
      <c r="AA393" t="s">
        <v>36</v>
      </c>
      <c r="AB393" t="s">
        <v>37</v>
      </c>
      <c r="AC393" t="s">
        <v>38</v>
      </c>
    </row>
    <row r="394" spans="1:29" x14ac:dyDescent="0.3">
      <c r="A394" t="s">
        <v>699</v>
      </c>
      <c r="B394" s="1">
        <v>44698</v>
      </c>
      <c r="C394" t="s">
        <v>22</v>
      </c>
      <c r="D394" t="s">
        <v>113</v>
      </c>
      <c r="E394" t="s">
        <v>51</v>
      </c>
      <c r="F394">
        <f t="shared" si="12"/>
        <v>0</v>
      </c>
      <c r="G394" t="s">
        <v>42</v>
      </c>
      <c r="H394" t="s">
        <v>130</v>
      </c>
      <c r="I394">
        <v>52</v>
      </c>
      <c r="J394">
        <f>INT(Table1[[#This Row],[hrmn]]/100)</f>
        <v>0</v>
      </c>
      <c r="K394" t="s">
        <v>53</v>
      </c>
      <c r="L394" t="s">
        <v>28</v>
      </c>
      <c r="M394" t="s">
        <v>128</v>
      </c>
      <c r="N394">
        <v>1912</v>
      </c>
      <c r="O394" t="s">
        <v>45</v>
      </c>
      <c r="P394">
        <v>22</v>
      </c>
      <c r="Q394">
        <v>3</v>
      </c>
      <c r="R394" t="s">
        <v>64</v>
      </c>
      <c r="S394">
        <f t="shared" si="13"/>
        <v>0</v>
      </c>
      <c r="T394">
        <v>33</v>
      </c>
      <c r="U394" t="s">
        <v>45</v>
      </c>
      <c r="V394" t="s">
        <v>47</v>
      </c>
      <c r="W394" t="s">
        <v>56</v>
      </c>
      <c r="X394" t="s">
        <v>33</v>
      </c>
      <c r="Y394" t="s">
        <v>34</v>
      </c>
      <c r="Z394" t="s">
        <v>35</v>
      </c>
      <c r="AA394" t="s">
        <v>36</v>
      </c>
      <c r="AB394" t="s">
        <v>37</v>
      </c>
      <c r="AC394" t="s">
        <v>38</v>
      </c>
    </row>
    <row r="395" spans="1:29" x14ac:dyDescent="0.3">
      <c r="A395" t="s">
        <v>700</v>
      </c>
      <c r="B395" s="1">
        <v>45123</v>
      </c>
      <c r="C395" t="s">
        <v>67</v>
      </c>
      <c r="D395" t="s">
        <v>23</v>
      </c>
      <c r="E395" t="s">
        <v>41</v>
      </c>
      <c r="F395">
        <f t="shared" si="12"/>
        <v>1</v>
      </c>
      <c r="G395" t="s">
        <v>78</v>
      </c>
      <c r="H395" t="s">
        <v>307</v>
      </c>
      <c r="I395">
        <v>951</v>
      </c>
      <c r="J395">
        <f>INT(Table1[[#This Row],[hrmn]]/100)</f>
        <v>9</v>
      </c>
      <c r="K395" t="s">
        <v>53</v>
      </c>
      <c r="L395" t="s">
        <v>62</v>
      </c>
      <c r="M395" t="s">
        <v>187</v>
      </c>
      <c r="N395">
        <v>1417</v>
      </c>
      <c r="O395" t="s">
        <v>30</v>
      </c>
      <c r="P395">
        <v>56</v>
      </c>
      <c r="Q395">
        <v>20</v>
      </c>
      <c r="R395" t="s">
        <v>64</v>
      </c>
      <c r="S395">
        <f t="shared" si="13"/>
        <v>0</v>
      </c>
      <c r="T395">
        <v>73</v>
      </c>
      <c r="U395" t="s">
        <v>45</v>
      </c>
      <c r="V395" t="s">
        <v>32</v>
      </c>
      <c r="W395" t="s">
        <v>65</v>
      </c>
      <c r="X395" t="s">
        <v>33</v>
      </c>
      <c r="Y395" t="s">
        <v>34</v>
      </c>
      <c r="Z395" t="s">
        <v>35</v>
      </c>
      <c r="AA395" t="s">
        <v>36</v>
      </c>
      <c r="AB395" t="s">
        <v>37</v>
      </c>
      <c r="AC395" t="s">
        <v>38</v>
      </c>
    </row>
    <row r="396" spans="1:29" x14ac:dyDescent="0.3">
      <c r="A396" t="s">
        <v>701</v>
      </c>
      <c r="B396" s="1">
        <v>44691</v>
      </c>
      <c r="C396" t="s">
        <v>49</v>
      </c>
      <c r="D396" t="s">
        <v>50</v>
      </c>
      <c r="E396" t="s">
        <v>41</v>
      </c>
      <c r="F396">
        <f t="shared" si="12"/>
        <v>1</v>
      </c>
      <c r="G396" t="s">
        <v>59</v>
      </c>
      <c r="H396" t="s">
        <v>512</v>
      </c>
      <c r="I396">
        <v>2034</v>
      </c>
      <c r="J396">
        <f>INT(Table1[[#This Row],[hrmn]]/100)</f>
        <v>20</v>
      </c>
      <c r="K396" t="s">
        <v>27</v>
      </c>
      <c r="L396" t="s">
        <v>80</v>
      </c>
      <c r="M396" t="s">
        <v>154</v>
      </c>
      <c r="N396">
        <v>1186</v>
      </c>
      <c r="O396" t="s">
        <v>45</v>
      </c>
      <c r="P396">
        <v>55</v>
      </c>
      <c r="Q396">
        <v>3</v>
      </c>
      <c r="R396" t="s">
        <v>31</v>
      </c>
      <c r="S396">
        <f t="shared" si="13"/>
        <v>1</v>
      </c>
      <c r="T396">
        <v>23</v>
      </c>
      <c r="U396" t="s">
        <v>30</v>
      </c>
      <c r="V396" t="s">
        <v>55</v>
      </c>
      <c r="W396" t="s">
        <v>65</v>
      </c>
      <c r="X396" t="s">
        <v>33</v>
      </c>
      <c r="Y396" t="s">
        <v>34</v>
      </c>
      <c r="Z396" t="s">
        <v>35</v>
      </c>
      <c r="AA396" t="s">
        <v>36</v>
      </c>
      <c r="AB396" t="s">
        <v>37</v>
      </c>
      <c r="AC396" t="s">
        <v>38</v>
      </c>
    </row>
    <row r="397" spans="1:29" x14ac:dyDescent="0.3">
      <c r="A397" t="s">
        <v>702</v>
      </c>
      <c r="B397" s="1">
        <v>45132</v>
      </c>
      <c r="C397" t="s">
        <v>45</v>
      </c>
      <c r="D397" t="s">
        <v>50</v>
      </c>
      <c r="E397" t="s">
        <v>24</v>
      </c>
      <c r="F397">
        <f t="shared" si="12"/>
        <v>0</v>
      </c>
      <c r="G397" t="s">
        <v>25</v>
      </c>
      <c r="H397" t="s">
        <v>498</v>
      </c>
      <c r="I397">
        <v>2146</v>
      </c>
      <c r="J397">
        <f>INT(Table1[[#This Row],[hrmn]]/100)</f>
        <v>21</v>
      </c>
      <c r="K397" t="s">
        <v>27</v>
      </c>
      <c r="L397" t="s">
        <v>28</v>
      </c>
      <c r="M397" t="s">
        <v>184</v>
      </c>
      <c r="N397">
        <v>2735</v>
      </c>
      <c r="O397" t="s">
        <v>30</v>
      </c>
      <c r="P397">
        <v>42</v>
      </c>
      <c r="Q397">
        <v>18</v>
      </c>
      <c r="R397" t="s">
        <v>31</v>
      </c>
      <c r="S397">
        <f t="shared" si="13"/>
        <v>1</v>
      </c>
      <c r="T397">
        <v>3</v>
      </c>
      <c r="U397" t="s">
        <v>45</v>
      </c>
      <c r="V397" t="s">
        <v>47</v>
      </c>
      <c r="W397" t="s">
        <v>33</v>
      </c>
      <c r="X397" t="s">
        <v>82</v>
      </c>
      <c r="Y397" t="s">
        <v>34</v>
      </c>
      <c r="Z397" t="s">
        <v>35</v>
      </c>
      <c r="AA397" t="s">
        <v>36</v>
      </c>
      <c r="AB397" t="s">
        <v>37</v>
      </c>
      <c r="AC397" t="s">
        <v>38</v>
      </c>
    </row>
    <row r="398" spans="1:29" x14ac:dyDescent="0.3">
      <c r="A398" t="s">
        <v>703</v>
      </c>
      <c r="B398" s="1">
        <v>44948</v>
      </c>
      <c r="C398" t="s">
        <v>22</v>
      </c>
      <c r="D398" t="s">
        <v>107</v>
      </c>
      <c r="E398" t="s">
        <v>24</v>
      </c>
      <c r="F398">
        <f t="shared" si="12"/>
        <v>0</v>
      </c>
      <c r="G398" t="s">
        <v>78</v>
      </c>
      <c r="H398" t="s">
        <v>620</v>
      </c>
      <c r="I398">
        <v>923</v>
      </c>
      <c r="J398">
        <f>INT(Table1[[#This Row],[hrmn]]/100)</f>
        <v>9</v>
      </c>
      <c r="K398" t="s">
        <v>53</v>
      </c>
      <c r="L398" t="s">
        <v>28</v>
      </c>
      <c r="M398" t="s">
        <v>218</v>
      </c>
      <c r="N398">
        <v>1505</v>
      </c>
      <c r="O398" t="s">
        <v>45</v>
      </c>
      <c r="P398">
        <v>66</v>
      </c>
      <c r="Q398">
        <v>5</v>
      </c>
      <c r="R398" t="s">
        <v>64</v>
      </c>
      <c r="S398">
        <f t="shared" si="13"/>
        <v>0</v>
      </c>
      <c r="T398">
        <v>68</v>
      </c>
      <c r="U398" t="s">
        <v>45</v>
      </c>
      <c r="V398" t="s">
        <v>47</v>
      </c>
      <c r="W398" t="s">
        <v>70</v>
      </c>
      <c r="X398" t="s">
        <v>33</v>
      </c>
      <c r="Y398" t="s">
        <v>34</v>
      </c>
      <c r="Z398" t="s">
        <v>35</v>
      </c>
      <c r="AA398" t="s">
        <v>36</v>
      </c>
      <c r="AB398" t="s">
        <v>37</v>
      </c>
      <c r="AC398" t="s">
        <v>38</v>
      </c>
    </row>
    <row r="399" spans="1:29" x14ac:dyDescent="0.3">
      <c r="A399" t="s">
        <v>704</v>
      </c>
      <c r="B399" s="1">
        <v>45217</v>
      </c>
      <c r="C399" t="s">
        <v>45</v>
      </c>
      <c r="D399" t="s">
        <v>113</v>
      </c>
      <c r="E399" t="s">
        <v>24</v>
      </c>
      <c r="F399">
        <f t="shared" si="12"/>
        <v>0</v>
      </c>
      <c r="G399" t="s">
        <v>25</v>
      </c>
      <c r="H399" t="s">
        <v>473</v>
      </c>
      <c r="I399">
        <v>633</v>
      </c>
      <c r="J399">
        <f>INT(Table1[[#This Row],[hrmn]]/100)</f>
        <v>6</v>
      </c>
      <c r="K399" t="s">
        <v>27</v>
      </c>
      <c r="L399" t="s">
        <v>80</v>
      </c>
      <c r="M399" t="s">
        <v>135</v>
      </c>
      <c r="N399">
        <v>1087</v>
      </c>
      <c r="O399" t="s">
        <v>30</v>
      </c>
      <c r="P399">
        <v>50</v>
      </c>
      <c r="Q399">
        <v>7</v>
      </c>
      <c r="R399" t="s">
        <v>64</v>
      </c>
      <c r="S399">
        <f t="shared" si="13"/>
        <v>0</v>
      </c>
      <c r="T399">
        <v>58</v>
      </c>
      <c r="U399" t="s">
        <v>45</v>
      </c>
      <c r="V399" t="s">
        <v>55</v>
      </c>
      <c r="W399" t="s">
        <v>70</v>
      </c>
      <c r="X399" t="s">
        <v>33</v>
      </c>
      <c r="Y399" t="s">
        <v>34</v>
      </c>
      <c r="Z399" t="s">
        <v>35</v>
      </c>
      <c r="AA399" t="s">
        <v>36</v>
      </c>
      <c r="AB399" t="s">
        <v>37</v>
      </c>
      <c r="AC399" t="s">
        <v>38</v>
      </c>
    </row>
    <row r="400" spans="1:29" x14ac:dyDescent="0.3">
      <c r="A400" t="s">
        <v>705</v>
      </c>
      <c r="B400" s="1">
        <v>44892</v>
      </c>
      <c r="C400" t="s">
        <v>22</v>
      </c>
      <c r="D400" t="s">
        <v>346</v>
      </c>
      <c r="E400" t="s">
        <v>51</v>
      </c>
      <c r="F400">
        <f t="shared" si="12"/>
        <v>0</v>
      </c>
      <c r="G400" t="s">
        <v>78</v>
      </c>
      <c r="H400" t="s">
        <v>706</v>
      </c>
      <c r="I400">
        <v>1539</v>
      </c>
      <c r="J400">
        <f>INT(Table1[[#This Row],[hrmn]]/100)</f>
        <v>15</v>
      </c>
      <c r="K400" t="s">
        <v>27</v>
      </c>
      <c r="L400" t="s">
        <v>74</v>
      </c>
      <c r="M400" t="s">
        <v>145</v>
      </c>
      <c r="N400">
        <v>1552</v>
      </c>
      <c r="O400" t="s">
        <v>45</v>
      </c>
      <c r="P400">
        <v>59</v>
      </c>
      <c r="Q400">
        <v>9</v>
      </c>
      <c r="R400" t="s">
        <v>31</v>
      </c>
      <c r="S400">
        <f t="shared" si="13"/>
        <v>1</v>
      </c>
      <c r="T400">
        <v>16</v>
      </c>
      <c r="U400" t="s">
        <v>45</v>
      </c>
      <c r="V400" t="s">
        <v>47</v>
      </c>
      <c r="W400" t="s">
        <v>56</v>
      </c>
      <c r="X400" t="s">
        <v>33</v>
      </c>
      <c r="Y400" t="s">
        <v>34</v>
      </c>
      <c r="Z400" t="s">
        <v>35</v>
      </c>
      <c r="AA400" t="s">
        <v>36</v>
      </c>
      <c r="AB400" t="s">
        <v>37</v>
      </c>
      <c r="AC400" t="s">
        <v>38</v>
      </c>
    </row>
    <row r="401" spans="1:29" x14ac:dyDescent="0.3">
      <c r="A401" t="s">
        <v>707</v>
      </c>
      <c r="B401" s="1">
        <v>44744</v>
      </c>
      <c r="C401" t="s">
        <v>67</v>
      </c>
      <c r="D401" t="s">
        <v>92</v>
      </c>
      <c r="E401" t="s">
        <v>24</v>
      </c>
      <c r="F401">
        <f t="shared" si="12"/>
        <v>0</v>
      </c>
      <c r="G401" t="s">
        <v>78</v>
      </c>
      <c r="H401" t="s">
        <v>610</v>
      </c>
      <c r="I401">
        <v>2101</v>
      </c>
      <c r="J401">
        <f>INT(Table1[[#This Row],[hrmn]]/100)</f>
        <v>21</v>
      </c>
      <c r="K401" t="s">
        <v>27</v>
      </c>
      <c r="L401" t="s">
        <v>62</v>
      </c>
      <c r="M401" t="s">
        <v>69</v>
      </c>
      <c r="N401">
        <v>1046</v>
      </c>
      <c r="O401" t="s">
        <v>30</v>
      </c>
      <c r="P401">
        <v>22</v>
      </c>
      <c r="Q401">
        <v>11</v>
      </c>
      <c r="R401" t="s">
        <v>64</v>
      </c>
      <c r="S401">
        <f t="shared" si="13"/>
        <v>0</v>
      </c>
      <c r="T401">
        <v>59</v>
      </c>
      <c r="U401" t="s">
        <v>45</v>
      </c>
      <c r="V401" t="s">
        <v>55</v>
      </c>
      <c r="W401" t="s">
        <v>70</v>
      </c>
      <c r="X401" t="s">
        <v>33</v>
      </c>
      <c r="Y401" t="s">
        <v>34</v>
      </c>
      <c r="Z401" t="s">
        <v>35</v>
      </c>
      <c r="AA401" t="s">
        <v>36</v>
      </c>
      <c r="AB401" t="s">
        <v>37</v>
      </c>
      <c r="AC401" t="s">
        <v>38</v>
      </c>
    </row>
    <row r="402" spans="1:29" x14ac:dyDescent="0.3">
      <c r="A402" t="s">
        <v>708</v>
      </c>
      <c r="B402" s="1">
        <v>44911</v>
      </c>
      <c r="C402" t="s">
        <v>67</v>
      </c>
      <c r="D402" t="s">
        <v>50</v>
      </c>
      <c r="E402" t="s">
        <v>51</v>
      </c>
      <c r="F402">
        <f t="shared" si="12"/>
        <v>0</v>
      </c>
      <c r="G402" t="s">
        <v>123</v>
      </c>
      <c r="H402" t="s">
        <v>525</v>
      </c>
      <c r="I402">
        <v>2159</v>
      </c>
      <c r="J402">
        <f>INT(Table1[[#This Row],[hrmn]]/100)</f>
        <v>21</v>
      </c>
      <c r="K402" t="s">
        <v>53</v>
      </c>
      <c r="L402" t="s">
        <v>74</v>
      </c>
      <c r="M402" t="s">
        <v>212</v>
      </c>
      <c r="N402">
        <v>2962</v>
      </c>
      <c r="O402" t="s">
        <v>45</v>
      </c>
      <c r="P402">
        <v>31</v>
      </c>
      <c r="Q402">
        <v>17</v>
      </c>
      <c r="R402" t="s">
        <v>46</v>
      </c>
      <c r="S402">
        <f t="shared" si="13"/>
        <v>0</v>
      </c>
      <c r="T402">
        <v>6</v>
      </c>
      <c r="U402" t="s">
        <v>30</v>
      </c>
      <c r="V402" t="s">
        <v>32</v>
      </c>
      <c r="W402" t="s">
        <v>70</v>
      </c>
      <c r="X402" t="s">
        <v>82</v>
      </c>
      <c r="Y402" t="s">
        <v>34</v>
      </c>
      <c r="Z402" t="s">
        <v>35</v>
      </c>
      <c r="AA402" t="s">
        <v>36</v>
      </c>
      <c r="AB402" t="s">
        <v>37</v>
      </c>
      <c r="AC402" t="s">
        <v>38</v>
      </c>
    </row>
    <row r="403" spans="1:29" x14ac:dyDescent="0.3">
      <c r="A403" t="s">
        <v>709</v>
      </c>
      <c r="B403" s="1">
        <v>44800</v>
      </c>
      <c r="C403" t="s">
        <v>67</v>
      </c>
      <c r="D403" t="s">
        <v>50</v>
      </c>
      <c r="E403" t="s">
        <v>41</v>
      </c>
      <c r="F403">
        <f t="shared" si="12"/>
        <v>1</v>
      </c>
      <c r="G403" t="s">
        <v>59</v>
      </c>
      <c r="H403" t="s">
        <v>141</v>
      </c>
      <c r="I403">
        <v>631</v>
      </c>
      <c r="J403">
        <f>INT(Table1[[#This Row],[hrmn]]/100)</f>
        <v>6</v>
      </c>
      <c r="K403" t="s">
        <v>53</v>
      </c>
      <c r="L403" t="s">
        <v>80</v>
      </c>
      <c r="M403" t="s">
        <v>172</v>
      </c>
      <c r="N403">
        <v>2418</v>
      </c>
      <c r="O403" t="s">
        <v>45</v>
      </c>
      <c r="P403">
        <v>56</v>
      </c>
      <c r="Q403">
        <v>20</v>
      </c>
      <c r="R403" t="s">
        <v>64</v>
      </c>
      <c r="S403">
        <f t="shared" si="13"/>
        <v>0</v>
      </c>
      <c r="T403">
        <v>68</v>
      </c>
      <c r="U403" t="s">
        <v>45</v>
      </c>
      <c r="V403" t="s">
        <v>47</v>
      </c>
      <c r="W403" t="s">
        <v>65</v>
      </c>
      <c r="X403" t="s">
        <v>82</v>
      </c>
      <c r="Y403" t="s">
        <v>34</v>
      </c>
      <c r="Z403" t="s">
        <v>35</v>
      </c>
      <c r="AA403" t="s">
        <v>36</v>
      </c>
      <c r="AB403" t="s">
        <v>37</v>
      </c>
      <c r="AC403" t="s">
        <v>38</v>
      </c>
    </row>
    <row r="404" spans="1:29" x14ac:dyDescent="0.3">
      <c r="A404" t="s">
        <v>710</v>
      </c>
      <c r="B404" s="1">
        <v>44721</v>
      </c>
      <c r="C404" t="s">
        <v>49</v>
      </c>
      <c r="D404" t="s">
        <v>346</v>
      </c>
      <c r="E404" t="s">
        <v>41</v>
      </c>
      <c r="F404">
        <f t="shared" si="12"/>
        <v>1</v>
      </c>
      <c r="G404" t="s">
        <v>78</v>
      </c>
      <c r="H404" t="s">
        <v>711</v>
      </c>
      <c r="I404">
        <v>2235</v>
      </c>
      <c r="J404">
        <f>INT(Table1[[#This Row],[hrmn]]/100)</f>
        <v>22</v>
      </c>
      <c r="K404" t="s">
        <v>27</v>
      </c>
      <c r="L404" t="s">
        <v>80</v>
      </c>
      <c r="M404" t="s">
        <v>69</v>
      </c>
      <c r="N404">
        <v>2995</v>
      </c>
      <c r="O404" t="s">
        <v>30</v>
      </c>
      <c r="P404">
        <v>21</v>
      </c>
      <c r="Q404">
        <v>11</v>
      </c>
      <c r="R404" t="s">
        <v>31</v>
      </c>
      <c r="S404">
        <f t="shared" si="13"/>
        <v>1</v>
      </c>
      <c r="T404">
        <v>33</v>
      </c>
      <c r="U404" t="s">
        <v>30</v>
      </c>
      <c r="V404" t="s">
        <v>55</v>
      </c>
      <c r="W404" t="s">
        <v>70</v>
      </c>
      <c r="X404" t="s">
        <v>82</v>
      </c>
      <c r="Y404" t="s">
        <v>34</v>
      </c>
      <c r="Z404" t="s">
        <v>35</v>
      </c>
      <c r="AA404" t="s">
        <v>36</v>
      </c>
      <c r="AB404" t="s">
        <v>37</v>
      </c>
      <c r="AC404" t="s">
        <v>38</v>
      </c>
    </row>
    <row r="405" spans="1:29" x14ac:dyDescent="0.3">
      <c r="A405" t="s">
        <v>712</v>
      </c>
      <c r="B405" s="1">
        <v>45000</v>
      </c>
      <c r="C405" t="s">
        <v>45</v>
      </c>
      <c r="D405" t="s">
        <v>196</v>
      </c>
      <c r="E405" t="s">
        <v>51</v>
      </c>
      <c r="F405">
        <f t="shared" si="12"/>
        <v>0</v>
      </c>
      <c r="G405" t="s">
        <v>59</v>
      </c>
      <c r="H405" t="s">
        <v>425</v>
      </c>
      <c r="I405">
        <v>1530</v>
      </c>
      <c r="J405">
        <f>INT(Table1[[#This Row],[hrmn]]/100)</f>
        <v>15</v>
      </c>
      <c r="K405" t="s">
        <v>27</v>
      </c>
      <c r="L405" t="s">
        <v>28</v>
      </c>
      <c r="M405" t="s">
        <v>115</v>
      </c>
      <c r="N405">
        <v>1328</v>
      </c>
      <c r="O405" t="s">
        <v>30</v>
      </c>
      <c r="P405">
        <v>45</v>
      </c>
      <c r="Q405">
        <v>13</v>
      </c>
      <c r="R405" t="s">
        <v>31</v>
      </c>
      <c r="S405">
        <f t="shared" si="13"/>
        <v>1</v>
      </c>
      <c r="T405">
        <v>54</v>
      </c>
      <c r="U405" t="s">
        <v>30</v>
      </c>
      <c r="V405" t="s">
        <v>32</v>
      </c>
      <c r="W405" t="s">
        <v>33</v>
      </c>
      <c r="X405" t="s">
        <v>33</v>
      </c>
      <c r="Y405" t="s">
        <v>34</v>
      </c>
      <c r="Z405" t="s">
        <v>35</v>
      </c>
      <c r="AA405" t="s">
        <v>36</v>
      </c>
      <c r="AB405" t="s">
        <v>37</v>
      </c>
      <c r="AC405" t="s">
        <v>38</v>
      </c>
    </row>
    <row r="406" spans="1:29" x14ac:dyDescent="0.3">
      <c r="A406" t="s">
        <v>713</v>
      </c>
      <c r="B406" s="1">
        <v>45183</v>
      </c>
      <c r="C406" t="s">
        <v>67</v>
      </c>
      <c r="D406" t="s">
        <v>346</v>
      </c>
      <c r="E406" t="s">
        <v>41</v>
      </c>
      <c r="F406">
        <f t="shared" si="12"/>
        <v>1</v>
      </c>
      <c r="G406" t="s">
        <v>59</v>
      </c>
      <c r="H406" t="s">
        <v>43</v>
      </c>
      <c r="I406">
        <v>319</v>
      </c>
      <c r="J406">
        <f>INT(Table1[[#This Row],[hrmn]]/100)</f>
        <v>3</v>
      </c>
      <c r="K406" t="s">
        <v>27</v>
      </c>
      <c r="L406" t="s">
        <v>74</v>
      </c>
      <c r="M406" t="s">
        <v>180</v>
      </c>
      <c r="N406">
        <v>2268</v>
      </c>
      <c r="O406" t="s">
        <v>30</v>
      </c>
      <c r="P406">
        <v>49</v>
      </c>
      <c r="Q406">
        <v>4</v>
      </c>
      <c r="R406" t="s">
        <v>46</v>
      </c>
      <c r="S406">
        <f t="shared" si="13"/>
        <v>0</v>
      </c>
      <c r="T406">
        <v>13</v>
      </c>
      <c r="U406" t="s">
        <v>45</v>
      </c>
      <c r="V406" t="s">
        <v>47</v>
      </c>
      <c r="W406" t="s">
        <v>70</v>
      </c>
      <c r="X406" t="s">
        <v>33</v>
      </c>
      <c r="Y406" t="s">
        <v>34</v>
      </c>
      <c r="Z406" t="s">
        <v>35</v>
      </c>
      <c r="AA406" t="s">
        <v>36</v>
      </c>
      <c r="AB406" t="s">
        <v>37</v>
      </c>
      <c r="AC406" t="s">
        <v>38</v>
      </c>
    </row>
    <row r="407" spans="1:29" x14ac:dyDescent="0.3">
      <c r="A407" t="s">
        <v>714</v>
      </c>
      <c r="B407" s="1">
        <v>44575</v>
      </c>
      <c r="C407" t="s">
        <v>45</v>
      </c>
      <c r="D407" t="s">
        <v>113</v>
      </c>
      <c r="E407" t="s">
        <v>24</v>
      </c>
      <c r="F407">
        <f t="shared" si="12"/>
        <v>0</v>
      </c>
      <c r="G407" t="s">
        <v>42</v>
      </c>
      <c r="H407" t="s">
        <v>431</v>
      </c>
      <c r="I407">
        <v>1834</v>
      </c>
      <c r="J407">
        <f>INT(Table1[[#This Row],[hrmn]]/100)</f>
        <v>18</v>
      </c>
      <c r="K407" t="s">
        <v>27</v>
      </c>
      <c r="L407" t="s">
        <v>28</v>
      </c>
      <c r="M407" t="s">
        <v>111</v>
      </c>
      <c r="N407">
        <v>1626</v>
      </c>
      <c r="O407" t="s">
        <v>30</v>
      </c>
      <c r="P407">
        <v>26</v>
      </c>
      <c r="Q407">
        <v>3</v>
      </c>
      <c r="R407" t="s">
        <v>31</v>
      </c>
      <c r="S407">
        <f t="shared" si="13"/>
        <v>1</v>
      </c>
      <c r="T407">
        <v>79</v>
      </c>
      <c r="U407" t="s">
        <v>45</v>
      </c>
      <c r="V407" t="s">
        <v>47</v>
      </c>
      <c r="W407" t="s">
        <v>33</v>
      </c>
      <c r="X407" t="s">
        <v>33</v>
      </c>
      <c r="Y407" t="s">
        <v>34</v>
      </c>
      <c r="Z407" t="s">
        <v>35</v>
      </c>
      <c r="AA407" t="s">
        <v>36</v>
      </c>
      <c r="AB407" t="s">
        <v>37</v>
      </c>
      <c r="AC407" t="s">
        <v>38</v>
      </c>
    </row>
    <row r="408" spans="1:29" x14ac:dyDescent="0.3">
      <c r="A408" t="s">
        <v>715</v>
      </c>
      <c r="B408" s="1">
        <v>44967</v>
      </c>
      <c r="C408" t="s">
        <v>45</v>
      </c>
      <c r="D408" t="s">
        <v>140</v>
      </c>
      <c r="E408" t="s">
        <v>41</v>
      </c>
      <c r="F408">
        <f t="shared" si="12"/>
        <v>1</v>
      </c>
      <c r="G408" t="s">
        <v>78</v>
      </c>
      <c r="H408" t="s">
        <v>396</v>
      </c>
      <c r="I408">
        <v>1807</v>
      </c>
      <c r="J408">
        <f>INT(Table1[[#This Row],[hrmn]]/100)</f>
        <v>18</v>
      </c>
      <c r="K408" t="s">
        <v>61</v>
      </c>
      <c r="L408" t="s">
        <v>74</v>
      </c>
      <c r="M408" t="s">
        <v>172</v>
      </c>
      <c r="N408">
        <v>2801</v>
      </c>
      <c r="O408" t="s">
        <v>45</v>
      </c>
      <c r="P408">
        <v>58</v>
      </c>
      <c r="Q408">
        <v>18</v>
      </c>
      <c r="R408" t="s">
        <v>64</v>
      </c>
      <c r="S408">
        <f t="shared" si="13"/>
        <v>0</v>
      </c>
      <c r="T408">
        <v>15</v>
      </c>
      <c r="U408" t="s">
        <v>45</v>
      </c>
      <c r="V408" t="s">
        <v>47</v>
      </c>
      <c r="W408" t="s">
        <v>65</v>
      </c>
      <c r="X408" t="s">
        <v>33</v>
      </c>
      <c r="Y408" t="s">
        <v>34</v>
      </c>
      <c r="Z408" t="s">
        <v>35</v>
      </c>
      <c r="AA408" t="s">
        <v>36</v>
      </c>
      <c r="AB408" t="s">
        <v>37</v>
      </c>
      <c r="AC408" t="s">
        <v>38</v>
      </c>
    </row>
    <row r="409" spans="1:29" x14ac:dyDescent="0.3">
      <c r="A409" t="s">
        <v>716</v>
      </c>
      <c r="B409" s="1">
        <v>45005</v>
      </c>
      <c r="C409" t="s">
        <v>49</v>
      </c>
      <c r="D409" t="s">
        <v>182</v>
      </c>
      <c r="E409" t="s">
        <v>24</v>
      </c>
      <c r="F409">
        <f t="shared" si="12"/>
        <v>0</v>
      </c>
      <c r="G409" t="s">
        <v>78</v>
      </c>
      <c r="H409" t="s">
        <v>620</v>
      </c>
      <c r="I409">
        <v>623</v>
      </c>
      <c r="J409">
        <f>INT(Table1[[#This Row],[hrmn]]/100)</f>
        <v>6</v>
      </c>
      <c r="K409" t="s">
        <v>27</v>
      </c>
      <c r="L409" t="s">
        <v>62</v>
      </c>
      <c r="M409" t="s">
        <v>120</v>
      </c>
      <c r="N409">
        <v>2098</v>
      </c>
      <c r="O409" t="s">
        <v>30</v>
      </c>
      <c r="P409">
        <v>65</v>
      </c>
      <c r="Q409">
        <v>0</v>
      </c>
      <c r="R409" t="s">
        <v>31</v>
      </c>
      <c r="S409">
        <f t="shared" si="13"/>
        <v>1</v>
      </c>
      <c r="T409">
        <v>41</v>
      </c>
      <c r="U409" t="s">
        <v>30</v>
      </c>
      <c r="V409" t="s">
        <v>32</v>
      </c>
      <c r="W409" t="s">
        <v>33</v>
      </c>
      <c r="X409" t="s">
        <v>33</v>
      </c>
      <c r="Y409" t="s">
        <v>34</v>
      </c>
      <c r="Z409" t="s">
        <v>35</v>
      </c>
      <c r="AA409" t="s">
        <v>36</v>
      </c>
      <c r="AB409" t="s">
        <v>37</v>
      </c>
      <c r="AC409" t="s">
        <v>38</v>
      </c>
    </row>
    <row r="410" spans="1:29" x14ac:dyDescent="0.3">
      <c r="A410" t="s">
        <v>717</v>
      </c>
      <c r="B410" s="1">
        <v>44981</v>
      </c>
      <c r="C410" t="s">
        <v>22</v>
      </c>
      <c r="D410" t="s">
        <v>191</v>
      </c>
      <c r="E410" t="s">
        <v>51</v>
      </c>
      <c r="F410">
        <f t="shared" si="12"/>
        <v>0</v>
      </c>
      <c r="G410" t="s">
        <v>59</v>
      </c>
      <c r="H410" t="s">
        <v>604</v>
      </c>
      <c r="I410">
        <v>48</v>
      </c>
      <c r="J410">
        <f>INT(Table1[[#This Row],[hrmn]]/100)</f>
        <v>0</v>
      </c>
      <c r="K410" t="s">
        <v>53</v>
      </c>
      <c r="L410" t="s">
        <v>28</v>
      </c>
      <c r="M410" t="s">
        <v>111</v>
      </c>
      <c r="N410">
        <v>2161</v>
      </c>
      <c r="O410" t="s">
        <v>30</v>
      </c>
      <c r="P410">
        <v>62</v>
      </c>
      <c r="Q410">
        <v>2</v>
      </c>
      <c r="R410" t="s">
        <v>31</v>
      </c>
      <c r="S410">
        <f t="shared" si="13"/>
        <v>1</v>
      </c>
      <c r="T410">
        <v>7</v>
      </c>
      <c r="U410" t="s">
        <v>45</v>
      </c>
      <c r="V410" t="s">
        <v>47</v>
      </c>
      <c r="W410" t="s">
        <v>56</v>
      </c>
      <c r="X410" t="s">
        <v>82</v>
      </c>
      <c r="Y410" t="s">
        <v>34</v>
      </c>
      <c r="Z410" t="s">
        <v>35</v>
      </c>
      <c r="AA410" t="s">
        <v>36</v>
      </c>
      <c r="AB410" t="s">
        <v>37</v>
      </c>
      <c r="AC410" t="s">
        <v>38</v>
      </c>
    </row>
    <row r="411" spans="1:29" x14ac:dyDescent="0.3">
      <c r="A411" t="s">
        <v>718</v>
      </c>
      <c r="B411" s="1">
        <v>45217</v>
      </c>
      <c r="C411" t="s">
        <v>30</v>
      </c>
      <c r="D411" t="s">
        <v>84</v>
      </c>
      <c r="E411" t="s">
        <v>24</v>
      </c>
      <c r="F411">
        <f t="shared" si="12"/>
        <v>0</v>
      </c>
      <c r="G411" t="s">
        <v>25</v>
      </c>
      <c r="H411" t="s">
        <v>400</v>
      </c>
      <c r="I411">
        <v>842</v>
      </c>
      <c r="J411">
        <f>INT(Table1[[#This Row],[hrmn]]/100)</f>
        <v>8</v>
      </c>
      <c r="K411" t="s">
        <v>27</v>
      </c>
      <c r="L411" t="s">
        <v>28</v>
      </c>
      <c r="M411" t="s">
        <v>277</v>
      </c>
      <c r="N411">
        <v>2320</v>
      </c>
      <c r="O411" t="s">
        <v>45</v>
      </c>
      <c r="P411">
        <v>27</v>
      </c>
      <c r="Q411">
        <v>5</v>
      </c>
      <c r="R411" t="s">
        <v>46</v>
      </c>
      <c r="S411">
        <f t="shared" si="13"/>
        <v>0</v>
      </c>
      <c r="T411">
        <v>55</v>
      </c>
      <c r="U411" t="s">
        <v>30</v>
      </c>
      <c r="V411" t="s">
        <v>55</v>
      </c>
      <c r="W411" t="s">
        <v>65</v>
      </c>
      <c r="X411" t="s">
        <v>33</v>
      </c>
      <c r="Y411" t="s">
        <v>34</v>
      </c>
      <c r="Z411" t="s">
        <v>35</v>
      </c>
      <c r="AA411" t="s">
        <v>36</v>
      </c>
      <c r="AB411" t="s">
        <v>37</v>
      </c>
      <c r="AC411" t="s">
        <v>38</v>
      </c>
    </row>
    <row r="412" spans="1:29" x14ac:dyDescent="0.3">
      <c r="A412" t="s">
        <v>719</v>
      </c>
      <c r="B412" s="1">
        <v>44969</v>
      </c>
      <c r="C412" t="s">
        <v>67</v>
      </c>
      <c r="D412" t="s">
        <v>249</v>
      </c>
      <c r="E412" t="s">
        <v>41</v>
      </c>
      <c r="F412">
        <f t="shared" si="12"/>
        <v>1</v>
      </c>
      <c r="G412" t="s">
        <v>25</v>
      </c>
      <c r="H412" t="s">
        <v>320</v>
      </c>
      <c r="I412">
        <v>2020</v>
      </c>
      <c r="J412">
        <f>INT(Table1[[#This Row],[hrmn]]/100)</f>
        <v>20</v>
      </c>
      <c r="K412" t="s">
        <v>53</v>
      </c>
      <c r="L412" t="s">
        <v>80</v>
      </c>
      <c r="M412" t="s">
        <v>270</v>
      </c>
      <c r="N412">
        <v>2247</v>
      </c>
      <c r="O412" t="s">
        <v>30</v>
      </c>
      <c r="P412">
        <v>63</v>
      </c>
      <c r="Q412">
        <v>12</v>
      </c>
      <c r="R412" t="s">
        <v>64</v>
      </c>
      <c r="S412">
        <f t="shared" si="13"/>
        <v>0</v>
      </c>
      <c r="T412">
        <v>38</v>
      </c>
      <c r="U412" t="s">
        <v>45</v>
      </c>
      <c r="V412" t="s">
        <v>32</v>
      </c>
      <c r="W412" t="s">
        <v>33</v>
      </c>
      <c r="X412" t="s">
        <v>33</v>
      </c>
      <c r="Y412" t="s">
        <v>34</v>
      </c>
      <c r="Z412" t="s">
        <v>35</v>
      </c>
      <c r="AA412" t="s">
        <v>36</v>
      </c>
      <c r="AB412" t="s">
        <v>37</v>
      </c>
      <c r="AC412" t="s">
        <v>38</v>
      </c>
    </row>
    <row r="413" spans="1:29" x14ac:dyDescent="0.3">
      <c r="A413" t="s">
        <v>720</v>
      </c>
      <c r="B413" s="1">
        <v>44686</v>
      </c>
      <c r="C413" t="s">
        <v>22</v>
      </c>
      <c r="D413" t="s">
        <v>100</v>
      </c>
      <c r="E413" t="s">
        <v>51</v>
      </c>
      <c r="F413">
        <f t="shared" si="12"/>
        <v>0</v>
      </c>
      <c r="G413" t="s">
        <v>78</v>
      </c>
      <c r="H413" t="s">
        <v>402</v>
      </c>
      <c r="I413">
        <v>1601</v>
      </c>
      <c r="J413">
        <f>INT(Table1[[#This Row],[hrmn]]/100)</f>
        <v>16</v>
      </c>
      <c r="K413" t="s">
        <v>27</v>
      </c>
      <c r="L413" t="s">
        <v>74</v>
      </c>
      <c r="M413" t="s">
        <v>184</v>
      </c>
      <c r="N413">
        <v>2219</v>
      </c>
      <c r="O413" t="s">
        <v>30</v>
      </c>
      <c r="P413">
        <v>59</v>
      </c>
      <c r="Q413">
        <v>16</v>
      </c>
      <c r="R413" t="s">
        <v>64</v>
      </c>
      <c r="S413">
        <f t="shared" si="13"/>
        <v>0</v>
      </c>
      <c r="T413">
        <v>72</v>
      </c>
      <c r="U413" t="s">
        <v>30</v>
      </c>
      <c r="V413" t="s">
        <v>32</v>
      </c>
      <c r="W413" t="s">
        <v>70</v>
      </c>
      <c r="X413" t="s">
        <v>33</v>
      </c>
      <c r="Y413" t="s">
        <v>34</v>
      </c>
      <c r="Z413" t="s">
        <v>35</v>
      </c>
      <c r="AA413" t="s">
        <v>36</v>
      </c>
      <c r="AB413" t="s">
        <v>37</v>
      </c>
      <c r="AC413" t="s">
        <v>38</v>
      </c>
    </row>
    <row r="414" spans="1:29" x14ac:dyDescent="0.3">
      <c r="A414" t="s">
        <v>721</v>
      </c>
      <c r="B414" s="1">
        <v>44572</v>
      </c>
      <c r="C414" t="s">
        <v>45</v>
      </c>
      <c r="D414" t="s">
        <v>191</v>
      </c>
      <c r="E414" t="s">
        <v>51</v>
      </c>
      <c r="F414">
        <f t="shared" si="12"/>
        <v>0</v>
      </c>
      <c r="G414" t="s">
        <v>123</v>
      </c>
      <c r="H414" t="s">
        <v>498</v>
      </c>
      <c r="I414">
        <v>1048</v>
      </c>
      <c r="J414">
        <f>INT(Table1[[#This Row],[hrmn]]/100)</f>
        <v>10</v>
      </c>
      <c r="K414" t="s">
        <v>27</v>
      </c>
      <c r="L414" t="s">
        <v>80</v>
      </c>
      <c r="M414" t="s">
        <v>81</v>
      </c>
      <c r="N414">
        <v>1823</v>
      </c>
      <c r="O414" t="s">
        <v>45</v>
      </c>
      <c r="P414">
        <v>56</v>
      </c>
      <c r="Q414">
        <v>7</v>
      </c>
      <c r="R414" t="s">
        <v>64</v>
      </c>
      <c r="S414">
        <f t="shared" si="13"/>
        <v>0</v>
      </c>
      <c r="T414">
        <v>58</v>
      </c>
      <c r="U414" t="s">
        <v>45</v>
      </c>
      <c r="V414" t="s">
        <v>55</v>
      </c>
      <c r="W414" t="s">
        <v>65</v>
      </c>
      <c r="X414" t="s">
        <v>33</v>
      </c>
      <c r="Y414" t="s">
        <v>34</v>
      </c>
      <c r="Z414" t="s">
        <v>35</v>
      </c>
      <c r="AA414" t="s">
        <v>36</v>
      </c>
      <c r="AB414" t="s">
        <v>37</v>
      </c>
      <c r="AC414" t="s">
        <v>38</v>
      </c>
    </row>
    <row r="415" spans="1:29" x14ac:dyDescent="0.3">
      <c r="A415" t="s">
        <v>722</v>
      </c>
      <c r="B415" s="1">
        <v>44837</v>
      </c>
      <c r="C415" t="s">
        <v>67</v>
      </c>
      <c r="D415" t="s">
        <v>133</v>
      </c>
      <c r="E415" t="s">
        <v>51</v>
      </c>
      <c r="F415">
        <f t="shared" si="12"/>
        <v>0</v>
      </c>
      <c r="G415" t="s">
        <v>59</v>
      </c>
      <c r="H415" t="s">
        <v>723</v>
      </c>
      <c r="I415">
        <v>2235</v>
      </c>
      <c r="J415">
        <f>INT(Table1[[#This Row],[hrmn]]/100)</f>
        <v>22</v>
      </c>
      <c r="K415" t="s">
        <v>53</v>
      </c>
      <c r="L415" t="s">
        <v>62</v>
      </c>
      <c r="M415" t="s">
        <v>128</v>
      </c>
      <c r="N415">
        <v>2749</v>
      </c>
      <c r="O415" t="s">
        <v>30</v>
      </c>
      <c r="P415">
        <v>67</v>
      </c>
      <c r="Q415">
        <v>18</v>
      </c>
      <c r="R415" t="s">
        <v>31</v>
      </c>
      <c r="S415">
        <f t="shared" si="13"/>
        <v>1</v>
      </c>
      <c r="T415">
        <v>62</v>
      </c>
      <c r="U415" t="s">
        <v>45</v>
      </c>
      <c r="V415" t="s">
        <v>32</v>
      </c>
      <c r="W415" t="s">
        <v>33</v>
      </c>
      <c r="X415" t="s">
        <v>33</v>
      </c>
      <c r="Y415" t="s">
        <v>34</v>
      </c>
      <c r="Z415" t="s">
        <v>35</v>
      </c>
      <c r="AA415" t="s">
        <v>36</v>
      </c>
      <c r="AB415" t="s">
        <v>37</v>
      </c>
      <c r="AC415" t="s">
        <v>38</v>
      </c>
    </row>
    <row r="416" spans="1:29" x14ac:dyDescent="0.3">
      <c r="A416" t="s">
        <v>724</v>
      </c>
      <c r="B416" s="1">
        <v>44563</v>
      </c>
      <c r="C416" t="s">
        <v>67</v>
      </c>
      <c r="D416" t="s">
        <v>58</v>
      </c>
      <c r="E416" t="s">
        <v>24</v>
      </c>
      <c r="F416">
        <f t="shared" si="12"/>
        <v>0</v>
      </c>
      <c r="G416" t="s">
        <v>42</v>
      </c>
      <c r="H416" t="s">
        <v>655</v>
      </c>
      <c r="I416">
        <v>452</v>
      </c>
      <c r="J416">
        <f>INT(Table1[[#This Row],[hrmn]]/100)</f>
        <v>4</v>
      </c>
      <c r="K416" t="s">
        <v>61</v>
      </c>
      <c r="L416" t="s">
        <v>74</v>
      </c>
      <c r="M416" t="s">
        <v>169</v>
      </c>
      <c r="N416">
        <v>1164</v>
      </c>
      <c r="O416" t="s">
        <v>30</v>
      </c>
      <c r="P416">
        <v>62</v>
      </c>
      <c r="Q416">
        <v>8</v>
      </c>
      <c r="R416" t="s">
        <v>64</v>
      </c>
      <c r="S416">
        <f t="shared" si="13"/>
        <v>0</v>
      </c>
      <c r="T416">
        <v>17</v>
      </c>
      <c r="U416" t="s">
        <v>45</v>
      </c>
      <c r="V416" t="s">
        <v>55</v>
      </c>
      <c r="W416" t="s">
        <v>56</v>
      </c>
      <c r="X416" t="s">
        <v>33</v>
      </c>
      <c r="Y416" t="s">
        <v>34</v>
      </c>
      <c r="Z416" t="s">
        <v>35</v>
      </c>
      <c r="AA416" t="s">
        <v>36</v>
      </c>
      <c r="AB416" t="s">
        <v>37</v>
      </c>
      <c r="AC416" t="s">
        <v>38</v>
      </c>
    </row>
    <row r="417" spans="1:29" x14ac:dyDescent="0.3">
      <c r="A417" t="s">
        <v>725</v>
      </c>
      <c r="B417" s="1">
        <v>45133</v>
      </c>
      <c r="C417" t="s">
        <v>30</v>
      </c>
      <c r="D417" t="s">
        <v>58</v>
      </c>
      <c r="E417" t="s">
        <v>41</v>
      </c>
      <c r="F417">
        <f t="shared" si="12"/>
        <v>1</v>
      </c>
      <c r="G417" t="s">
        <v>78</v>
      </c>
      <c r="H417" t="s">
        <v>566</v>
      </c>
      <c r="I417">
        <v>320</v>
      </c>
      <c r="J417">
        <f>INT(Table1[[#This Row],[hrmn]]/100)</f>
        <v>3</v>
      </c>
      <c r="K417" t="s">
        <v>27</v>
      </c>
      <c r="L417" t="s">
        <v>28</v>
      </c>
      <c r="M417" t="s">
        <v>212</v>
      </c>
      <c r="N417">
        <v>1993</v>
      </c>
      <c r="O417" t="s">
        <v>30</v>
      </c>
      <c r="P417">
        <v>48</v>
      </c>
      <c r="Q417">
        <v>14</v>
      </c>
      <c r="R417" t="s">
        <v>64</v>
      </c>
      <c r="S417">
        <f t="shared" si="13"/>
        <v>0</v>
      </c>
      <c r="T417">
        <v>50</v>
      </c>
      <c r="U417" t="s">
        <v>45</v>
      </c>
      <c r="V417" t="s">
        <v>47</v>
      </c>
      <c r="W417" t="s">
        <v>65</v>
      </c>
      <c r="X417" t="s">
        <v>33</v>
      </c>
      <c r="Y417" t="s">
        <v>34</v>
      </c>
      <c r="Z417" t="s">
        <v>35</v>
      </c>
      <c r="AA417" t="s">
        <v>36</v>
      </c>
      <c r="AB417" t="s">
        <v>37</v>
      </c>
      <c r="AC417" t="s">
        <v>38</v>
      </c>
    </row>
    <row r="418" spans="1:29" x14ac:dyDescent="0.3">
      <c r="A418" t="s">
        <v>726</v>
      </c>
      <c r="B418" s="1">
        <v>45054</v>
      </c>
      <c r="C418" t="s">
        <v>67</v>
      </c>
      <c r="D418" t="s">
        <v>113</v>
      </c>
      <c r="E418" t="s">
        <v>51</v>
      </c>
      <c r="F418">
        <f t="shared" si="12"/>
        <v>0</v>
      </c>
      <c r="G418" t="s">
        <v>42</v>
      </c>
      <c r="H418" t="s">
        <v>313</v>
      </c>
      <c r="I418">
        <v>2337</v>
      </c>
      <c r="J418">
        <f>INT(Table1[[#This Row],[hrmn]]/100)</f>
        <v>23</v>
      </c>
      <c r="K418" t="s">
        <v>53</v>
      </c>
      <c r="L418" t="s">
        <v>74</v>
      </c>
      <c r="M418" t="s">
        <v>172</v>
      </c>
      <c r="N418">
        <v>2740</v>
      </c>
      <c r="O418" t="s">
        <v>30</v>
      </c>
      <c r="P418">
        <v>25</v>
      </c>
      <c r="Q418">
        <v>13</v>
      </c>
      <c r="R418" t="s">
        <v>64</v>
      </c>
      <c r="S418">
        <f t="shared" si="13"/>
        <v>0</v>
      </c>
      <c r="T418">
        <v>77</v>
      </c>
      <c r="U418" t="s">
        <v>30</v>
      </c>
      <c r="V418" t="s">
        <v>32</v>
      </c>
      <c r="W418" t="s">
        <v>56</v>
      </c>
      <c r="X418" t="s">
        <v>33</v>
      </c>
      <c r="Y418" t="s">
        <v>34</v>
      </c>
      <c r="Z418" t="s">
        <v>35</v>
      </c>
      <c r="AA418" t="s">
        <v>36</v>
      </c>
      <c r="AB418" t="s">
        <v>37</v>
      </c>
      <c r="AC418" t="s">
        <v>38</v>
      </c>
    </row>
    <row r="419" spans="1:29" x14ac:dyDescent="0.3">
      <c r="A419" t="s">
        <v>727</v>
      </c>
      <c r="B419" s="1">
        <v>45189</v>
      </c>
      <c r="C419" t="s">
        <v>30</v>
      </c>
      <c r="D419" t="s">
        <v>107</v>
      </c>
      <c r="E419" t="s">
        <v>24</v>
      </c>
      <c r="F419">
        <f t="shared" si="12"/>
        <v>0</v>
      </c>
      <c r="G419" t="s">
        <v>25</v>
      </c>
      <c r="H419" t="s">
        <v>259</v>
      </c>
      <c r="I419">
        <v>24</v>
      </c>
      <c r="J419">
        <f>INT(Table1[[#This Row],[hrmn]]/100)</f>
        <v>0</v>
      </c>
      <c r="K419" t="s">
        <v>27</v>
      </c>
      <c r="L419" t="s">
        <v>74</v>
      </c>
      <c r="M419" t="s">
        <v>241</v>
      </c>
      <c r="N419">
        <v>1318</v>
      </c>
      <c r="O419" t="s">
        <v>30</v>
      </c>
      <c r="P419">
        <v>56</v>
      </c>
      <c r="Q419">
        <v>12</v>
      </c>
      <c r="R419" t="s">
        <v>64</v>
      </c>
      <c r="S419">
        <f t="shared" si="13"/>
        <v>0</v>
      </c>
      <c r="T419">
        <v>69</v>
      </c>
      <c r="U419" t="s">
        <v>30</v>
      </c>
      <c r="V419" t="s">
        <v>47</v>
      </c>
      <c r="W419" t="s">
        <v>33</v>
      </c>
      <c r="X419" t="s">
        <v>33</v>
      </c>
      <c r="Y419" t="s">
        <v>34</v>
      </c>
      <c r="Z419" t="s">
        <v>35</v>
      </c>
      <c r="AA419" t="s">
        <v>36</v>
      </c>
      <c r="AB419" t="s">
        <v>37</v>
      </c>
      <c r="AC419" t="s">
        <v>38</v>
      </c>
    </row>
    <row r="420" spans="1:29" x14ac:dyDescent="0.3">
      <c r="A420" t="s">
        <v>728</v>
      </c>
      <c r="B420" s="1">
        <v>44578</v>
      </c>
      <c r="C420" t="s">
        <v>49</v>
      </c>
      <c r="D420" t="s">
        <v>239</v>
      </c>
      <c r="E420" t="s">
        <v>51</v>
      </c>
      <c r="F420">
        <f t="shared" si="12"/>
        <v>0</v>
      </c>
      <c r="G420" t="s">
        <v>42</v>
      </c>
      <c r="H420" t="s">
        <v>729</v>
      </c>
      <c r="I420">
        <v>2050</v>
      </c>
      <c r="J420">
        <f>INT(Table1[[#This Row],[hrmn]]/100)</f>
        <v>20</v>
      </c>
      <c r="K420" t="s">
        <v>27</v>
      </c>
      <c r="L420" t="s">
        <v>62</v>
      </c>
      <c r="M420" t="s">
        <v>255</v>
      </c>
      <c r="N420">
        <v>2938</v>
      </c>
      <c r="O420" t="s">
        <v>30</v>
      </c>
      <c r="P420">
        <v>26</v>
      </c>
      <c r="Q420">
        <v>4</v>
      </c>
      <c r="R420" t="s">
        <v>64</v>
      </c>
      <c r="S420">
        <f t="shared" si="13"/>
        <v>0</v>
      </c>
      <c r="T420">
        <v>69</v>
      </c>
      <c r="U420" t="s">
        <v>30</v>
      </c>
      <c r="V420" t="s">
        <v>55</v>
      </c>
      <c r="W420" t="s">
        <v>70</v>
      </c>
      <c r="X420" t="s">
        <v>82</v>
      </c>
      <c r="Y420" t="s">
        <v>34</v>
      </c>
      <c r="Z420" t="s">
        <v>35</v>
      </c>
      <c r="AA420" t="s">
        <v>36</v>
      </c>
      <c r="AB420" t="s">
        <v>37</v>
      </c>
      <c r="AC420" t="s">
        <v>38</v>
      </c>
    </row>
    <row r="421" spans="1:29" x14ac:dyDescent="0.3">
      <c r="A421" t="s">
        <v>730</v>
      </c>
      <c r="B421" s="1">
        <v>45135</v>
      </c>
      <c r="C421" t="s">
        <v>67</v>
      </c>
      <c r="D421" t="s">
        <v>88</v>
      </c>
      <c r="E421" t="s">
        <v>24</v>
      </c>
      <c r="F421">
        <f t="shared" si="12"/>
        <v>0</v>
      </c>
      <c r="G421" t="s">
        <v>42</v>
      </c>
      <c r="H421" t="s">
        <v>509</v>
      </c>
      <c r="I421">
        <v>1253</v>
      </c>
      <c r="J421">
        <f>INT(Table1[[#This Row],[hrmn]]/100)</f>
        <v>12</v>
      </c>
      <c r="K421" t="s">
        <v>61</v>
      </c>
      <c r="L421" t="s">
        <v>80</v>
      </c>
      <c r="M421" t="s">
        <v>184</v>
      </c>
      <c r="N421">
        <v>2662</v>
      </c>
      <c r="O421" t="s">
        <v>30</v>
      </c>
      <c r="P421">
        <v>61</v>
      </c>
      <c r="Q421">
        <v>18</v>
      </c>
      <c r="R421" t="s">
        <v>64</v>
      </c>
      <c r="S421">
        <f t="shared" si="13"/>
        <v>0</v>
      </c>
      <c r="T421">
        <v>73</v>
      </c>
      <c r="U421" t="s">
        <v>45</v>
      </c>
      <c r="V421" t="s">
        <v>32</v>
      </c>
      <c r="W421" t="s">
        <v>56</v>
      </c>
      <c r="X421" t="s">
        <v>33</v>
      </c>
      <c r="Y421" t="s">
        <v>34</v>
      </c>
      <c r="Z421" t="s">
        <v>35</v>
      </c>
      <c r="AA421" t="s">
        <v>36</v>
      </c>
      <c r="AB421" t="s">
        <v>37</v>
      </c>
      <c r="AC421" t="s">
        <v>38</v>
      </c>
    </row>
    <row r="422" spans="1:29" x14ac:dyDescent="0.3">
      <c r="A422" t="s">
        <v>731</v>
      </c>
      <c r="B422" s="1">
        <v>45131</v>
      </c>
      <c r="C422" t="s">
        <v>67</v>
      </c>
      <c r="D422" t="s">
        <v>58</v>
      </c>
      <c r="E422" t="s">
        <v>51</v>
      </c>
      <c r="F422">
        <f t="shared" si="12"/>
        <v>0</v>
      </c>
      <c r="G422" t="s">
        <v>42</v>
      </c>
      <c r="H422" t="s">
        <v>197</v>
      </c>
      <c r="I422">
        <v>1855</v>
      </c>
      <c r="J422">
        <f>INT(Table1[[#This Row],[hrmn]]/100)</f>
        <v>18</v>
      </c>
      <c r="K422" t="s">
        <v>27</v>
      </c>
      <c r="L422" t="s">
        <v>28</v>
      </c>
      <c r="M422" t="s">
        <v>172</v>
      </c>
      <c r="N422">
        <v>2287</v>
      </c>
      <c r="O422" t="s">
        <v>45</v>
      </c>
      <c r="P422">
        <v>42</v>
      </c>
      <c r="Q422">
        <v>6</v>
      </c>
      <c r="R422" t="s">
        <v>46</v>
      </c>
      <c r="S422">
        <f t="shared" si="13"/>
        <v>0</v>
      </c>
      <c r="T422">
        <v>74</v>
      </c>
      <c r="U422" t="s">
        <v>30</v>
      </c>
      <c r="V422" t="s">
        <v>47</v>
      </c>
      <c r="W422" t="s">
        <v>56</v>
      </c>
      <c r="X422" t="s">
        <v>82</v>
      </c>
      <c r="Y422" t="s">
        <v>34</v>
      </c>
      <c r="Z422" t="s">
        <v>35</v>
      </c>
      <c r="AA422" t="s">
        <v>36</v>
      </c>
      <c r="AB422" t="s">
        <v>37</v>
      </c>
      <c r="AC422" t="s">
        <v>38</v>
      </c>
    </row>
    <row r="423" spans="1:29" x14ac:dyDescent="0.3">
      <c r="A423" t="s">
        <v>732</v>
      </c>
      <c r="B423" s="1">
        <v>44578</v>
      </c>
      <c r="C423" t="s">
        <v>22</v>
      </c>
      <c r="D423" t="s">
        <v>100</v>
      </c>
      <c r="E423" t="s">
        <v>24</v>
      </c>
      <c r="F423">
        <f t="shared" si="12"/>
        <v>0</v>
      </c>
      <c r="G423" t="s">
        <v>59</v>
      </c>
      <c r="H423" t="s">
        <v>473</v>
      </c>
      <c r="I423">
        <v>1458</v>
      </c>
      <c r="J423">
        <f>INT(Table1[[#This Row],[hrmn]]/100)</f>
        <v>14</v>
      </c>
      <c r="K423" t="s">
        <v>53</v>
      </c>
      <c r="L423" t="s">
        <v>28</v>
      </c>
      <c r="M423" t="s">
        <v>120</v>
      </c>
      <c r="N423">
        <v>2371</v>
      </c>
      <c r="O423" t="s">
        <v>30</v>
      </c>
      <c r="P423">
        <v>33</v>
      </c>
      <c r="Q423">
        <v>10</v>
      </c>
      <c r="R423" t="s">
        <v>46</v>
      </c>
      <c r="S423">
        <f t="shared" si="13"/>
        <v>0</v>
      </c>
      <c r="T423">
        <v>18</v>
      </c>
      <c r="U423" t="s">
        <v>30</v>
      </c>
      <c r="V423" t="s">
        <v>47</v>
      </c>
      <c r="W423" t="s">
        <v>56</v>
      </c>
      <c r="X423" t="s">
        <v>33</v>
      </c>
      <c r="Y423" t="s">
        <v>34</v>
      </c>
      <c r="Z423" t="s">
        <v>35</v>
      </c>
      <c r="AA423" t="s">
        <v>36</v>
      </c>
      <c r="AB423" t="s">
        <v>37</v>
      </c>
      <c r="AC423" t="s">
        <v>38</v>
      </c>
    </row>
    <row r="424" spans="1:29" x14ac:dyDescent="0.3">
      <c r="A424" t="s">
        <v>733</v>
      </c>
      <c r="B424" s="1">
        <v>44571</v>
      </c>
      <c r="C424" t="s">
        <v>45</v>
      </c>
      <c r="D424" t="s">
        <v>161</v>
      </c>
      <c r="E424" t="s">
        <v>51</v>
      </c>
      <c r="F424">
        <f t="shared" si="12"/>
        <v>0</v>
      </c>
      <c r="G424" t="s">
        <v>123</v>
      </c>
      <c r="H424" t="s">
        <v>194</v>
      </c>
      <c r="I424">
        <v>355</v>
      </c>
      <c r="J424">
        <f>INT(Table1[[#This Row],[hrmn]]/100)</f>
        <v>3</v>
      </c>
      <c r="K424" t="s">
        <v>61</v>
      </c>
      <c r="L424" t="s">
        <v>74</v>
      </c>
      <c r="M424" t="s">
        <v>120</v>
      </c>
      <c r="N424">
        <v>1832</v>
      </c>
      <c r="O424" t="s">
        <v>30</v>
      </c>
      <c r="P424">
        <v>59</v>
      </c>
      <c r="Q424">
        <v>5</v>
      </c>
      <c r="R424" t="s">
        <v>31</v>
      </c>
      <c r="S424">
        <f t="shared" si="13"/>
        <v>1</v>
      </c>
      <c r="T424">
        <v>12</v>
      </c>
      <c r="U424" t="s">
        <v>45</v>
      </c>
      <c r="V424" t="s">
        <v>55</v>
      </c>
      <c r="W424" t="s">
        <v>56</v>
      </c>
      <c r="X424" t="s">
        <v>82</v>
      </c>
      <c r="Y424" t="s">
        <v>34</v>
      </c>
      <c r="Z424" t="s">
        <v>35</v>
      </c>
      <c r="AA424" t="s">
        <v>36</v>
      </c>
      <c r="AB424" t="s">
        <v>37</v>
      </c>
      <c r="AC424" t="s">
        <v>38</v>
      </c>
    </row>
    <row r="425" spans="1:29" x14ac:dyDescent="0.3">
      <c r="A425" t="s">
        <v>734</v>
      </c>
      <c r="B425" s="1">
        <v>45153</v>
      </c>
      <c r="C425" t="s">
        <v>67</v>
      </c>
      <c r="D425" t="s">
        <v>161</v>
      </c>
      <c r="E425" t="s">
        <v>24</v>
      </c>
      <c r="F425">
        <f t="shared" si="12"/>
        <v>0</v>
      </c>
      <c r="G425" t="s">
        <v>42</v>
      </c>
      <c r="H425" t="s">
        <v>723</v>
      </c>
      <c r="I425">
        <v>2059</v>
      </c>
      <c r="J425">
        <f>INT(Table1[[#This Row],[hrmn]]/100)</f>
        <v>20</v>
      </c>
      <c r="K425" t="s">
        <v>53</v>
      </c>
      <c r="L425" t="s">
        <v>80</v>
      </c>
      <c r="M425" t="s">
        <v>29</v>
      </c>
      <c r="N425">
        <v>2859</v>
      </c>
      <c r="O425" t="s">
        <v>45</v>
      </c>
      <c r="P425">
        <v>39</v>
      </c>
      <c r="Q425">
        <v>3</v>
      </c>
      <c r="R425" t="s">
        <v>31</v>
      </c>
      <c r="S425">
        <f t="shared" si="13"/>
        <v>1</v>
      </c>
      <c r="T425">
        <v>3</v>
      </c>
      <c r="U425" t="s">
        <v>45</v>
      </c>
      <c r="V425" t="s">
        <v>32</v>
      </c>
      <c r="W425" t="s">
        <v>65</v>
      </c>
      <c r="X425" t="s">
        <v>33</v>
      </c>
      <c r="Y425" t="s">
        <v>34</v>
      </c>
      <c r="Z425" t="s">
        <v>35</v>
      </c>
      <c r="AA425" t="s">
        <v>36</v>
      </c>
      <c r="AB425" t="s">
        <v>37</v>
      </c>
      <c r="AC425" t="s">
        <v>38</v>
      </c>
    </row>
    <row r="426" spans="1:29" x14ac:dyDescent="0.3">
      <c r="A426" t="s">
        <v>735</v>
      </c>
      <c r="B426" s="1">
        <v>44674</v>
      </c>
      <c r="C426" t="s">
        <v>67</v>
      </c>
      <c r="D426" t="s">
        <v>88</v>
      </c>
      <c r="E426" t="s">
        <v>51</v>
      </c>
      <c r="F426">
        <f t="shared" si="12"/>
        <v>0</v>
      </c>
      <c r="G426" t="s">
        <v>123</v>
      </c>
      <c r="H426" t="s">
        <v>97</v>
      </c>
      <c r="I426">
        <v>746</v>
      </c>
      <c r="J426">
        <f>INT(Table1[[#This Row],[hrmn]]/100)</f>
        <v>7</v>
      </c>
      <c r="K426" t="s">
        <v>61</v>
      </c>
      <c r="L426" t="s">
        <v>74</v>
      </c>
      <c r="M426" t="s">
        <v>212</v>
      </c>
      <c r="N426">
        <v>2767</v>
      </c>
      <c r="O426" t="s">
        <v>30</v>
      </c>
      <c r="P426">
        <v>28</v>
      </c>
      <c r="Q426">
        <v>0</v>
      </c>
      <c r="R426" t="s">
        <v>64</v>
      </c>
      <c r="S426">
        <f t="shared" si="13"/>
        <v>0</v>
      </c>
      <c r="T426">
        <v>42</v>
      </c>
      <c r="U426" t="s">
        <v>30</v>
      </c>
      <c r="V426" t="s">
        <v>55</v>
      </c>
      <c r="W426" t="s">
        <v>65</v>
      </c>
      <c r="X426" t="s">
        <v>82</v>
      </c>
      <c r="Y426" t="s">
        <v>34</v>
      </c>
      <c r="Z426" t="s">
        <v>35</v>
      </c>
      <c r="AA426" t="s">
        <v>36</v>
      </c>
      <c r="AB426" t="s">
        <v>37</v>
      </c>
      <c r="AC426" t="s">
        <v>38</v>
      </c>
    </row>
    <row r="427" spans="1:29" x14ac:dyDescent="0.3">
      <c r="A427" t="s">
        <v>736</v>
      </c>
      <c r="B427" s="1">
        <v>44869</v>
      </c>
      <c r="C427" t="s">
        <v>49</v>
      </c>
      <c r="D427" t="s">
        <v>191</v>
      </c>
      <c r="E427" t="s">
        <v>51</v>
      </c>
      <c r="F427">
        <f t="shared" si="12"/>
        <v>0</v>
      </c>
      <c r="G427" t="s">
        <v>78</v>
      </c>
      <c r="H427" t="s">
        <v>311</v>
      </c>
      <c r="I427">
        <v>1531</v>
      </c>
      <c r="J427">
        <f>INT(Table1[[#This Row],[hrmn]]/100)</f>
        <v>15</v>
      </c>
      <c r="K427" t="s">
        <v>61</v>
      </c>
      <c r="L427" t="s">
        <v>62</v>
      </c>
      <c r="M427" t="s">
        <v>138</v>
      </c>
      <c r="N427">
        <v>1031</v>
      </c>
      <c r="O427" t="s">
        <v>45</v>
      </c>
      <c r="P427">
        <v>25</v>
      </c>
      <c r="Q427">
        <v>4</v>
      </c>
      <c r="R427" t="s">
        <v>64</v>
      </c>
      <c r="S427">
        <f t="shared" si="13"/>
        <v>0</v>
      </c>
      <c r="T427">
        <v>18</v>
      </c>
      <c r="U427" t="s">
        <v>30</v>
      </c>
      <c r="V427" t="s">
        <v>55</v>
      </c>
      <c r="W427" t="s">
        <v>33</v>
      </c>
      <c r="X427" t="s">
        <v>82</v>
      </c>
      <c r="Y427" t="s">
        <v>34</v>
      </c>
      <c r="Z427" t="s">
        <v>35</v>
      </c>
      <c r="AA427" t="s">
        <v>36</v>
      </c>
      <c r="AB427" t="s">
        <v>37</v>
      </c>
      <c r="AC427" t="s">
        <v>38</v>
      </c>
    </row>
    <row r="428" spans="1:29" x14ac:dyDescent="0.3">
      <c r="A428" t="s">
        <v>737</v>
      </c>
      <c r="B428" s="1">
        <v>44787</v>
      </c>
      <c r="C428" t="s">
        <v>67</v>
      </c>
      <c r="D428" t="s">
        <v>249</v>
      </c>
      <c r="E428" t="s">
        <v>51</v>
      </c>
      <c r="F428">
        <f t="shared" si="12"/>
        <v>0</v>
      </c>
      <c r="G428" t="s">
        <v>42</v>
      </c>
      <c r="H428" t="s">
        <v>342</v>
      </c>
      <c r="I428">
        <v>2132</v>
      </c>
      <c r="J428">
        <f>INT(Table1[[#This Row],[hrmn]]/100)</f>
        <v>21</v>
      </c>
      <c r="K428" t="s">
        <v>53</v>
      </c>
      <c r="L428" t="s">
        <v>74</v>
      </c>
      <c r="M428" t="s">
        <v>234</v>
      </c>
      <c r="N428">
        <v>1175</v>
      </c>
      <c r="O428" t="s">
        <v>30</v>
      </c>
      <c r="P428">
        <v>18</v>
      </c>
      <c r="Q428">
        <v>1</v>
      </c>
      <c r="R428" t="s">
        <v>64</v>
      </c>
      <c r="S428">
        <f t="shared" si="13"/>
        <v>0</v>
      </c>
      <c r="T428">
        <v>3</v>
      </c>
      <c r="U428" t="s">
        <v>30</v>
      </c>
      <c r="V428" t="s">
        <v>32</v>
      </c>
      <c r="W428" t="s">
        <v>33</v>
      </c>
      <c r="X428" t="s">
        <v>82</v>
      </c>
      <c r="Y428" t="s">
        <v>34</v>
      </c>
      <c r="Z428" t="s">
        <v>35</v>
      </c>
      <c r="AA428" t="s">
        <v>36</v>
      </c>
      <c r="AB428" t="s">
        <v>37</v>
      </c>
      <c r="AC428" t="s">
        <v>38</v>
      </c>
    </row>
    <row r="429" spans="1:29" x14ac:dyDescent="0.3">
      <c r="A429" t="s">
        <v>738</v>
      </c>
      <c r="B429" s="1">
        <v>44725</v>
      </c>
      <c r="C429" t="s">
        <v>30</v>
      </c>
      <c r="D429" t="s">
        <v>189</v>
      </c>
      <c r="E429" t="s">
        <v>24</v>
      </c>
      <c r="F429">
        <f t="shared" si="12"/>
        <v>0</v>
      </c>
      <c r="G429" t="s">
        <v>25</v>
      </c>
      <c r="H429" t="s">
        <v>197</v>
      </c>
      <c r="I429">
        <v>1037</v>
      </c>
      <c r="J429">
        <f>INT(Table1[[#This Row],[hrmn]]/100)</f>
        <v>10</v>
      </c>
      <c r="K429" t="s">
        <v>27</v>
      </c>
      <c r="L429" t="s">
        <v>74</v>
      </c>
      <c r="M429" t="s">
        <v>159</v>
      </c>
      <c r="N429">
        <v>1457</v>
      </c>
      <c r="O429" t="s">
        <v>45</v>
      </c>
      <c r="P429">
        <v>34</v>
      </c>
      <c r="Q429">
        <v>7</v>
      </c>
      <c r="R429" t="s">
        <v>46</v>
      </c>
      <c r="S429">
        <f t="shared" si="13"/>
        <v>0</v>
      </c>
      <c r="T429">
        <v>78</v>
      </c>
      <c r="U429" t="s">
        <v>45</v>
      </c>
      <c r="V429" t="s">
        <v>55</v>
      </c>
      <c r="W429" t="s">
        <v>56</v>
      </c>
      <c r="X429" t="s">
        <v>33</v>
      </c>
      <c r="Y429" t="s">
        <v>34</v>
      </c>
      <c r="Z429" t="s">
        <v>35</v>
      </c>
      <c r="AA429" t="s">
        <v>36</v>
      </c>
      <c r="AB429" t="s">
        <v>37</v>
      </c>
      <c r="AC429" t="s">
        <v>38</v>
      </c>
    </row>
    <row r="430" spans="1:29" x14ac:dyDescent="0.3">
      <c r="A430" t="s">
        <v>739</v>
      </c>
      <c r="B430" s="1">
        <v>44917</v>
      </c>
      <c r="C430" t="s">
        <v>45</v>
      </c>
      <c r="D430" t="s">
        <v>182</v>
      </c>
      <c r="E430" t="s">
        <v>51</v>
      </c>
      <c r="F430">
        <f t="shared" si="12"/>
        <v>0</v>
      </c>
      <c r="G430" t="s">
        <v>78</v>
      </c>
      <c r="H430" t="s">
        <v>252</v>
      </c>
      <c r="I430">
        <v>1949</v>
      </c>
      <c r="J430">
        <f>INT(Table1[[#This Row],[hrmn]]/100)</f>
        <v>19</v>
      </c>
      <c r="K430" t="s">
        <v>61</v>
      </c>
      <c r="L430" t="s">
        <v>28</v>
      </c>
      <c r="M430" t="s">
        <v>81</v>
      </c>
      <c r="N430">
        <v>2617</v>
      </c>
      <c r="O430" t="s">
        <v>45</v>
      </c>
      <c r="P430">
        <v>34</v>
      </c>
      <c r="Q430">
        <v>2</v>
      </c>
      <c r="R430" t="s">
        <v>64</v>
      </c>
      <c r="S430">
        <f t="shared" si="13"/>
        <v>0</v>
      </c>
      <c r="T430">
        <v>26</v>
      </c>
      <c r="U430" t="s">
        <v>45</v>
      </c>
      <c r="V430" t="s">
        <v>47</v>
      </c>
      <c r="W430" t="s">
        <v>65</v>
      </c>
      <c r="X430" t="s">
        <v>82</v>
      </c>
      <c r="Y430" t="s">
        <v>34</v>
      </c>
      <c r="Z430" t="s">
        <v>35</v>
      </c>
      <c r="AA430" t="s">
        <v>36</v>
      </c>
      <c r="AB430" t="s">
        <v>37</v>
      </c>
      <c r="AC430" t="s">
        <v>38</v>
      </c>
    </row>
    <row r="431" spans="1:29" x14ac:dyDescent="0.3">
      <c r="A431" t="s">
        <v>740</v>
      </c>
      <c r="B431" s="1">
        <v>44704</v>
      </c>
      <c r="C431" t="s">
        <v>22</v>
      </c>
      <c r="D431" t="s">
        <v>143</v>
      </c>
      <c r="E431" t="s">
        <v>24</v>
      </c>
      <c r="F431">
        <f t="shared" si="12"/>
        <v>0</v>
      </c>
      <c r="G431" t="s">
        <v>123</v>
      </c>
      <c r="H431" t="s">
        <v>512</v>
      </c>
      <c r="I431">
        <v>136</v>
      </c>
      <c r="J431">
        <f>INT(Table1[[#This Row],[hrmn]]/100)</f>
        <v>1</v>
      </c>
      <c r="K431" t="s">
        <v>61</v>
      </c>
      <c r="L431" t="s">
        <v>74</v>
      </c>
      <c r="M431" t="s">
        <v>172</v>
      </c>
      <c r="N431">
        <v>1407</v>
      </c>
      <c r="O431" t="s">
        <v>30</v>
      </c>
      <c r="P431">
        <v>56</v>
      </c>
      <c r="Q431">
        <v>10</v>
      </c>
      <c r="R431" t="s">
        <v>64</v>
      </c>
      <c r="S431">
        <f t="shared" si="13"/>
        <v>0</v>
      </c>
      <c r="T431">
        <v>37</v>
      </c>
      <c r="U431" t="s">
        <v>30</v>
      </c>
      <c r="V431" t="s">
        <v>55</v>
      </c>
      <c r="W431" t="s">
        <v>56</v>
      </c>
      <c r="X431" t="s">
        <v>82</v>
      </c>
      <c r="Y431" t="s">
        <v>34</v>
      </c>
      <c r="Z431" t="s">
        <v>35</v>
      </c>
      <c r="AA431" t="s">
        <v>36</v>
      </c>
      <c r="AB431" t="s">
        <v>37</v>
      </c>
      <c r="AC431" t="s">
        <v>38</v>
      </c>
    </row>
    <row r="432" spans="1:29" x14ac:dyDescent="0.3">
      <c r="A432" t="s">
        <v>741</v>
      </c>
      <c r="B432" s="1">
        <v>45011</v>
      </c>
      <c r="C432" t="s">
        <v>67</v>
      </c>
      <c r="D432" t="s">
        <v>161</v>
      </c>
      <c r="E432" t="s">
        <v>51</v>
      </c>
      <c r="F432">
        <f t="shared" si="12"/>
        <v>0</v>
      </c>
      <c r="G432" t="s">
        <v>78</v>
      </c>
      <c r="H432" t="s">
        <v>742</v>
      </c>
      <c r="I432">
        <v>257</v>
      </c>
      <c r="J432">
        <f>INT(Table1[[#This Row],[hrmn]]/100)</f>
        <v>2</v>
      </c>
      <c r="K432" t="s">
        <v>61</v>
      </c>
      <c r="L432" t="s">
        <v>74</v>
      </c>
      <c r="M432" t="s">
        <v>44</v>
      </c>
      <c r="N432">
        <v>1932</v>
      </c>
      <c r="O432" t="s">
        <v>45</v>
      </c>
      <c r="P432">
        <v>34</v>
      </c>
      <c r="Q432">
        <v>17</v>
      </c>
      <c r="R432" t="s">
        <v>64</v>
      </c>
      <c r="S432">
        <f t="shared" si="13"/>
        <v>0</v>
      </c>
      <c r="T432">
        <v>5</v>
      </c>
      <c r="U432" t="s">
        <v>45</v>
      </c>
      <c r="V432" t="s">
        <v>55</v>
      </c>
      <c r="W432" t="s">
        <v>70</v>
      </c>
      <c r="X432" t="s">
        <v>33</v>
      </c>
      <c r="Y432" t="s">
        <v>34</v>
      </c>
      <c r="Z432" t="s">
        <v>35</v>
      </c>
      <c r="AA432" t="s">
        <v>36</v>
      </c>
      <c r="AB432" t="s">
        <v>37</v>
      </c>
      <c r="AC432" t="s">
        <v>38</v>
      </c>
    </row>
    <row r="433" spans="1:29" x14ac:dyDescent="0.3">
      <c r="A433" t="s">
        <v>743</v>
      </c>
      <c r="B433" s="1">
        <v>44896</v>
      </c>
      <c r="C433" t="s">
        <v>49</v>
      </c>
      <c r="D433" t="s">
        <v>239</v>
      </c>
      <c r="E433" t="s">
        <v>41</v>
      </c>
      <c r="F433">
        <f t="shared" si="12"/>
        <v>1</v>
      </c>
      <c r="G433" t="s">
        <v>123</v>
      </c>
      <c r="H433" t="s">
        <v>257</v>
      </c>
      <c r="I433">
        <v>338</v>
      </c>
      <c r="J433">
        <f>INT(Table1[[#This Row],[hrmn]]/100)</f>
        <v>3</v>
      </c>
      <c r="K433" t="s">
        <v>27</v>
      </c>
      <c r="L433" t="s">
        <v>74</v>
      </c>
      <c r="M433" t="s">
        <v>163</v>
      </c>
      <c r="N433">
        <v>2964</v>
      </c>
      <c r="O433" t="s">
        <v>45</v>
      </c>
      <c r="P433">
        <v>49</v>
      </c>
      <c r="Q433">
        <v>7</v>
      </c>
      <c r="R433" t="s">
        <v>46</v>
      </c>
      <c r="S433">
        <f t="shared" si="13"/>
        <v>0</v>
      </c>
      <c r="T433">
        <v>67</v>
      </c>
      <c r="U433" t="s">
        <v>30</v>
      </c>
      <c r="V433" t="s">
        <v>55</v>
      </c>
      <c r="W433" t="s">
        <v>65</v>
      </c>
      <c r="X433" t="s">
        <v>82</v>
      </c>
      <c r="Y433" t="s">
        <v>34</v>
      </c>
      <c r="Z433" t="s">
        <v>35</v>
      </c>
      <c r="AA433" t="s">
        <v>36</v>
      </c>
      <c r="AB433" t="s">
        <v>37</v>
      </c>
      <c r="AC433" t="s">
        <v>38</v>
      </c>
    </row>
    <row r="434" spans="1:29" x14ac:dyDescent="0.3">
      <c r="A434" t="s">
        <v>744</v>
      </c>
      <c r="B434" s="1">
        <v>44657</v>
      </c>
      <c r="C434" t="s">
        <v>22</v>
      </c>
      <c r="D434" t="s">
        <v>92</v>
      </c>
      <c r="E434" t="s">
        <v>24</v>
      </c>
      <c r="F434">
        <f t="shared" si="12"/>
        <v>0</v>
      </c>
      <c r="G434" t="s">
        <v>42</v>
      </c>
      <c r="H434" t="s">
        <v>377</v>
      </c>
      <c r="I434">
        <v>614</v>
      </c>
      <c r="J434">
        <f>INT(Table1[[#This Row],[hrmn]]/100)</f>
        <v>6</v>
      </c>
      <c r="K434" t="s">
        <v>27</v>
      </c>
      <c r="L434" t="s">
        <v>74</v>
      </c>
      <c r="M434" t="s">
        <v>29</v>
      </c>
      <c r="N434">
        <v>2864</v>
      </c>
      <c r="O434" t="s">
        <v>45</v>
      </c>
      <c r="P434">
        <v>42</v>
      </c>
      <c r="Q434">
        <v>10</v>
      </c>
      <c r="R434" t="s">
        <v>46</v>
      </c>
      <c r="S434">
        <f t="shared" si="13"/>
        <v>0</v>
      </c>
      <c r="T434">
        <v>37</v>
      </c>
      <c r="U434" t="s">
        <v>45</v>
      </c>
      <c r="V434" t="s">
        <v>55</v>
      </c>
      <c r="W434" t="s">
        <v>33</v>
      </c>
      <c r="X434" t="s">
        <v>33</v>
      </c>
      <c r="Y434" t="s">
        <v>34</v>
      </c>
      <c r="Z434" t="s">
        <v>35</v>
      </c>
      <c r="AA434" t="s">
        <v>36</v>
      </c>
      <c r="AB434" t="s">
        <v>37</v>
      </c>
      <c r="AC434" t="s">
        <v>38</v>
      </c>
    </row>
    <row r="435" spans="1:29" x14ac:dyDescent="0.3">
      <c r="A435" t="s">
        <v>745</v>
      </c>
      <c r="B435" s="1">
        <v>44812</v>
      </c>
      <c r="C435" t="s">
        <v>22</v>
      </c>
      <c r="D435" t="s">
        <v>92</v>
      </c>
      <c r="E435" t="s">
        <v>24</v>
      </c>
      <c r="F435">
        <f t="shared" si="12"/>
        <v>0</v>
      </c>
      <c r="G435" t="s">
        <v>123</v>
      </c>
      <c r="H435" t="s">
        <v>746</v>
      </c>
      <c r="I435">
        <v>1333</v>
      </c>
      <c r="J435">
        <f>INT(Table1[[#This Row],[hrmn]]/100)</f>
        <v>13</v>
      </c>
      <c r="K435" t="s">
        <v>61</v>
      </c>
      <c r="L435" t="s">
        <v>62</v>
      </c>
      <c r="M435" t="s">
        <v>180</v>
      </c>
      <c r="N435">
        <v>2578</v>
      </c>
      <c r="O435" t="s">
        <v>45</v>
      </c>
      <c r="P435">
        <v>46</v>
      </c>
      <c r="Q435">
        <v>19</v>
      </c>
      <c r="R435" t="s">
        <v>64</v>
      </c>
      <c r="S435">
        <f t="shared" si="13"/>
        <v>0</v>
      </c>
      <c r="T435">
        <v>74</v>
      </c>
      <c r="U435" t="s">
        <v>45</v>
      </c>
      <c r="V435" t="s">
        <v>32</v>
      </c>
      <c r="W435" t="s">
        <v>56</v>
      </c>
      <c r="X435" t="s">
        <v>82</v>
      </c>
      <c r="Y435" t="s">
        <v>34</v>
      </c>
      <c r="Z435" t="s">
        <v>35</v>
      </c>
      <c r="AA435" t="s">
        <v>36</v>
      </c>
      <c r="AB435" t="s">
        <v>37</v>
      </c>
      <c r="AC435" t="s">
        <v>38</v>
      </c>
    </row>
    <row r="436" spans="1:29" x14ac:dyDescent="0.3">
      <c r="A436" t="s">
        <v>747</v>
      </c>
      <c r="B436" s="1">
        <v>44916</v>
      </c>
      <c r="C436" t="s">
        <v>22</v>
      </c>
      <c r="D436" t="s">
        <v>174</v>
      </c>
      <c r="E436" t="s">
        <v>51</v>
      </c>
      <c r="F436">
        <f t="shared" si="12"/>
        <v>0</v>
      </c>
      <c r="G436" t="s">
        <v>42</v>
      </c>
      <c r="H436" t="s">
        <v>383</v>
      </c>
      <c r="I436">
        <v>509</v>
      </c>
      <c r="J436">
        <f>INT(Table1[[#This Row],[hrmn]]/100)</f>
        <v>5</v>
      </c>
      <c r="K436" t="s">
        <v>53</v>
      </c>
      <c r="L436" t="s">
        <v>74</v>
      </c>
      <c r="M436" t="s">
        <v>63</v>
      </c>
      <c r="N436">
        <v>2500</v>
      </c>
      <c r="O436" t="s">
        <v>45</v>
      </c>
      <c r="P436">
        <v>21</v>
      </c>
      <c r="Q436">
        <v>18</v>
      </c>
      <c r="R436" t="s">
        <v>64</v>
      </c>
      <c r="S436">
        <f t="shared" si="13"/>
        <v>0</v>
      </c>
      <c r="T436">
        <v>20</v>
      </c>
      <c r="U436" t="s">
        <v>45</v>
      </c>
      <c r="V436" t="s">
        <v>47</v>
      </c>
      <c r="W436" t="s">
        <v>70</v>
      </c>
      <c r="X436" t="s">
        <v>82</v>
      </c>
      <c r="Y436" t="s">
        <v>34</v>
      </c>
      <c r="Z436" t="s">
        <v>35</v>
      </c>
      <c r="AA436" t="s">
        <v>36</v>
      </c>
      <c r="AB436" t="s">
        <v>37</v>
      </c>
      <c r="AC436" t="s">
        <v>38</v>
      </c>
    </row>
    <row r="437" spans="1:29" x14ac:dyDescent="0.3">
      <c r="A437" t="s">
        <v>748</v>
      </c>
      <c r="B437" s="1">
        <v>44609</v>
      </c>
      <c r="C437" t="s">
        <v>67</v>
      </c>
      <c r="D437" t="s">
        <v>346</v>
      </c>
      <c r="E437" t="s">
        <v>24</v>
      </c>
      <c r="F437">
        <f t="shared" si="12"/>
        <v>0</v>
      </c>
      <c r="G437" t="s">
        <v>25</v>
      </c>
      <c r="H437" t="s">
        <v>620</v>
      </c>
      <c r="I437">
        <v>104</v>
      </c>
      <c r="J437">
        <f>INT(Table1[[#This Row],[hrmn]]/100)</f>
        <v>1</v>
      </c>
      <c r="K437" t="s">
        <v>53</v>
      </c>
      <c r="L437" t="s">
        <v>74</v>
      </c>
      <c r="M437" t="s">
        <v>111</v>
      </c>
      <c r="N437">
        <v>2492</v>
      </c>
      <c r="O437" t="s">
        <v>45</v>
      </c>
      <c r="P437">
        <v>23</v>
      </c>
      <c r="Q437">
        <v>2</v>
      </c>
      <c r="R437" t="s">
        <v>64</v>
      </c>
      <c r="S437">
        <f t="shared" si="13"/>
        <v>0</v>
      </c>
      <c r="T437">
        <v>52</v>
      </c>
      <c r="U437" t="s">
        <v>45</v>
      </c>
      <c r="V437" t="s">
        <v>32</v>
      </c>
      <c r="W437" t="s">
        <v>33</v>
      </c>
      <c r="X437" t="s">
        <v>33</v>
      </c>
      <c r="Y437" t="s">
        <v>34</v>
      </c>
      <c r="Z437" t="s">
        <v>35</v>
      </c>
      <c r="AA437" t="s">
        <v>36</v>
      </c>
      <c r="AB437" t="s">
        <v>37</v>
      </c>
      <c r="AC437" t="s">
        <v>38</v>
      </c>
    </row>
    <row r="438" spans="1:29" x14ac:dyDescent="0.3">
      <c r="A438" t="s">
        <v>749</v>
      </c>
      <c r="B438" s="1">
        <v>45008</v>
      </c>
      <c r="C438" t="s">
        <v>22</v>
      </c>
      <c r="D438" t="s">
        <v>196</v>
      </c>
      <c r="E438" t="s">
        <v>51</v>
      </c>
      <c r="F438">
        <f t="shared" si="12"/>
        <v>0</v>
      </c>
      <c r="G438" t="s">
        <v>78</v>
      </c>
      <c r="H438" t="s">
        <v>750</v>
      </c>
      <c r="I438">
        <v>227</v>
      </c>
      <c r="J438">
        <f>INT(Table1[[#This Row],[hrmn]]/100)</f>
        <v>2</v>
      </c>
      <c r="K438" t="s">
        <v>27</v>
      </c>
      <c r="L438" t="s">
        <v>74</v>
      </c>
      <c r="M438" t="s">
        <v>86</v>
      </c>
      <c r="N438">
        <v>1417</v>
      </c>
      <c r="O438" t="s">
        <v>30</v>
      </c>
      <c r="P438">
        <v>65</v>
      </c>
      <c r="Q438">
        <v>1</v>
      </c>
      <c r="R438" t="s">
        <v>64</v>
      </c>
      <c r="S438">
        <f t="shared" si="13"/>
        <v>0</v>
      </c>
      <c r="T438">
        <v>53</v>
      </c>
      <c r="U438" t="s">
        <v>30</v>
      </c>
      <c r="V438" t="s">
        <v>47</v>
      </c>
      <c r="W438" t="s">
        <v>65</v>
      </c>
      <c r="X438" t="s">
        <v>33</v>
      </c>
      <c r="Y438" t="s">
        <v>34</v>
      </c>
      <c r="Z438" t="s">
        <v>35</v>
      </c>
      <c r="AA438" t="s">
        <v>36</v>
      </c>
      <c r="AB438" t="s">
        <v>37</v>
      </c>
      <c r="AC438" t="s">
        <v>38</v>
      </c>
    </row>
    <row r="439" spans="1:29" x14ac:dyDescent="0.3">
      <c r="A439" t="s">
        <v>751</v>
      </c>
      <c r="B439" s="1">
        <v>44699</v>
      </c>
      <c r="C439" t="s">
        <v>49</v>
      </c>
      <c r="D439" t="s">
        <v>92</v>
      </c>
      <c r="E439" t="s">
        <v>24</v>
      </c>
      <c r="F439">
        <f t="shared" si="12"/>
        <v>0</v>
      </c>
      <c r="G439" t="s">
        <v>123</v>
      </c>
      <c r="H439" t="s">
        <v>414</v>
      </c>
      <c r="I439">
        <v>1225</v>
      </c>
      <c r="J439">
        <f>INT(Table1[[#This Row],[hrmn]]/100)</f>
        <v>12</v>
      </c>
      <c r="K439" t="s">
        <v>61</v>
      </c>
      <c r="L439" t="s">
        <v>74</v>
      </c>
      <c r="M439" t="s">
        <v>244</v>
      </c>
      <c r="N439">
        <v>1950</v>
      </c>
      <c r="O439" t="s">
        <v>45</v>
      </c>
      <c r="P439">
        <v>36</v>
      </c>
      <c r="Q439">
        <v>7</v>
      </c>
      <c r="R439" t="s">
        <v>46</v>
      </c>
      <c r="S439">
        <f t="shared" si="13"/>
        <v>0</v>
      </c>
      <c r="T439">
        <v>6</v>
      </c>
      <c r="U439" t="s">
        <v>45</v>
      </c>
      <c r="V439" t="s">
        <v>55</v>
      </c>
      <c r="W439" t="s">
        <v>56</v>
      </c>
      <c r="X439" t="s">
        <v>33</v>
      </c>
      <c r="Y439" t="s">
        <v>34</v>
      </c>
      <c r="Z439" t="s">
        <v>35</v>
      </c>
      <c r="AA439" t="s">
        <v>36</v>
      </c>
      <c r="AB439" t="s">
        <v>37</v>
      </c>
      <c r="AC439" t="s">
        <v>38</v>
      </c>
    </row>
    <row r="440" spans="1:29" x14ac:dyDescent="0.3">
      <c r="A440" t="s">
        <v>752</v>
      </c>
      <c r="B440" s="1">
        <v>44802</v>
      </c>
      <c r="C440" t="s">
        <v>67</v>
      </c>
      <c r="D440" t="s">
        <v>157</v>
      </c>
      <c r="E440" t="s">
        <v>51</v>
      </c>
      <c r="F440">
        <f t="shared" si="12"/>
        <v>0</v>
      </c>
      <c r="G440" t="s">
        <v>59</v>
      </c>
      <c r="H440" t="s">
        <v>460</v>
      </c>
      <c r="I440">
        <v>554</v>
      </c>
      <c r="J440">
        <f>INT(Table1[[#This Row],[hrmn]]/100)</f>
        <v>5</v>
      </c>
      <c r="K440" t="s">
        <v>27</v>
      </c>
      <c r="L440" t="s">
        <v>80</v>
      </c>
      <c r="M440" t="s">
        <v>172</v>
      </c>
      <c r="N440">
        <v>934</v>
      </c>
      <c r="O440" t="s">
        <v>45</v>
      </c>
      <c r="P440">
        <v>31</v>
      </c>
      <c r="Q440">
        <v>5</v>
      </c>
      <c r="R440" t="s">
        <v>64</v>
      </c>
      <c r="S440">
        <f t="shared" si="13"/>
        <v>0</v>
      </c>
      <c r="T440">
        <v>21</v>
      </c>
      <c r="U440" t="s">
        <v>30</v>
      </c>
      <c r="V440" t="s">
        <v>47</v>
      </c>
      <c r="W440" t="s">
        <v>70</v>
      </c>
      <c r="X440" t="s">
        <v>33</v>
      </c>
      <c r="Y440" t="s">
        <v>34</v>
      </c>
      <c r="Z440" t="s">
        <v>35</v>
      </c>
      <c r="AA440" t="s">
        <v>36</v>
      </c>
      <c r="AB440" t="s">
        <v>37</v>
      </c>
      <c r="AC440" t="s">
        <v>38</v>
      </c>
    </row>
    <row r="441" spans="1:29" x14ac:dyDescent="0.3">
      <c r="A441" t="s">
        <v>753</v>
      </c>
      <c r="B441" s="1">
        <v>44674</v>
      </c>
      <c r="C441" t="s">
        <v>22</v>
      </c>
      <c r="D441" t="s">
        <v>182</v>
      </c>
      <c r="E441" t="s">
        <v>41</v>
      </c>
      <c r="F441">
        <f t="shared" si="12"/>
        <v>1</v>
      </c>
      <c r="G441" t="s">
        <v>59</v>
      </c>
      <c r="H441" t="s">
        <v>514</v>
      </c>
      <c r="I441">
        <v>1029</v>
      </c>
      <c r="J441">
        <f>INT(Table1[[#This Row],[hrmn]]/100)</f>
        <v>10</v>
      </c>
      <c r="K441" t="s">
        <v>27</v>
      </c>
      <c r="L441" t="s">
        <v>62</v>
      </c>
      <c r="M441" t="s">
        <v>69</v>
      </c>
      <c r="N441">
        <v>1067</v>
      </c>
      <c r="O441" t="s">
        <v>45</v>
      </c>
      <c r="P441">
        <v>20</v>
      </c>
      <c r="Q441">
        <v>19</v>
      </c>
      <c r="R441" t="s">
        <v>31</v>
      </c>
      <c r="S441">
        <f t="shared" si="13"/>
        <v>1</v>
      </c>
      <c r="T441">
        <v>51</v>
      </c>
      <c r="U441" t="s">
        <v>30</v>
      </c>
      <c r="V441" t="s">
        <v>47</v>
      </c>
      <c r="W441" t="s">
        <v>33</v>
      </c>
      <c r="X441" t="s">
        <v>33</v>
      </c>
      <c r="Y441" t="s">
        <v>34</v>
      </c>
      <c r="Z441" t="s">
        <v>35</v>
      </c>
      <c r="AA441" t="s">
        <v>36</v>
      </c>
      <c r="AB441" t="s">
        <v>37</v>
      </c>
      <c r="AC441" t="s">
        <v>38</v>
      </c>
    </row>
    <row r="442" spans="1:29" x14ac:dyDescent="0.3">
      <c r="A442" t="s">
        <v>754</v>
      </c>
      <c r="B442" s="1">
        <v>45025</v>
      </c>
      <c r="C442" t="s">
        <v>30</v>
      </c>
      <c r="D442" t="s">
        <v>100</v>
      </c>
      <c r="E442" t="s">
        <v>51</v>
      </c>
      <c r="F442">
        <f t="shared" si="12"/>
        <v>0</v>
      </c>
      <c r="G442" t="s">
        <v>25</v>
      </c>
      <c r="H442" t="s">
        <v>93</v>
      </c>
      <c r="I442">
        <v>513</v>
      </c>
      <c r="J442">
        <f>INT(Table1[[#This Row],[hrmn]]/100)</f>
        <v>5</v>
      </c>
      <c r="K442" t="s">
        <v>27</v>
      </c>
      <c r="L442" t="s">
        <v>62</v>
      </c>
      <c r="M442" t="s">
        <v>149</v>
      </c>
      <c r="N442">
        <v>2250</v>
      </c>
      <c r="O442" t="s">
        <v>30</v>
      </c>
      <c r="P442">
        <v>43</v>
      </c>
      <c r="Q442">
        <v>2</v>
      </c>
      <c r="R442" t="s">
        <v>31</v>
      </c>
      <c r="S442">
        <f t="shared" si="13"/>
        <v>1</v>
      </c>
      <c r="T442">
        <v>22</v>
      </c>
      <c r="U442" t="s">
        <v>45</v>
      </c>
      <c r="V442" t="s">
        <v>55</v>
      </c>
      <c r="W442" t="s">
        <v>65</v>
      </c>
      <c r="X442" t="s">
        <v>33</v>
      </c>
      <c r="Y442" t="s">
        <v>34</v>
      </c>
      <c r="Z442" t="s">
        <v>35</v>
      </c>
      <c r="AA442" t="s">
        <v>36</v>
      </c>
      <c r="AB442" t="s">
        <v>37</v>
      </c>
      <c r="AC442" t="s">
        <v>38</v>
      </c>
    </row>
    <row r="443" spans="1:29" x14ac:dyDescent="0.3">
      <c r="A443" t="s">
        <v>755</v>
      </c>
      <c r="B443" s="1">
        <v>45078</v>
      </c>
      <c r="C443" t="s">
        <v>22</v>
      </c>
      <c r="D443" t="s">
        <v>113</v>
      </c>
      <c r="E443" t="s">
        <v>24</v>
      </c>
      <c r="F443">
        <f t="shared" si="12"/>
        <v>0</v>
      </c>
      <c r="G443" t="s">
        <v>25</v>
      </c>
      <c r="H443" t="s">
        <v>746</v>
      </c>
      <c r="I443">
        <v>628</v>
      </c>
      <c r="J443">
        <f>INT(Table1[[#This Row],[hrmn]]/100)</f>
        <v>6</v>
      </c>
      <c r="K443" t="s">
        <v>61</v>
      </c>
      <c r="L443" t="s">
        <v>28</v>
      </c>
      <c r="M443" t="s">
        <v>348</v>
      </c>
      <c r="N443">
        <v>1313</v>
      </c>
      <c r="O443" t="s">
        <v>30</v>
      </c>
      <c r="P443">
        <v>70</v>
      </c>
      <c r="Q443">
        <v>0</v>
      </c>
      <c r="R443" t="s">
        <v>31</v>
      </c>
      <c r="S443">
        <f t="shared" si="13"/>
        <v>1</v>
      </c>
      <c r="T443">
        <v>31</v>
      </c>
      <c r="U443" t="s">
        <v>30</v>
      </c>
      <c r="V443" t="s">
        <v>55</v>
      </c>
      <c r="W443" t="s">
        <v>56</v>
      </c>
      <c r="X443" t="s">
        <v>33</v>
      </c>
      <c r="Y443" t="s">
        <v>34</v>
      </c>
      <c r="Z443" t="s">
        <v>35</v>
      </c>
      <c r="AA443" t="s">
        <v>36</v>
      </c>
      <c r="AB443" t="s">
        <v>37</v>
      </c>
      <c r="AC443" t="s">
        <v>38</v>
      </c>
    </row>
    <row r="444" spans="1:29" x14ac:dyDescent="0.3">
      <c r="A444" t="s">
        <v>756</v>
      </c>
      <c r="B444" s="1">
        <v>44738</v>
      </c>
      <c r="C444" t="s">
        <v>45</v>
      </c>
      <c r="D444" t="s">
        <v>40</v>
      </c>
      <c r="E444" t="s">
        <v>24</v>
      </c>
      <c r="F444">
        <f t="shared" si="12"/>
        <v>0</v>
      </c>
      <c r="G444" t="s">
        <v>59</v>
      </c>
      <c r="H444" t="s">
        <v>320</v>
      </c>
      <c r="I444">
        <v>1407</v>
      </c>
      <c r="J444">
        <f>INT(Table1[[#This Row],[hrmn]]/100)</f>
        <v>14</v>
      </c>
      <c r="K444" t="s">
        <v>27</v>
      </c>
      <c r="L444" t="s">
        <v>62</v>
      </c>
      <c r="M444" t="s">
        <v>231</v>
      </c>
      <c r="N444">
        <v>2100</v>
      </c>
      <c r="O444" t="s">
        <v>30</v>
      </c>
      <c r="P444">
        <v>54</v>
      </c>
      <c r="Q444">
        <v>5</v>
      </c>
      <c r="R444" t="s">
        <v>31</v>
      </c>
      <c r="S444">
        <f t="shared" si="13"/>
        <v>1</v>
      </c>
      <c r="T444">
        <v>65</v>
      </c>
      <c r="U444" t="s">
        <v>45</v>
      </c>
      <c r="V444" t="s">
        <v>55</v>
      </c>
      <c r="W444" t="s">
        <v>65</v>
      </c>
      <c r="X444" t="s">
        <v>33</v>
      </c>
      <c r="Y444" t="s">
        <v>34</v>
      </c>
      <c r="Z444" t="s">
        <v>35</v>
      </c>
      <c r="AA444" t="s">
        <v>36</v>
      </c>
      <c r="AB444" t="s">
        <v>37</v>
      </c>
      <c r="AC444" t="s">
        <v>38</v>
      </c>
    </row>
    <row r="445" spans="1:29" x14ac:dyDescent="0.3">
      <c r="A445" t="s">
        <v>757</v>
      </c>
      <c r="B445" s="1">
        <v>44675</v>
      </c>
      <c r="C445" t="s">
        <v>22</v>
      </c>
      <c r="D445" t="s">
        <v>92</v>
      </c>
      <c r="E445" t="s">
        <v>24</v>
      </c>
      <c r="F445">
        <f t="shared" si="12"/>
        <v>0</v>
      </c>
      <c r="G445" t="s">
        <v>59</v>
      </c>
      <c r="H445" t="s">
        <v>535</v>
      </c>
      <c r="I445">
        <v>1103</v>
      </c>
      <c r="J445">
        <f>INT(Table1[[#This Row],[hrmn]]/100)</f>
        <v>11</v>
      </c>
      <c r="K445" t="s">
        <v>53</v>
      </c>
      <c r="L445" t="s">
        <v>62</v>
      </c>
      <c r="M445" t="s">
        <v>128</v>
      </c>
      <c r="N445">
        <v>2443</v>
      </c>
      <c r="O445" t="s">
        <v>45</v>
      </c>
      <c r="P445">
        <v>31</v>
      </c>
      <c r="Q445">
        <v>6</v>
      </c>
      <c r="R445" t="s">
        <v>31</v>
      </c>
      <c r="S445">
        <f t="shared" si="13"/>
        <v>1</v>
      </c>
      <c r="T445">
        <v>59</v>
      </c>
      <c r="U445" t="s">
        <v>45</v>
      </c>
      <c r="V445" t="s">
        <v>55</v>
      </c>
      <c r="W445" t="s">
        <v>65</v>
      </c>
      <c r="X445" t="s">
        <v>33</v>
      </c>
      <c r="Y445" t="s">
        <v>34</v>
      </c>
      <c r="Z445" t="s">
        <v>35</v>
      </c>
      <c r="AA445" t="s">
        <v>36</v>
      </c>
      <c r="AB445" t="s">
        <v>37</v>
      </c>
      <c r="AC445" t="s">
        <v>38</v>
      </c>
    </row>
    <row r="446" spans="1:29" x14ac:dyDescent="0.3">
      <c r="A446" t="s">
        <v>758</v>
      </c>
      <c r="B446" s="1">
        <v>44860</v>
      </c>
      <c r="C446" t="s">
        <v>49</v>
      </c>
      <c r="D446" t="s">
        <v>346</v>
      </c>
      <c r="E446" t="s">
        <v>51</v>
      </c>
      <c r="F446">
        <f t="shared" si="12"/>
        <v>0</v>
      </c>
      <c r="G446" t="s">
        <v>78</v>
      </c>
      <c r="H446" t="s">
        <v>269</v>
      </c>
      <c r="I446">
        <v>1654</v>
      </c>
      <c r="J446">
        <f>INT(Table1[[#This Row],[hrmn]]/100)</f>
        <v>16</v>
      </c>
      <c r="K446" t="s">
        <v>61</v>
      </c>
      <c r="L446" t="s">
        <v>80</v>
      </c>
      <c r="M446" t="s">
        <v>135</v>
      </c>
      <c r="N446">
        <v>918</v>
      </c>
      <c r="O446" t="s">
        <v>45</v>
      </c>
      <c r="P446">
        <v>48</v>
      </c>
      <c r="Q446">
        <v>19</v>
      </c>
      <c r="R446" t="s">
        <v>46</v>
      </c>
      <c r="S446">
        <f t="shared" si="13"/>
        <v>0</v>
      </c>
      <c r="T446">
        <v>78</v>
      </c>
      <c r="U446" t="s">
        <v>30</v>
      </c>
      <c r="V446" t="s">
        <v>32</v>
      </c>
      <c r="W446" t="s">
        <v>65</v>
      </c>
      <c r="X446" t="s">
        <v>82</v>
      </c>
      <c r="Y446" t="s">
        <v>34</v>
      </c>
      <c r="Z446" t="s">
        <v>35</v>
      </c>
      <c r="AA446" t="s">
        <v>36</v>
      </c>
      <c r="AB446" t="s">
        <v>37</v>
      </c>
      <c r="AC446" t="s">
        <v>38</v>
      </c>
    </row>
    <row r="447" spans="1:29" x14ac:dyDescent="0.3">
      <c r="A447" t="s">
        <v>759</v>
      </c>
      <c r="B447" s="1">
        <v>44901</v>
      </c>
      <c r="C447" t="s">
        <v>22</v>
      </c>
      <c r="D447" t="s">
        <v>196</v>
      </c>
      <c r="E447" t="s">
        <v>24</v>
      </c>
      <c r="F447">
        <f t="shared" si="12"/>
        <v>0</v>
      </c>
      <c r="G447" t="s">
        <v>42</v>
      </c>
      <c r="H447" t="s">
        <v>183</v>
      </c>
      <c r="I447">
        <v>322</v>
      </c>
      <c r="J447">
        <f>INT(Table1[[#This Row],[hrmn]]/100)</f>
        <v>3</v>
      </c>
      <c r="K447" t="s">
        <v>53</v>
      </c>
      <c r="L447" t="s">
        <v>28</v>
      </c>
      <c r="M447" t="s">
        <v>277</v>
      </c>
      <c r="N447">
        <v>1936</v>
      </c>
      <c r="O447" t="s">
        <v>45</v>
      </c>
      <c r="P447">
        <v>39</v>
      </c>
      <c r="Q447">
        <v>0</v>
      </c>
      <c r="R447" t="s">
        <v>64</v>
      </c>
      <c r="S447">
        <f t="shared" si="13"/>
        <v>0</v>
      </c>
      <c r="T447">
        <v>45</v>
      </c>
      <c r="U447" t="s">
        <v>30</v>
      </c>
      <c r="V447" t="s">
        <v>47</v>
      </c>
      <c r="W447" t="s">
        <v>65</v>
      </c>
      <c r="X447" t="s">
        <v>82</v>
      </c>
      <c r="Y447" t="s">
        <v>34</v>
      </c>
      <c r="Z447" t="s">
        <v>35</v>
      </c>
      <c r="AA447" t="s">
        <v>36</v>
      </c>
      <c r="AB447" t="s">
        <v>37</v>
      </c>
      <c r="AC447" t="s">
        <v>38</v>
      </c>
    </row>
    <row r="448" spans="1:29" x14ac:dyDescent="0.3">
      <c r="A448" t="s">
        <v>760</v>
      </c>
      <c r="B448" s="1">
        <v>44873</v>
      </c>
      <c r="C448" t="s">
        <v>45</v>
      </c>
      <c r="D448" t="s">
        <v>40</v>
      </c>
      <c r="E448" t="s">
        <v>51</v>
      </c>
      <c r="F448">
        <f t="shared" si="12"/>
        <v>0</v>
      </c>
      <c r="G448" t="s">
        <v>42</v>
      </c>
      <c r="H448" t="s">
        <v>525</v>
      </c>
      <c r="I448">
        <v>1357</v>
      </c>
      <c r="J448">
        <f>INT(Table1[[#This Row],[hrmn]]/100)</f>
        <v>13</v>
      </c>
      <c r="K448" t="s">
        <v>27</v>
      </c>
      <c r="L448" t="s">
        <v>28</v>
      </c>
      <c r="M448" t="s">
        <v>166</v>
      </c>
      <c r="N448">
        <v>2474</v>
      </c>
      <c r="O448" t="s">
        <v>30</v>
      </c>
      <c r="P448">
        <v>39</v>
      </c>
      <c r="Q448">
        <v>7</v>
      </c>
      <c r="R448" t="s">
        <v>46</v>
      </c>
      <c r="S448">
        <f t="shared" si="13"/>
        <v>0</v>
      </c>
      <c r="T448">
        <v>36</v>
      </c>
      <c r="U448" t="s">
        <v>30</v>
      </c>
      <c r="V448" t="s">
        <v>32</v>
      </c>
      <c r="W448" t="s">
        <v>33</v>
      </c>
      <c r="X448" t="s">
        <v>33</v>
      </c>
      <c r="Y448" t="s">
        <v>34</v>
      </c>
      <c r="Z448" t="s">
        <v>35</v>
      </c>
      <c r="AA448" t="s">
        <v>36</v>
      </c>
      <c r="AB448" t="s">
        <v>37</v>
      </c>
      <c r="AC448" t="s">
        <v>38</v>
      </c>
    </row>
    <row r="449" spans="1:29" x14ac:dyDescent="0.3">
      <c r="A449" t="s">
        <v>761</v>
      </c>
      <c r="B449" s="1">
        <v>45207</v>
      </c>
      <c r="C449" t="s">
        <v>30</v>
      </c>
      <c r="D449" t="s">
        <v>249</v>
      </c>
      <c r="E449" t="s">
        <v>41</v>
      </c>
      <c r="F449">
        <f t="shared" si="12"/>
        <v>1</v>
      </c>
      <c r="G449" t="s">
        <v>25</v>
      </c>
      <c r="H449" t="s">
        <v>144</v>
      </c>
      <c r="I449">
        <v>622</v>
      </c>
      <c r="J449">
        <f>INT(Table1[[#This Row],[hrmn]]/100)</f>
        <v>6</v>
      </c>
      <c r="K449" t="s">
        <v>53</v>
      </c>
      <c r="L449" t="s">
        <v>28</v>
      </c>
      <c r="M449" t="s">
        <v>125</v>
      </c>
      <c r="N449">
        <v>2102</v>
      </c>
      <c r="O449" t="s">
        <v>45</v>
      </c>
      <c r="P449">
        <v>58</v>
      </c>
      <c r="Q449">
        <v>7</v>
      </c>
      <c r="R449" t="s">
        <v>31</v>
      </c>
      <c r="S449">
        <f t="shared" si="13"/>
        <v>1</v>
      </c>
      <c r="T449">
        <v>5</v>
      </c>
      <c r="U449" t="s">
        <v>45</v>
      </c>
      <c r="V449" t="s">
        <v>32</v>
      </c>
      <c r="W449" t="s">
        <v>56</v>
      </c>
      <c r="X449" t="s">
        <v>33</v>
      </c>
      <c r="Y449" t="s">
        <v>34</v>
      </c>
      <c r="Z449" t="s">
        <v>35</v>
      </c>
      <c r="AA449" t="s">
        <v>36</v>
      </c>
      <c r="AB449" t="s">
        <v>37</v>
      </c>
      <c r="AC449" t="s">
        <v>38</v>
      </c>
    </row>
    <row r="450" spans="1:29" x14ac:dyDescent="0.3">
      <c r="A450" t="s">
        <v>762</v>
      </c>
      <c r="B450" s="1">
        <v>45192</v>
      </c>
      <c r="C450" t="s">
        <v>67</v>
      </c>
      <c r="D450" t="s">
        <v>346</v>
      </c>
      <c r="E450" t="s">
        <v>24</v>
      </c>
      <c r="F450">
        <f t="shared" ref="F450:F513" si="14">IF(E450="Severe",1,0)</f>
        <v>0</v>
      </c>
      <c r="G450" t="s">
        <v>59</v>
      </c>
      <c r="H450" t="s">
        <v>655</v>
      </c>
      <c r="I450">
        <v>1838</v>
      </c>
      <c r="J450">
        <f>INT(Table1[[#This Row],[hrmn]]/100)</f>
        <v>18</v>
      </c>
      <c r="K450" t="s">
        <v>61</v>
      </c>
      <c r="L450" t="s">
        <v>28</v>
      </c>
      <c r="M450" t="s">
        <v>184</v>
      </c>
      <c r="N450">
        <v>2250</v>
      </c>
      <c r="O450" t="s">
        <v>30</v>
      </c>
      <c r="P450">
        <v>36</v>
      </c>
      <c r="Q450">
        <v>13</v>
      </c>
      <c r="R450" t="s">
        <v>64</v>
      </c>
      <c r="S450">
        <f t="shared" ref="S450:S513" si="15">IF(R450="Fatal",1,0)</f>
        <v>0</v>
      </c>
      <c r="T450">
        <v>61</v>
      </c>
      <c r="U450" t="s">
        <v>30</v>
      </c>
      <c r="V450" t="s">
        <v>32</v>
      </c>
      <c r="W450" t="s">
        <v>65</v>
      </c>
      <c r="X450" t="s">
        <v>33</v>
      </c>
      <c r="Y450" t="s">
        <v>34</v>
      </c>
      <c r="Z450" t="s">
        <v>35</v>
      </c>
      <c r="AA450" t="s">
        <v>36</v>
      </c>
      <c r="AB450" t="s">
        <v>37</v>
      </c>
      <c r="AC450" t="s">
        <v>38</v>
      </c>
    </row>
    <row r="451" spans="1:29" x14ac:dyDescent="0.3">
      <c r="A451" t="s">
        <v>763</v>
      </c>
      <c r="B451" s="1">
        <v>45067</v>
      </c>
      <c r="C451" t="s">
        <v>67</v>
      </c>
      <c r="D451" t="s">
        <v>50</v>
      </c>
      <c r="E451" t="s">
        <v>51</v>
      </c>
      <c r="F451">
        <f t="shared" si="14"/>
        <v>0</v>
      </c>
      <c r="G451" t="s">
        <v>25</v>
      </c>
      <c r="H451" t="s">
        <v>233</v>
      </c>
      <c r="I451">
        <v>330</v>
      </c>
      <c r="J451">
        <f>INT(Table1[[#This Row],[hrmn]]/100)</f>
        <v>3</v>
      </c>
      <c r="K451" t="s">
        <v>27</v>
      </c>
      <c r="L451" t="s">
        <v>28</v>
      </c>
      <c r="M451" t="s">
        <v>270</v>
      </c>
      <c r="N451">
        <v>2176</v>
      </c>
      <c r="O451" t="s">
        <v>30</v>
      </c>
      <c r="P451">
        <v>23</v>
      </c>
      <c r="Q451">
        <v>2</v>
      </c>
      <c r="R451" t="s">
        <v>31</v>
      </c>
      <c r="S451">
        <f t="shared" si="15"/>
        <v>1</v>
      </c>
      <c r="T451">
        <v>16</v>
      </c>
      <c r="U451" t="s">
        <v>45</v>
      </c>
      <c r="V451" t="s">
        <v>47</v>
      </c>
      <c r="W451" t="s">
        <v>56</v>
      </c>
      <c r="X451" t="s">
        <v>33</v>
      </c>
      <c r="Y451" t="s">
        <v>34</v>
      </c>
      <c r="Z451" t="s">
        <v>35</v>
      </c>
      <c r="AA451" t="s">
        <v>36</v>
      </c>
      <c r="AB451" t="s">
        <v>37</v>
      </c>
      <c r="AC451" t="s">
        <v>38</v>
      </c>
    </row>
    <row r="452" spans="1:29" x14ac:dyDescent="0.3">
      <c r="A452" t="s">
        <v>764</v>
      </c>
      <c r="B452" s="1">
        <v>44726</v>
      </c>
      <c r="C452" t="s">
        <v>45</v>
      </c>
      <c r="D452" t="s">
        <v>96</v>
      </c>
      <c r="E452" t="s">
        <v>24</v>
      </c>
      <c r="F452">
        <f t="shared" si="14"/>
        <v>0</v>
      </c>
      <c r="G452" t="s">
        <v>123</v>
      </c>
      <c r="H452" t="s">
        <v>327</v>
      </c>
      <c r="I452">
        <v>2031</v>
      </c>
      <c r="J452">
        <f>INT(Table1[[#This Row],[hrmn]]/100)</f>
        <v>20</v>
      </c>
      <c r="K452" t="s">
        <v>61</v>
      </c>
      <c r="L452" t="s">
        <v>74</v>
      </c>
      <c r="M452" t="s">
        <v>231</v>
      </c>
      <c r="N452">
        <v>1386</v>
      </c>
      <c r="O452" t="s">
        <v>45</v>
      </c>
      <c r="P452">
        <v>42</v>
      </c>
      <c r="Q452">
        <v>17</v>
      </c>
      <c r="R452" t="s">
        <v>46</v>
      </c>
      <c r="S452">
        <f t="shared" si="15"/>
        <v>0</v>
      </c>
      <c r="T452">
        <v>33</v>
      </c>
      <c r="U452" t="s">
        <v>45</v>
      </c>
      <c r="V452" t="s">
        <v>47</v>
      </c>
      <c r="W452" t="s">
        <v>65</v>
      </c>
      <c r="X452" t="s">
        <v>33</v>
      </c>
      <c r="Y452" t="s">
        <v>34</v>
      </c>
      <c r="Z452" t="s">
        <v>35</v>
      </c>
      <c r="AA452" t="s">
        <v>36</v>
      </c>
      <c r="AB452" t="s">
        <v>37</v>
      </c>
      <c r="AC452" t="s">
        <v>38</v>
      </c>
    </row>
    <row r="453" spans="1:29" x14ac:dyDescent="0.3">
      <c r="A453" t="s">
        <v>765</v>
      </c>
      <c r="B453" s="1">
        <v>45229</v>
      </c>
      <c r="C453" t="s">
        <v>30</v>
      </c>
      <c r="D453" t="s">
        <v>143</v>
      </c>
      <c r="E453" t="s">
        <v>51</v>
      </c>
      <c r="F453">
        <f t="shared" si="14"/>
        <v>0</v>
      </c>
      <c r="G453" t="s">
        <v>25</v>
      </c>
      <c r="H453" t="s">
        <v>223</v>
      </c>
      <c r="I453">
        <v>1359</v>
      </c>
      <c r="J453">
        <f>INT(Table1[[#This Row],[hrmn]]/100)</f>
        <v>13</v>
      </c>
      <c r="K453" t="s">
        <v>53</v>
      </c>
      <c r="L453" t="s">
        <v>74</v>
      </c>
      <c r="M453" t="s">
        <v>145</v>
      </c>
      <c r="N453">
        <v>1564</v>
      </c>
      <c r="O453" t="s">
        <v>45</v>
      </c>
      <c r="P453">
        <v>21</v>
      </c>
      <c r="Q453">
        <v>12</v>
      </c>
      <c r="R453" t="s">
        <v>46</v>
      </c>
      <c r="S453">
        <f t="shared" si="15"/>
        <v>0</v>
      </c>
      <c r="T453">
        <v>46</v>
      </c>
      <c r="U453" t="s">
        <v>45</v>
      </c>
      <c r="V453" t="s">
        <v>47</v>
      </c>
      <c r="W453" t="s">
        <v>65</v>
      </c>
      <c r="X453" t="s">
        <v>82</v>
      </c>
      <c r="Y453" t="s">
        <v>34</v>
      </c>
      <c r="Z453" t="s">
        <v>35</v>
      </c>
      <c r="AA453" t="s">
        <v>36</v>
      </c>
      <c r="AB453" t="s">
        <v>37</v>
      </c>
      <c r="AC453" t="s">
        <v>38</v>
      </c>
    </row>
    <row r="454" spans="1:29" x14ac:dyDescent="0.3">
      <c r="A454" t="s">
        <v>766</v>
      </c>
      <c r="B454" s="1">
        <v>44924</v>
      </c>
      <c r="C454" t="s">
        <v>67</v>
      </c>
      <c r="D454" t="s">
        <v>40</v>
      </c>
      <c r="E454" t="s">
        <v>51</v>
      </c>
      <c r="F454">
        <f t="shared" si="14"/>
        <v>0</v>
      </c>
      <c r="G454" t="s">
        <v>59</v>
      </c>
      <c r="H454" t="s">
        <v>402</v>
      </c>
      <c r="I454">
        <v>2152</v>
      </c>
      <c r="J454">
        <f>INT(Table1[[#This Row],[hrmn]]/100)</f>
        <v>21</v>
      </c>
      <c r="K454" t="s">
        <v>53</v>
      </c>
      <c r="L454" t="s">
        <v>74</v>
      </c>
      <c r="M454" t="s">
        <v>203</v>
      </c>
      <c r="N454">
        <v>2572</v>
      </c>
      <c r="O454" t="s">
        <v>30</v>
      </c>
      <c r="P454">
        <v>56</v>
      </c>
      <c r="Q454">
        <v>0</v>
      </c>
      <c r="R454" t="s">
        <v>64</v>
      </c>
      <c r="S454">
        <f t="shared" si="15"/>
        <v>0</v>
      </c>
      <c r="T454">
        <v>45</v>
      </c>
      <c r="U454" t="s">
        <v>45</v>
      </c>
      <c r="V454" t="s">
        <v>47</v>
      </c>
      <c r="W454" t="s">
        <v>70</v>
      </c>
      <c r="X454" t="s">
        <v>33</v>
      </c>
      <c r="Y454" t="s">
        <v>34</v>
      </c>
      <c r="Z454" t="s">
        <v>35</v>
      </c>
      <c r="AA454" t="s">
        <v>36</v>
      </c>
      <c r="AB454" t="s">
        <v>37</v>
      </c>
      <c r="AC454" t="s">
        <v>38</v>
      </c>
    </row>
    <row r="455" spans="1:29" x14ac:dyDescent="0.3">
      <c r="A455" t="s">
        <v>767</v>
      </c>
      <c r="B455" s="1">
        <v>44868</v>
      </c>
      <c r="C455" t="s">
        <v>49</v>
      </c>
      <c r="D455" t="s">
        <v>96</v>
      </c>
      <c r="E455" t="s">
        <v>41</v>
      </c>
      <c r="F455">
        <f t="shared" si="14"/>
        <v>1</v>
      </c>
      <c r="G455" t="s">
        <v>78</v>
      </c>
      <c r="H455" t="s">
        <v>620</v>
      </c>
      <c r="I455">
        <v>308</v>
      </c>
      <c r="J455">
        <f>INT(Table1[[#This Row],[hrmn]]/100)</f>
        <v>3</v>
      </c>
      <c r="K455" t="s">
        <v>27</v>
      </c>
      <c r="L455" t="s">
        <v>80</v>
      </c>
      <c r="M455" t="s">
        <v>154</v>
      </c>
      <c r="N455">
        <v>2684</v>
      </c>
      <c r="O455" t="s">
        <v>30</v>
      </c>
      <c r="P455">
        <v>19</v>
      </c>
      <c r="Q455">
        <v>14</v>
      </c>
      <c r="R455" t="s">
        <v>64</v>
      </c>
      <c r="S455">
        <f t="shared" si="15"/>
        <v>0</v>
      </c>
      <c r="T455">
        <v>21</v>
      </c>
      <c r="U455" t="s">
        <v>30</v>
      </c>
      <c r="V455" t="s">
        <v>55</v>
      </c>
      <c r="W455" t="s">
        <v>33</v>
      </c>
      <c r="X455" t="s">
        <v>33</v>
      </c>
      <c r="Y455" t="s">
        <v>34</v>
      </c>
      <c r="Z455" t="s">
        <v>35</v>
      </c>
      <c r="AA455" t="s">
        <v>36</v>
      </c>
      <c r="AB455" t="s">
        <v>37</v>
      </c>
      <c r="AC455" t="s">
        <v>38</v>
      </c>
    </row>
    <row r="456" spans="1:29" x14ac:dyDescent="0.3">
      <c r="A456" t="s">
        <v>768</v>
      </c>
      <c r="B456" s="1">
        <v>45147</v>
      </c>
      <c r="C456" t="s">
        <v>67</v>
      </c>
      <c r="D456" t="s">
        <v>249</v>
      </c>
      <c r="E456" t="s">
        <v>41</v>
      </c>
      <c r="F456">
        <f t="shared" si="14"/>
        <v>1</v>
      </c>
      <c r="G456" t="s">
        <v>78</v>
      </c>
      <c r="H456" t="s">
        <v>226</v>
      </c>
      <c r="I456">
        <v>1609</v>
      </c>
      <c r="J456">
        <f>INT(Table1[[#This Row],[hrmn]]/100)</f>
        <v>16</v>
      </c>
      <c r="K456" t="s">
        <v>53</v>
      </c>
      <c r="L456" t="s">
        <v>74</v>
      </c>
      <c r="M456" t="s">
        <v>169</v>
      </c>
      <c r="N456">
        <v>1236</v>
      </c>
      <c r="O456" t="s">
        <v>30</v>
      </c>
      <c r="P456">
        <v>50</v>
      </c>
      <c r="Q456">
        <v>14</v>
      </c>
      <c r="R456" t="s">
        <v>31</v>
      </c>
      <c r="S456">
        <f t="shared" si="15"/>
        <v>1</v>
      </c>
      <c r="T456">
        <v>21</v>
      </c>
      <c r="U456" t="s">
        <v>30</v>
      </c>
      <c r="V456" t="s">
        <v>32</v>
      </c>
      <c r="W456" t="s">
        <v>65</v>
      </c>
      <c r="X456" t="s">
        <v>82</v>
      </c>
      <c r="Y456" t="s">
        <v>34</v>
      </c>
      <c r="Z456" t="s">
        <v>35</v>
      </c>
      <c r="AA456" t="s">
        <v>36</v>
      </c>
      <c r="AB456" t="s">
        <v>37</v>
      </c>
      <c r="AC456" t="s">
        <v>38</v>
      </c>
    </row>
    <row r="457" spans="1:29" x14ac:dyDescent="0.3">
      <c r="A457" t="s">
        <v>769</v>
      </c>
      <c r="B457" s="1">
        <v>44645</v>
      </c>
      <c r="C457" t="s">
        <v>22</v>
      </c>
      <c r="D457" t="s">
        <v>77</v>
      </c>
      <c r="E457" t="s">
        <v>51</v>
      </c>
      <c r="F457">
        <f t="shared" si="14"/>
        <v>0</v>
      </c>
      <c r="G457" t="s">
        <v>59</v>
      </c>
      <c r="H457" t="s">
        <v>458</v>
      </c>
      <c r="I457">
        <v>228</v>
      </c>
      <c r="J457">
        <f>INT(Table1[[#This Row],[hrmn]]/100)</f>
        <v>2</v>
      </c>
      <c r="K457" t="s">
        <v>61</v>
      </c>
      <c r="L457" t="s">
        <v>80</v>
      </c>
      <c r="M457" t="s">
        <v>159</v>
      </c>
      <c r="N457">
        <v>2864</v>
      </c>
      <c r="O457" t="s">
        <v>45</v>
      </c>
      <c r="P457">
        <v>27</v>
      </c>
      <c r="Q457">
        <v>6</v>
      </c>
      <c r="R457" t="s">
        <v>46</v>
      </c>
      <c r="S457">
        <f t="shared" si="15"/>
        <v>0</v>
      </c>
      <c r="T457">
        <v>37</v>
      </c>
      <c r="U457" t="s">
        <v>30</v>
      </c>
      <c r="V457" t="s">
        <v>47</v>
      </c>
      <c r="W457" t="s">
        <v>65</v>
      </c>
      <c r="X457" t="s">
        <v>82</v>
      </c>
      <c r="Y457" t="s">
        <v>34</v>
      </c>
      <c r="Z457" t="s">
        <v>35</v>
      </c>
      <c r="AA457" t="s">
        <v>36</v>
      </c>
      <c r="AB457" t="s">
        <v>37</v>
      </c>
      <c r="AC457" t="s">
        <v>38</v>
      </c>
    </row>
    <row r="458" spans="1:29" x14ac:dyDescent="0.3">
      <c r="A458" t="s">
        <v>770</v>
      </c>
      <c r="B458" s="1">
        <v>44895</v>
      </c>
      <c r="C458" t="s">
        <v>45</v>
      </c>
      <c r="D458" t="s">
        <v>96</v>
      </c>
      <c r="E458" t="s">
        <v>41</v>
      </c>
      <c r="F458">
        <f t="shared" si="14"/>
        <v>1</v>
      </c>
      <c r="G458" t="s">
        <v>123</v>
      </c>
      <c r="H458" t="s">
        <v>464</v>
      </c>
      <c r="I458">
        <v>1025</v>
      </c>
      <c r="J458">
        <f>INT(Table1[[#This Row],[hrmn]]/100)</f>
        <v>10</v>
      </c>
      <c r="K458" t="s">
        <v>53</v>
      </c>
      <c r="L458" t="s">
        <v>28</v>
      </c>
      <c r="M458" t="s">
        <v>244</v>
      </c>
      <c r="N458">
        <v>1935</v>
      </c>
      <c r="O458" t="s">
        <v>45</v>
      </c>
      <c r="P458">
        <v>66</v>
      </c>
      <c r="Q458">
        <v>4</v>
      </c>
      <c r="R458" t="s">
        <v>31</v>
      </c>
      <c r="S458">
        <f t="shared" si="15"/>
        <v>1</v>
      </c>
      <c r="T458">
        <v>52</v>
      </c>
      <c r="U458" t="s">
        <v>30</v>
      </c>
      <c r="V458" t="s">
        <v>32</v>
      </c>
      <c r="W458" t="s">
        <v>65</v>
      </c>
      <c r="X458" t="s">
        <v>82</v>
      </c>
      <c r="Y458" t="s">
        <v>34</v>
      </c>
      <c r="Z458" t="s">
        <v>35</v>
      </c>
      <c r="AA458" t="s">
        <v>36</v>
      </c>
      <c r="AB458" t="s">
        <v>37</v>
      </c>
      <c r="AC458" t="s">
        <v>38</v>
      </c>
    </row>
    <row r="459" spans="1:29" x14ac:dyDescent="0.3">
      <c r="A459" t="s">
        <v>771</v>
      </c>
      <c r="B459" s="1">
        <v>45254</v>
      </c>
      <c r="C459" t="s">
        <v>30</v>
      </c>
      <c r="D459" t="s">
        <v>77</v>
      </c>
      <c r="E459" t="s">
        <v>41</v>
      </c>
      <c r="F459">
        <f t="shared" si="14"/>
        <v>1</v>
      </c>
      <c r="G459" t="s">
        <v>25</v>
      </c>
      <c r="H459" t="s">
        <v>186</v>
      </c>
      <c r="I459">
        <v>933</v>
      </c>
      <c r="J459">
        <f>INT(Table1[[#This Row],[hrmn]]/100)</f>
        <v>9</v>
      </c>
      <c r="K459" t="s">
        <v>27</v>
      </c>
      <c r="L459" t="s">
        <v>62</v>
      </c>
      <c r="M459" t="s">
        <v>180</v>
      </c>
      <c r="N459">
        <v>1760</v>
      </c>
      <c r="O459" t="s">
        <v>45</v>
      </c>
      <c r="P459">
        <v>29</v>
      </c>
      <c r="Q459">
        <v>0</v>
      </c>
      <c r="R459" t="s">
        <v>31</v>
      </c>
      <c r="S459">
        <f t="shared" si="15"/>
        <v>1</v>
      </c>
      <c r="T459">
        <v>58</v>
      </c>
      <c r="U459" t="s">
        <v>30</v>
      </c>
      <c r="V459" t="s">
        <v>32</v>
      </c>
      <c r="W459" t="s">
        <v>33</v>
      </c>
      <c r="X459" t="s">
        <v>33</v>
      </c>
      <c r="Y459" t="s">
        <v>34</v>
      </c>
      <c r="Z459" t="s">
        <v>35</v>
      </c>
      <c r="AA459" t="s">
        <v>36</v>
      </c>
      <c r="AB459" t="s">
        <v>37</v>
      </c>
      <c r="AC459" t="s">
        <v>38</v>
      </c>
    </row>
    <row r="460" spans="1:29" x14ac:dyDescent="0.3">
      <c r="A460" t="s">
        <v>772</v>
      </c>
      <c r="B460" s="1">
        <v>44662</v>
      </c>
      <c r="C460" t="s">
        <v>30</v>
      </c>
      <c r="D460" t="s">
        <v>113</v>
      </c>
      <c r="E460" t="s">
        <v>41</v>
      </c>
      <c r="F460">
        <f t="shared" si="14"/>
        <v>1</v>
      </c>
      <c r="G460" t="s">
        <v>59</v>
      </c>
      <c r="H460" t="s">
        <v>750</v>
      </c>
      <c r="I460">
        <v>1529</v>
      </c>
      <c r="J460">
        <f>INT(Table1[[#This Row],[hrmn]]/100)</f>
        <v>15</v>
      </c>
      <c r="K460" t="s">
        <v>27</v>
      </c>
      <c r="L460" t="s">
        <v>74</v>
      </c>
      <c r="M460" t="s">
        <v>273</v>
      </c>
      <c r="N460">
        <v>2759</v>
      </c>
      <c r="O460" t="s">
        <v>30</v>
      </c>
      <c r="P460">
        <v>38</v>
      </c>
      <c r="Q460">
        <v>1</v>
      </c>
      <c r="R460" t="s">
        <v>64</v>
      </c>
      <c r="S460">
        <f t="shared" si="15"/>
        <v>0</v>
      </c>
      <c r="T460">
        <v>37</v>
      </c>
      <c r="U460" t="s">
        <v>30</v>
      </c>
      <c r="V460" t="s">
        <v>55</v>
      </c>
      <c r="W460" t="s">
        <v>70</v>
      </c>
      <c r="X460" t="s">
        <v>33</v>
      </c>
      <c r="Y460" t="s">
        <v>34</v>
      </c>
      <c r="Z460" t="s">
        <v>35</v>
      </c>
      <c r="AA460" t="s">
        <v>36</v>
      </c>
      <c r="AB460" t="s">
        <v>37</v>
      </c>
      <c r="AC460" t="s">
        <v>38</v>
      </c>
    </row>
    <row r="461" spans="1:29" x14ac:dyDescent="0.3">
      <c r="A461" t="s">
        <v>773</v>
      </c>
      <c r="B461" s="1">
        <v>45208</v>
      </c>
      <c r="C461" t="s">
        <v>49</v>
      </c>
      <c r="D461" t="s">
        <v>96</v>
      </c>
      <c r="E461" t="s">
        <v>41</v>
      </c>
      <c r="F461">
        <f t="shared" si="14"/>
        <v>1</v>
      </c>
      <c r="G461" t="s">
        <v>78</v>
      </c>
      <c r="H461" t="s">
        <v>407</v>
      </c>
      <c r="I461">
        <v>1936</v>
      </c>
      <c r="J461">
        <f>INT(Table1[[#This Row],[hrmn]]/100)</f>
        <v>19</v>
      </c>
      <c r="K461" t="s">
        <v>53</v>
      </c>
      <c r="L461" t="s">
        <v>74</v>
      </c>
      <c r="M461" t="s">
        <v>86</v>
      </c>
      <c r="N461">
        <v>1479</v>
      </c>
      <c r="O461" t="s">
        <v>45</v>
      </c>
      <c r="P461">
        <v>36</v>
      </c>
      <c r="Q461">
        <v>8</v>
      </c>
      <c r="R461" t="s">
        <v>31</v>
      </c>
      <c r="S461">
        <f t="shared" si="15"/>
        <v>1</v>
      </c>
      <c r="T461">
        <v>48</v>
      </c>
      <c r="U461" t="s">
        <v>45</v>
      </c>
      <c r="V461" t="s">
        <v>32</v>
      </c>
      <c r="W461" t="s">
        <v>33</v>
      </c>
      <c r="X461" t="s">
        <v>33</v>
      </c>
      <c r="Y461" t="s">
        <v>34</v>
      </c>
      <c r="Z461" t="s">
        <v>35</v>
      </c>
      <c r="AA461" t="s">
        <v>36</v>
      </c>
      <c r="AB461" t="s">
        <v>37</v>
      </c>
      <c r="AC461" t="s">
        <v>38</v>
      </c>
    </row>
    <row r="462" spans="1:29" x14ac:dyDescent="0.3">
      <c r="A462" t="s">
        <v>774</v>
      </c>
      <c r="B462" s="1">
        <v>45006</v>
      </c>
      <c r="C462" t="s">
        <v>67</v>
      </c>
      <c r="D462" t="s">
        <v>50</v>
      </c>
      <c r="E462" t="s">
        <v>24</v>
      </c>
      <c r="F462">
        <f t="shared" si="14"/>
        <v>0</v>
      </c>
      <c r="G462" t="s">
        <v>25</v>
      </c>
      <c r="H462" t="s">
        <v>525</v>
      </c>
      <c r="I462">
        <v>658</v>
      </c>
      <c r="J462">
        <f>INT(Table1[[#This Row],[hrmn]]/100)</f>
        <v>6</v>
      </c>
      <c r="K462" t="s">
        <v>27</v>
      </c>
      <c r="L462" t="s">
        <v>80</v>
      </c>
      <c r="M462" t="s">
        <v>208</v>
      </c>
      <c r="N462">
        <v>2863</v>
      </c>
      <c r="O462" t="s">
        <v>30</v>
      </c>
      <c r="P462">
        <v>34</v>
      </c>
      <c r="Q462">
        <v>12</v>
      </c>
      <c r="R462" t="s">
        <v>46</v>
      </c>
      <c r="S462">
        <f t="shared" si="15"/>
        <v>0</v>
      </c>
      <c r="T462">
        <v>44</v>
      </c>
      <c r="U462" t="s">
        <v>45</v>
      </c>
      <c r="V462" t="s">
        <v>47</v>
      </c>
      <c r="W462" t="s">
        <v>65</v>
      </c>
      <c r="X462" t="s">
        <v>33</v>
      </c>
      <c r="Y462" t="s">
        <v>34</v>
      </c>
      <c r="Z462" t="s">
        <v>35</v>
      </c>
      <c r="AA462" t="s">
        <v>36</v>
      </c>
      <c r="AB462" t="s">
        <v>37</v>
      </c>
      <c r="AC462" t="s">
        <v>38</v>
      </c>
    </row>
    <row r="463" spans="1:29" x14ac:dyDescent="0.3">
      <c r="A463" t="s">
        <v>775</v>
      </c>
      <c r="B463" s="1">
        <v>44741</v>
      </c>
      <c r="C463" t="s">
        <v>49</v>
      </c>
      <c r="D463" t="s">
        <v>77</v>
      </c>
      <c r="E463" t="s">
        <v>24</v>
      </c>
      <c r="F463">
        <f t="shared" si="14"/>
        <v>0</v>
      </c>
      <c r="G463" t="s">
        <v>123</v>
      </c>
      <c r="H463" t="s">
        <v>324</v>
      </c>
      <c r="I463">
        <v>1943</v>
      </c>
      <c r="J463">
        <f>INT(Table1[[#This Row],[hrmn]]/100)</f>
        <v>19</v>
      </c>
      <c r="K463" t="s">
        <v>53</v>
      </c>
      <c r="L463" t="s">
        <v>28</v>
      </c>
      <c r="M463" t="s">
        <v>166</v>
      </c>
      <c r="N463">
        <v>1681</v>
      </c>
      <c r="O463" t="s">
        <v>45</v>
      </c>
      <c r="P463">
        <v>60</v>
      </c>
      <c r="Q463">
        <v>14</v>
      </c>
      <c r="R463" t="s">
        <v>31</v>
      </c>
      <c r="S463">
        <f t="shared" si="15"/>
        <v>1</v>
      </c>
      <c r="T463">
        <v>27</v>
      </c>
      <c r="U463" t="s">
        <v>30</v>
      </c>
      <c r="V463" t="s">
        <v>47</v>
      </c>
      <c r="W463" t="s">
        <v>65</v>
      </c>
      <c r="X463" t="s">
        <v>82</v>
      </c>
      <c r="Y463" t="s">
        <v>34</v>
      </c>
      <c r="Z463" t="s">
        <v>35</v>
      </c>
      <c r="AA463" t="s">
        <v>36</v>
      </c>
      <c r="AB463" t="s">
        <v>37</v>
      </c>
      <c r="AC463" t="s">
        <v>38</v>
      </c>
    </row>
    <row r="464" spans="1:29" x14ac:dyDescent="0.3">
      <c r="A464" t="s">
        <v>776</v>
      </c>
      <c r="B464" s="1">
        <v>44714</v>
      </c>
      <c r="C464" t="s">
        <v>22</v>
      </c>
      <c r="D464" t="s">
        <v>50</v>
      </c>
      <c r="E464" t="s">
        <v>51</v>
      </c>
      <c r="F464">
        <f t="shared" si="14"/>
        <v>0</v>
      </c>
      <c r="G464" t="s">
        <v>25</v>
      </c>
      <c r="H464" t="s">
        <v>495</v>
      </c>
      <c r="I464">
        <v>1822</v>
      </c>
      <c r="J464">
        <f>INT(Table1[[#This Row],[hrmn]]/100)</f>
        <v>18</v>
      </c>
      <c r="K464" t="s">
        <v>27</v>
      </c>
      <c r="L464" t="s">
        <v>74</v>
      </c>
      <c r="M464" t="s">
        <v>86</v>
      </c>
      <c r="N464">
        <v>1770</v>
      </c>
      <c r="O464" t="s">
        <v>45</v>
      </c>
      <c r="P464">
        <v>35</v>
      </c>
      <c r="Q464">
        <v>19</v>
      </c>
      <c r="R464" t="s">
        <v>64</v>
      </c>
      <c r="S464">
        <f t="shared" si="15"/>
        <v>0</v>
      </c>
      <c r="T464">
        <v>3</v>
      </c>
      <c r="U464" t="s">
        <v>45</v>
      </c>
      <c r="V464" t="s">
        <v>55</v>
      </c>
      <c r="W464" t="s">
        <v>65</v>
      </c>
      <c r="X464" t="s">
        <v>33</v>
      </c>
      <c r="Y464" t="s">
        <v>34</v>
      </c>
      <c r="Z464" t="s">
        <v>35</v>
      </c>
      <c r="AA464" t="s">
        <v>36</v>
      </c>
      <c r="AB464" t="s">
        <v>37</v>
      </c>
      <c r="AC464" t="s">
        <v>38</v>
      </c>
    </row>
    <row r="465" spans="1:29" x14ac:dyDescent="0.3">
      <c r="A465" t="s">
        <v>777</v>
      </c>
      <c r="B465" s="1">
        <v>44723</v>
      </c>
      <c r="C465" t="s">
        <v>67</v>
      </c>
      <c r="D465" t="s">
        <v>107</v>
      </c>
      <c r="E465" t="s">
        <v>24</v>
      </c>
      <c r="F465">
        <f t="shared" si="14"/>
        <v>0</v>
      </c>
      <c r="G465" t="s">
        <v>59</v>
      </c>
      <c r="H465" t="s">
        <v>175</v>
      </c>
      <c r="I465">
        <v>1055</v>
      </c>
      <c r="J465">
        <f>INT(Table1[[#This Row],[hrmn]]/100)</f>
        <v>10</v>
      </c>
      <c r="K465" t="s">
        <v>53</v>
      </c>
      <c r="L465" t="s">
        <v>80</v>
      </c>
      <c r="M465" t="s">
        <v>187</v>
      </c>
      <c r="N465">
        <v>2424</v>
      </c>
      <c r="O465" t="s">
        <v>30</v>
      </c>
      <c r="P465">
        <v>34</v>
      </c>
      <c r="Q465">
        <v>17</v>
      </c>
      <c r="R465" t="s">
        <v>31</v>
      </c>
      <c r="S465">
        <f t="shared" si="15"/>
        <v>1</v>
      </c>
      <c r="T465">
        <v>33</v>
      </c>
      <c r="U465" t="s">
        <v>45</v>
      </c>
      <c r="V465" t="s">
        <v>55</v>
      </c>
      <c r="W465" t="s">
        <v>70</v>
      </c>
      <c r="X465" t="s">
        <v>33</v>
      </c>
      <c r="Y465" t="s">
        <v>34</v>
      </c>
      <c r="Z465" t="s">
        <v>35</v>
      </c>
      <c r="AA465" t="s">
        <v>36</v>
      </c>
      <c r="AB465" t="s">
        <v>37</v>
      </c>
      <c r="AC465" t="s">
        <v>38</v>
      </c>
    </row>
    <row r="466" spans="1:29" x14ac:dyDescent="0.3">
      <c r="A466" t="s">
        <v>778</v>
      </c>
      <c r="B466" s="1">
        <v>44716</v>
      </c>
      <c r="C466" t="s">
        <v>22</v>
      </c>
      <c r="D466" t="s">
        <v>122</v>
      </c>
      <c r="E466" t="s">
        <v>51</v>
      </c>
      <c r="F466">
        <f t="shared" si="14"/>
        <v>0</v>
      </c>
      <c r="G466" t="s">
        <v>78</v>
      </c>
      <c r="H466" t="s">
        <v>502</v>
      </c>
      <c r="I466">
        <v>644</v>
      </c>
      <c r="J466">
        <f>INT(Table1[[#This Row],[hrmn]]/100)</f>
        <v>6</v>
      </c>
      <c r="K466" t="s">
        <v>53</v>
      </c>
      <c r="L466" t="s">
        <v>74</v>
      </c>
      <c r="M466" t="s">
        <v>105</v>
      </c>
      <c r="N466">
        <v>1831</v>
      </c>
      <c r="O466" t="s">
        <v>30</v>
      </c>
      <c r="P466">
        <v>22</v>
      </c>
      <c r="Q466">
        <v>3</v>
      </c>
      <c r="R466" t="s">
        <v>31</v>
      </c>
      <c r="S466">
        <f t="shared" si="15"/>
        <v>1</v>
      </c>
      <c r="T466">
        <v>49</v>
      </c>
      <c r="U466" t="s">
        <v>30</v>
      </c>
      <c r="V466" t="s">
        <v>55</v>
      </c>
      <c r="W466" t="s">
        <v>33</v>
      </c>
      <c r="X466" t="s">
        <v>82</v>
      </c>
      <c r="Y466" t="s">
        <v>34</v>
      </c>
      <c r="Z466" t="s">
        <v>35</v>
      </c>
      <c r="AA466" t="s">
        <v>36</v>
      </c>
      <c r="AB466" t="s">
        <v>37</v>
      </c>
      <c r="AC466" t="s">
        <v>38</v>
      </c>
    </row>
    <row r="467" spans="1:29" x14ac:dyDescent="0.3">
      <c r="A467" t="s">
        <v>779</v>
      </c>
      <c r="B467" s="1">
        <v>44934</v>
      </c>
      <c r="C467" t="s">
        <v>22</v>
      </c>
      <c r="D467" t="s">
        <v>113</v>
      </c>
      <c r="E467" t="s">
        <v>41</v>
      </c>
      <c r="F467">
        <f t="shared" si="14"/>
        <v>1</v>
      </c>
      <c r="G467" t="s">
        <v>59</v>
      </c>
      <c r="H467" t="s">
        <v>221</v>
      </c>
      <c r="I467">
        <v>21</v>
      </c>
      <c r="J467">
        <f>INT(Table1[[#This Row],[hrmn]]/100)</f>
        <v>0</v>
      </c>
      <c r="K467" t="s">
        <v>61</v>
      </c>
      <c r="L467" t="s">
        <v>74</v>
      </c>
      <c r="M467" t="s">
        <v>135</v>
      </c>
      <c r="N467">
        <v>2092</v>
      </c>
      <c r="O467" t="s">
        <v>30</v>
      </c>
      <c r="P467">
        <v>43</v>
      </c>
      <c r="Q467">
        <v>8</v>
      </c>
      <c r="R467" t="s">
        <v>64</v>
      </c>
      <c r="S467">
        <f t="shared" si="15"/>
        <v>0</v>
      </c>
      <c r="T467">
        <v>31</v>
      </c>
      <c r="U467" t="s">
        <v>30</v>
      </c>
      <c r="V467" t="s">
        <v>55</v>
      </c>
      <c r="W467" t="s">
        <v>33</v>
      </c>
      <c r="X467" t="s">
        <v>82</v>
      </c>
      <c r="Y467" t="s">
        <v>34</v>
      </c>
      <c r="Z467" t="s">
        <v>35</v>
      </c>
      <c r="AA467" t="s">
        <v>36</v>
      </c>
      <c r="AB467" t="s">
        <v>37</v>
      </c>
      <c r="AC467" t="s">
        <v>38</v>
      </c>
    </row>
    <row r="468" spans="1:29" x14ac:dyDescent="0.3">
      <c r="A468" t="s">
        <v>780</v>
      </c>
      <c r="B468" s="1">
        <v>44710</v>
      </c>
      <c r="C468" t="s">
        <v>49</v>
      </c>
      <c r="D468" t="s">
        <v>182</v>
      </c>
      <c r="E468" t="s">
        <v>51</v>
      </c>
      <c r="F468">
        <f t="shared" si="14"/>
        <v>0</v>
      </c>
      <c r="G468" t="s">
        <v>59</v>
      </c>
      <c r="H468" t="s">
        <v>535</v>
      </c>
      <c r="I468">
        <v>118</v>
      </c>
      <c r="J468">
        <f>INT(Table1[[#This Row],[hrmn]]/100)</f>
        <v>1</v>
      </c>
      <c r="K468" t="s">
        <v>53</v>
      </c>
      <c r="L468" t="s">
        <v>74</v>
      </c>
      <c r="M468" t="s">
        <v>159</v>
      </c>
      <c r="N468">
        <v>1264</v>
      </c>
      <c r="O468" t="s">
        <v>30</v>
      </c>
      <c r="P468">
        <v>59</v>
      </c>
      <c r="Q468">
        <v>12</v>
      </c>
      <c r="R468" t="s">
        <v>31</v>
      </c>
      <c r="S468">
        <f t="shared" si="15"/>
        <v>1</v>
      </c>
      <c r="T468">
        <v>17</v>
      </c>
      <c r="U468" t="s">
        <v>45</v>
      </c>
      <c r="V468" t="s">
        <v>32</v>
      </c>
      <c r="W468" t="s">
        <v>33</v>
      </c>
      <c r="X468" t="s">
        <v>33</v>
      </c>
      <c r="Y468" t="s">
        <v>34</v>
      </c>
      <c r="Z468" t="s">
        <v>35</v>
      </c>
      <c r="AA468" t="s">
        <v>36</v>
      </c>
      <c r="AB468" t="s">
        <v>37</v>
      </c>
      <c r="AC468" t="s">
        <v>38</v>
      </c>
    </row>
    <row r="469" spans="1:29" x14ac:dyDescent="0.3">
      <c r="A469" t="s">
        <v>781</v>
      </c>
      <c r="B469" s="1">
        <v>45089</v>
      </c>
      <c r="C469" t="s">
        <v>30</v>
      </c>
      <c r="D469" t="s">
        <v>122</v>
      </c>
      <c r="E469" t="s">
        <v>24</v>
      </c>
      <c r="F469">
        <f t="shared" si="14"/>
        <v>0</v>
      </c>
      <c r="G469" t="s">
        <v>25</v>
      </c>
      <c r="H469" t="s">
        <v>419</v>
      </c>
      <c r="I469">
        <v>1613</v>
      </c>
      <c r="J469">
        <f>INT(Table1[[#This Row],[hrmn]]/100)</f>
        <v>16</v>
      </c>
      <c r="K469" t="s">
        <v>53</v>
      </c>
      <c r="L469" t="s">
        <v>28</v>
      </c>
      <c r="M469" t="s">
        <v>94</v>
      </c>
      <c r="N469">
        <v>801</v>
      </c>
      <c r="O469" t="s">
        <v>45</v>
      </c>
      <c r="P469">
        <v>63</v>
      </c>
      <c r="Q469">
        <v>0</v>
      </c>
      <c r="R469" t="s">
        <v>46</v>
      </c>
      <c r="S469">
        <f t="shared" si="15"/>
        <v>0</v>
      </c>
      <c r="T469">
        <v>27</v>
      </c>
      <c r="U469" t="s">
        <v>45</v>
      </c>
      <c r="V469" t="s">
        <v>47</v>
      </c>
      <c r="W469" t="s">
        <v>56</v>
      </c>
      <c r="X469" t="s">
        <v>33</v>
      </c>
      <c r="Y469" t="s">
        <v>34</v>
      </c>
      <c r="Z469" t="s">
        <v>35</v>
      </c>
      <c r="AA469" t="s">
        <v>36</v>
      </c>
      <c r="AB469" t="s">
        <v>37</v>
      </c>
      <c r="AC469" t="s">
        <v>38</v>
      </c>
    </row>
    <row r="470" spans="1:29" x14ac:dyDescent="0.3">
      <c r="A470" t="s">
        <v>782</v>
      </c>
      <c r="B470" s="1">
        <v>45273</v>
      </c>
      <c r="C470" t="s">
        <v>22</v>
      </c>
      <c r="D470" t="s">
        <v>122</v>
      </c>
      <c r="E470" t="s">
        <v>51</v>
      </c>
      <c r="F470">
        <f t="shared" si="14"/>
        <v>0</v>
      </c>
      <c r="G470" t="s">
        <v>42</v>
      </c>
      <c r="H470" t="s">
        <v>414</v>
      </c>
      <c r="I470">
        <v>2328</v>
      </c>
      <c r="J470">
        <f>INT(Table1[[#This Row],[hrmn]]/100)</f>
        <v>23</v>
      </c>
      <c r="K470" t="s">
        <v>53</v>
      </c>
      <c r="L470" t="s">
        <v>74</v>
      </c>
      <c r="M470" t="s">
        <v>277</v>
      </c>
      <c r="N470">
        <v>2119</v>
      </c>
      <c r="O470" t="s">
        <v>30</v>
      </c>
      <c r="P470">
        <v>54</v>
      </c>
      <c r="Q470">
        <v>16</v>
      </c>
      <c r="R470" t="s">
        <v>31</v>
      </c>
      <c r="S470">
        <f t="shared" si="15"/>
        <v>1</v>
      </c>
      <c r="T470">
        <v>46</v>
      </c>
      <c r="U470" t="s">
        <v>45</v>
      </c>
      <c r="V470" t="s">
        <v>55</v>
      </c>
      <c r="W470" t="s">
        <v>33</v>
      </c>
      <c r="X470" t="s">
        <v>82</v>
      </c>
      <c r="Y470" t="s">
        <v>34</v>
      </c>
      <c r="Z470" t="s">
        <v>35</v>
      </c>
      <c r="AA470" t="s">
        <v>36</v>
      </c>
      <c r="AB470" t="s">
        <v>37</v>
      </c>
      <c r="AC470" t="s">
        <v>38</v>
      </c>
    </row>
    <row r="471" spans="1:29" x14ac:dyDescent="0.3">
      <c r="A471" t="s">
        <v>783</v>
      </c>
      <c r="B471" s="1">
        <v>44990</v>
      </c>
      <c r="C471" t="s">
        <v>67</v>
      </c>
      <c r="D471" t="s">
        <v>191</v>
      </c>
      <c r="E471" t="s">
        <v>24</v>
      </c>
      <c r="F471">
        <f t="shared" si="14"/>
        <v>0</v>
      </c>
      <c r="G471" t="s">
        <v>123</v>
      </c>
      <c r="H471" t="s">
        <v>784</v>
      </c>
      <c r="I471">
        <v>1711</v>
      </c>
      <c r="J471">
        <f>INT(Table1[[#This Row],[hrmn]]/100)</f>
        <v>17</v>
      </c>
      <c r="K471" t="s">
        <v>61</v>
      </c>
      <c r="L471" t="s">
        <v>80</v>
      </c>
      <c r="M471" t="s">
        <v>325</v>
      </c>
      <c r="N471">
        <v>1974</v>
      </c>
      <c r="O471" t="s">
        <v>45</v>
      </c>
      <c r="P471">
        <v>53</v>
      </c>
      <c r="Q471">
        <v>12</v>
      </c>
      <c r="R471" t="s">
        <v>31</v>
      </c>
      <c r="S471">
        <f t="shared" si="15"/>
        <v>1</v>
      </c>
      <c r="T471">
        <v>31</v>
      </c>
      <c r="U471" t="s">
        <v>45</v>
      </c>
      <c r="V471" t="s">
        <v>32</v>
      </c>
      <c r="W471" t="s">
        <v>65</v>
      </c>
      <c r="X471" t="s">
        <v>33</v>
      </c>
      <c r="Y471" t="s">
        <v>34</v>
      </c>
      <c r="Z471" t="s">
        <v>35</v>
      </c>
      <c r="AA471" t="s">
        <v>36</v>
      </c>
      <c r="AB471" t="s">
        <v>37</v>
      </c>
      <c r="AC471" t="s">
        <v>38</v>
      </c>
    </row>
    <row r="472" spans="1:29" x14ac:dyDescent="0.3">
      <c r="A472" t="s">
        <v>785</v>
      </c>
      <c r="B472" s="1">
        <v>44624</v>
      </c>
      <c r="C472" t="s">
        <v>30</v>
      </c>
      <c r="D472" t="s">
        <v>122</v>
      </c>
      <c r="E472" t="s">
        <v>51</v>
      </c>
      <c r="F472">
        <f t="shared" si="14"/>
        <v>0</v>
      </c>
      <c r="G472" t="s">
        <v>42</v>
      </c>
      <c r="H472" t="s">
        <v>267</v>
      </c>
      <c r="I472">
        <v>1534</v>
      </c>
      <c r="J472">
        <f>INT(Table1[[#This Row],[hrmn]]/100)</f>
        <v>15</v>
      </c>
      <c r="K472" t="s">
        <v>27</v>
      </c>
      <c r="L472" t="s">
        <v>62</v>
      </c>
      <c r="M472" t="s">
        <v>90</v>
      </c>
      <c r="N472">
        <v>1674</v>
      </c>
      <c r="O472" t="s">
        <v>30</v>
      </c>
      <c r="P472">
        <v>55</v>
      </c>
      <c r="Q472">
        <v>14</v>
      </c>
      <c r="R472" t="s">
        <v>64</v>
      </c>
      <c r="S472">
        <f t="shared" si="15"/>
        <v>0</v>
      </c>
      <c r="T472">
        <v>13</v>
      </c>
      <c r="U472" t="s">
        <v>30</v>
      </c>
      <c r="V472" t="s">
        <v>47</v>
      </c>
      <c r="W472" t="s">
        <v>56</v>
      </c>
      <c r="X472" t="s">
        <v>33</v>
      </c>
      <c r="Y472" t="s">
        <v>34</v>
      </c>
      <c r="Z472" t="s">
        <v>35</v>
      </c>
      <c r="AA472" t="s">
        <v>36</v>
      </c>
      <c r="AB472" t="s">
        <v>37</v>
      </c>
      <c r="AC472" t="s">
        <v>38</v>
      </c>
    </row>
    <row r="473" spans="1:29" x14ac:dyDescent="0.3">
      <c r="A473" t="s">
        <v>786</v>
      </c>
      <c r="B473" s="1">
        <v>44686</v>
      </c>
      <c r="C473" t="s">
        <v>22</v>
      </c>
      <c r="D473" t="s">
        <v>182</v>
      </c>
      <c r="E473" t="s">
        <v>24</v>
      </c>
      <c r="F473">
        <f t="shared" si="14"/>
        <v>0</v>
      </c>
      <c r="G473" t="s">
        <v>78</v>
      </c>
      <c r="H473" t="s">
        <v>512</v>
      </c>
      <c r="I473">
        <v>1745</v>
      </c>
      <c r="J473">
        <f>INT(Table1[[#This Row],[hrmn]]/100)</f>
        <v>17</v>
      </c>
      <c r="K473" t="s">
        <v>53</v>
      </c>
      <c r="L473" t="s">
        <v>74</v>
      </c>
      <c r="M473" t="s">
        <v>125</v>
      </c>
      <c r="N473">
        <v>2268</v>
      </c>
      <c r="O473" t="s">
        <v>30</v>
      </c>
      <c r="P473">
        <v>45</v>
      </c>
      <c r="Q473">
        <v>11</v>
      </c>
      <c r="R473" t="s">
        <v>64</v>
      </c>
      <c r="S473">
        <f t="shared" si="15"/>
        <v>0</v>
      </c>
      <c r="T473">
        <v>33</v>
      </c>
      <c r="U473" t="s">
        <v>45</v>
      </c>
      <c r="V473" t="s">
        <v>55</v>
      </c>
      <c r="W473" t="s">
        <v>65</v>
      </c>
      <c r="X473" t="s">
        <v>33</v>
      </c>
      <c r="Y473" t="s">
        <v>34</v>
      </c>
      <c r="Z473" t="s">
        <v>35</v>
      </c>
      <c r="AA473" t="s">
        <v>36</v>
      </c>
      <c r="AB473" t="s">
        <v>37</v>
      </c>
      <c r="AC473" t="s">
        <v>38</v>
      </c>
    </row>
    <row r="474" spans="1:29" x14ac:dyDescent="0.3">
      <c r="A474" t="s">
        <v>787</v>
      </c>
      <c r="B474" s="1">
        <v>45225</v>
      </c>
      <c r="C474" t="s">
        <v>49</v>
      </c>
      <c r="D474" t="s">
        <v>107</v>
      </c>
      <c r="E474" t="s">
        <v>24</v>
      </c>
      <c r="F474">
        <f t="shared" si="14"/>
        <v>0</v>
      </c>
      <c r="G474" t="s">
        <v>25</v>
      </c>
      <c r="H474" t="s">
        <v>400</v>
      </c>
      <c r="I474">
        <v>1941</v>
      </c>
      <c r="J474">
        <f>INT(Table1[[#This Row],[hrmn]]/100)</f>
        <v>19</v>
      </c>
      <c r="K474" t="s">
        <v>53</v>
      </c>
      <c r="L474" t="s">
        <v>28</v>
      </c>
      <c r="M474" t="s">
        <v>234</v>
      </c>
      <c r="N474">
        <v>2302</v>
      </c>
      <c r="O474" t="s">
        <v>30</v>
      </c>
      <c r="P474">
        <v>55</v>
      </c>
      <c r="Q474">
        <v>7</v>
      </c>
      <c r="R474" t="s">
        <v>64</v>
      </c>
      <c r="S474">
        <f t="shared" si="15"/>
        <v>0</v>
      </c>
      <c r="T474">
        <v>48</v>
      </c>
      <c r="U474" t="s">
        <v>45</v>
      </c>
      <c r="V474" t="s">
        <v>47</v>
      </c>
      <c r="W474" t="s">
        <v>65</v>
      </c>
      <c r="X474" t="s">
        <v>33</v>
      </c>
      <c r="Y474" t="s">
        <v>34</v>
      </c>
      <c r="Z474" t="s">
        <v>35</v>
      </c>
      <c r="AA474" t="s">
        <v>36</v>
      </c>
      <c r="AB474" t="s">
        <v>37</v>
      </c>
      <c r="AC474" t="s">
        <v>38</v>
      </c>
    </row>
    <row r="475" spans="1:29" x14ac:dyDescent="0.3">
      <c r="A475" t="s">
        <v>788</v>
      </c>
      <c r="B475" s="1">
        <v>44673</v>
      </c>
      <c r="C475" t="s">
        <v>49</v>
      </c>
      <c r="D475" t="s">
        <v>122</v>
      </c>
      <c r="E475" t="s">
        <v>41</v>
      </c>
      <c r="F475">
        <f t="shared" si="14"/>
        <v>1</v>
      </c>
      <c r="G475" t="s">
        <v>42</v>
      </c>
      <c r="H475" t="s">
        <v>228</v>
      </c>
      <c r="I475">
        <v>327</v>
      </c>
      <c r="J475">
        <f>INT(Table1[[#This Row],[hrmn]]/100)</f>
        <v>3</v>
      </c>
      <c r="K475" t="s">
        <v>27</v>
      </c>
      <c r="L475" t="s">
        <v>62</v>
      </c>
      <c r="M475" t="s">
        <v>187</v>
      </c>
      <c r="N475">
        <v>2319</v>
      </c>
      <c r="O475" t="s">
        <v>30</v>
      </c>
      <c r="P475">
        <v>62</v>
      </c>
      <c r="Q475">
        <v>10</v>
      </c>
      <c r="R475" t="s">
        <v>46</v>
      </c>
      <c r="S475">
        <f t="shared" si="15"/>
        <v>0</v>
      </c>
      <c r="T475">
        <v>50</v>
      </c>
      <c r="U475" t="s">
        <v>30</v>
      </c>
      <c r="V475" t="s">
        <v>47</v>
      </c>
      <c r="W475" t="s">
        <v>33</v>
      </c>
      <c r="X475" t="s">
        <v>82</v>
      </c>
      <c r="Y475" t="s">
        <v>34</v>
      </c>
      <c r="Z475" t="s">
        <v>35</v>
      </c>
      <c r="AA475" t="s">
        <v>36</v>
      </c>
      <c r="AB475" t="s">
        <v>37</v>
      </c>
      <c r="AC475" t="s">
        <v>38</v>
      </c>
    </row>
    <row r="476" spans="1:29" x14ac:dyDescent="0.3">
      <c r="A476" t="s">
        <v>789</v>
      </c>
      <c r="B476" s="1">
        <v>44695</v>
      </c>
      <c r="C476" t="s">
        <v>67</v>
      </c>
      <c r="D476" t="s">
        <v>140</v>
      </c>
      <c r="E476" t="s">
        <v>41</v>
      </c>
      <c r="F476">
        <f t="shared" si="14"/>
        <v>1</v>
      </c>
      <c r="G476" t="s">
        <v>123</v>
      </c>
      <c r="H476" t="s">
        <v>509</v>
      </c>
      <c r="I476">
        <v>836</v>
      </c>
      <c r="J476">
        <f>INT(Table1[[#This Row],[hrmn]]/100)</f>
        <v>8</v>
      </c>
      <c r="K476" t="s">
        <v>27</v>
      </c>
      <c r="L476" t="s">
        <v>74</v>
      </c>
      <c r="M476" t="s">
        <v>90</v>
      </c>
      <c r="N476">
        <v>1480</v>
      </c>
      <c r="O476" t="s">
        <v>30</v>
      </c>
      <c r="P476">
        <v>63</v>
      </c>
      <c r="Q476">
        <v>13</v>
      </c>
      <c r="R476" t="s">
        <v>46</v>
      </c>
      <c r="S476">
        <f t="shared" si="15"/>
        <v>0</v>
      </c>
      <c r="T476">
        <v>18</v>
      </c>
      <c r="U476" t="s">
        <v>45</v>
      </c>
      <c r="V476" t="s">
        <v>32</v>
      </c>
      <c r="W476" t="s">
        <v>70</v>
      </c>
      <c r="X476" t="s">
        <v>33</v>
      </c>
      <c r="Y476" t="s">
        <v>34</v>
      </c>
      <c r="Z476" t="s">
        <v>35</v>
      </c>
      <c r="AA476" t="s">
        <v>36</v>
      </c>
      <c r="AB476" t="s">
        <v>37</v>
      </c>
      <c r="AC476" t="s">
        <v>38</v>
      </c>
    </row>
    <row r="477" spans="1:29" x14ac:dyDescent="0.3">
      <c r="A477" t="s">
        <v>790</v>
      </c>
      <c r="B477" s="1">
        <v>44576</v>
      </c>
      <c r="C477" t="s">
        <v>45</v>
      </c>
      <c r="D477" t="s">
        <v>107</v>
      </c>
      <c r="E477" t="s">
        <v>24</v>
      </c>
      <c r="F477">
        <f t="shared" si="14"/>
        <v>0</v>
      </c>
      <c r="G477" t="s">
        <v>78</v>
      </c>
      <c r="H477" t="s">
        <v>330</v>
      </c>
      <c r="I477">
        <v>923</v>
      </c>
      <c r="J477">
        <f>INT(Table1[[#This Row],[hrmn]]/100)</f>
        <v>9</v>
      </c>
      <c r="K477" t="s">
        <v>53</v>
      </c>
      <c r="L477" t="s">
        <v>62</v>
      </c>
      <c r="M477" t="s">
        <v>340</v>
      </c>
      <c r="N477">
        <v>1975</v>
      </c>
      <c r="O477" t="s">
        <v>45</v>
      </c>
      <c r="P477">
        <v>32</v>
      </c>
      <c r="Q477">
        <v>18</v>
      </c>
      <c r="R477" t="s">
        <v>31</v>
      </c>
      <c r="S477">
        <f t="shared" si="15"/>
        <v>1</v>
      </c>
      <c r="T477">
        <v>12</v>
      </c>
      <c r="U477" t="s">
        <v>30</v>
      </c>
      <c r="V477" t="s">
        <v>32</v>
      </c>
      <c r="W477" t="s">
        <v>56</v>
      </c>
      <c r="X477" t="s">
        <v>82</v>
      </c>
      <c r="Y477" t="s">
        <v>34</v>
      </c>
      <c r="Z477" t="s">
        <v>35</v>
      </c>
      <c r="AA477" t="s">
        <v>36</v>
      </c>
      <c r="AB477" t="s">
        <v>37</v>
      </c>
      <c r="AC477" t="s">
        <v>38</v>
      </c>
    </row>
    <row r="478" spans="1:29" x14ac:dyDescent="0.3">
      <c r="A478" t="s">
        <v>791</v>
      </c>
      <c r="B478" s="1">
        <v>45043</v>
      </c>
      <c r="C478" t="s">
        <v>67</v>
      </c>
      <c r="D478" t="s">
        <v>196</v>
      </c>
      <c r="E478" t="s">
        <v>41</v>
      </c>
      <c r="F478">
        <f t="shared" si="14"/>
        <v>1</v>
      </c>
      <c r="G478" t="s">
        <v>42</v>
      </c>
      <c r="H478" t="s">
        <v>792</v>
      </c>
      <c r="I478">
        <v>624</v>
      </c>
      <c r="J478">
        <f>INT(Table1[[#This Row],[hrmn]]/100)</f>
        <v>6</v>
      </c>
      <c r="K478" t="s">
        <v>53</v>
      </c>
      <c r="L478" t="s">
        <v>80</v>
      </c>
      <c r="M478" t="s">
        <v>244</v>
      </c>
      <c r="N478">
        <v>803</v>
      </c>
      <c r="O478" t="s">
        <v>30</v>
      </c>
      <c r="P478">
        <v>22</v>
      </c>
      <c r="Q478">
        <v>5</v>
      </c>
      <c r="R478" t="s">
        <v>64</v>
      </c>
      <c r="S478">
        <f t="shared" si="15"/>
        <v>0</v>
      </c>
      <c r="T478">
        <v>29</v>
      </c>
      <c r="U478" t="s">
        <v>30</v>
      </c>
      <c r="V478" t="s">
        <v>32</v>
      </c>
      <c r="W478" t="s">
        <v>65</v>
      </c>
      <c r="X478" t="s">
        <v>33</v>
      </c>
      <c r="Y478" t="s">
        <v>34</v>
      </c>
      <c r="Z478" t="s">
        <v>35</v>
      </c>
      <c r="AA478" t="s">
        <v>36</v>
      </c>
      <c r="AB478" t="s">
        <v>37</v>
      </c>
      <c r="AC478" t="s">
        <v>38</v>
      </c>
    </row>
    <row r="479" spans="1:29" x14ac:dyDescent="0.3">
      <c r="A479" t="s">
        <v>793</v>
      </c>
      <c r="B479" s="1">
        <v>45135</v>
      </c>
      <c r="C479" t="s">
        <v>67</v>
      </c>
      <c r="D479" t="s">
        <v>189</v>
      </c>
      <c r="E479" t="s">
        <v>41</v>
      </c>
      <c r="F479">
        <f t="shared" si="14"/>
        <v>1</v>
      </c>
      <c r="G479" t="s">
        <v>78</v>
      </c>
      <c r="H479" t="s">
        <v>794</v>
      </c>
      <c r="I479">
        <v>2343</v>
      </c>
      <c r="J479">
        <f>INT(Table1[[#This Row],[hrmn]]/100)</f>
        <v>23</v>
      </c>
      <c r="K479" t="s">
        <v>27</v>
      </c>
      <c r="L479" t="s">
        <v>74</v>
      </c>
      <c r="M479" t="s">
        <v>149</v>
      </c>
      <c r="N479">
        <v>1076</v>
      </c>
      <c r="O479" t="s">
        <v>45</v>
      </c>
      <c r="P479">
        <v>67</v>
      </c>
      <c r="Q479">
        <v>16</v>
      </c>
      <c r="R479" t="s">
        <v>64</v>
      </c>
      <c r="S479">
        <f t="shared" si="15"/>
        <v>0</v>
      </c>
      <c r="T479">
        <v>60</v>
      </c>
      <c r="U479" t="s">
        <v>45</v>
      </c>
      <c r="V479" t="s">
        <v>47</v>
      </c>
      <c r="W479" t="s">
        <v>65</v>
      </c>
      <c r="X479" t="s">
        <v>33</v>
      </c>
      <c r="Y479" t="s">
        <v>34</v>
      </c>
      <c r="Z479" t="s">
        <v>35</v>
      </c>
      <c r="AA479" t="s">
        <v>36</v>
      </c>
      <c r="AB479" t="s">
        <v>37</v>
      </c>
      <c r="AC479" t="s">
        <v>38</v>
      </c>
    </row>
    <row r="480" spans="1:29" x14ac:dyDescent="0.3">
      <c r="A480" t="s">
        <v>795</v>
      </c>
      <c r="B480" s="1">
        <v>44743</v>
      </c>
      <c r="C480" t="s">
        <v>22</v>
      </c>
      <c r="D480" t="s">
        <v>96</v>
      </c>
      <c r="E480" t="s">
        <v>41</v>
      </c>
      <c r="F480">
        <f t="shared" si="14"/>
        <v>1</v>
      </c>
      <c r="G480" t="s">
        <v>42</v>
      </c>
      <c r="H480" t="s">
        <v>672</v>
      </c>
      <c r="I480">
        <v>1652</v>
      </c>
      <c r="J480">
        <f>INT(Table1[[#This Row],[hrmn]]/100)</f>
        <v>16</v>
      </c>
      <c r="K480" t="s">
        <v>53</v>
      </c>
      <c r="L480" t="s">
        <v>28</v>
      </c>
      <c r="M480" t="s">
        <v>300</v>
      </c>
      <c r="N480">
        <v>2772</v>
      </c>
      <c r="O480" t="s">
        <v>30</v>
      </c>
      <c r="P480">
        <v>41</v>
      </c>
      <c r="Q480">
        <v>11</v>
      </c>
      <c r="R480" t="s">
        <v>46</v>
      </c>
      <c r="S480">
        <f t="shared" si="15"/>
        <v>0</v>
      </c>
      <c r="T480">
        <v>55</v>
      </c>
      <c r="U480" t="s">
        <v>45</v>
      </c>
      <c r="V480" t="s">
        <v>47</v>
      </c>
      <c r="W480" t="s">
        <v>70</v>
      </c>
      <c r="X480" t="s">
        <v>33</v>
      </c>
      <c r="Y480" t="s">
        <v>34</v>
      </c>
      <c r="Z480" t="s">
        <v>35</v>
      </c>
      <c r="AA480" t="s">
        <v>36</v>
      </c>
      <c r="AB480" t="s">
        <v>37</v>
      </c>
      <c r="AC480" t="s">
        <v>38</v>
      </c>
    </row>
    <row r="481" spans="1:29" x14ac:dyDescent="0.3">
      <c r="A481" t="s">
        <v>796</v>
      </c>
      <c r="B481" s="1">
        <v>44644</v>
      </c>
      <c r="C481" t="s">
        <v>22</v>
      </c>
      <c r="D481" t="s">
        <v>92</v>
      </c>
      <c r="E481" t="s">
        <v>41</v>
      </c>
      <c r="F481">
        <f t="shared" si="14"/>
        <v>1</v>
      </c>
      <c r="G481" t="s">
        <v>42</v>
      </c>
      <c r="H481" t="s">
        <v>26</v>
      </c>
      <c r="I481">
        <v>1746</v>
      </c>
      <c r="J481">
        <f>INT(Table1[[#This Row],[hrmn]]/100)</f>
        <v>17</v>
      </c>
      <c r="K481" t="s">
        <v>27</v>
      </c>
      <c r="L481" t="s">
        <v>28</v>
      </c>
      <c r="M481" t="s">
        <v>105</v>
      </c>
      <c r="N481">
        <v>2205</v>
      </c>
      <c r="O481" t="s">
        <v>30</v>
      </c>
      <c r="P481">
        <v>47</v>
      </c>
      <c r="Q481">
        <v>17</v>
      </c>
      <c r="R481" t="s">
        <v>31</v>
      </c>
      <c r="S481">
        <f t="shared" si="15"/>
        <v>1</v>
      </c>
      <c r="T481">
        <v>58</v>
      </c>
      <c r="U481" t="s">
        <v>30</v>
      </c>
      <c r="V481" t="s">
        <v>55</v>
      </c>
      <c r="W481" t="s">
        <v>56</v>
      </c>
      <c r="X481" t="s">
        <v>33</v>
      </c>
      <c r="Y481" t="s">
        <v>34</v>
      </c>
      <c r="Z481" t="s">
        <v>35</v>
      </c>
      <c r="AA481" t="s">
        <v>36</v>
      </c>
      <c r="AB481" t="s">
        <v>37</v>
      </c>
      <c r="AC481" t="s">
        <v>38</v>
      </c>
    </row>
    <row r="482" spans="1:29" x14ac:dyDescent="0.3">
      <c r="A482" t="s">
        <v>797</v>
      </c>
      <c r="B482" s="1">
        <v>44777</v>
      </c>
      <c r="C482" t="s">
        <v>67</v>
      </c>
      <c r="D482" t="s">
        <v>77</v>
      </c>
      <c r="E482" t="s">
        <v>41</v>
      </c>
      <c r="F482">
        <f t="shared" si="14"/>
        <v>1</v>
      </c>
      <c r="G482" t="s">
        <v>42</v>
      </c>
      <c r="H482" t="s">
        <v>514</v>
      </c>
      <c r="I482">
        <v>1444</v>
      </c>
      <c r="J482">
        <f>INT(Table1[[#This Row],[hrmn]]/100)</f>
        <v>14</v>
      </c>
      <c r="K482" t="s">
        <v>53</v>
      </c>
      <c r="L482" t="s">
        <v>62</v>
      </c>
      <c r="M482" t="s">
        <v>244</v>
      </c>
      <c r="N482">
        <v>1086</v>
      </c>
      <c r="O482" t="s">
        <v>45</v>
      </c>
      <c r="P482">
        <v>21</v>
      </c>
      <c r="Q482">
        <v>7</v>
      </c>
      <c r="R482" t="s">
        <v>64</v>
      </c>
      <c r="S482">
        <f t="shared" si="15"/>
        <v>0</v>
      </c>
      <c r="T482">
        <v>73</v>
      </c>
      <c r="U482" t="s">
        <v>30</v>
      </c>
      <c r="V482" t="s">
        <v>32</v>
      </c>
      <c r="W482" t="s">
        <v>70</v>
      </c>
      <c r="X482" t="s">
        <v>33</v>
      </c>
      <c r="Y482" t="s">
        <v>34</v>
      </c>
      <c r="Z482" t="s">
        <v>35</v>
      </c>
      <c r="AA482" t="s">
        <v>36</v>
      </c>
      <c r="AB482" t="s">
        <v>37</v>
      </c>
      <c r="AC482" t="s">
        <v>38</v>
      </c>
    </row>
    <row r="483" spans="1:29" x14ac:dyDescent="0.3">
      <c r="A483" t="s">
        <v>798</v>
      </c>
      <c r="B483" s="1">
        <v>44808</v>
      </c>
      <c r="C483" t="s">
        <v>30</v>
      </c>
      <c r="D483" t="s">
        <v>191</v>
      </c>
      <c r="E483" t="s">
        <v>41</v>
      </c>
      <c r="F483">
        <f t="shared" si="14"/>
        <v>1</v>
      </c>
      <c r="G483" t="s">
        <v>42</v>
      </c>
      <c r="H483" t="s">
        <v>370</v>
      </c>
      <c r="I483">
        <v>1753</v>
      </c>
      <c r="J483">
        <f>INT(Table1[[#This Row],[hrmn]]/100)</f>
        <v>17</v>
      </c>
      <c r="K483" t="s">
        <v>27</v>
      </c>
      <c r="L483" t="s">
        <v>80</v>
      </c>
      <c r="M483" t="s">
        <v>115</v>
      </c>
      <c r="N483">
        <v>1567</v>
      </c>
      <c r="O483" t="s">
        <v>45</v>
      </c>
      <c r="P483">
        <v>50</v>
      </c>
      <c r="Q483">
        <v>2</v>
      </c>
      <c r="R483" t="s">
        <v>46</v>
      </c>
      <c r="S483">
        <f t="shared" si="15"/>
        <v>0</v>
      </c>
      <c r="T483">
        <v>31</v>
      </c>
      <c r="U483" t="s">
        <v>45</v>
      </c>
      <c r="V483" t="s">
        <v>47</v>
      </c>
      <c r="W483" t="s">
        <v>70</v>
      </c>
      <c r="X483" t="s">
        <v>82</v>
      </c>
      <c r="Y483" t="s">
        <v>34</v>
      </c>
      <c r="Z483" t="s">
        <v>35</v>
      </c>
      <c r="AA483" t="s">
        <v>36</v>
      </c>
      <c r="AB483" t="s">
        <v>37</v>
      </c>
      <c r="AC483" t="s">
        <v>38</v>
      </c>
    </row>
    <row r="484" spans="1:29" x14ac:dyDescent="0.3">
      <c r="A484" t="s">
        <v>799</v>
      </c>
      <c r="B484" s="1">
        <v>45278</v>
      </c>
      <c r="C484" t="s">
        <v>22</v>
      </c>
      <c r="D484" t="s">
        <v>133</v>
      </c>
      <c r="E484" t="s">
        <v>24</v>
      </c>
      <c r="F484">
        <f t="shared" si="14"/>
        <v>0</v>
      </c>
      <c r="G484" t="s">
        <v>42</v>
      </c>
      <c r="H484" t="s">
        <v>383</v>
      </c>
      <c r="I484">
        <v>2211</v>
      </c>
      <c r="J484">
        <f>INT(Table1[[#This Row],[hrmn]]/100)</f>
        <v>22</v>
      </c>
      <c r="K484" t="s">
        <v>61</v>
      </c>
      <c r="L484" t="s">
        <v>74</v>
      </c>
      <c r="M484" t="s">
        <v>184</v>
      </c>
      <c r="N484">
        <v>1328</v>
      </c>
      <c r="O484" t="s">
        <v>45</v>
      </c>
      <c r="P484">
        <v>32</v>
      </c>
      <c r="Q484">
        <v>15</v>
      </c>
      <c r="R484" t="s">
        <v>46</v>
      </c>
      <c r="S484">
        <f t="shared" si="15"/>
        <v>0</v>
      </c>
      <c r="T484">
        <v>78</v>
      </c>
      <c r="U484" t="s">
        <v>45</v>
      </c>
      <c r="V484" t="s">
        <v>55</v>
      </c>
      <c r="W484" t="s">
        <v>33</v>
      </c>
      <c r="X484" t="s">
        <v>33</v>
      </c>
      <c r="Y484" t="s">
        <v>34</v>
      </c>
      <c r="Z484" t="s">
        <v>35</v>
      </c>
      <c r="AA484" t="s">
        <v>36</v>
      </c>
      <c r="AB484" t="s">
        <v>37</v>
      </c>
      <c r="AC484" t="s">
        <v>38</v>
      </c>
    </row>
    <row r="485" spans="1:29" x14ac:dyDescent="0.3">
      <c r="A485" t="s">
        <v>800</v>
      </c>
      <c r="B485" s="1">
        <v>44782</v>
      </c>
      <c r="C485" t="s">
        <v>30</v>
      </c>
      <c r="D485" t="s">
        <v>239</v>
      </c>
      <c r="E485" t="s">
        <v>24</v>
      </c>
      <c r="F485">
        <f t="shared" si="14"/>
        <v>0</v>
      </c>
      <c r="G485" t="s">
        <v>59</v>
      </c>
      <c r="H485" t="s">
        <v>186</v>
      </c>
      <c r="I485">
        <v>810</v>
      </c>
      <c r="J485">
        <f>INT(Table1[[#This Row],[hrmn]]/100)</f>
        <v>8</v>
      </c>
      <c r="K485" t="s">
        <v>53</v>
      </c>
      <c r="L485" t="s">
        <v>74</v>
      </c>
      <c r="M485" t="s">
        <v>169</v>
      </c>
      <c r="N485">
        <v>2152</v>
      </c>
      <c r="O485" t="s">
        <v>45</v>
      </c>
      <c r="P485">
        <v>55</v>
      </c>
      <c r="Q485">
        <v>10</v>
      </c>
      <c r="R485" t="s">
        <v>64</v>
      </c>
      <c r="S485">
        <f t="shared" si="15"/>
        <v>0</v>
      </c>
      <c r="T485">
        <v>14</v>
      </c>
      <c r="U485" t="s">
        <v>30</v>
      </c>
      <c r="V485" t="s">
        <v>47</v>
      </c>
      <c r="W485" t="s">
        <v>33</v>
      </c>
      <c r="X485" t="s">
        <v>82</v>
      </c>
      <c r="Y485" t="s">
        <v>34</v>
      </c>
      <c r="Z485" t="s">
        <v>35</v>
      </c>
      <c r="AA485" t="s">
        <v>36</v>
      </c>
      <c r="AB485" t="s">
        <v>37</v>
      </c>
      <c r="AC485" t="s">
        <v>38</v>
      </c>
    </row>
    <row r="486" spans="1:29" x14ac:dyDescent="0.3">
      <c r="A486" t="s">
        <v>801</v>
      </c>
      <c r="B486" s="1">
        <v>45274</v>
      </c>
      <c r="C486" t="s">
        <v>30</v>
      </c>
      <c r="D486" t="s">
        <v>161</v>
      </c>
      <c r="E486" t="s">
        <v>24</v>
      </c>
      <c r="F486">
        <f t="shared" si="14"/>
        <v>0</v>
      </c>
      <c r="G486" t="s">
        <v>78</v>
      </c>
      <c r="H486" t="s">
        <v>230</v>
      </c>
      <c r="I486">
        <v>214</v>
      </c>
      <c r="J486">
        <f>INT(Table1[[#This Row],[hrmn]]/100)</f>
        <v>2</v>
      </c>
      <c r="K486" t="s">
        <v>27</v>
      </c>
      <c r="L486" t="s">
        <v>28</v>
      </c>
      <c r="M486" t="s">
        <v>120</v>
      </c>
      <c r="N486">
        <v>894</v>
      </c>
      <c r="O486" t="s">
        <v>30</v>
      </c>
      <c r="P486">
        <v>67</v>
      </c>
      <c r="Q486">
        <v>2</v>
      </c>
      <c r="R486" t="s">
        <v>31</v>
      </c>
      <c r="S486">
        <f t="shared" si="15"/>
        <v>1</v>
      </c>
      <c r="T486">
        <v>5</v>
      </c>
      <c r="U486" t="s">
        <v>30</v>
      </c>
      <c r="V486" t="s">
        <v>32</v>
      </c>
      <c r="W486" t="s">
        <v>56</v>
      </c>
      <c r="X486" t="s">
        <v>33</v>
      </c>
      <c r="Y486" t="s">
        <v>34</v>
      </c>
      <c r="Z486" t="s">
        <v>35</v>
      </c>
      <c r="AA486" t="s">
        <v>36</v>
      </c>
      <c r="AB486" t="s">
        <v>37</v>
      </c>
      <c r="AC486" t="s">
        <v>38</v>
      </c>
    </row>
    <row r="487" spans="1:29" x14ac:dyDescent="0.3">
      <c r="A487" t="s">
        <v>802</v>
      </c>
      <c r="B487" s="1">
        <v>44780</v>
      </c>
      <c r="C487" t="s">
        <v>22</v>
      </c>
      <c r="D487" t="s">
        <v>346</v>
      </c>
      <c r="E487" t="s">
        <v>41</v>
      </c>
      <c r="F487">
        <f t="shared" si="14"/>
        <v>1</v>
      </c>
      <c r="G487" t="s">
        <v>25</v>
      </c>
      <c r="H487" t="s">
        <v>73</v>
      </c>
      <c r="I487">
        <v>426</v>
      </c>
      <c r="J487">
        <f>INT(Table1[[#This Row],[hrmn]]/100)</f>
        <v>4</v>
      </c>
      <c r="K487" t="s">
        <v>61</v>
      </c>
      <c r="L487" t="s">
        <v>80</v>
      </c>
      <c r="M487" t="s">
        <v>172</v>
      </c>
      <c r="N487">
        <v>2973</v>
      </c>
      <c r="O487" t="s">
        <v>30</v>
      </c>
      <c r="P487">
        <v>62</v>
      </c>
      <c r="Q487">
        <v>1</v>
      </c>
      <c r="R487" t="s">
        <v>31</v>
      </c>
      <c r="S487">
        <f t="shared" si="15"/>
        <v>1</v>
      </c>
      <c r="T487">
        <v>17</v>
      </c>
      <c r="U487" t="s">
        <v>45</v>
      </c>
      <c r="V487" t="s">
        <v>55</v>
      </c>
      <c r="W487" t="s">
        <v>33</v>
      </c>
      <c r="X487" t="s">
        <v>33</v>
      </c>
      <c r="Y487" t="s">
        <v>34</v>
      </c>
      <c r="Z487" t="s">
        <v>35</v>
      </c>
      <c r="AA487" t="s">
        <v>36</v>
      </c>
      <c r="AB487" t="s">
        <v>37</v>
      </c>
      <c r="AC487" t="s">
        <v>38</v>
      </c>
    </row>
    <row r="488" spans="1:29" x14ac:dyDescent="0.3">
      <c r="A488" t="s">
        <v>803</v>
      </c>
      <c r="B488" s="1">
        <v>45034</v>
      </c>
      <c r="C488" t="s">
        <v>30</v>
      </c>
      <c r="D488" t="s">
        <v>143</v>
      </c>
      <c r="E488" t="s">
        <v>41</v>
      </c>
      <c r="F488">
        <f t="shared" si="14"/>
        <v>1</v>
      </c>
      <c r="G488" t="s">
        <v>78</v>
      </c>
      <c r="H488" t="s">
        <v>110</v>
      </c>
      <c r="I488">
        <v>1913</v>
      </c>
      <c r="J488">
        <f>INT(Table1[[#This Row],[hrmn]]/100)</f>
        <v>19</v>
      </c>
      <c r="K488" t="s">
        <v>27</v>
      </c>
      <c r="L488" t="s">
        <v>62</v>
      </c>
      <c r="M488" t="s">
        <v>145</v>
      </c>
      <c r="N488">
        <v>1265</v>
      </c>
      <c r="O488" t="s">
        <v>45</v>
      </c>
      <c r="P488">
        <v>51</v>
      </c>
      <c r="Q488">
        <v>17</v>
      </c>
      <c r="R488" t="s">
        <v>64</v>
      </c>
      <c r="S488">
        <f t="shared" si="15"/>
        <v>0</v>
      </c>
      <c r="T488">
        <v>33</v>
      </c>
      <c r="U488" t="s">
        <v>45</v>
      </c>
      <c r="V488" t="s">
        <v>55</v>
      </c>
      <c r="W488" t="s">
        <v>33</v>
      </c>
      <c r="X488" t="s">
        <v>33</v>
      </c>
      <c r="Y488" t="s">
        <v>34</v>
      </c>
      <c r="Z488" t="s">
        <v>35</v>
      </c>
      <c r="AA488" t="s">
        <v>36</v>
      </c>
      <c r="AB488" t="s">
        <v>37</v>
      </c>
      <c r="AC488" t="s">
        <v>38</v>
      </c>
    </row>
    <row r="489" spans="1:29" x14ac:dyDescent="0.3">
      <c r="A489" t="s">
        <v>804</v>
      </c>
      <c r="B489" s="1">
        <v>44639</v>
      </c>
      <c r="C489" t="s">
        <v>67</v>
      </c>
      <c r="D489" t="s">
        <v>147</v>
      </c>
      <c r="E489" t="s">
        <v>41</v>
      </c>
      <c r="F489">
        <f t="shared" si="14"/>
        <v>1</v>
      </c>
      <c r="G489" t="s">
        <v>123</v>
      </c>
      <c r="H489" t="s">
        <v>289</v>
      </c>
      <c r="I489">
        <v>1607</v>
      </c>
      <c r="J489">
        <f>INT(Table1[[#This Row],[hrmn]]/100)</f>
        <v>16</v>
      </c>
      <c r="K489" t="s">
        <v>53</v>
      </c>
      <c r="L489" t="s">
        <v>74</v>
      </c>
      <c r="M489" t="s">
        <v>273</v>
      </c>
      <c r="N489">
        <v>1851</v>
      </c>
      <c r="O489" t="s">
        <v>30</v>
      </c>
      <c r="P489">
        <v>38</v>
      </c>
      <c r="Q489">
        <v>12</v>
      </c>
      <c r="R489" t="s">
        <v>64</v>
      </c>
      <c r="S489">
        <f t="shared" si="15"/>
        <v>0</v>
      </c>
      <c r="T489">
        <v>59</v>
      </c>
      <c r="U489" t="s">
        <v>45</v>
      </c>
      <c r="V489" t="s">
        <v>47</v>
      </c>
      <c r="W489" t="s">
        <v>70</v>
      </c>
      <c r="X489" t="s">
        <v>82</v>
      </c>
      <c r="Y489" t="s">
        <v>34</v>
      </c>
      <c r="Z489" t="s">
        <v>35</v>
      </c>
      <c r="AA489" t="s">
        <v>36</v>
      </c>
      <c r="AB489" t="s">
        <v>37</v>
      </c>
      <c r="AC489" t="s">
        <v>38</v>
      </c>
    </row>
    <row r="490" spans="1:29" x14ac:dyDescent="0.3">
      <c r="A490" t="s">
        <v>805</v>
      </c>
      <c r="B490" s="1">
        <v>45105</v>
      </c>
      <c r="C490" t="s">
        <v>67</v>
      </c>
      <c r="D490" t="s">
        <v>157</v>
      </c>
      <c r="E490" t="s">
        <v>51</v>
      </c>
      <c r="F490">
        <f t="shared" si="14"/>
        <v>0</v>
      </c>
      <c r="G490" t="s">
        <v>25</v>
      </c>
      <c r="H490" t="s">
        <v>806</v>
      </c>
      <c r="I490">
        <v>518</v>
      </c>
      <c r="J490">
        <f>INT(Table1[[#This Row],[hrmn]]/100)</f>
        <v>5</v>
      </c>
      <c r="K490" t="s">
        <v>61</v>
      </c>
      <c r="L490" t="s">
        <v>80</v>
      </c>
      <c r="M490" t="s">
        <v>63</v>
      </c>
      <c r="N490">
        <v>1058</v>
      </c>
      <c r="O490" t="s">
        <v>30</v>
      </c>
      <c r="P490">
        <v>34</v>
      </c>
      <c r="Q490">
        <v>16</v>
      </c>
      <c r="R490" t="s">
        <v>31</v>
      </c>
      <c r="S490">
        <f t="shared" si="15"/>
        <v>1</v>
      </c>
      <c r="T490">
        <v>25</v>
      </c>
      <c r="U490" t="s">
        <v>45</v>
      </c>
      <c r="V490" t="s">
        <v>32</v>
      </c>
      <c r="W490" t="s">
        <v>65</v>
      </c>
      <c r="X490" t="s">
        <v>82</v>
      </c>
      <c r="Y490" t="s">
        <v>34</v>
      </c>
      <c r="Z490" t="s">
        <v>35</v>
      </c>
      <c r="AA490" t="s">
        <v>36</v>
      </c>
      <c r="AB490" t="s">
        <v>37</v>
      </c>
      <c r="AC490" t="s">
        <v>38</v>
      </c>
    </row>
    <row r="491" spans="1:29" x14ac:dyDescent="0.3">
      <c r="A491" t="s">
        <v>807</v>
      </c>
      <c r="B491" s="1">
        <v>44799</v>
      </c>
      <c r="C491" t="s">
        <v>22</v>
      </c>
      <c r="D491" t="s">
        <v>100</v>
      </c>
      <c r="E491" t="s">
        <v>41</v>
      </c>
      <c r="F491">
        <f t="shared" si="14"/>
        <v>1</v>
      </c>
      <c r="G491" t="s">
        <v>78</v>
      </c>
      <c r="H491" t="s">
        <v>347</v>
      </c>
      <c r="I491">
        <v>520</v>
      </c>
      <c r="J491">
        <f>INT(Table1[[#This Row],[hrmn]]/100)</f>
        <v>5</v>
      </c>
      <c r="K491" t="s">
        <v>27</v>
      </c>
      <c r="L491" t="s">
        <v>62</v>
      </c>
      <c r="M491" t="s">
        <v>328</v>
      </c>
      <c r="N491">
        <v>1286</v>
      </c>
      <c r="O491" t="s">
        <v>30</v>
      </c>
      <c r="P491">
        <v>66</v>
      </c>
      <c r="Q491">
        <v>5</v>
      </c>
      <c r="R491" t="s">
        <v>64</v>
      </c>
      <c r="S491">
        <f t="shared" si="15"/>
        <v>0</v>
      </c>
      <c r="T491">
        <v>53</v>
      </c>
      <c r="U491" t="s">
        <v>30</v>
      </c>
      <c r="V491" t="s">
        <v>47</v>
      </c>
      <c r="W491" t="s">
        <v>70</v>
      </c>
      <c r="X491" t="s">
        <v>33</v>
      </c>
      <c r="Y491" t="s">
        <v>34</v>
      </c>
      <c r="Z491" t="s">
        <v>35</v>
      </c>
      <c r="AA491" t="s">
        <v>36</v>
      </c>
      <c r="AB491" t="s">
        <v>37</v>
      </c>
      <c r="AC491" t="s">
        <v>38</v>
      </c>
    </row>
    <row r="492" spans="1:29" x14ac:dyDescent="0.3">
      <c r="A492" t="s">
        <v>808</v>
      </c>
      <c r="B492" s="1">
        <v>44906</v>
      </c>
      <c r="C492" t="s">
        <v>30</v>
      </c>
      <c r="D492" t="s">
        <v>249</v>
      </c>
      <c r="E492" t="s">
        <v>51</v>
      </c>
      <c r="F492">
        <f t="shared" si="14"/>
        <v>0</v>
      </c>
      <c r="G492" t="s">
        <v>123</v>
      </c>
      <c r="H492" t="s">
        <v>610</v>
      </c>
      <c r="I492">
        <v>1754</v>
      </c>
      <c r="J492">
        <f>INT(Table1[[#This Row],[hrmn]]/100)</f>
        <v>17</v>
      </c>
      <c r="K492" t="s">
        <v>61</v>
      </c>
      <c r="L492" t="s">
        <v>80</v>
      </c>
      <c r="M492" t="s">
        <v>184</v>
      </c>
      <c r="N492">
        <v>2449</v>
      </c>
      <c r="O492" t="s">
        <v>45</v>
      </c>
      <c r="P492">
        <v>38</v>
      </c>
      <c r="Q492">
        <v>14</v>
      </c>
      <c r="R492" t="s">
        <v>31</v>
      </c>
      <c r="S492">
        <f t="shared" si="15"/>
        <v>1</v>
      </c>
      <c r="T492">
        <v>28</v>
      </c>
      <c r="U492" t="s">
        <v>45</v>
      </c>
      <c r="V492" t="s">
        <v>47</v>
      </c>
      <c r="W492" t="s">
        <v>70</v>
      </c>
      <c r="X492" t="s">
        <v>33</v>
      </c>
      <c r="Y492" t="s">
        <v>34</v>
      </c>
      <c r="Z492" t="s">
        <v>35</v>
      </c>
      <c r="AA492" t="s">
        <v>36</v>
      </c>
      <c r="AB492" t="s">
        <v>37</v>
      </c>
      <c r="AC492" t="s">
        <v>38</v>
      </c>
    </row>
    <row r="493" spans="1:29" x14ac:dyDescent="0.3">
      <c r="A493" t="s">
        <v>809</v>
      </c>
      <c r="B493" s="1">
        <v>44844</v>
      </c>
      <c r="C493" t="s">
        <v>45</v>
      </c>
      <c r="D493" t="s">
        <v>174</v>
      </c>
      <c r="E493" t="s">
        <v>24</v>
      </c>
      <c r="F493">
        <f t="shared" si="14"/>
        <v>0</v>
      </c>
      <c r="G493" t="s">
        <v>25</v>
      </c>
      <c r="H493" t="s">
        <v>414</v>
      </c>
      <c r="I493">
        <v>1555</v>
      </c>
      <c r="J493">
        <f>INT(Table1[[#This Row],[hrmn]]/100)</f>
        <v>15</v>
      </c>
      <c r="K493" t="s">
        <v>53</v>
      </c>
      <c r="L493" t="s">
        <v>28</v>
      </c>
      <c r="M493" t="s">
        <v>169</v>
      </c>
      <c r="N493">
        <v>1107</v>
      </c>
      <c r="O493" t="s">
        <v>30</v>
      </c>
      <c r="P493">
        <v>39</v>
      </c>
      <c r="Q493">
        <v>3</v>
      </c>
      <c r="R493" t="s">
        <v>46</v>
      </c>
      <c r="S493">
        <f t="shared" si="15"/>
        <v>0</v>
      </c>
      <c r="T493">
        <v>60</v>
      </c>
      <c r="U493" t="s">
        <v>30</v>
      </c>
      <c r="V493" t="s">
        <v>32</v>
      </c>
      <c r="W493" t="s">
        <v>65</v>
      </c>
      <c r="X493" t="s">
        <v>82</v>
      </c>
      <c r="Y493" t="s">
        <v>34</v>
      </c>
      <c r="Z493" t="s">
        <v>35</v>
      </c>
      <c r="AA493" t="s">
        <v>36</v>
      </c>
      <c r="AB493" t="s">
        <v>37</v>
      </c>
      <c r="AC493" t="s">
        <v>38</v>
      </c>
    </row>
    <row r="494" spans="1:29" x14ac:dyDescent="0.3">
      <c r="A494" t="s">
        <v>810</v>
      </c>
      <c r="B494" s="1">
        <v>45141</v>
      </c>
      <c r="C494" t="s">
        <v>67</v>
      </c>
      <c r="D494" t="s">
        <v>157</v>
      </c>
      <c r="E494" t="s">
        <v>51</v>
      </c>
      <c r="F494">
        <f t="shared" si="14"/>
        <v>0</v>
      </c>
      <c r="G494" t="s">
        <v>123</v>
      </c>
      <c r="H494" t="s">
        <v>478</v>
      </c>
      <c r="I494">
        <v>346</v>
      </c>
      <c r="J494">
        <f>INT(Table1[[#This Row],[hrmn]]/100)</f>
        <v>3</v>
      </c>
      <c r="K494" t="s">
        <v>27</v>
      </c>
      <c r="L494" t="s">
        <v>28</v>
      </c>
      <c r="M494" t="s">
        <v>208</v>
      </c>
      <c r="N494">
        <v>1995</v>
      </c>
      <c r="O494" t="s">
        <v>30</v>
      </c>
      <c r="P494">
        <v>19</v>
      </c>
      <c r="Q494">
        <v>4</v>
      </c>
      <c r="R494" t="s">
        <v>64</v>
      </c>
      <c r="S494">
        <f t="shared" si="15"/>
        <v>0</v>
      </c>
      <c r="T494">
        <v>71</v>
      </c>
      <c r="U494" t="s">
        <v>30</v>
      </c>
      <c r="V494" t="s">
        <v>47</v>
      </c>
      <c r="W494" t="s">
        <v>65</v>
      </c>
      <c r="X494" t="s">
        <v>82</v>
      </c>
      <c r="Y494" t="s">
        <v>34</v>
      </c>
      <c r="Z494" t="s">
        <v>35</v>
      </c>
      <c r="AA494" t="s">
        <v>36</v>
      </c>
      <c r="AB494" t="s">
        <v>37</v>
      </c>
      <c r="AC494" t="s">
        <v>38</v>
      </c>
    </row>
    <row r="495" spans="1:29" x14ac:dyDescent="0.3">
      <c r="A495" t="s">
        <v>811</v>
      </c>
      <c r="B495" s="1">
        <v>45139</v>
      </c>
      <c r="C495" t="s">
        <v>22</v>
      </c>
      <c r="D495" t="s">
        <v>107</v>
      </c>
      <c r="E495" t="s">
        <v>41</v>
      </c>
      <c r="F495">
        <f t="shared" si="14"/>
        <v>1</v>
      </c>
      <c r="G495" t="s">
        <v>78</v>
      </c>
      <c r="H495" t="s">
        <v>396</v>
      </c>
      <c r="I495">
        <v>557</v>
      </c>
      <c r="J495">
        <f>INT(Table1[[#This Row],[hrmn]]/100)</f>
        <v>5</v>
      </c>
      <c r="K495" t="s">
        <v>53</v>
      </c>
      <c r="L495" t="s">
        <v>28</v>
      </c>
      <c r="M495" t="s">
        <v>180</v>
      </c>
      <c r="N495">
        <v>2836</v>
      </c>
      <c r="O495" t="s">
        <v>30</v>
      </c>
      <c r="P495">
        <v>27</v>
      </c>
      <c r="Q495">
        <v>13</v>
      </c>
      <c r="R495" t="s">
        <v>31</v>
      </c>
      <c r="S495">
        <f t="shared" si="15"/>
        <v>1</v>
      </c>
      <c r="T495">
        <v>61</v>
      </c>
      <c r="U495" t="s">
        <v>45</v>
      </c>
      <c r="V495" t="s">
        <v>32</v>
      </c>
      <c r="W495" t="s">
        <v>33</v>
      </c>
      <c r="X495" t="s">
        <v>33</v>
      </c>
      <c r="Y495" t="s">
        <v>34</v>
      </c>
      <c r="Z495" t="s">
        <v>35</v>
      </c>
      <c r="AA495" t="s">
        <v>36</v>
      </c>
      <c r="AB495" t="s">
        <v>37</v>
      </c>
      <c r="AC495" t="s">
        <v>38</v>
      </c>
    </row>
    <row r="496" spans="1:29" x14ac:dyDescent="0.3">
      <c r="A496" t="s">
        <v>812</v>
      </c>
      <c r="B496" s="1">
        <v>44747</v>
      </c>
      <c r="C496" t="s">
        <v>22</v>
      </c>
      <c r="D496" t="s">
        <v>182</v>
      </c>
      <c r="E496" t="s">
        <v>41</v>
      </c>
      <c r="F496">
        <f t="shared" si="14"/>
        <v>1</v>
      </c>
      <c r="G496" t="s">
        <v>42</v>
      </c>
      <c r="H496" t="s">
        <v>550</v>
      </c>
      <c r="I496">
        <v>759</v>
      </c>
      <c r="J496">
        <f>INT(Table1[[#This Row],[hrmn]]/100)</f>
        <v>7</v>
      </c>
      <c r="K496" t="s">
        <v>61</v>
      </c>
      <c r="L496" t="s">
        <v>62</v>
      </c>
      <c r="M496" t="s">
        <v>81</v>
      </c>
      <c r="N496">
        <v>2821</v>
      </c>
      <c r="O496" t="s">
        <v>30</v>
      </c>
      <c r="P496">
        <v>68</v>
      </c>
      <c r="Q496">
        <v>20</v>
      </c>
      <c r="R496" t="s">
        <v>31</v>
      </c>
      <c r="S496">
        <f t="shared" si="15"/>
        <v>1</v>
      </c>
      <c r="T496">
        <v>34</v>
      </c>
      <c r="U496" t="s">
        <v>45</v>
      </c>
      <c r="V496" t="s">
        <v>55</v>
      </c>
      <c r="W496" t="s">
        <v>33</v>
      </c>
      <c r="X496" t="s">
        <v>33</v>
      </c>
      <c r="Y496" t="s">
        <v>34</v>
      </c>
      <c r="Z496" t="s">
        <v>35</v>
      </c>
      <c r="AA496" t="s">
        <v>36</v>
      </c>
      <c r="AB496" t="s">
        <v>37</v>
      </c>
      <c r="AC496" t="s">
        <v>38</v>
      </c>
    </row>
    <row r="497" spans="1:29" x14ac:dyDescent="0.3">
      <c r="A497" t="s">
        <v>813</v>
      </c>
      <c r="B497" s="1">
        <v>44746</v>
      </c>
      <c r="C497" t="s">
        <v>22</v>
      </c>
      <c r="D497" t="s">
        <v>161</v>
      </c>
      <c r="E497" t="s">
        <v>24</v>
      </c>
      <c r="F497">
        <f t="shared" si="14"/>
        <v>0</v>
      </c>
      <c r="G497" t="s">
        <v>59</v>
      </c>
      <c r="H497" t="s">
        <v>324</v>
      </c>
      <c r="I497">
        <v>1919</v>
      </c>
      <c r="J497">
        <f>INT(Table1[[#This Row],[hrmn]]/100)</f>
        <v>19</v>
      </c>
      <c r="K497" t="s">
        <v>27</v>
      </c>
      <c r="L497" t="s">
        <v>62</v>
      </c>
      <c r="M497" t="s">
        <v>145</v>
      </c>
      <c r="N497">
        <v>1455</v>
      </c>
      <c r="O497" t="s">
        <v>30</v>
      </c>
      <c r="P497">
        <v>51</v>
      </c>
      <c r="Q497">
        <v>1</v>
      </c>
      <c r="R497" t="s">
        <v>31</v>
      </c>
      <c r="S497">
        <f t="shared" si="15"/>
        <v>1</v>
      </c>
      <c r="T497">
        <v>57</v>
      </c>
      <c r="U497" t="s">
        <v>45</v>
      </c>
      <c r="V497" t="s">
        <v>32</v>
      </c>
      <c r="W497" t="s">
        <v>56</v>
      </c>
      <c r="X497" t="s">
        <v>82</v>
      </c>
      <c r="Y497" t="s">
        <v>34</v>
      </c>
      <c r="Z497" t="s">
        <v>35</v>
      </c>
      <c r="AA497" t="s">
        <v>36</v>
      </c>
      <c r="AB497" t="s">
        <v>37</v>
      </c>
      <c r="AC497" t="s">
        <v>38</v>
      </c>
    </row>
    <row r="498" spans="1:29" x14ac:dyDescent="0.3">
      <c r="A498" t="s">
        <v>814</v>
      </c>
      <c r="B498" s="1">
        <v>44770</v>
      </c>
      <c r="C498" t="s">
        <v>22</v>
      </c>
      <c r="D498" t="s">
        <v>40</v>
      </c>
      <c r="E498" t="s">
        <v>41</v>
      </c>
      <c r="F498">
        <f t="shared" si="14"/>
        <v>1</v>
      </c>
      <c r="G498" t="s">
        <v>78</v>
      </c>
      <c r="H498" t="s">
        <v>228</v>
      </c>
      <c r="I498">
        <v>1856</v>
      </c>
      <c r="J498">
        <f>INT(Table1[[#This Row],[hrmn]]/100)</f>
        <v>18</v>
      </c>
      <c r="K498" t="s">
        <v>61</v>
      </c>
      <c r="L498" t="s">
        <v>74</v>
      </c>
      <c r="M498" t="s">
        <v>98</v>
      </c>
      <c r="N498">
        <v>965</v>
      </c>
      <c r="O498" t="s">
        <v>45</v>
      </c>
      <c r="P498">
        <v>31</v>
      </c>
      <c r="Q498">
        <v>11</v>
      </c>
      <c r="R498" t="s">
        <v>64</v>
      </c>
      <c r="S498">
        <f t="shared" si="15"/>
        <v>0</v>
      </c>
      <c r="T498">
        <v>58</v>
      </c>
      <c r="U498" t="s">
        <v>45</v>
      </c>
      <c r="V498" t="s">
        <v>32</v>
      </c>
      <c r="W498" t="s">
        <v>33</v>
      </c>
      <c r="X498" t="s">
        <v>33</v>
      </c>
      <c r="Y498" t="s">
        <v>34</v>
      </c>
      <c r="Z498" t="s">
        <v>35</v>
      </c>
      <c r="AA498" t="s">
        <v>36</v>
      </c>
      <c r="AB498" t="s">
        <v>37</v>
      </c>
      <c r="AC498" t="s">
        <v>38</v>
      </c>
    </row>
    <row r="499" spans="1:29" x14ac:dyDescent="0.3">
      <c r="A499" t="s">
        <v>815</v>
      </c>
      <c r="B499" s="1">
        <v>45143</v>
      </c>
      <c r="C499" t="s">
        <v>49</v>
      </c>
      <c r="D499" t="s">
        <v>40</v>
      </c>
      <c r="E499" t="s">
        <v>24</v>
      </c>
      <c r="F499">
        <f t="shared" si="14"/>
        <v>0</v>
      </c>
      <c r="G499" t="s">
        <v>123</v>
      </c>
      <c r="H499" t="s">
        <v>570</v>
      </c>
      <c r="I499">
        <v>1006</v>
      </c>
      <c r="J499">
        <f>INT(Table1[[#This Row],[hrmn]]/100)</f>
        <v>10</v>
      </c>
      <c r="K499" t="s">
        <v>61</v>
      </c>
      <c r="L499" t="s">
        <v>28</v>
      </c>
      <c r="M499" t="s">
        <v>166</v>
      </c>
      <c r="N499">
        <v>2947</v>
      </c>
      <c r="O499" t="s">
        <v>45</v>
      </c>
      <c r="P499">
        <v>35</v>
      </c>
      <c r="Q499">
        <v>5</v>
      </c>
      <c r="R499" t="s">
        <v>64</v>
      </c>
      <c r="S499">
        <f t="shared" si="15"/>
        <v>0</v>
      </c>
      <c r="T499">
        <v>7</v>
      </c>
      <c r="U499" t="s">
        <v>30</v>
      </c>
      <c r="V499" t="s">
        <v>55</v>
      </c>
      <c r="W499" t="s">
        <v>56</v>
      </c>
      <c r="X499" t="s">
        <v>82</v>
      </c>
      <c r="Y499" t="s">
        <v>34</v>
      </c>
      <c r="Z499" t="s">
        <v>35</v>
      </c>
      <c r="AA499" t="s">
        <v>36</v>
      </c>
      <c r="AB499" t="s">
        <v>37</v>
      </c>
      <c r="AC499" t="s">
        <v>38</v>
      </c>
    </row>
    <row r="500" spans="1:29" x14ac:dyDescent="0.3">
      <c r="A500" t="s">
        <v>816</v>
      </c>
      <c r="B500" s="1">
        <v>44670</v>
      </c>
      <c r="C500" t="s">
        <v>49</v>
      </c>
      <c r="D500" t="s">
        <v>196</v>
      </c>
      <c r="E500" t="s">
        <v>41</v>
      </c>
      <c r="F500">
        <f t="shared" si="14"/>
        <v>1</v>
      </c>
      <c r="G500" t="s">
        <v>42</v>
      </c>
      <c r="H500" t="s">
        <v>464</v>
      </c>
      <c r="I500">
        <v>259</v>
      </c>
      <c r="J500">
        <f>INT(Table1[[#This Row],[hrmn]]/100)</f>
        <v>2</v>
      </c>
      <c r="K500" t="s">
        <v>27</v>
      </c>
      <c r="L500" t="s">
        <v>74</v>
      </c>
      <c r="M500" t="s">
        <v>180</v>
      </c>
      <c r="N500">
        <v>1716</v>
      </c>
      <c r="O500" t="s">
        <v>45</v>
      </c>
      <c r="P500">
        <v>54</v>
      </c>
      <c r="Q500">
        <v>2</v>
      </c>
      <c r="R500" t="s">
        <v>31</v>
      </c>
      <c r="S500">
        <f t="shared" si="15"/>
        <v>1</v>
      </c>
      <c r="T500">
        <v>12</v>
      </c>
      <c r="U500" t="s">
        <v>30</v>
      </c>
      <c r="V500" t="s">
        <v>47</v>
      </c>
      <c r="W500" t="s">
        <v>70</v>
      </c>
      <c r="X500" t="s">
        <v>82</v>
      </c>
      <c r="Y500" t="s">
        <v>34</v>
      </c>
      <c r="Z500" t="s">
        <v>35</v>
      </c>
      <c r="AA500" t="s">
        <v>36</v>
      </c>
      <c r="AB500" t="s">
        <v>37</v>
      </c>
      <c r="AC500" t="s">
        <v>38</v>
      </c>
    </row>
    <row r="501" spans="1:29" x14ac:dyDescent="0.3">
      <c r="A501" t="s">
        <v>817</v>
      </c>
      <c r="B501" s="1">
        <v>45253</v>
      </c>
      <c r="C501" t="s">
        <v>67</v>
      </c>
      <c r="D501" t="s">
        <v>133</v>
      </c>
      <c r="E501" t="s">
        <v>24</v>
      </c>
      <c r="F501">
        <f t="shared" si="14"/>
        <v>0</v>
      </c>
      <c r="G501" t="s">
        <v>123</v>
      </c>
      <c r="H501" t="s">
        <v>818</v>
      </c>
      <c r="I501">
        <v>2301</v>
      </c>
      <c r="J501">
        <f>INT(Table1[[#This Row],[hrmn]]/100)</f>
        <v>23</v>
      </c>
      <c r="K501" t="s">
        <v>27</v>
      </c>
      <c r="L501" t="s">
        <v>62</v>
      </c>
      <c r="M501" t="s">
        <v>128</v>
      </c>
      <c r="N501">
        <v>2074</v>
      </c>
      <c r="O501" t="s">
        <v>45</v>
      </c>
      <c r="P501">
        <v>32</v>
      </c>
      <c r="Q501">
        <v>4</v>
      </c>
      <c r="R501" t="s">
        <v>31</v>
      </c>
      <c r="S501">
        <f t="shared" si="15"/>
        <v>1</v>
      </c>
      <c r="T501">
        <v>9</v>
      </c>
      <c r="U501" t="s">
        <v>45</v>
      </c>
      <c r="V501" t="s">
        <v>47</v>
      </c>
      <c r="W501" t="s">
        <v>56</v>
      </c>
      <c r="X501" t="s">
        <v>82</v>
      </c>
      <c r="Y501" t="s">
        <v>34</v>
      </c>
      <c r="Z501" t="s">
        <v>35</v>
      </c>
      <c r="AA501" t="s">
        <v>36</v>
      </c>
      <c r="AB501" t="s">
        <v>37</v>
      </c>
      <c r="AC501" t="s">
        <v>38</v>
      </c>
    </row>
    <row r="502" spans="1:29" x14ac:dyDescent="0.3">
      <c r="A502" t="s">
        <v>819</v>
      </c>
      <c r="B502" s="1">
        <v>44707</v>
      </c>
      <c r="C502" t="s">
        <v>67</v>
      </c>
      <c r="D502" t="s">
        <v>196</v>
      </c>
      <c r="E502" t="s">
        <v>24</v>
      </c>
      <c r="F502">
        <f t="shared" si="14"/>
        <v>0</v>
      </c>
      <c r="G502" t="s">
        <v>42</v>
      </c>
      <c r="H502" t="s">
        <v>360</v>
      </c>
      <c r="I502">
        <v>611</v>
      </c>
      <c r="J502">
        <f>INT(Table1[[#This Row],[hrmn]]/100)</f>
        <v>6</v>
      </c>
      <c r="K502" t="s">
        <v>61</v>
      </c>
      <c r="L502" t="s">
        <v>28</v>
      </c>
      <c r="M502" t="s">
        <v>231</v>
      </c>
      <c r="N502">
        <v>859</v>
      </c>
      <c r="O502" t="s">
        <v>45</v>
      </c>
      <c r="P502">
        <v>35</v>
      </c>
      <c r="Q502">
        <v>6</v>
      </c>
      <c r="R502" t="s">
        <v>46</v>
      </c>
      <c r="S502">
        <f t="shared" si="15"/>
        <v>0</v>
      </c>
      <c r="T502">
        <v>58</v>
      </c>
      <c r="U502" t="s">
        <v>45</v>
      </c>
      <c r="V502" t="s">
        <v>55</v>
      </c>
      <c r="W502" t="s">
        <v>70</v>
      </c>
      <c r="X502" t="s">
        <v>82</v>
      </c>
      <c r="Y502" t="s">
        <v>34</v>
      </c>
      <c r="Z502" t="s">
        <v>35</v>
      </c>
      <c r="AA502" t="s">
        <v>36</v>
      </c>
      <c r="AB502" t="s">
        <v>37</v>
      </c>
      <c r="AC502" t="s">
        <v>38</v>
      </c>
    </row>
    <row r="503" spans="1:29" x14ac:dyDescent="0.3">
      <c r="A503" t="s">
        <v>820</v>
      </c>
      <c r="B503" s="1">
        <v>44694</v>
      </c>
      <c r="C503" t="s">
        <v>22</v>
      </c>
      <c r="D503" t="s">
        <v>147</v>
      </c>
      <c r="E503" t="s">
        <v>41</v>
      </c>
      <c r="F503">
        <f t="shared" si="14"/>
        <v>1</v>
      </c>
      <c r="G503" t="s">
        <v>59</v>
      </c>
      <c r="H503" t="s">
        <v>342</v>
      </c>
      <c r="I503">
        <v>426</v>
      </c>
      <c r="J503">
        <f>INT(Table1[[#This Row],[hrmn]]/100)</f>
        <v>4</v>
      </c>
      <c r="K503" t="s">
        <v>61</v>
      </c>
      <c r="L503" t="s">
        <v>28</v>
      </c>
      <c r="M503" t="s">
        <v>200</v>
      </c>
      <c r="N503">
        <v>2318</v>
      </c>
      <c r="O503" t="s">
        <v>45</v>
      </c>
      <c r="P503">
        <v>34</v>
      </c>
      <c r="Q503">
        <v>17</v>
      </c>
      <c r="R503" t="s">
        <v>31</v>
      </c>
      <c r="S503">
        <f t="shared" si="15"/>
        <v>1</v>
      </c>
      <c r="T503">
        <v>33</v>
      </c>
      <c r="U503" t="s">
        <v>30</v>
      </c>
      <c r="V503" t="s">
        <v>55</v>
      </c>
      <c r="W503" t="s">
        <v>70</v>
      </c>
      <c r="X503" t="s">
        <v>82</v>
      </c>
      <c r="Y503" t="s">
        <v>34</v>
      </c>
      <c r="Z503" t="s">
        <v>35</v>
      </c>
      <c r="AA503" t="s">
        <v>36</v>
      </c>
      <c r="AB503" t="s">
        <v>37</v>
      </c>
      <c r="AC503" t="s">
        <v>38</v>
      </c>
    </row>
    <row r="504" spans="1:29" x14ac:dyDescent="0.3">
      <c r="A504" t="s">
        <v>821</v>
      </c>
      <c r="B504" s="1">
        <v>44889</v>
      </c>
      <c r="C504" t="s">
        <v>49</v>
      </c>
      <c r="D504" t="s">
        <v>122</v>
      </c>
      <c r="E504" t="s">
        <v>51</v>
      </c>
      <c r="F504">
        <f t="shared" si="14"/>
        <v>0</v>
      </c>
      <c r="G504" t="s">
        <v>42</v>
      </c>
      <c r="H504" t="s">
        <v>85</v>
      </c>
      <c r="I504">
        <v>1652</v>
      </c>
      <c r="J504">
        <f>INT(Table1[[#This Row],[hrmn]]/100)</f>
        <v>16</v>
      </c>
      <c r="K504" t="s">
        <v>61</v>
      </c>
      <c r="L504" t="s">
        <v>74</v>
      </c>
      <c r="M504" t="s">
        <v>234</v>
      </c>
      <c r="N504">
        <v>1424</v>
      </c>
      <c r="O504" t="s">
        <v>45</v>
      </c>
      <c r="P504">
        <v>24</v>
      </c>
      <c r="Q504">
        <v>13</v>
      </c>
      <c r="R504" t="s">
        <v>64</v>
      </c>
      <c r="S504">
        <f t="shared" si="15"/>
        <v>0</v>
      </c>
      <c r="T504">
        <v>42</v>
      </c>
      <c r="U504" t="s">
        <v>45</v>
      </c>
      <c r="V504" t="s">
        <v>55</v>
      </c>
      <c r="W504" t="s">
        <v>65</v>
      </c>
      <c r="X504" t="s">
        <v>82</v>
      </c>
      <c r="Y504" t="s">
        <v>34</v>
      </c>
      <c r="Z504" t="s">
        <v>35</v>
      </c>
      <c r="AA504" t="s">
        <v>36</v>
      </c>
      <c r="AB504" t="s">
        <v>37</v>
      </c>
      <c r="AC504" t="s">
        <v>38</v>
      </c>
    </row>
    <row r="505" spans="1:29" x14ac:dyDescent="0.3">
      <c r="A505" t="s">
        <v>822</v>
      </c>
      <c r="B505" s="1">
        <v>44938</v>
      </c>
      <c r="C505" t="s">
        <v>49</v>
      </c>
      <c r="D505" t="s">
        <v>196</v>
      </c>
      <c r="E505" t="s">
        <v>24</v>
      </c>
      <c r="F505">
        <f t="shared" si="14"/>
        <v>0</v>
      </c>
      <c r="G505" t="s">
        <v>59</v>
      </c>
      <c r="H505" t="s">
        <v>525</v>
      </c>
      <c r="I505">
        <v>2320</v>
      </c>
      <c r="J505">
        <f>INT(Table1[[#This Row],[hrmn]]/100)</f>
        <v>23</v>
      </c>
      <c r="K505" t="s">
        <v>61</v>
      </c>
      <c r="L505" t="s">
        <v>80</v>
      </c>
      <c r="M505" t="s">
        <v>163</v>
      </c>
      <c r="N505">
        <v>946</v>
      </c>
      <c r="O505" t="s">
        <v>45</v>
      </c>
      <c r="P505">
        <v>30</v>
      </c>
      <c r="Q505">
        <v>12</v>
      </c>
      <c r="R505" t="s">
        <v>31</v>
      </c>
      <c r="S505">
        <f t="shared" si="15"/>
        <v>1</v>
      </c>
      <c r="T505">
        <v>4</v>
      </c>
      <c r="U505" t="s">
        <v>45</v>
      </c>
      <c r="V505" t="s">
        <v>55</v>
      </c>
      <c r="W505" t="s">
        <v>70</v>
      </c>
      <c r="X505" t="s">
        <v>82</v>
      </c>
      <c r="Y505" t="s">
        <v>34</v>
      </c>
      <c r="Z505" t="s">
        <v>35</v>
      </c>
      <c r="AA505" t="s">
        <v>36</v>
      </c>
      <c r="AB505" t="s">
        <v>37</v>
      </c>
      <c r="AC505" t="s">
        <v>38</v>
      </c>
    </row>
    <row r="506" spans="1:29" x14ac:dyDescent="0.3">
      <c r="A506" t="s">
        <v>823</v>
      </c>
      <c r="B506" s="1">
        <v>44589</v>
      </c>
      <c r="C506" t="s">
        <v>22</v>
      </c>
      <c r="D506" t="s">
        <v>133</v>
      </c>
      <c r="E506" t="s">
        <v>51</v>
      </c>
      <c r="F506">
        <f t="shared" si="14"/>
        <v>0</v>
      </c>
      <c r="G506" t="s">
        <v>25</v>
      </c>
      <c r="H506" t="s">
        <v>313</v>
      </c>
      <c r="I506">
        <v>2258</v>
      </c>
      <c r="J506">
        <f>INT(Table1[[#This Row],[hrmn]]/100)</f>
        <v>22</v>
      </c>
      <c r="K506" t="s">
        <v>53</v>
      </c>
      <c r="L506" t="s">
        <v>74</v>
      </c>
      <c r="M506" t="s">
        <v>241</v>
      </c>
      <c r="N506">
        <v>1489</v>
      </c>
      <c r="O506" t="s">
        <v>30</v>
      </c>
      <c r="P506">
        <v>21</v>
      </c>
      <c r="Q506">
        <v>11</v>
      </c>
      <c r="R506" t="s">
        <v>46</v>
      </c>
      <c r="S506">
        <f t="shared" si="15"/>
        <v>0</v>
      </c>
      <c r="T506">
        <v>71</v>
      </c>
      <c r="U506" t="s">
        <v>30</v>
      </c>
      <c r="V506" t="s">
        <v>55</v>
      </c>
      <c r="W506" t="s">
        <v>70</v>
      </c>
      <c r="X506" t="s">
        <v>33</v>
      </c>
      <c r="Y506" t="s">
        <v>34</v>
      </c>
      <c r="Z506" t="s">
        <v>35</v>
      </c>
      <c r="AA506" t="s">
        <v>36</v>
      </c>
      <c r="AB506" t="s">
        <v>37</v>
      </c>
      <c r="AC506" t="s">
        <v>38</v>
      </c>
    </row>
    <row r="507" spans="1:29" x14ac:dyDescent="0.3">
      <c r="A507" t="s">
        <v>824</v>
      </c>
      <c r="B507" s="1">
        <v>45149</v>
      </c>
      <c r="C507" t="s">
        <v>45</v>
      </c>
      <c r="D507" t="s">
        <v>40</v>
      </c>
      <c r="E507" t="s">
        <v>51</v>
      </c>
      <c r="F507">
        <f t="shared" si="14"/>
        <v>0</v>
      </c>
      <c r="G507" t="s">
        <v>42</v>
      </c>
      <c r="H507" t="s">
        <v>468</v>
      </c>
      <c r="I507">
        <v>2002</v>
      </c>
      <c r="J507">
        <f>INT(Table1[[#This Row],[hrmn]]/100)</f>
        <v>20</v>
      </c>
      <c r="K507" t="s">
        <v>53</v>
      </c>
      <c r="L507" t="s">
        <v>74</v>
      </c>
      <c r="M507" t="s">
        <v>348</v>
      </c>
      <c r="N507">
        <v>875</v>
      </c>
      <c r="O507" t="s">
        <v>45</v>
      </c>
      <c r="P507">
        <v>56</v>
      </c>
      <c r="Q507">
        <v>16</v>
      </c>
      <c r="R507" t="s">
        <v>64</v>
      </c>
      <c r="S507">
        <f t="shared" si="15"/>
        <v>0</v>
      </c>
      <c r="T507">
        <v>16</v>
      </c>
      <c r="U507" t="s">
        <v>45</v>
      </c>
      <c r="V507" t="s">
        <v>32</v>
      </c>
      <c r="W507" t="s">
        <v>56</v>
      </c>
      <c r="X507" t="s">
        <v>33</v>
      </c>
      <c r="Y507" t="s">
        <v>34</v>
      </c>
      <c r="Z507" t="s">
        <v>35</v>
      </c>
      <c r="AA507" t="s">
        <v>36</v>
      </c>
      <c r="AB507" t="s">
        <v>37</v>
      </c>
      <c r="AC507" t="s">
        <v>38</v>
      </c>
    </row>
    <row r="508" spans="1:29" x14ac:dyDescent="0.3">
      <c r="A508" t="s">
        <v>825</v>
      </c>
      <c r="B508" s="1">
        <v>44920</v>
      </c>
      <c r="C508" t="s">
        <v>30</v>
      </c>
      <c r="D508" t="s">
        <v>84</v>
      </c>
      <c r="E508" t="s">
        <v>41</v>
      </c>
      <c r="F508">
        <f t="shared" si="14"/>
        <v>1</v>
      </c>
      <c r="G508" t="s">
        <v>59</v>
      </c>
      <c r="H508" t="s">
        <v>680</v>
      </c>
      <c r="I508">
        <v>1013</v>
      </c>
      <c r="J508">
        <f>INT(Table1[[#This Row],[hrmn]]/100)</f>
        <v>10</v>
      </c>
      <c r="K508" t="s">
        <v>61</v>
      </c>
      <c r="L508" t="s">
        <v>80</v>
      </c>
      <c r="M508" t="s">
        <v>81</v>
      </c>
      <c r="N508">
        <v>1823</v>
      </c>
      <c r="O508" t="s">
        <v>45</v>
      </c>
      <c r="P508">
        <v>32</v>
      </c>
      <c r="Q508">
        <v>5</v>
      </c>
      <c r="R508" t="s">
        <v>64</v>
      </c>
      <c r="S508">
        <f t="shared" si="15"/>
        <v>0</v>
      </c>
      <c r="T508">
        <v>8</v>
      </c>
      <c r="U508" t="s">
        <v>45</v>
      </c>
      <c r="V508" t="s">
        <v>32</v>
      </c>
      <c r="W508" t="s">
        <v>33</v>
      </c>
      <c r="X508" t="s">
        <v>33</v>
      </c>
      <c r="Y508" t="s">
        <v>34</v>
      </c>
      <c r="Z508" t="s">
        <v>35</v>
      </c>
      <c r="AA508" t="s">
        <v>36</v>
      </c>
      <c r="AB508" t="s">
        <v>37</v>
      </c>
      <c r="AC508" t="s">
        <v>38</v>
      </c>
    </row>
    <row r="509" spans="1:29" x14ac:dyDescent="0.3">
      <c r="A509" t="s">
        <v>826</v>
      </c>
      <c r="B509" s="1">
        <v>44980</v>
      </c>
      <c r="C509" t="s">
        <v>67</v>
      </c>
      <c r="D509" t="s">
        <v>143</v>
      </c>
      <c r="E509" t="s">
        <v>51</v>
      </c>
      <c r="F509">
        <f t="shared" si="14"/>
        <v>0</v>
      </c>
      <c r="G509" t="s">
        <v>59</v>
      </c>
      <c r="H509" t="s">
        <v>827</v>
      </c>
      <c r="I509">
        <v>334</v>
      </c>
      <c r="J509">
        <f>INT(Table1[[#This Row],[hrmn]]/100)</f>
        <v>3</v>
      </c>
      <c r="K509" t="s">
        <v>27</v>
      </c>
      <c r="L509" t="s">
        <v>74</v>
      </c>
      <c r="M509" t="s">
        <v>172</v>
      </c>
      <c r="N509">
        <v>2812</v>
      </c>
      <c r="O509" t="s">
        <v>30</v>
      </c>
      <c r="P509">
        <v>64</v>
      </c>
      <c r="Q509">
        <v>1</v>
      </c>
      <c r="R509" t="s">
        <v>64</v>
      </c>
      <c r="S509">
        <f t="shared" si="15"/>
        <v>0</v>
      </c>
      <c r="T509">
        <v>59</v>
      </c>
      <c r="U509" t="s">
        <v>45</v>
      </c>
      <c r="V509" t="s">
        <v>55</v>
      </c>
      <c r="W509" t="s">
        <v>56</v>
      </c>
      <c r="X509" t="s">
        <v>33</v>
      </c>
      <c r="Y509" t="s">
        <v>34</v>
      </c>
      <c r="Z509" t="s">
        <v>35</v>
      </c>
      <c r="AA509" t="s">
        <v>36</v>
      </c>
      <c r="AB509" t="s">
        <v>37</v>
      </c>
      <c r="AC509" t="s">
        <v>38</v>
      </c>
    </row>
    <row r="510" spans="1:29" x14ac:dyDescent="0.3">
      <c r="A510" t="s">
        <v>828</v>
      </c>
      <c r="B510" s="1">
        <v>44929</v>
      </c>
      <c r="C510" t="s">
        <v>30</v>
      </c>
      <c r="D510" t="s">
        <v>58</v>
      </c>
      <c r="E510" t="s">
        <v>41</v>
      </c>
      <c r="F510">
        <f t="shared" si="14"/>
        <v>1</v>
      </c>
      <c r="G510" t="s">
        <v>59</v>
      </c>
      <c r="H510" t="s">
        <v>792</v>
      </c>
      <c r="I510">
        <v>227</v>
      </c>
      <c r="J510">
        <f>INT(Table1[[#This Row],[hrmn]]/100)</f>
        <v>2</v>
      </c>
      <c r="K510" t="s">
        <v>53</v>
      </c>
      <c r="L510" t="s">
        <v>62</v>
      </c>
      <c r="M510" t="s">
        <v>241</v>
      </c>
      <c r="N510">
        <v>2368</v>
      </c>
      <c r="O510" t="s">
        <v>30</v>
      </c>
      <c r="P510">
        <v>69</v>
      </c>
      <c r="Q510">
        <v>0</v>
      </c>
      <c r="R510" t="s">
        <v>31</v>
      </c>
      <c r="S510">
        <f t="shared" si="15"/>
        <v>1</v>
      </c>
      <c r="T510">
        <v>53</v>
      </c>
      <c r="U510" t="s">
        <v>30</v>
      </c>
      <c r="V510" t="s">
        <v>47</v>
      </c>
      <c r="W510" t="s">
        <v>70</v>
      </c>
      <c r="X510" t="s">
        <v>82</v>
      </c>
      <c r="Y510" t="s">
        <v>34</v>
      </c>
      <c r="Z510" t="s">
        <v>35</v>
      </c>
      <c r="AA510" t="s">
        <v>36</v>
      </c>
      <c r="AB510" t="s">
        <v>37</v>
      </c>
      <c r="AC510" t="s">
        <v>38</v>
      </c>
    </row>
    <row r="511" spans="1:29" x14ac:dyDescent="0.3">
      <c r="A511" t="s">
        <v>829</v>
      </c>
      <c r="B511" s="1">
        <v>44961</v>
      </c>
      <c r="C511" t="s">
        <v>45</v>
      </c>
      <c r="D511" t="s">
        <v>77</v>
      </c>
      <c r="E511" t="s">
        <v>41</v>
      </c>
      <c r="F511">
        <f t="shared" si="14"/>
        <v>1</v>
      </c>
      <c r="G511" t="s">
        <v>42</v>
      </c>
      <c r="H511" t="s">
        <v>830</v>
      </c>
      <c r="I511">
        <v>231</v>
      </c>
      <c r="J511">
        <f>INT(Table1[[#This Row],[hrmn]]/100)</f>
        <v>2</v>
      </c>
      <c r="K511" t="s">
        <v>61</v>
      </c>
      <c r="L511" t="s">
        <v>74</v>
      </c>
      <c r="M511" t="s">
        <v>29</v>
      </c>
      <c r="N511">
        <v>1149</v>
      </c>
      <c r="O511" t="s">
        <v>45</v>
      </c>
      <c r="P511">
        <v>69</v>
      </c>
      <c r="Q511">
        <v>3</v>
      </c>
      <c r="R511" t="s">
        <v>64</v>
      </c>
      <c r="S511">
        <f t="shared" si="15"/>
        <v>0</v>
      </c>
      <c r="T511">
        <v>8</v>
      </c>
      <c r="U511" t="s">
        <v>45</v>
      </c>
      <c r="V511" t="s">
        <v>55</v>
      </c>
      <c r="W511" t="s">
        <v>65</v>
      </c>
      <c r="X511" t="s">
        <v>82</v>
      </c>
      <c r="Y511" t="s">
        <v>34</v>
      </c>
      <c r="Z511" t="s">
        <v>35</v>
      </c>
      <c r="AA511" t="s">
        <v>36</v>
      </c>
      <c r="AB511" t="s">
        <v>37</v>
      </c>
      <c r="AC511" t="s">
        <v>38</v>
      </c>
    </row>
    <row r="512" spans="1:29" x14ac:dyDescent="0.3">
      <c r="A512" t="s">
        <v>831</v>
      </c>
      <c r="B512" s="1">
        <v>44834</v>
      </c>
      <c r="C512" t="s">
        <v>49</v>
      </c>
      <c r="D512" t="s">
        <v>84</v>
      </c>
      <c r="E512" t="s">
        <v>41</v>
      </c>
      <c r="F512">
        <f t="shared" si="14"/>
        <v>1</v>
      </c>
      <c r="G512" t="s">
        <v>25</v>
      </c>
      <c r="H512" t="s">
        <v>464</v>
      </c>
      <c r="I512">
        <v>844</v>
      </c>
      <c r="J512">
        <f>INT(Table1[[#This Row],[hrmn]]/100)</f>
        <v>8</v>
      </c>
      <c r="K512" t="s">
        <v>61</v>
      </c>
      <c r="L512" t="s">
        <v>80</v>
      </c>
      <c r="M512" t="s">
        <v>94</v>
      </c>
      <c r="N512">
        <v>1724</v>
      </c>
      <c r="O512" t="s">
        <v>45</v>
      </c>
      <c r="P512">
        <v>31</v>
      </c>
      <c r="Q512">
        <v>13</v>
      </c>
      <c r="R512" t="s">
        <v>46</v>
      </c>
      <c r="S512">
        <f t="shared" si="15"/>
        <v>0</v>
      </c>
      <c r="T512">
        <v>38</v>
      </c>
      <c r="U512" t="s">
        <v>45</v>
      </c>
      <c r="V512" t="s">
        <v>32</v>
      </c>
      <c r="W512" t="s">
        <v>56</v>
      </c>
      <c r="X512" t="s">
        <v>82</v>
      </c>
      <c r="Y512" t="s">
        <v>34</v>
      </c>
      <c r="Z512" t="s">
        <v>35</v>
      </c>
      <c r="AA512" t="s">
        <v>36</v>
      </c>
      <c r="AB512" t="s">
        <v>37</v>
      </c>
      <c r="AC512" t="s">
        <v>38</v>
      </c>
    </row>
    <row r="513" spans="1:29" x14ac:dyDescent="0.3">
      <c r="A513" t="s">
        <v>832</v>
      </c>
      <c r="B513" s="1">
        <v>45221</v>
      </c>
      <c r="C513" t="s">
        <v>67</v>
      </c>
      <c r="D513" t="s">
        <v>96</v>
      </c>
      <c r="E513" t="s">
        <v>41</v>
      </c>
      <c r="F513">
        <f t="shared" si="14"/>
        <v>1</v>
      </c>
      <c r="G513" t="s">
        <v>59</v>
      </c>
      <c r="H513" t="s">
        <v>265</v>
      </c>
      <c r="I513">
        <v>313</v>
      </c>
      <c r="J513">
        <f>INT(Table1[[#This Row],[hrmn]]/100)</f>
        <v>3</v>
      </c>
      <c r="K513" t="s">
        <v>53</v>
      </c>
      <c r="L513" t="s">
        <v>80</v>
      </c>
      <c r="M513" t="s">
        <v>63</v>
      </c>
      <c r="N513">
        <v>2387</v>
      </c>
      <c r="O513" t="s">
        <v>30</v>
      </c>
      <c r="P513">
        <v>35</v>
      </c>
      <c r="Q513">
        <v>8</v>
      </c>
      <c r="R513" t="s">
        <v>31</v>
      </c>
      <c r="S513">
        <f t="shared" si="15"/>
        <v>1</v>
      </c>
      <c r="T513">
        <v>71</v>
      </c>
      <c r="U513" t="s">
        <v>45</v>
      </c>
      <c r="V513" t="s">
        <v>47</v>
      </c>
      <c r="W513" t="s">
        <v>56</v>
      </c>
      <c r="X513" t="s">
        <v>82</v>
      </c>
      <c r="Y513" t="s">
        <v>34</v>
      </c>
      <c r="Z513" t="s">
        <v>35</v>
      </c>
      <c r="AA513" t="s">
        <v>36</v>
      </c>
      <c r="AB513" t="s">
        <v>37</v>
      </c>
      <c r="AC513" t="s">
        <v>38</v>
      </c>
    </row>
    <row r="514" spans="1:29" x14ac:dyDescent="0.3">
      <c r="A514" t="s">
        <v>833</v>
      </c>
      <c r="B514" s="1">
        <v>44698</v>
      </c>
      <c r="C514" t="s">
        <v>30</v>
      </c>
      <c r="D514" t="s">
        <v>100</v>
      </c>
      <c r="E514" t="s">
        <v>41</v>
      </c>
      <c r="F514">
        <f t="shared" ref="F514:F577" si="16">IF(E514="Severe",1,0)</f>
        <v>1</v>
      </c>
      <c r="G514" t="s">
        <v>123</v>
      </c>
      <c r="H514" t="s">
        <v>538</v>
      </c>
      <c r="I514">
        <v>2204</v>
      </c>
      <c r="J514">
        <f>INT(Table1[[#This Row],[hrmn]]/100)</f>
        <v>22</v>
      </c>
      <c r="K514" t="s">
        <v>61</v>
      </c>
      <c r="L514" t="s">
        <v>62</v>
      </c>
      <c r="M514" t="s">
        <v>154</v>
      </c>
      <c r="N514">
        <v>1914</v>
      </c>
      <c r="O514" t="s">
        <v>30</v>
      </c>
      <c r="P514">
        <v>33</v>
      </c>
      <c r="Q514">
        <v>6</v>
      </c>
      <c r="R514" t="s">
        <v>31</v>
      </c>
      <c r="S514">
        <f t="shared" ref="S514:S577" si="17">IF(R514="Fatal",1,0)</f>
        <v>1</v>
      </c>
      <c r="T514">
        <v>64</v>
      </c>
      <c r="U514" t="s">
        <v>30</v>
      </c>
      <c r="V514" t="s">
        <v>32</v>
      </c>
      <c r="W514" t="s">
        <v>33</v>
      </c>
      <c r="X514" t="s">
        <v>33</v>
      </c>
      <c r="Y514" t="s">
        <v>34</v>
      </c>
      <c r="Z514" t="s">
        <v>35</v>
      </c>
      <c r="AA514" t="s">
        <v>36</v>
      </c>
      <c r="AB514" t="s">
        <v>37</v>
      </c>
      <c r="AC514" t="s">
        <v>38</v>
      </c>
    </row>
    <row r="515" spans="1:29" x14ac:dyDescent="0.3">
      <c r="A515" t="s">
        <v>834</v>
      </c>
      <c r="B515" s="1">
        <v>44887</v>
      </c>
      <c r="C515" t="s">
        <v>30</v>
      </c>
      <c r="D515" t="s">
        <v>174</v>
      </c>
      <c r="E515" t="s">
        <v>41</v>
      </c>
      <c r="F515">
        <f t="shared" si="16"/>
        <v>1</v>
      </c>
      <c r="G515" t="s">
        <v>42</v>
      </c>
      <c r="H515" t="s">
        <v>144</v>
      </c>
      <c r="I515">
        <v>414</v>
      </c>
      <c r="J515">
        <f>INT(Table1[[#This Row],[hrmn]]/100)</f>
        <v>4</v>
      </c>
      <c r="K515" t="s">
        <v>53</v>
      </c>
      <c r="L515" t="s">
        <v>74</v>
      </c>
      <c r="M515" t="s">
        <v>351</v>
      </c>
      <c r="N515">
        <v>1051</v>
      </c>
      <c r="O515" t="s">
        <v>45</v>
      </c>
      <c r="P515">
        <v>43</v>
      </c>
      <c r="Q515">
        <v>17</v>
      </c>
      <c r="R515" t="s">
        <v>64</v>
      </c>
      <c r="S515">
        <f t="shared" si="17"/>
        <v>0</v>
      </c>
      <c r="T515">
        <v>5</v>
      </c>
      <c r="U515" t="s">
        <v>45</v>
      </c>
      <c r="V515" t="s">
        <v>55</v>
      </c>
      <c r="W515" t="s">
        <v>65</v>
      </c>
      <c r="X515" t="s">
        <v>33</v>
      </c>
      <c r="Y515" t="s">
        <v>34</v>
      </c>
      <c r="Z515" t="s">
        <v>35</v>
      </c>
      <c r="AA515" t="s">
        <v>36</v>
      </c>
      <c r="AB515" t="s">
        <v>37</v>
      </c>
      <c r="AC515" t="s">
        <v>38</v>
      </c>
    </row>
    <row r="516" spans="1:29" x14ac:dyDescent="0.3">
      <c r="A516" t="s">
        <v>835</v>
      </c>
      <c r="B516" s="1">
        <v>44933</v>
      </c>
      <c r="C516" t="s">
        <v>22</v>
      </c>
      <c r="D516" t="s">
        <v>58</v>
      </c>
      <c r="E516" t="s">
        <v>41</v>
      </c>
      <c r="F516">
        <f t="shared" si="16"/>
        <v>1</v>
      </c>
      <c r="G516" t="s">
        <v>42</v>
      </c>
      <c r="H516" t="s">
        <v>398</v>
      </c>
      <c r="I516">
        <v>901</v>
      </c>
      <c r="J516">
        <f>INT(Table1[[#This Row],[hrmn]]/100)</f>
        <v>9</v>
      </c>
      <c r="K516" t="s">
        <v>61</v>
      </c>
      <c r="L516" t="s">
        <v>74</v>
      </c>
      <c r="M516" t="s">
        <v>270</v>
      </c>
      <c r="N516">
        <v>2231</v>
      </c>
      <c r="O516" t="s">
        <v>45</v>
      </c>
      <c r="P516">
        <v>70</v>
      </c>
      <c r="Q516">
        <v>17</v>
      </c>
      <c r="R516" t="s">
        <v>46</v>
      </c>
      <c r="S516">
        <f t="shared" si="17"/>
        <v>0</v>
      </c>
      <c r="T516">
        <v>52</v>
      </c>
      <c r="U516" t="s">
        <v>45</v>
      </c>
      <c r="V516" t="s">
        <v>32</v>
      </c>
      <c r="W516" t="s">
        <v>56</v>
      </c>
      <c r="X516" t="s">
        <v>33</v>
      </c>
      <c r="Y516" t="s">
        <v>34</v>
      </c>
      <c r="Z516" t="s">
        <v>35</v>
      </c>
      <c r="AA516" t="s">
        <v>36</v>
      </c>
      <c r="AB516" t="s">
        <v>37</v>
      </c>
      <c r="AC516" t="s">
        <v>38</v>
      </c>
    </row>
    <row r="517" spans="1:29" x14ac:dyDescent="0.3">
      <c r="A517" t="s">
        <v>836</v>
      </c>
      <c r="B517" s="1">
        <v>44981</v>
      </c>
      <c r="C517" t="s">
        <v>45</v>
      </c>
      <c r="D517" t="s">
        <v>147</v>
      </c>
      <c r="E517" t="s">
        <v>24</v>
      </c>
      <c r="F517">
        <f t="shared" si="16"/>
        <v>0</v>
      </c>
      <c r="G517" t="s">
        <v>78</v>
      </c>
      <c r="H517" t="s">
        <v>830</v>
      </c>
      <c r="I517">
        <v>1103</v>
      </c>
      <c r="J517">
        <f>INT(Table1[[#This Row],[hrmn]]/100)</f>
        <v>11</v>
      </c>
      <c r="K517" t="s">
        <v>61</v>
      </c>
      <c r="L517" t="s">
        <v>28</v>
      </c>
      <c r="M517" t="s">
        <v>270</v>
      </c>
      <c r="N517">
        <v>2479</v>
      </c>
      <c r="O517" t="s">
        <v>30</v>
      </c>
      <c r="P517">
        <v>38</v>
      </c>
      <c r="Q517">
        <v>20</v>
      </c>
      <c r="R517" t="s">
        <v>46</v>
      </c>
      <c r="S517">
        <f t="shared" si="17"/>
        <v>0</v>
      </c>
      <c r="T517">
        <v>50</v>
      </c>
      <c r="U517" t="s">
        <v>30</v>
      </c>
      <c r="V517" t="s">
        <v>55</v>
      </c>
      <c r="W517" t="s">
        <v>70</v>
      </c>
      <c r="X517" t="s">
        <v>82</v>
      </c>
      <c r="Y517" t="s">
        <v>34</v>
      </c>
      <c r="Z517" t="s">
        <v>35</v>
      </c>
      <c r="AA517" t="s">
        <v>36</v>
      </c>
      <c r="AB517" t="s">
        <v>37</v>
      </c>
      <c r="AC517" t="s">
        <v>38</v>
      </c>
    </row>
    <row r="518" spans="1:29" x14ac:dyDescent="0.3">
      <c r="A518" t="s">
        <v>837</v>
      </c>
      <c r="B518" s="1">
        <v>45072</v>
      </c>
      <c r="C518" t="s">
        <v>22</v>
      </c>
      <c r="D518" t="s">
        <v>174</v>
      </c>
      <c r="E518" t="s">
        <v>51</v>
      </c>
      <c r="F518">
        <f t="shared" si="16"/>
        <v>0</v>
      </c>
      <c r="G518" t="s">
        <v>123</v>
      </c>
      <c r="H518" t="s">
        <v>177</v>
      </c>
      <c r="I518">
        <v>1019</v>
      </c>
      <c r="J518">
        <f>INT(Table1[[#This Row],[hrmn]]/100)</f>
        <v>10</v>
      </c>
      <c r="K518" t="s">
        <v>53</v>
      </c>
      <c r="L518" t="s">
        <v>74</v>
      </c>
      <c r="M518" t="s">
        <v>340</v>
      </c>
      <c r="N518">
        <v>1766</v>
      </c>
      <c r="O518" t="s">
        <v>30</v>
      </c>
      <c r="P518">
        <v>41</v>
      </c>
      <c r="Q518">
        <v>3</v>
      </c>
      <c r="R518" t="s">
        <v>46</v>
      </c>
      <c r="S518">
        <f t="shared" si="17"/>
        <v>0</v>
      </c>
      <c r="T518">
        <v>44</v>
      </c>
      <c r="U518" t="s">
        <v>30</v>
      </c>
      <c r="V518" t="s">
        <v>47</v>
      </c>
      <c r="W518" t="s">
        <v>56</v>
      </c>
      <c r="X518" t="s">
        <v>33</v>
      </c>
      <c r="Y518" t="s">
        <v>34</v>
      </c>
      <c r="Z518" t="s">
        <v>35</v>
      </c>
      <c r="AA518" t="s">
        <v>36</v>
      </c>
      <c r="AB518" t="s">
        <v>37</v>
      </c>
      <c r="AC518" t="s">
        <v>38</v>
      </c>
    </row>
    <row r="519" spans="1:29" x14ac:dyDescent="0.3">
      <c r="A519" t="s">
        <v>838</v>
      </c>
      <c r="B519" s="1">
        <v>45238</v>
      </c>
      <c r="C519" t="s">
        <v>67</v>
      </c>
      <c r="D519" t="s">
        <v>107</v>
      </c>
      <c r="E519" t="s">
        <v>24</v>
      </c>
      <c r="F519">
        <f t="shared" si="16"/>
        <v>0</v>
      </c>
      <c r="G519" t="s">
        <v>42</v>
      </c>
      <c r="H519" t="s">
        <v>585</v>
      </c>
      <c r="I519">
        <v>758</v>
      </c>
      <c r="J519">
        <f>INT(Table1[[#This Row],[hrmn]]/100)</f>
        <v>7</v>
      </c>
      <c r="K519" t="s">
        <v>27</v>
      </c>
      <c r="L519" t="s">
        <v>74</v>
      </c>
      <c r="M519" t="s">
        <v>212</v>
      </c>
      <c r="N519">
        <v>2620</v>
      </c>
      <c r="O519" t="s">
        <v>30</v>
      </c>
      <c r="P519">
        <v>28</v>
      </c>
      <c r="Q519">
        <v>13</v>
      </c>
      <c r="R519" t="s">
        <v>46</v>
      </c>
      <c r="S519">
        <f t="shared" si="17"/>
        <v>0</v>
      </c>
      <c r="T519">
        <v>6</v>
      </c>
      <c r="U519" t="s">
        <v>30</v>
      </c>
      <c r="V519" t="s">
        <v>55</v>
      </c>
      <c r="W519" t="s">
        <v>65</v>
      </c>
      <c r="X519" t="s">
        <v>33</v>
      </c>
      <c r="Y519" t="s">
        <v>34</v>
      </c>
      <c r="Z519" t="s">
        <v>35</v>
      </c>
      <c r="AA519" t="s">
        <v>36</v>
      </c>
      <c r="AB519" t="s">
        <v>37</v>
      </c>
      <c r="AC519" t="s">
        <v>38</v>
      </c>
    </row>
    <row r="520" spans="1:29" x14ac:dyDescent="0.3">
      <c r="A520" t="s">
        <v>839</v>
      </c>
      <c r="B520" s="1">
        <v>44739</v>
      </c>
      <c r="C520" t="s">
        <v>22</v>
      </c>
      <c r="D520" t="s">
        <v>92</v>
      </c>
      <c r="E520" t="s">
        <v>51</v>
      </c>
      <c r="F520">
        <f t="shared" si="16"/>
        <v>0</v>
      </c>
      <c r="G520" t="s">
        <v>123</v>
      </c>
      <c r="H520" t="s">
        <v>400</v>
      </c>
      <c r="I520">
        <v>833</v>
      </c>
      <c r="J520">
        <f>INT(Table1[[#This Row],[hrmn]]/100)</f>
        <v>8</v>
      </c>
      <c r="K520" t="s">
        <v>27</v>
      </c>
      <c r="L520" t="s">
        <v>74</v>
      </c>
      <c r="M520" t="s">
        <v>149</v>
      </c>
      <c r="N520">
        <v>1606</v>
      </c>
      <c r="O520" t="s">
        <v>45</v>
      </c>
      <c r="P520">
        <v>50</v>
      </c>
      <c r="Q520">
        <v>4</v>
      </c>
      <c r="R520" t="s">
        <v>31</v>
      </c>
      <c r="S520">
        <f t="shared" si="17"/>
        <v>1</v>
      </c>
      <c r="T520">
        <v>66</v>
      </c>
      <c r="U520" t="s">
        <v>45</v>
      </c>
      <c r="V520" t="s">
        <v>47</v>
      </c>
      <c r="W520" t="s">
        <v>56</v>
      </c>
      <c r="X520" t="s">
        <v>82</v>
      </c>
      <c r="Y520" t="s">
        <v>34</v>
      </c>
      <c r="Z520" t="s">
        <v>35</v>
      </c>
      <c r="AA520" t="s">
        <v>36</v>
      </c>
      <c r="AB520" t="s">
        <v>37</v>
      </c>
      <c r="AC520" t="s">
        <v>38</v>
      </c>
    </row>
    <row r="521" spans="1:29" x14ac:dyDescent="0.3">
      <c r="A521" t="s">
        <v>840</v>
      </c>
      <c r="B521" s="1">
        <v>44852</v>
      </c>
      <c r="C521" t="s">
        <v>45</v>
      </c>
      <c r="D521" t="s">
        <v>40</v>
      </c>
      <c r="E521" t="s">
        <v>24</v>
      </c>
      <c r="F521">
        <f t="shared" si="16"/>
        <v>0</v>
      </c>
      <c r="G521" t="s">
        <v>59</v>
      </c>
      <c r="H521" t="s">
        <v>468</v>
      </c>
      <c r="I521">
        <v>28</v>
      </c>
      <c r="J521">
        <f>INT(Table1[[#This Row],[hrmn]]/100)</f>
        <v>0</v>
      </c>
      <c r="K521" t="s">
        <v>53</v>
      </c>
      <c r="L521" t="s">
        <v>28</v>
      </c>
      <c r="M521" t="s">
        <v>244</v>
      </c>
      <c r="N521">
        <v>1060</v>
      </c>
      <c r="O521" t="s">
        <v>45</v>
      </c>
      <c r="P521">
        <v>24</v>
      </c>
      <c r="Q521">
        <v>13</v>
      </c>
      <c r="R521" t="s">
        <v>46</v>
      </c>
      <c r="S521">
        <f t="shared" si="17"/>
        <v>0</v>
      </c>
      <c r="T521">
        <v>59</v>
      </c>
      <c r="U521" t="s">
        <v>30</v>
      </c>
      <c r="V521" t="s">
        <v>32</v>
      </c>
      <c r="W521" t="s">
        <v>65</v>
      </c>
      <c r="X521" t="s">
        <v>82</v>
      </c>
      <c r="Y521" t="s">
        <v>34</v>
      </c>
      <c r="Z521" t="s">
        <v>35</v>
      </c>
      <c r="AA521" t="s">
        <v>36</v>
      </c>
      <c r="AB521" t="s">
        <v>37</v>
      </c>
      <c r="AC521" t="s">
        <v>38</v>
      </c>
    </row>
    <row r="522" spans="1:29" x14ac:dyDescent="0.3">
      <c r="A522" t="s">
        <v>841</v>
      </c>
      <c r="B522" s="1">
        <v>45192</v>
      </c>
      <c r="C522" t="s">
        <v>45</v>
      </c>
      <c r="D522" t="s">
        <v>249</v>
      </c>
      <c r="E522" t="s">
        <v>41</v>
      </c>
      <c r="F522">
        <f t="shared" si="16"/>
        <v>1</v>
      </c>
      <c r="G522" t="s">
        <v>42</v>
      </c>
      <c r="H522" t="s">
        <v>407</v>
      </c>
      <c r="I522">
        <v>43</v>
      </c>
      <c r="J522">
        <f>INT(Table1[[#This Row],[hrmn]]/100)</f>
        <v>0</v>
      </c>
      <c r="K522" t="s">
        <v>53</v>
      </c>
      <c r="L522" t="s">
        <v>74</v>
      </c>
      <c r="M522" t="s">
        <v>212</v>
      </c>
      <c r="N522">
        <v>822</v>
      </c>
      <c r="O522" t="s">
        <v>30</v>
      </c>
      <c r="P522">
        <v>67</v>
      </c>
      <c r="Q522">
        <v>16</v>
      </c>
      <c r="R522" t="s">
        <v>31</v>
      </c>
      <c r="S522">
        <f t="shared" si="17"/>
        <v>1</v>
      </c>
      <c r="T522">
        <v>52</v>
      </c>
      <c r="U522" t="s">
        <v>45</v>
      </c>
      <c r="V522" t="s">
        <v>32</v>
      </c>
      <c r="W522" t="s">
        <v>56</v>
      </c>
      <c r="X522" t="s">
        <v>33</v>
      </c>
      <c r="Y522" t="s">
        <v>34</v>
      </c>
      <c r="Z522" t="s">
        <v>35</v>
      </c>
      <c r="AA522" t="s">
        <v>36</v>
      </c>
      <c r="AB522" t="s">
        <v>37</v>
      </c>
      <c r="AC522" t="s">
        <v>38</v>
      </c>
    </row>
    <row r="523" spans="1:29" x14ac:dyDescent="0.3">
      <c r="A523" t="s">
        <v>842</v>
      </c>
      <c r="B523" s="1">
        <v>44848</v>
      </c>
      <c r="C523" t="s">
        <v>22</v>
      </c>
      <c r="D523" t="s">
        <v>122</v>
      </c>
      <c r="E523" t="s">
        <v>24</v>
      </c>
      <c r="F523">
        <f t="shared" si="16"/>
        <v>0</v>
      </c>
      <c r="G523" t="s">
        <v>42</v>
      </c>
      <c r="H523" t="s">
        <v>311</v>
      </c>
      <c r="I523">
        <v>1657</v>
      </c>
      <c r="J523">
        <f>INT(Table1[[#This Row],[hrmn]]/100)</f>
        <v>16</v>
      </c>
      <c r="K523" t="s">
        <v>61</v>
      </c>
      <c r="L523" t="s">
        <v>62</v>
      </c>
      <c r="M523" t="s">
        <v>54</v>
      </c>
      <c r="N523">
        <v>1679</v>
      </c>
      <c r="O523" t="s">
        <v>45</v>
      </c>
      <c r="P523">
        <v>67</v>
      </c>
      <c r="Q523">
        <v>13</v>
      </c>
      <c r="R523" t="s">
        <v>31</v>
      </c>
      <c r="S523">
        <f t="shared" si="17"/>
        <v>1</v>
      </c>
      <c r="T523">
        <v>55</v>
      </c>
      <c r="U523" t="s">
        <v>30</v>
      </c>
      <c r="V523" t="s">
        <v>32</v>
      </c>
      <c r="W523" t="s">
        <v>65</v>
      </c>
      <c r="X523" t="s">
        <v>82</v>
      </c>
      <c r="Y523" t="s">
        <v>34</v>
      </c>
      <c r="Z523" t="s">
        <v>35</v>
      </c>
      <c r="AA523" t="s">
        <v>36</v>
      </c>
      <c r="AB523" t="s">
        <v>37</v>
      </c>
      <c r="AC523" t="s">
        <v>38</v>
      </c>
    </row>
    <row r="524" spans="1:29" x14ac:dyDescent="0.3">
      <c r="A524" t="s">
        <v>843</v>
      </c>
      <c r="B524" s="1">
        <v>44966</v>
      </c>
      <c r="C524" t="s">
        <v>67</v>
      </c>
      <c r="D524" t="s">
        <v>96</v>
      </c>
      <c r="E524" t="s">
        <v>41</v>
      </c>
      <c r="F524">
        <f t="shared" si="16"/>
        <v>1</v>
      </c>
      <c r="G524" t="s">
        <v>123</v>
      </c>
      <c r="H524" t="s">
        <v>402</v>
      </c>
      <c r="I524">
        <v>1559</v>
      </c>
      <c r="J524">
        <f>INT(Table1[[#This Row],[hrmn]]/100)</f>
        <v>15</v>
      </c>
      <c r="K524" t="s">
        <v>53</v>
      </c>
      <c r="L524" t="s">
        <v>80</v>
      </c>
      <c r="M524" t="s">
        <v>111</v>
      </c>
      <c r="N524">
        <v>1885</v>
      </c>
      <c r="O524" t="s">
        <v>45</v>
      </c>
      <c r="P524">
        <v>50</v>
      </c>
      <c r="Q524">
        <v>8</v>
      </c>
      <c r="R524" t="s">
        <v>64</v>
      </c>
      <c r="S524">
        <f t="shared" si="17"/>
        <v>0</v>
      </c>
      <c r="T524">
        <v>61</v>
      </c>
      <c r="U524" t="s">
        <v>30</v>
      </c>
      <c r="V524" t="s">
        <v>47</v>
      </c>
      <c r="W524" t="s">
        <v>70</v>
      </c>
      <c r="X524" t="s">
        <v>33</v>
      </c>
      <c r="Y524" t="s">
        <v>34</v>
      </c>
      <c r="Z524" t="s">
        <v>35</v>
      </c>
      <c r="AA524" t="s">
        <v>36</v>
      </c>
      <c r="AB524" t="s">
        <v>37</v>
      </c>
      <c r="AC524" t="s">
        <v>38</v>
      </c>
    </row>
    <row r="525" spans="1:29" x14ac:dyDescent="0.3">
      <c r="A525" t="s">
        <v>844</v>
      </c>
      <c r="B525" s="1">
        <v>44832</v>
      </c>
      <c r="C525" t="s">
        <v>22</v>
      </c>
      <c r="D525" t="s">
        <v>96</v>
      </c>
      <c r="E525" t="s">
        <v>51</v>
      </c>
      <c r="F525">
        <f t="shared" si="16"/>
        <v>0</v>
      </c>
      <c r="G525" t="s">
        <v>42</v>
      </c>
      <c r="H525" t="s">
        <v>423</v>
      </c>
      <c r="I525">
        <v>1046</v>
      </c>
      <c r="J525">
        <f>INT(Table1[[#This Row],[hrmn]]/100)</f>
        <v>10</v>
      </c>
      <c r="K525" t="s">
        <v>61</v>
      </c>
      <c r="L525" t="s">
        <v>28</v>
      </c>
      <c r="M525" t="s">
        <v>159</v>
      </c>
      <c r="N525">
        <v>2717</v>
      </c>
      <c r="O525" t="s">
        <v>30</v>
      </c>
      <c r="P525">
        <v>21</v>
      </c>
      <c r="Q525">
        <v>2</v>
      </c>
      <c r="R525" t="s">
        <v>64</v>
      </c>
      <c r="S525">
        <f t="shared" si="17"/>
        <v>0</v>
      </c>
      <c r="T525">
        <v>78</v>
      </c>
      <c r="U525" t="s">
        <v>45</v>
      </c>
      <c r="V525" t="s">
        <v>32</v>
      </c>
      <c r="W525" t="s">
        <v>56</v>
      </c>
      <c r="X525" t="s">
        <v>33</v>
      </c>
      <c r="Y525" t="s">
        <v>34</v>
      </c>
      <c r="Z525" t="s">
        <v>35</v>
      </c>
      <c r="AA525" t="s">
        <v>36</v>
      </c>
      <c r="AB525" t="s">
        <v>37</v>
      </c>
      <c r="AC525" t="s">
        <v>38</v>
      </c>
    </row>
    <row r="526" spans="1:29" x14ac:dyDescent="0.3">
      <c r="A526" t="s">
        <v>845</v>
      </c>
      <c r="B526" s="1">
        <v>45276</v>
      </c>
      <c r="C526" t="s">
        <v>67</v>
      </c>
      <c r="D526" t="s">
        <v>196</v>
      </c>
      <c r="E526" t="s">
        <v>24</v>
      </c>
      <c r="F526">
        <f t="shared" si="16"/>
        <v>0</v>
      </c>
      <c r="G526" t="s">
        <v>59</v>
      </c>
      <c r="H526" t="s">
        <v>263</v>
      </c>
      <c r="I526">
        <v>151</v>
      </c>
      <c r="J526">
        <f>INT(Table1[[#This Row],[hrmn]]/100)</f>
        <v>1</v>
      </c>
      <c r="K526" t="s">
        <v>27</v>
      </c>
      <c r="L526" t="s">
        <v>28</v>
      </c>
      <c r="M526" t="s">
        <v>29</v>
      </c>
      <c r="N526">
        <v>823</v>
      </c>
      <c r="O526" t="s">
        <v>45</v>
      </c>
      <c r="P526">
        <v>30</v>
      </c>
      <c r="Q526">
        <v>17</v>
      </c>
      <c r="R526" t="s">
        <v>46</v>
      </c>
      <c r="S526">
        <f t="shared" si="17"/>
        <v>0</v>
      </c>
      <c r="T526">
        <v>21</v>
      </c>
      <c r="U526" t="s">
        <v>45</v>
      </c>
      <c r="V526" t="s">
        <v>55</v>
      </c>
      <c r="W526" t="s">
        <v>65</v>
      </c>
      <c r="X526" t="s">
        <v>33</v>
      </c>
      <c r="Y526" t="s">
        <v>34</v>
      </c>
      <c r="Z526" t="s">
        <v>35</v>
      </c>
      <c r="AA526" t="s">
        <v>36</v>
      </c>
      <c r="AB526" t="s">
        <v>37</v>
      </c>
      <c r="AC526" t="s">
        <v>38</v>
      </c>
    </row>
    <row r="527" spans="1:29" x14ac:dyDescent="0.3">
      <c r="A527" t="s">
        <v>846</v>
      </c>
      <c r="B527" s="1">
        <v>44947</v>
      </c>
      <c r="C527" t="s">
        <v>49</v>
      </c>
      <c r="D527" t="s">
        <v>161</v>
      </c>
      <c r="E527" t="s">
        <v>41</v>
      </c>
      <c r="F527">
        <f t="shared" si="16"/>
        <v>1</v>
      </c>
      <c r="G527" t="s">
        <v>25</v>
      </c>
      <c r="H527" t="s">
        <v>365</v>
      </c>
      <c r="I527">
        <v>436</v>
      </c>
      <c r="J527">
        <f>INT(Table1[[#This Row],[hrmn]]/100)</f>
        <v>4</v>
      </c>
      <c r="K527" t="s">
        <v>61</v>
      </c>
      <c r="L527" t="s">
        <v>80</v>
      </c>
      <c r="M527" t="s">
        <v>159</v>
      </c>
      <c r="N527">
        <v>2991</v>
      </c>
      <c r="O527" t="s">
        <v>30</v>
      </c>
      <c r="P527">
        <v>65</v>
      </c>
      <c r="Q527">
        <v>13</v>
      </c>
      <c r="R527" t="s">
        <v>64</v>
      </c>
      <c r="S527">
        <f t="shared" si="17"/>
        <v>0</v>
      </c>
      <c r="T527">
        <v>1</v>
      </c>
      <c r="U527" t="s">
        <v>45</v>
      </c>
      <c r="V527" t="s">
        <v>55</v>
      </c>
      <c r="W527" t="s">
        <v>56</v>
      </c>
      <c r="X527" t="s">
        <v>82</v>
      </c>
      <c r="Y527" t="s">
        <v>34</v>
      </c>
      <c r="Z527" t="s">
        <v>35</v>
      </c>
      <c r="AA527" t="s">
        <v>36</v>
      </c>
      <c r="AB527" t="s">
        <v>37</v>
      </c>
      <c r="AC527" t="s">
        <v>38</v>
      </c>
    </row>
    <row r="528" spans="1:29" x14ac:dyDescent="0.3">
      <c r="A528" t="s">
        <v>847</v>
      </c>
      <c r="B528" s="1">
        <v>44992</v>
      </c>
      <c r="C528" t="s">
        <v>22</v>
      </c>
      <c r="D528" t="s">
        <v>143</v>
      </c>
      <c r="E528" t="s">
        <v>41</v>
      </c>
      <c r="F528">
        <f t="shared" si="16"/>
        <v>1</v>
      </c>
      <c r="G528" t="s">
        <v>42</v>
      </c>
      <c r="H528" t="s">
        <v>194</v>
      </c>
      <c r="I528">
        <v>230</v>
      </c>
      <c r="J528">
        <f>INT(Table1[[#This Row],[hrmn]]/100)</f>
        <v>2</v>
      </c>
      <c r="K528" t="s">
        <v>61</v>
      </c>
      <c r="L528" t="s">
        <v>28</v>
      </c>
      <c r="M528" t="s">
        <v>120</v>
      </c>
      <c r="N528">
        <v>2581</v>
      </c>
      <c r="O528" t="s">
        <v>45</v>
      </c>
      <c r="P528">
        <v>48</v>
      </c>
      <c r="Q528">
        <v>7</v>
      </c>
      <c r="R528" t="s">
        <v>31</v>
      </c>
      <c r="S528">
        <f t="shared" si="17"/>
        <v>1</v>
      </c>
      <c r="T528">
        <v>33</v>
      </c>
      <c r="U528" t="s">
        <v>30</v>
      </c>
      <c r="V528" t="s">
        <v>32</v>
      </c>
      <c r="W528" t="s">
        <v>33</v>
      </c>
      <c r="X528" t="s">
        <v>82</v>
      </c>
      <c r="Y528" t="s">
        <v>34</v>
      </c>
      <c r="Z528" t="s">
        <v>35</v>
      </c>
      <c r="AA528" t="s">
        <v>36</v>
      </c>
      <c r="AB528" t="s">
        <v>37</v>
      </c>
      <c r="AC528" t="s">
        <v>38</v>
      </c>
    </row>
    <row r="529" spans="1:29" x14ac:dyDescent="0.3">
      <c r="A529" t="s">
        <v>848</v>
      </c>
      <c r="B529" s="1">
        <v>45008</v>
      </c>
      <c r="C529" t="s">
        <v>22</v>
      </c>
      <c r="D529" t="s">
        <v>140</v>
      </c>
      <c r="E529" t="s">
        <v>51</v>
      </c>
      <c r="F529">
        <f t="shared" si="16"/>
        <v>0</v>
      </c>
      <c r="G529" t="s">
        <v>78</v>
      </c>
      <c r="H529" t="s">
        <v>130</v>
      </c>
      <c r="I529">
        <v>54</v>
      </c>
      <c r="J529">
        <f>INT(Table1[[#This Row],[hrmn]]/100)</f>
        <v>0</v>
      </c>
      <c r="K529" t="s">
        <v>27</v>
      </c>
      <c r="L529" t="s">
        <v>80</v>
      </c>
      <c r="M529" t="s">
        <v>44</v>
      </c>
      <c r="N529">
        <v>2097</v>
      </c>
      <c r="O529" t="s">
        <v>45</v>
      </c>
      <c r="P529">
        <v>37</v>
      </c>
      <c r="Q529">
        <v>6</v>
      </c>
      <c r="R529" t="s">
        <v>31</v>
      </c>
      <c r="S529">
        <f t="shared" si="17"/>
        <v>1</v>
      </c>
      <c r="T529">
        <v>4</v>
      </c>
      <c r="U529" t="s">
        <v>45</v>
      </c>
      <c r="V529" t="s">
        <v>32</v>
      </c>
      <c r="W529" t="s">
        <v>56</v>
      </c>
      <c r="X529" t="s">
        <v>82</v>
      </c>
      <c r="Y529" t="s">
        <v>34</v>
      </c>
      <c r="Z529" t="s">
        <v>35</v>
      </c>
      <c r="AA529" t="s">
        <v>36</v>
      </c>
      <c r="AB529" t="s">
        <v>37</v>
      </c>
      <c r="AC529" t="s">
        <v>38</v>
      </c>
    </row>
    <row r="530" spans="1:29" x14ac:dyDescent="0.3">
      <c r="A530" t="s">
        <v>849</v>
      </c>
      <c r="B530" s="1">
        <v>44653</v>
      </c>
      <c r="C530" t="s">
        <v>22</v>
      </c>
      <c r="D530" t="s">
        <v>174</v>
      </c>
      <c r="E530" t="s">
        <v>24</v>
      </c>
      <c r="F530">
        <f t="shared" si="16"/>
        <v>0</v>
      </c>
      <c r="G530" t="s">
        <v>59</v>
      </c>
      <c r="H530" t="s">
        <v>570</v>
      </c>
      <c r="I530">
        <v>1738</v>
      </c>
      <c r="J530">
        <f>INT(Table1[[#This Row],[hrmn]]/100)</f>
        <v>17</v>
      </c>
      <c r="K530" t="s">
        <v>27</v>
      </c>
      <c r="L530" t="s">
        <v>28</v>
      </c>
      <c r="M530" t="s">
        <v>54</v>
      </c>
      <c r="N530">
        <v>2207</v>
      </c>
      <c r="O530" t="s">
        <v>45</v>
      </c>
      <c r="P530">
        <v>48</v>
      </c>
      <c r="Q530">
        <v>13</v>
      </c>
      <c r="R530" t="s">
        <v>31</v>
      </c>
      <c r="S530">
        <f t="shared" si="17"/>
        <v>1</v>
      </c>
      <c r="T530">
        <v>58</v>
      </c>
      <c r="U530" t="s">
        <v>30</v>
      </c>
      <c r="V530" t="s">
        <v>32</v>
      </c>
      <c r="W530" t="s">
        <v>33</v>
      </c>
      <c r="X530" t="s">
        <v>33</v>
      </c>
      <c r="Y530" t="s">
        <v>34</v>
      </c>
      <c r="Z530" t="s">
        <v>35</v>
      </c>
      <c r="AA530" t="s">
        <v>36</v>
      </c>
      <c r="AB530" t="s">
        <v>37</v>
      </c>
      <c r="AC530" t="s">
        <v>38</v>
      </c>
    </row>
    <row r="531" spans="1:29" x14ac:dyDescent="0.3">
      <c r="A531" t="s">
        <v>850</v>
      </c>
      <c r="B531" s="1">
        <v>45289</v>
      </c>
      <c r="C531" t="s">
        <v>30</v>
      </c>
      <c r="D531" t="s">
        <v>147</v>
      </c>
      <c r="E531" t="s">
        <v>24</v>
      </c>
      <c r="F531">
        <f t="shared" si="16"/>
        <v>0</v>
      </c>
      <c r="G531" t="s">
        <v>78</v>
      </c>
      <c r="H531" t="s">
        <v>706</v>
      </c>
      <c r="I531">
        <v>405</v>
      </c>
      <c r="J531">
        <f>INT(Table1[[#This Row],[hrmn]]/100)</f>
        <v>4</v>
      </c>
      <c r="K531" t="s">
        <v>53</v>
      </c>
      <c r="L531" t="s">
        <v>80</v>
      </c>
      <c r="M531" t="s">
        <v>145</v>
      </c>
      <c r="N531">
        <v>813</v>
      </c>
      <c r="O531" t="s">
        <v>45</v>
      </c>
      <c r="P531">
        <v>51</v>
      </c>
      <c r="Q531">
        <v>5</v>
      </c>
      <c r="R531" t="s">
        <v>46</v>
      </c>
      <c r="S531">
        <f t="shared" si="17"/>
        <v>0</v>
      </c>
      <c r="T531">
        <v>61</v>
      </c>
      <c r="U531" t="s">
        <v>45</v>
      </c>
      <c r="V531" t="s">
        <v>32</v>
      </c>
      <c r="W531" t="s">
        <v>56</v>
      </c>
      <c r="X531" t="s">
        <v>82</v>
      </c>
      <c r="Y531" t="s">
        <v>34</v>
      </c>
      <c r="Z531" t="s">
        <v>35</v>
      </c>
      <c r="AA531" t="s">
        <v>36</v>
      </c>
      <c r="AB531" t="s">
        <v>37</v>
      </c>
      <c r="AC531" t="s">
        <v>38</v>
      </c>
    </row>
    <row r="532" spans="1:29" x14ac:dyDescent="0.3">
      <c r="A532" t="s">
        <v>851</v>
      </c>
      <c r="B532" s="1">
        <v>45135</v>
      </c>
      <c r="C532" t="s">
        <v>45</v>
      </c>
      <c r="D532" t="s">
        <v>107</v>
      </c>
      <c r="E532" t="s">
        <v>41</v>
      </c>
      <c r="F532">
        <f t="shared" si="16"/>
        <v>1</v>
      </c>
      <c r="G532" t="s">
        <v>78</v>
      </c>
      <c r="H532" t="s">
        <v>452</v>
      </c>
      <c r="I532">
        <v>227</v>
      </c>
      <c r="J532">
        <f>INT(Table1[[#This Row],[hrmn]]/100)</f>
        <v>2</v>
      </c>
      <c r="K532" t="s">
        <v>53</v>
      </c>
      <c r="L532" t="s">
        <v>80</v>
      </c>
      <c r="M532" t="s">
        <v>86</v>
      </c>
      <c r="N532">
        <v>932</v>
      </c>
      <c r="O532" t="s">
        <v>45</v>
      </c>
      <c r="P532">
        <v>60</v>
      </c>
      <c r="Q532">
        <v>16</v>
      </c>
      <c r="R532" t="s">
        <v>31</v>
      </c>
      <c r="S532">
        <f t="shared" si="17"/>
        <v>1</v>
      </c>
      <c r="T532">
        <v>27</v>
      </c>
      <c r="U532" t="s">
        <v>30</v>
      </c>
      <c r="V532" t="s">
        <v>32</v>
      </c>
      <c r="W532" t="s">
        <v>70</v>
      </c>
      <c r="X532" t="s">
        <v>82</v>
      </c>
      <c r="Y532" t="s">
        <v>34</v>
      </c>
      <c r="Z532" t="s">
        <v>35</v>
      </c>
      <c r="AA532" t="s">
        <v>36</v>
      </c>
      <c r="AB532" t="s">
        <v>37</v>
      </c>
      <c r="AC532" t="s">
        <v>38</v>
      </c>
    </row>
    <row r="533" spans="1:29" x14ac:dyDescent="0.3">
      <c r="A533" t="s">
        <v>852</v>
      </c>
      <c r="B533" s="1">
        <v>45170</v>
      </c>
      <c r="C533" t="s">
        <v>22</v>
      </c>
      <c r="D533" t="s">
        <v>196</v>
      </c>
      <c r="E533" t="s">
        <v>41</v>
      </c>
      <c r="F533">
        <f t="shared" si="16"/>
        <v>1</v>
      </c>
      <c r="G533" t="s">
        <v>42</v>
      </c>
      <c r="H533" t="s">
        <v>509</v>
      </c>
      <c r="I533">
        <v>749</v>
      </c>
      <c r="J533">
        <f>INT(Table1[[#This Row],[hrmn]]/100)</f>
        <v>7</v>
      </c>
      <c r="K533" t="s">
        <v>61</v>
      </c>
      <c r="L533" t="s">
        <v>74</v>
      </c>
      <c r="M533" t="s">
        <v>105</v>
      </c>
      <c r="N533">
        <v>2304</v>
      </c>
      <c r="O533" t="s">
        <v>30</v>
      </c>
      <c r="P533">
        <v>34</v>
      </c>
      <c r="Q533">
        <v>5</v>
      </c>
      <c r="R533" t="s">
        <v>31</v>
      </c>
      <c r="S533">
        <f t="shared" si="17"/>
        <v>1</v>
      </c>
      <c r="T533">
        <v>42</v>
      </c>
      <c r="U533" t="s">
        <v>30</v>
      </c>
      <c r="V533" t="s">
        <v>55</v>
      </c>
      <c r="W533" t="s">
        <v>65</v>
      </c>
      <c r="X533" t="s">
        <v>82</v>
      </c>
      <c r="Y533" t="s">
        <v>34</v>
      </c>
      <c r="Z533" t="s">
        <v>35</v>
      </c>
      <c r="AA533" t="s">
        <v>36</v>
      </c>
      <c r="AB533" t="s">
        <v>37</v>
      </c>
      <c r="AC533" t="s">
        <v>38</v>
      </c>
    </row>
    <row r="534" spans="1:29" x14ac:dyDescent="0.3">
      <c r="A534" t="s">
        <v>853</v>
      </c>
      <c r="B534" s="1">
        <v>44683</v>
      </c>
      <c r="C534" t="s">
        <v>67</v>
      </c>
      <c r="D534" t="s">
        <v>23</v>
      </c>
      <c r="E534" t="s">
        <v>24</v>
      </c>
      <c r="F534">
        <f t="shared" si="16"/>
        <v>0</v>
      </c>
      <c r="G534" t="s">
        <v>25</v>
      </c>
      <c r="H534" t="s">
        <v>610</v>
      </c>
      <c r="I534">
        <v>1400</v>
      </c>
      <c r="J534">
        <f>INT(Table1[[#This Row],[hrmn]]/100)</f>
        <v>14</v>
      </c>
      <c r="K534" t="s">
        <v>53</v>
      </c>
      <c r="L534" t="s">
        <v>62</v>
      </c>
      <c r="M534" t="s">
        <v>300</v>
      </c>
      <c r="N534">
        <v>2327</v>
      </c>
      <c r="O534" t="s">
        <v>30</v>
      </c>
      <c r="P534">
        <v>67</v>
      </c>
      <c r="Q534">
        <v>9</v>
      </c>
      <c r="R534" t="s">
        <v>31</v>
      </c>
      <c r="S534">
        <f t="shared" si="17"/>
        <v>1</v>
      </c>
      <c r="T534">
        <v>14</v>
      </c>
      <c r="U534" t="s">
        <v>45</v>
      </c>
      <c r="V534" t="s">
        <v>32</v>
      </c>
      <c r="W534" t="s">
        <v>56</v>
      </c>
      <c r="X534" t="s">
        <v>33</v>
      </c>
      <c r="Y534" t="s">
        <v>34</v>
      </c>
      <c r="Z534" t="s">
        <v>35</v>
      </c>
      <c r="AA534" t="s">
        <v>36</v>
      </c>
      <c r="AB534" t="s">
        <v>37</v>
      </c>
      <c r="AC534" t="s">
        <v>38</v>
      </c>
    </row>
    <row r="535" spans="1:29" x14ac:dyDescent="0.3">
      <c r="A535" t="s">
        <v>854</v>
      </c>
      <c r="B535" s="1">
        <v>44763</v>
      </c>
      <c r="C535" t="s">
        <v>67</v>
      </c>
      <c r="D535" t="s">
        <v>58</v>
      </c>
      <c r="E535" t="s">
        <v>24</v>
      </c>
      <c r="F535">
        <f t="shared" si="16"/>
        <v>0</v>
      </c>
      <c r="G535" t="s">
        <v>123</v>
      </c>
      <c r="H535" t="s">
        <v>520</v>
      </c>
      <c r="I535">
        <v>2001</v>
      </c>
      <c r="J535">
        <f>INT(Table1[[#This Row],[hrmn]]/100)</f>
        <v>20</v>
      </c>
      <c r="K535" t="s">
        <v>27</v>
      </c>
      <c r="L535" t="s">
        <v>80</v>
      </c>
      <c r="M535" t="s">
        <v>135</v>
      </c>
      <c r="N535">
        <v>1389</v>
      </c>
      <c r="O535" t="s">
        <v>30</v>
      </c>
      <c r="P535">
        <v>52</v>
      </c>
      <c r="Q535">
        <v>7</v>
      </c>
      <c r="R535" t="s">
        <v>46</v>
      </c>
      <c r="S535">
        <f t="shared" si="17"/>
        <v>0</v>
      </c>
      <c r="T535">
        <v>38</v>
      </c>
      <c r="U535" t="s">
        <v>30</v>
      </c>
      <c r="V535" t="s">
        <v>32</v>
      </c>
      <c r="W535" t="s">
        <v>56</v>
      </c>
      <c r="X535" t="s">
        <v>33</v>
      </c>
      <c r="Y535" t="s">
        <v>34</v>
      </c>
      <c r="Z535" t="s">
        <v>35</v>
      </c>
      <c r="AA535" t="s">
        <v>36</v>
      </c>
      <c r="AB535" t="s">
        <v>37</v>
      </c>
      <c r="AC535" t="s">
        <v>38</v>
      </c>
    </row>
    <row r="536" spans="1:29" x14ac:dyDescent="0.3">
      <c r="A536" t="s">
        <v>855</v>
      </c>
      <c r="B536" s="1">
        <v>44751</v>
      </c>
      <c r="C536" t="s">
        <v>49</v>
      </c>
      <c r="D536" t="s">
        <v>88</v>
      </c>
      <c r="E536" t="s">
        <v>51</v>
      </c>
      <c r="F536">
        <f t="shared" si="16"/>
        <v>0</v>
      </c>
      <c r="G536" t="s">
        <v>123</v>
      </c>
      <c r="H536" t="s">
        <v>458</v>
      </c>
      <c r="I536">
        <v>936</v>
      </c>
      <c r="J536">
        <f>INT(Table1[[#This Row],[hrmn]]/100)</f>
        <v>9</v>
      </c>
      <c r="K536" t="s">
        <v>61</v>
      </c>
      <c r="L536" t="s">
        <v>74</v>
      </c>
      <c r="M536" t="s">
        <v>241</v>
      </c>
      <c r="N536">
        <v>2431</v>
      </c>
      <c r="O536" t="s">
        <v>30</v>
      </c>
      <c r="P536">
        <v>49</v>
      </c>
      <c r="Q536">
        <v>6</v>
      </c>
      <c r="R536" t="s">
        <v>46</v>
      </c>
      <c r="S536">
        <f t="shared" si="17"/>
        <v>0</v>
      </c>
      <c r="T536">
        <v>74</v>
      </c>
      <c r="U536" t="s">
        <v>45</v>
      </c>
      <c r="V536" t="s">
        <v>47</v>
      </c>
      <c r="W536" t="s">
        <v>65</v>
      </c>
      <c r="X536" t="s">
        <v>33</v>
      </c>
      <c r="Y536" t="s">
        <v>34</v>
      </c>
      <c r="Z536" t="s">
        <v>35</v>
      </c>
      <c r="AA536" t="s">
        <v>36</v>
      </c>
      <c r="AB536" t="s">
        <v>37</v>
      </c>
      <c r="AC536" t="s">
        <v>38</v>
      </c>
    </row>
    <row r="537" spans="1:29" x14ac:dyDescent="0.3">
      <c r="A537" t="s">
        <v>856</v>
      </c>
      <c r="B537" s="1">
        <v>44985</v>
      </c>
      <c r="C537" t="s">
        <v>22</v>
      </c>
      <c r="D537" t="s">
        <v>196</v>
      </c>
      <c r="E537" t="s">
        <v>41</v>
      </c>
      <c r="F537">
        <f t="shared" si="16"/>
        <v>1</v>
      </c>
      <c r="G537" t="s">
        <v>42</v>
      </c>
      <c r="H537" t="s">
        <v>250</v>
      </c>
      <c r="I537">
        <v>1012</v>
      </c>
      <c r="J537">
        <f>INT(Table1[[#This Row],[hrmn]]/100)</f>
        <v>10</v>
      </c>
      <c r="K537" t="s">
        <v>61</v>
      </c>
      <c r="L537" t="s">
        <v>62</v>
      </c>
      <c r="M537" t="s">
        <v>300</v>
      </c>
      <c r="N537">
        <v>1445</v>
      </c>
      <c r="O537" t="s">
        <v>45</v>
      </c>
      <c r="P537">
        <v>42</v>
      </c>
      <c r="Q537">
        <v>5</v>
      </c>
      <c r="R537" t="s">
        <v>46</v>
      </c>
      <c r="S537">
        <f t="shared" si="17"/>
        <v>0</v>
      </c>
      <c r="T537">
        <v>80</v>
      </c>
      <c r="U537" t="s">
        <v>30</v>
      </c>
      <c r="V537" t="s">
        <v>32</v>
      </c>
      <c r="W537" t="s">
        <v>33</v>
      </c>
      <c r="X537" t="s">
        <v>33</v>
      </c>
      <c r="Y537" t="s">
        <v>34</v>
      </c>
      <c r="Z537" t="s">
        <v>35</v>
      </c>
      <c r="AA537" t="s">
        <v>36</v>
      </c>
      <c r="AB537" t="s">
        <v>37</v>
      </c>
      <c r="AC537" t="s">
        <v>38</v>
      </c>
    </row>
    <row r="538" spans="1:29" x14ac:dyDescent="0.3">
      <c r="A538" t="s">
        <v>857</v>
      </c>
      <c r="B538" s="1">
        <v>45044</v>
      </c>
      <c r="C538" t="s">
        <v>22</v>
      </c>
      <c r="D538" t="s">
        <v>157</v>
      </c>
      <c r="E538" t="s">
        <v>24</v>
      </c>
      <c r="F538">
        <f t="shared" si="16"/>
        <v>0</v>
      </c>
      <c r="G538" t="s">
        <v>123</v>
      </c>
      <c r="H538" t="s">
        <v>381</v>
      </c>
      <c r="I538">
        <v>426</v>
      </c>
      <c r="J538">
        <f>INT(Table1[[#This Row],[hrmn]]/100)</f>
        <v>4</v>
      </c>
      <c r="K538" t="s">
        <v>27</v>
      </c>
      <c r="L538" t="s">
        <v>74</v>
      </c>
      <c r="M538" t="s">
        <v>203</v>
      </c>
      <c r="N538">
        <v>1396</v>
      </c>
      <c r="O538" t="s">
        <v>45</v>
      </c>
      <c r="P538">
        <v>45</v>
      </c>
      <c r="Q538">
        <v>11</v>
      </c>
      <c r="R538" t="s">
        <v>31</v>
      </c>
      <c r="S538">
        <f t="shared" si="17"/>
        <v>1</v>
      </c>
      <c r="T538">
        <v>24</v>
      </c>
      <c r="U538" t="s">
        <v>30</v>
      </c>
      <c r="V538" t="s">
        <v>47</v>
      </c>
      <c r="W538" t="s">
        <v>65</v>
      </c>
      <c r="X538" t="s">
        <v>82</v>
      </c>
      <c r="Y538" t="s">
        <v>34</v>
      </c>
      <c r="Z538" t="s">
        <v>35</v>
      </c>
      <c r="AA538" t="s">
        <v>36</v>
      </c>
      <c r="AB538" t="s">
        <v>37</v>
      </c>
      <c r="AC538" t="s">
        <v>38</v>
      </c>
    </row>
    <row r="539" spans="1:29" x14ac:dyDescent="0.3">
      <c r="A539" t="s">
        <v>858</v>
      </c>
      <c r="B539" s="1">
        <v>45243</v>
      </c>
      <c r="C539" t="s">
        <v>67</v>
      </c>
      <c r="D539" t="s">
        <v>143</v>
      </c>
      <c r="E539" t="s">
        <v>51</v>
      </c>
      <c r="F539">
        <f t="shared" si="16"/>
        <v>0</v>
      </c>
      <c r="G539" t="s">
        <v>42</v>
      </c>
      <c r="H539" t="s">
        <v>311</v>
      </c>
      <c r="I539">
        <v>2237</v>
      </c>
      <c r="J539">
        <f>INT(Table1[[#This Row],[hrmn]]/100)</f>
        <v>22</v>
      </c>
      <c r="K539" t="s">
        <v>61</v>
      </c>
      <c r="L539" t="s">
        <v>62</v>
      </c>
      <c r="M539" t="s">
        <v>212</v>
      </c>
      <c r="N539">
        <v>2348</v>
      </c>
      <c r="O539" t="s">
        <v>45</v>
      </c>
      <c r="P539">
        <v>34</v>
      </c>
      <c r="Q539">
        <v>13</v>
      </c>
      <c r="R539" t="s">
        <v>31</v>
      </c>
      <c r="S539">
        <f t="shared" si="17"/>
        <v>1</v>
      </c>
      <c r="T539">
        <v>75</v>
      </c>
      <c r="U539" t="s">
        <v>30</v>
      </c>
      <c r="V539" t="s">
        <v>47</v>
      </c>
      <c r="W539" t="s">
        <v>70</v>
      </c>
      <c r="X539" t="s">
        <v>82</v>
      </c>
      <c r="Y539" t="s">
        <v>34</v>
      </c>
      <c r="Z539" t="s">
        <v>35</v>
      </c>
      <c r="AA539" t="s">
        <v>36</v>
      </c>
      <c r="AB539" t="s">
        <v>37</v>
      </c>
      <c r="AC539" t="s">
        <v>38</v>
      </c>
    </row>
    <row r="540" spans="1:29" x14ac:dyDescent="0.3">
      <c r="A540" t="s">
        <v>859</v>
      </c>
      <c r="B540" s="1">
        <v>44958</v>
      </c>
      <c r="C540" t="s">
        <v>30</v>
      </c>
      <c r="D540" t="s">
        <v>161</v>
      </c>
      <c r="E540" t="s">
        <v>51</v>
      </c>
      <c r="F540">
        <f t="shared" si="16"/>
        <v>0</v>
      </c>
      <c r="G540" t="s">
        <v>59</v>
      </c>
      <c r="H540" t="s">
        <v>468</v>
      </c>
      <c r="I540">
        <v>1243</v>
      </c>
      <c r="J540">
        <f>INT(Table1[[#This Row],[hrmn]]/100)</f>
        <v>12</v>
      </c>
      <c r="K540" t="s">
        <v>61</v>
      </c>
      <c r="L540" t="s">
        <v>80</v>
      </c>
      <c r="M540" t="s">
        <v>340</v>
      </c>
      <c r="N540">
        <v>1323</v>
      </c>
      <c r="O540" t="s">
        <v>45</v>
      </c>
      <c r="P540">
        <v>49</v>
      </c>
      <c r="Q540">
        <v>20</v>
      </c>
      <c r="R540" t="s">
        <v>64</v>
      </c>
      <c r="S540">
        <f t="shared" si="17"/>
        <v>0</v>
      </c>
      <c r="T540">
        <v>19</v>
      </c>
      <c r="U540" t="s">
        <v>30</v>
      </c>
      <c r="V540" t="s">
        <v>47</v>
      </c>
      <c r="W540" t="s">
        <v>65</v>
      </c>
      <c r="X540" t="s">
        <v>82</v>
      </c>
      <c r="Y540" t="s">
        <v>34</v>
      </c>
      <c r="Z540" t="s">
        <v>35</v>
      </c>
      <c r="AA540" t="s">
        <v>36</v>
      </c>
      <c r="AB540" t="s">
        <v>37</v>
      </c>
      <c r="AC540" t="s">
        <v>38</v>
      </c>
    </row>
    <row r="541" spans="1:29" x14ac:dyDescent="0.3">
      <c r="A541" t="s">
        <v>860</v>
      </c>
      <c r="B541" s="1">
        <v>45254</v>
      </c>
      <c r="C541" t="s">
        <v>67</v>
      </c>
      <c r="D541" t="s">
        <v>189</v>
      </c>
      <c r="E541" t="s">
        <v>41</v>
      </c>
      <c r="F541">
        <f t="shared" si="16"/>
        <v>1</v>
      </c>
      <c r="G541" t="s">
        <v>25</v>
      </c>
      <c r="H541" t="s">
        <v>119</v>
      </c>
      <c r="I541">
        <v>709</v>
      </c>
      <c r="J541">
        <f>INT(Table1[[#This Row],[hrmn]]/100)</f>
        <v>7</v>
      </c>
      <c r="K541" t="s">
        <v>53</v>
      </c>
      <c r="L541" t="s">
        <v>62</v>
      </c>
      <c r="M541" t="s">
        <v>44</v>
      </c>
      <c r="N541">
        <v>2112</v>
      </c>
      <c r="O541" t="s">
        <v>45</v>
      </c>
      <c r="P541">
        <v>47</v>
      </c>
      <c r="Q541">
        <v>9</v>
      </c>
      <c r="R541" t="s">
        <v>64</v>
      </c>
      <c r="S541">
        <f t="shared" si="17"/>
        <v>0</v>
      </c>
      <c r="T541">
        <v>21</v>
      </c>
      <c r="U541" t="s">
        <v>45</v>
      </c>
      <c r="V541" t="s">
        <v>55</v>
      </c>
      <c r="W541" t="s">
        <v>33</v>
      </c>
      <c r="X541" t="s">
        <v>33</v>
      </c>
      <c r="Y541" t="s">
        <v>34</v>
      </c>
      <c r="Z541" t="s">
        <v>35</v>
      </c>
      <c r="AA541" t="s">
        <v>36</v>
      </c>
      <c r="AB541" t="s">
        <v>37</v>
      </c>
      <c r="AC541" t="s">
        <v>38</v>
      </c>
    </row>
    <row r="542" spans="1:29" x14ac:dyDescent="0.3">
      <c r="A542" t="s">
        <v>861</v>
      </c>
      <c r="B542" s="1">
        <v>45158</v>
      </c>
      <c r="C542" t="s">
        <v>22</v>
      </c>
      <c r="D542" t="s">
        <v>113</v>
      </c>
      <c r="E542" t="s">
        <v>24</v>
      </c>
      <c r="F542">
        <f t="shared" si="16"/>
        <v>0</v>
      </c>
      <c r="G542" t="s">
        <v>123</v>
      </c>
      <c r="H542" t="s">
        <v>595</v>
      </c>
      <c r="I542">
        <v>1802</v>
      </c>
      <c r="J542">
        <f>INT(Table1[[#This Row],[hrmn]]/100)</f>
        <v>18</v>
      </c>
      <c r="K542" t="s">
        <v>27</v>
      </c>
      <c r="L542" t="s">
        <v>62</v>
      </c>
      <c r="M542" t="s">
        <v>81</v>
      </c>
      <c r="N542">
        <v>2258</v>
      </c>
      <c r="O542" t="s">
        <v>45</v>
      </c>
      <c r="P542">
        <v>24</v>
      </c>
      <c r="Q542">
        <v>2</v>
      </c>
      <c r="R542" t="s">
        <v>46</v>
      </c>
      <c r="S542">
        <f t="shared" si="17"/>
        <v>0</v>
      </c>
      <c r="T542">
        <v>29</v>
      </c>
      <c r="U542" t="s">
        <v>30</v>
      </c>
      <c r="V542" t="s">
        <v>47</v>
      </c>
      <c r="W542" t="s">
        <v>65</v>
      </c>
      <c r="X542" t="s">
        <v>82</v>
      </c>
      <c r="Y542" t="s">
        <v>34</v>
      </c>
      <c r="Z542" t="s">
        <v>35</v>
      </c>
      <c r="AA542" t="s">
        <v>36</v>
      </c>
      <c r="AB542" t="s">
        <v>37</v>
      </c>
      <c r="AC542" t="s">
        <v>38</v>
      </c>
    </row>
    <row r="543" spans="1:29" x14ac:dyDescent="0.3">
      <c r="A543" t="s">
        <v>862</v>
      </c>
      <c r="B543" s="1">
        <v>44692</v>
      </c>
      <c r="C543" t="s">
        <v>30</v>
      </c>
      <c r="D543" t="s">
        <v>40</v>
      </c>
      <c r="E543" t="s">
        <v>41</v>
      </c>
      <c r="F543">
        <f t="shared" si="16"/>
        <v>1</v>
      </c>
      <c r="G543" t="s">
        <v>25</v>
      </c>
      <c r="H543" t="s">
        <v>114</v>
      </c>
      <c r="I543">
        <v>1752</v>
      </c>
      <c r="J543">
        <f>INT(Table1[[#This Row],[hrmn]]/100)</f>
        <v>17</v>
      </c>
      <c r="K543" t="s">
        <v>61</v>
      </c>
      <c r="L543" t="s">
        <v>62</v>
      </c>
      <c r="M543" t="s">
        <v>81</v>
      </c>
      <c r="N543">
        <v>2533</v>
      </c>
      <c r="O543" t="s">
        <v>30</v>
      </c>
      <c r="P543">
        <v>18</v>
      </c>
      <c r="Q543">
        <v>12</v>
      </c>
      <c r="R543" t="s">
        <v>31</v>
      </c>
      <c r="S543">
        <f t="shared" si="17"/>
        <v>1</v>
      </c>
      <c r="T543">
        <v>4</v>
      </c>
      <c r="U543" t="s">
        <v>30</v>
      </c>
      <c r="V543" t="s">
        <v>55</v>
      </c>
      <c r="W543" t="s">
        <v>70</v>
      </c>
      <c r="X543" t="s">
        <v>82</v>
      </c>
      <c r="Y543" t="s">
        <v>34</v>
      </c>
      <c r="Z543" t="s">
        <v>35</v>
      </c>
      <c r="AA543" t="s">
        <v>36</v>
      </c>
      <c r="AB543" t="s">
        <v>37</v>
      </c>
      <c r="AC543" t="s">
        <v>38</v>
      </c>
    </row>
    <row r="544" spans="1:29" x14ac:dyDescent="0.3">
      <c r="A544" t="s">
        <v>863</v>
      </c>
      <c r="B544" s="1">
        <v>44575</v>
      </c>
      <c r="C544" t="s">
        <v>67</v>
      </c>
      <c r="D544" t="s">
        <v>191</v>
      </c>
      <c r="E544" t="s">
        <v>41</v>
      </c>
      <c r="F544">
        <f t="shared" si="16"/>
        <v>1</v>
      </c>
      <c r="G544" t="s">
        <v>123</v>
      </c>
      <c r="H544" t="s">
        <v>250</v>
      </c>
      <c r="I544">
        <v>1224</v>
      </c>
      <c r="J544">
        <f>INT(Table1[[#This Row],[hrmn]]/100)</f>
        <v>12</v>
      </c>
      <c r="K544" t="s">
        <v>61</v>
      </c>
      <c r="L544" t="s">
        <v>74</v>
      </c>
      <c r="M544" t="s">
        <v>208</v>
      </c>
      <c r="N544">
        <v>1521</v>
      </c>
      <c r="O544" t="s">
        <v>30</v>
      </c>
      <c r="P544">
        <v>31</v>
      </c>
      <c r="Q544">
        <v>14</v>
      </c>
      <c r="R544" t="s">
        <v>31</v>
      </c>
      <c r="S544">
        <f t="shared" si="17"/>
        <v>1</v>
      </c>
      <c r="T544">
        <v>33</v>
      </c>
      <c r="U544" t="s">
        <v>30</v>
      </c>
      <c r="V544" t="s">
        <v>55</v>
      </c>
      <c r="W544" t="s">
        <v>33</v>
      </c>
      <c r="X544" t="s">
        <v>33</v>
      </c>
      <c r="Y544" t="s">
        <v>34</v>
      </c>
      <c r="Z544" t="s">
        <v>35</v>
      </c>
      <c r="AA544" t="s">
        <v>36</v>
      </c>
      <c r="AB544" t="s">
        <v>37</v>
      </c>
      <c r="AC544" t="s">
        <v>38</v>
      </c>
    </row>
    <row r="545" spans="1:29" x14ac:dyDescent="0.3">
      <c r="A545" t="s">
        <v>864</v>
      </c>
      <c r="B545" s="1">
        <v>44769</v>
      </c>
      <c r="C545" t="s">
        <v>67</v>
      </c>
      <c r="D545" t="s">
        <v>58</v>
      </c>
      <c r="E545" t="s">
        <v>24</v>
      </c>
      <c r="F545">
        <f t="shared" si="16"/>
        <v>0</v>
      </c>
      <c r="G545" t="s">
        <v>59</v>
      </c>
      <c r="H545" t="s">
        <v>827</v>
      </c>
      <c r="I545">
        <v>1836</v>
      </c>
      <c r="J545">
        <f>INT(Table1[[#This Row],[hrmn]]/100)</f>
        <v>18</v>
      </c>
      <c r="K545" t="s">
        <v>27</v>
      </c>
      <c r="L545" t="s">
        <v>74</v>
      </c>
      <c r="M545" t="s">
        <v>270</v>
      </c>
      <c r="N545">
        <v>1758</v>
      </c>
      <c r="O545" t="s">
        <v>45</v>
      </c>
      <c r="P545">
        <v>43</v>
      </c>
      <c r="Q545">
        <v>0</v>
      </c>
      <c r="R545" t="s">
        <v>31</v>
      </c>
      <c r="S545">
        <f t="shared" si="17"/>
        <v>1</v>
      </c>
      <c r="T545">
        <v>27</v>
      </c>
      <c r="U545" t="s">
        <v>30</v>
      </c>
      <c r="V545" t="s">
        <v>32</v>
      </c>
      <c r="W545" t="s">
        <v>56</v>
      </c>
      <c r="X545" t="s">
        <v>82</v>
      </c>
      <c r="Y545" t="s">
        <v>34</v>
      </c>
      <c r="Z545" t="s">
        <v>35</v>
      </c>
      <c r="AA545" t="s">
        <v>36</v>
      </c>
      <c r="AB545" t="s">
        <v>37</v>
      </c>
      <c r="AC545" t="s">
        <v>38</v>
      </c>
    </row>
    <row r="546" spans="1:29" x14ac:dyDescent="0.3">
      <c r="A546" t="s">
        <v>865</v>
      </c>
      <c r="B546" s="1">
        <v>44893</v>
      </c>
      <c r="C546" t="s">
        <v>30</v>
      </c>
      <c r="D546" t="s">
        <v>346</v>
      </c>
      <c r="E546" t="s">
        <v>41</v>
      </c>
      <c r="F546">
        <f t="shared" si="16"/>
        <v>1</v>
      </c>
      <c r="G546" t="s">
        <v>42</v>
      </c>
      <c r="H546" t="s">
        <v>344</v>
      </c>
      <c r="I546">
        <v>558</v>
      </c>
      <c r="J546">
        <f>INT(Table1[[#This Row],[hrmn]]/100)</f>
        <v>5</v>
      </c>
      <c r="K546" t="s">
        <v>27</v>
      </c>
      <c r="L546" t="s">
        <v>62</v>
      </c>
      <c r="M546" t="s">
        <v>154</v>
      </c>
      <c r="N546">
        <v>2501</v>
      </c>
      <c r="O546" t="s">
        <v>30</v>
      </c>
      <c r="P546">
        <v>70</v>
      </c>
      <c r="Q546">
        <v>16</v>
      </c>
      <c r="R546" t="s">
        <v>31</v>
      </c>
      <c r="S546">
        <f t="shared" si="17"/>
        <v>1</v>
      </c>
      <c r="T546">
        <v>21</v>
      </c>
      <c r="U546" t="s">
        <v>45</v>
      </c>
      <c r="V546" t="s">
        <v>55</v>
      </c>
      <c r="W546" t="s">
        <v>65</v>
      </c>
      <c r="X546" t="s">
        <v>82</v>
      </c>
      <c r="Y546" t="s">
        <v>34</v>
      </c>
      <c r="Z546" t="s">
        <v>35</v>
      </c>
      <c r="AA546" t="s">
        <v>36</v>
      </c>
      <c r="AB546" t="s">
        <v>37</v>
      </c>
      <c r="AC546" t="s">
        <v>38</v>
      </c>
    </row>
    <row r="547" spans="1:29" x14ac:dyDescent="0.3">
      <c r="A547" t="s">
        <v>866</v>
      </c>
      <c r="B547" s="1">
        <v>44849</v>
      </c>
      <c r="C547" t="s">
        <v>67</v>
      </c>
      <c r="D547" t="s">
        <v>157</v>
      </c>
      <c r="E547" t="s">
        <v>51</v>
      </c>
      <c r="F547">
        <f t="shared" si="16"/>
        <v>0</v>
      </c>
      <c r="G547" t="s">
        <v>25</v>
      </c>
      <c r="H547" t="s">
        <v>618</v>
      </c>
      <c r="I547">
        <v>456</v>
      </c>
      <c r="J547">
        <f>INT(Table1[[#This Row],[hrmn]]/100)</f>
        <v>4</v>
      </c>
      <c r="K547" t="s">
        <v>61</v>
      </c>
      <c r="L547" t="s">
        <v>74</v>
      </c>
      <c r="M547" t="s">
        <v>187</v>
      </c>
      <c r="N547">
        <v>2703</v>
      </c>
      <c r="O547" t="s">
        <v>45</v>
      </c>
      <c r="P547">
        <v>50</v>
      </c>
      <c r="Q547">
        <v>0</v>
      </c>
      <c r="R547" t="s">
        <v>64</v>
      </c>
      <c r="S547">
        <f t="shared" si="17"/>
        <v>0</v>
      </c>
      <c r="T547">
        <v>74</v>
      </c>
      <c r="U547" t="s">
        <v>30</v>
      </c>
      <c r="V547" t="s">
        <v>55</v>
      </c>
      <c r="W547" t="s">
        <v>56</v>
      </c>
      <c r="X547" t="s">
        <v>33</v>
      </c>
      <c r="Y547" t="s">
        <v>34</v>
      </c>
      <c r="Z547" t="s">
        <v>35</v>
      </c>
      <c r="AA547" t="s">
        <v>36</v>
      </c>
      <c r="AB547" t="s">
        <v>37</v>
      </c>
      <c r="AC547" t="s">
        <v>38</v>
      </c>
    </row>
    <row r="548" spans="1:29" x14ac:dyDescent="0.3">
      <c r="A548" t="s">
        <v>867</v>
      </c>
      <c r="B548" s="1">
        <v>44916</v>
      </c>
      <c r="C548" t="s">
        <v>45</v>
      </c>
      <c r="D548" t="s">
        <v>239</v>
      </c>
      <c r="E548" t="s">
        <v>24</v>
      </c>
      <c r="F548">
        <f t="shared" si="16"/>
        <v>0</v>
      </c>
      <c r="G548" t="s">
        <v>59</v>
      </c>
      <c r="H548" t="s">
        <v>322</v>
      </c>
      <c r="I548">
        <v>411</v>
      </c>
      <c r="J548">
        <f>INT(Table1[[#This Row],[hrmn]]/100)</f>
        <v>4</v>
      </c>
      <c r="K548" t="s">
        <v>61</v>
      </c>
      <c r="L548" t="s">
        <v>74</v>
      </c>
      <c r="M548" t="s">
        <v>63</v>
      </c>
      <c r="N548">
        <v>1991</v>
      </c>
      <c r="O548" t="s">
        <v>45</v>
      </c>
      <c r="P548">
        <v>18</v>
      </c>
      <c r="Q548">
        <v>1</v>
      </c>
      <c r="R548" t="s">
        <v>31</v>
      </c>
      <c r="S548">
        <f t="shared" si="17"/>
        <v>1</v>
      </c>
      <c r="T548">
        <v>1</v>
      </c>
      <c r="U548" t="s">
        <v>45</v>
      </c>
      <c r="V548" t="s">
        <v>55</v>
      </c>
      <c r="W548" t="s">
        <v>56</v>
      </c>
      <c r="X548" t="s">
        <v>82</v>
      </c>
      <c r="Y548" t="s">
        <v>34</v>
      </c>
      <c r="Z548" t="s">
        <v>35</v>
      </c>
      <c r="AA548" t="s">
        <v>36</v>
      </c>
      <c r="AB548" t="s">
        <v>37</v>
      </c>
      <c r="AC548" t="s">
        <v>38</v>
      </c>
    </row>
    <row r="549" spans="1:29" x14ac:dyDescent="0.3">
      <c r="A549" t="s">
        <v>868</v>
      </c>
      <c r="B549" s="1">
        <v>44582</v>
      </c>
      <c r="C549" t="s">
        <v>22</v>
      </c>
      <c r="D549" t="s">
        <v>196</v>
      </c>
      <c r="E549" t="s">
        <v>24</v>
      </c>
      <c r="F549">
        <f t="shared" si="16"/>
        <v>0</v>
      </c>
      <c r="G549" t="s">
        <v>25</v>
      </c>
      <c r="H549" t="s">
        <v>746</v>
      </c>
      <c r="I549">
        <v>2311</v>
      </c>
      <c r="J549">
        <f>INT(Table1[[#This Row],[hrmn]]/100)</f>
        <v>23</v>
      </c>
      <c r="K549" t="s">
        <v>53</v>
      </c>
      <c r="L549" t="s">
        <v>28</v>
      </c>
      <c r="M549" t="s">
        <v>145</v>
      </c>
      <c r="N549">
        <v>2056</v>
      </c>
      <c r="O549" t="s">
        <v>45</v>
      </c>
      <c r="P549">
        <v>67</v>
      </c>
      <c r="Q549">
        <v>5</v>
      </c>
      <c r="R549" t="s">
        <v>46</v>
      </c>
      <c r="S549">
        <f t="shared" si="17"/>
        <v>0</v>
      </c>
      <c r="T549">
        <v>79</v>
      </c>
      <c r="U549" t="s">
        <v>45</v>
      </c>
      <c r="V549" t="s">
        <v>32</v>
      </c>
      <c r="W549" t="s">
        <v>56</v>
      </c>
      <c r="X549" t="s">
        <v>82</v>
      </c>
      <c r="Y549" t="s">
        <v>34</v>
      </c>
      <c r="Z549" t="s">
        <v>35</v>
      </c>
      <c r="AA549" t="s">
        <v>36</v>
      </c>
      <c r="AB549" t="s">
        <v>37</v>
      </c>
      <c r="AC549" t="s">
        <v>38</v>
      </c>
    </row>
    <row r="550" spans="1:29" x14ac:dyDescent="0.3">
      <c r="A550" t="s">
        <v>869</v>
      </c>
      <c r="B550" s="1">
        <v>44909</v>
      </c>
      <c r="C550" t="s">
        <v>22</v>
      </c>
      <c r="D550" t="s">
        <v>107</v>
      </c>
      <c r="E550" t="s">
        <v>41</v>
      </c>
      <c r="F550">
        <f t="shared" si="16"/>
        <v>1</v>
      </c>
      <c r="G550" t="s">
        <v>59</v>
      </c>
      <c r="H550" t="s">
        <v>158</v>
      </c>
      <c r="I550">
        <v>1432</v>
      </c>
      <c r="J550">
        <f>INT(Table1[[#This Row],[hrmn]]/100)</f>
        <v>14</v>
      </c>
      <c r="K550" t="s">
        <v>53</v>
      </c>
      <c r="L550" t="s">
        <v>74</v>
      </c>
      <c r="M550" t="s">
        <v>270</v>
      </c>
      <c r="N550">
        <v>2924</v>
      </c>
      <c r="O550" t="s">
        <v>45</v>
      </c>
      <c r="P550">
        <v>23</v>
      </c>
      <c r="Q550">
        <v>18</v>
      </c>
      <c r="R550" t="s">
        <v>64</v>
      </c>
      <c r="S550">
        <f t="shared" si="17"/>
        <v>0</v>
      </c>
      <c r="T550">
        <v>18</v>
      </c>
      <c r="U550" t="s">
        <v>30</v>
      </c>
      <c r="V550" t="s">
        <v>32</v>
      </c>
      <c r="W550" t="s">
        <v>70</v>
      </c>
      <c r="X550" t="s">
        <v>33</v>
      </c>
      <c r="Y550" t="s">
        <v>34</v>
      </c>
      <c r="Z550" t="s">
        <v>35</v>
      </c>
      <c r="AA550" t="s">
        <v>36</v>
      </c>
      <c r="AB550" t="s">
        <v>37</v>
      </c>
      <c r="AC550" t="s">
        <v>38</v>
      </c>
    </row>
    <row r="551" spans="1:29" x14ac:dyDescent="0.3">
      <c r="A551" t="s">
        <v>870</v>
      </c>
      <c r="B551" s="1">
        <v>45177</v>
      </c>
      <c r="C551" t="s">
        <v>67</v>
      </c>
      <c r="D551" t="s">
        <v>92</v>
      </c>
      <c r="E551" t="s">
        <v>41</v>
      </c>
      <c r="F551">
        <f t="shared" si="16"/>
        <v>1</v>
      </c>
      <c r="G551" t="s">
        <v>25</v>
      </c>
      <c r="H551" t="s">
        <v>313</v>
      </c>
      <c r="I551">
        <v>1002</v>
      </c>
      <c r="J551">
        <f>INT(Table1[[#This Row],[hrmn]]/100)</f>
        <v>10</v>
      </c>
      <c r="K551" t="s">
        <v>61</v>
      </c>
      <c r="L551" t="s">
        <v>80</v>
      </c>
      <c r="M551" t="s">
        <v>111</v>
      </c>
      <c r="N551">
        <v>1552</v>
      </c>
      <c r="O551" t="s">
        <v>30</v>
      </c>
      <c r="P551">
        <v>64</v>
      </c>
      <c r="Q551">
        <v>9</v>
      </c>
      <c r="R551" t="s">
        <v>31</v>
      </c>
      <c r="S551">
        <f t="shared" si="17"/>
        <v>1</v>
      </c>
      <c r="T551">
        <v>28</v>
      </c>
      <c r="U551" t="s">
        <v>45</v>
      </c>
      <c r="V551" t="s">
        <v>32</v>
      </c>
      <c r="W551" t="s">
        <v>33</v>
      </c>
      <c r="X551" t="s">
        <v>82</v>
      </c>
      <c r="Y551" t="s">
        <v>34</v>
      </c>
      <c r="Z551" t="s">
        <v>35</v>
      </c>
      <c r="AA551" t="s">
        <v>36</v>
      </c>
      <c r="AB551" t="s">
        <v>37</v>
      </c>
      <c r="AC551" t="s">
        <v>38</v>
      </c>
    </row>
    <row r="552" spans="1:29" x14ac:dyDescent="0.3">
      <c r="A552" t="s">
        <v>871</v>
      </c>
      <c r="B552" s="1">
        <v>44909</v>
      </c>
      <c r="C552" t="s">
        <v>49</v>
      </c>
      <c r="D552" t="s">
        <v>191</v>
      </c>
      <c r="E552" t="s">
        <v>41</v>
      </c>
      <c r="F552">
        <f t="shared" si="16"/>
        <v>1</v>
      </c>
      <c r="G552" t="s">
        <v>78</v>
      </c>
      <c r="H552" t="s">
        <v>137</v>
      </c>
      <c r="I552">
        <v>628</v>
      </c>
      <c r="J552">
        <f>INT(Table1[[#This Row],[hrmn]]/100)</f>
        <v>6</v>
      </c>
      <c r="K552" t="s">
        <v>27</v>
      </c>
      <c r="L552" t="s">
        <v>74</v>
      </c>
      <c r="M552" t="s">
        <v>231</v>
      </c>
      <c r="N552">
        <v>2789</v>
      </c>
      <c r="O552" t="s">
        <v>45</v>
      </c>
      <c r="P552">
        <v>37</v>
      </c>
      <c r="Q552">
        <v>18</v>
      </c>
      <c r="R552" t="s">
        <v>64</v>
      </c>
      <c r="S552">
        <f t="shared" si="17"/>
        <v>0</v>
      </c>
      <c r="T552">
        <v>25</v>
      </c>
      <c r="U552" t="s">
        <v>30</v>
      </c>
      <c r="V552" t="s">
        <v>32</v>
      </c>
      <c r="W552" t="s">
        <v>56</v>
      </c>
      <c r="X552" t="s">
        <v>82</v>
      </c>
      <c r="Y552" t="s">
        <v>34</v>
      </c>
      <c r="Z552" t="s">
        <v>35</v>
      </c>
      <c r="AA552" t="s">
        <v>36</v>
      </c>
      <c r="AB552" t="s">
        <v>37</v>
      </c>
      <c r="AC552" t="s">
        <v>38</v>
      </c>
    </row>
    <row r="553" spans="1:29" x14ac:dyDescent="0.3">
      <c r="A553" t="s">
        <v>872</v>
      </c>
      <c r="B553" s="1">
        <v>44850</v>
      </c>
      <c r="C553" t="s">
        <v>49</v>
      </c>
      <c r="D553" t="s">
        <v>239</v>
      </c>
      <c r="E553" t="s">
        <v>41</v>
      </c>
      <c r="F553">
        <f t="shared" si="16"/>
        <v>1</v>
      </c>
      <c r="G553" t="s">
        <v>59</v>
      </c>
      <c r="H553" t="s">
        <v>480</v>
      </c>
      <c r="I553">
        <v>1820</v>
      </c>
      <c r="J553">
        <f>INT(Table1[[#This Row],[hrmn]]/100)</f>
        <v>18</v>
      </c>
      <c r="K553" t="s">
        <v>61</v>
      </c>
      <c r="L553" t="s">
        <v>62</v>
      </c>
      <c r="M553" t="s">
        <v>135</v>
      </c>
      <c r="N553">
        <v>1325</v>
      </c>
      <c r="O553" t="s">
        <v>45</v>
      </c>
      <c r="P553">
        <v>48</v>
      </c>
      <c r="Q553">
        <v>7</v>
      </c>
      <c r="R553" t="s">
        <v>64</v>
      </c>
      <c r="S553">
        <f t="shared" si="17"/>
        <v>0</v>
      </c>
      <c r="T553">
        <v>35</v>
      </c>
      <c r="U553" t="s">
        <v>30</v>
      </c>
      <c r="V553" t="s">
        <v>32</v>
      </c>
      <c r="W553" t="s">
        <v>33</v>
      </c>
      <c r="X553" t="s">
        <v>82</v>
      </c>
      <c r="Y553" t="s">
        <v>34</v>
      </c>
      <c r="Z553" t="s">
        <v>35</v>
      </c>
      <c r="AA553" t="s">
        <v>36</v>
      </c>
      <c r="AB553" t="s">
        <v>37</v>
      </c>
      <c r="AC553" t="s">
        <v>38</v>
      </c>
    </row>
    <row r="554" spans="1:29" x14ac:dyDescent="0.3">
      <c r="A554" t="s">
        <v>873</v>
      </c>
      <c r="B554" s="1">
        <v>44973</v>
      </c>
      <c r="C554" t="s">
        <v>67</v>
      </c>
      <c r="D554" t="s">
        <v>88</v>
      </c>
      <c r="E554" t="s">
        <v>24</v>
      </c>
      <c r="F554">
        <f t="shared" si="16"/>
        <v>0</v>
      </c>
      <c r="G554" t="s">
        <v>123</v>
      </c>
      <c r="H554" t="s">
        <v>464</v>
      </c>
      <c r="I554">
        <v>949</v>
      </c>
      <c r="J554">
        <f>INT(Table1[[#This Row],[hrmn]]/100)</f>
        <v>9</v>
      </c>
      <c r="K554" t="s">
        <v>27</v>
      </c>
      <c r="L554" t="s">
        <v>80</v>
      </c>
      <c r="M554" t="s">
        <v>138</v>
      </c>
      <c r="N554">
        <v>1113</v>
      </c>
      <c r="O554" t="s">
        <v>45</v>
      </c>
      <c r="P554">
        <v>31</v>
      </c>
      <c r="Q554">
        <v>18</v>
      </c>
      <c r="R554" t="s">
        <v>64</v>
      </c>
      <c r="S554">
        <f t="shared" si="17"/>
        <v>0</v>
      </c>
      <c r="T554">
        <v>31</v>
      </c>
      <c r="U554" t="s">
        <v>45</v>
      </c>
      <c r="V554" t="s">
        <v>47</v>
      </c>
      <c r="W554" t="s">
        <v>70</v>
      </c>
      <c r="X554" t="s">
        <v>33</v>
      </c>
      <c r="Y554" t="s">
        <v>34</v>
      </c>
      <c r="Z554" t="s">
        <v>35</v>
      </c>
      <c r="AA554" t="s">
        <v>36</v>
      </c>
      <c r="AB554" t="s">
        <v>37</v>
      </c>
      <c r="AC554" t="s">
        <v>38</v>
      </c>
    </row>
    <row r="555" spans="1:29" x14ac:dyDescent="0.3">
      <c r="A555" t="s">
        <v>874</v>
      </c>
      <c r="B555" s="1">
        <v>44704</v>
      </c>
      <c r="C555" t="s">
        <v>67</v>
      </c>
      <c r="D555" t="s">
        <v>346</v>
      </c>
      <c r="E555" t="s">
        <v>41</v>
      </c>
      <c r="F555">
        <f t="shared" si="16"/>
        <v>1</v>
      </c>
      <c r="G555" t="s">
        <v>78</v>
      </c>
      <c r="H555" t="s">
        <v>402</v>
      </c>
      <c r="I555">
        <v>333</v>
      </c>
      <c r="J555">
        <f>INT(Table1[[#This Row],[hrmn]]/100)</f>
        <v>3</v>
      </c>
      <c r="K555" t="s">
        <v>27</v>
      </c>
      <c r="L555" t="s">
        <v>80</v>
      </c>
      <c r="M555" t="s">
        <v>125</v>
      </c>
      <c r="N555">
        <v>1429</v>
      </c>
      <c r="O555" t="s">
        <v>45</v>
      </c>
      <c r="P555">
        <v>37</v>
      </c>
      <c r="Q555">
        <v>5</v>
      </c>
      <c r="R555" t="s">
        <v>31</v>
      </c>
      <c r="S555">
        <f t="shared" si="17"/>
        <v>1</v>
      </c>
      <c r="T555">
        <v>47</v>
      </c>
      <c r="U555" t="s">
        <v>30</v>
      </c>
      <c r="V555" t="s">
        <v>32</v>
      </c>
      <c r="W555" t="s">
        <v>33</v>
      </c>
      <c r="X555" t="s">
        <v>33</v>
      </c>
      <c r="Y555" t="s">
        <v>34</v>
      </c>
      <c r="Z555" t="s">
        <v>35</v>
      </c>
      <c r="AA555" t="s">
        <v>36</v>
      </c>
      <c r="AB555" t="s">
        <v>37</v>
      </c>
      <c r="AC555" t="s">
        <v>38</v>
      </c>
    </row>
    <row r="556" spans="1:29" x14ac:dyDescent="0.3">
      <c r="A556" t="s">
        <v>875</v>
      </c>
      <c r="B556" s="1">
        <v>44700</v>
      </c>
      <c r="C556" t="s">
        <v>49</v>
      </c>
      <c r="D556" t="s">
        <v>196</v>
      </c>
      <c r="E556" t="s">
        <v>24</v>
      </c>
      <c r="F556">
        <f t="shared" si="16"/>
        <v>0</v>
      </c>
      <c r="G556" t="s">
        <v>59</v>
      </c>
      <c r="H556" t="s">
        <v>236</v>
      </c>
      <c r="I556">
        <v>1143</v>
      </c>
      <c r="J556">
        <f>INT(Table1[[#This Row],[hrmn]]/100)</f>
        <v>11</v>
      </c>
      <c r="K556" t="s">
        <v>61</v>
      </c>
      <c r="L556" t="s">
        <v>28</v>
      </c>
      <c r="M556" t="s">
        <v>44</v>
      </c>
      <c r="N556">
        <v>928</v>
      </c>
      <c r="O556" t="s">
        <v>45</v>
      </c>
      <c r="P556">
        <v>22</v>
      </c>
      <c r="Q556">
        <v>6</v>
      </c>
      <c r="R556" t="s">
        <v>46</v>
      </c>
      <c r="S556">
        <f t="shared" si="17"/>
        <v>0</v>
      </c>
      <c r="T556">
        <v>47</v>
      </c>
      <c r="U556" t="s">
        <v>30</v>
      </c>
      <c r="V556" t="s">
        <v>32</v>
      </c>
      <c r="W556" t="s">
        <v>56</v>
      </c>
      <c r="X556" t="s">
        <v>33</v>
      </c>
      <c r="Y556" t="s">
        <v>34</v>
      </c>
      <c r="Z556" t="s">
        <v>35</v>
      </c>
      <c r="AA556" t="s">
        <v>36</v>
      </c>
      <c r="AB556" t="s">
        <v>37</v>
      </c>
      <c r="AC556" t="s">
        <v>38</v>
      </c>
    </row>
    <row r="557" spans="1:29" x14ac:dyDescent="0.3">
      <c r="A557" t="s">
        <v>876</v>
      </c>
      <c r="B557" s="1">
        <v>44893</v>
      </c>
      <c r="C557" t="s">
        <v>67</v>
      </c>
      <c r="D557" t="s">
        <v>174</v>
      </c>
      <c r="E557" t="s">
        <v>51</v>
      </c>
      <c r="F557">
        <f t="shared" si="16"/>
        <v>0</v>
      </c>
      <c r="G557" t="s">
        <v>78</v>
      </c>
      <c r="H557" t="s">
        <v>265</v>
      </c>
      <c r="I557">
        <v>134</v>
      </c>
      <c r="J557">
        <f>INT(Table1[[#This Row],[hrmn]]/100)</f>
        <v>1</v>
      </c>
      <c r="K557" t="s">
        <v>53</v>
      </c>
      <c r="L557" t="s">
        <v>62</v>
      </c>
      <c r="M557" t="s">
        <v>203</v>
      </c>
      <c r="N557">
        <v>2499</v>
      </c>
      <c r="O557" t="s">
        <v>45</v>
      </c>
      <c r="P557">
        <v>67</v>
      </c>
      <c r="Q557">
        <v>13</v>
      </c>
      <c r="R557" t="s">
        <v>64</v>
      </c>
      <c r="S557">
        <f t="shared" si="17"/>
        <v>0</v>
      </c>
      <c r="T557">
        <v>38</v>
      </c>
      <c r="U557" t="s">
        <v>30</v>
      </c>
      <c r="V557" t="s">
        <v>32</v>
      </c>
      <c r="W557" t="s">
        <v>65</v>
      </c>
      <c r="X557" t="s">
        <v>82</v>
      </c>
      <c r="Y557" t="s">
        <v>34</v>
      </c>
      <c r="Z557" t="s">
        <v>35</v>
      </c>
      <c r="AA557" t="s">
        <v>36</v>
      </c>
      <c r="AB557" t="s">
        <v>37</v>
      </c>
      <c r="AC557" t="s">
        <v>38</v>
      </c>
    </row>
    <row r="558" spans="1:29" x14ac:dyDescent="0.3">
      <c r="A558" t="s">
        <v>877</v>
      </c>
      <c r="B558" s="1">
        <v>45258</v>
      </c>
      <c r="C558" t="s">
        <v>22</v>
      </c>
      <c r="D558" t="s">
        <v>189</v>
      </c>
      <c r="E558" t="s">
        <v>41</v>
      </c>
      <c r="F558">
        <f t="shared" si="16"/>
        <v>1</v>
      </c>
      <c r="G558" t="s">
        <v>78</v>
      </c>
      <c r="H558" t="s">
        <v>365</v>
      </c>
      <c r="I558">
        <v>1014</v>
      </c>
      <c r="J558">
        <f>INT(Table1[[#This Row],[hrmn]]/100)</f>
        <v>10</v>
      </c>
      <c r="K558" t="s">
        <v>61</v>
      </c>
      <c r="L558" t="s">
        <v>74</v>
      </c>
      <c r="M558" t="s">
        <v>44</v>
      </c>
      <c r="N558">
        <v>1797</v>
      </c>
      <c r="O558" t="s">
        <v>45</v>
      </c>
      <c r="P558">
        <v>25</v>
      </c>
      <c r="Q558">
        <v>0</v>
      </c>
      <c r="R558" t="s">
        <v>31</v>
      </c>
      <c r="S558">
        <f t="shared" si="17"/>
        <v>1</v>
      </c>
      <c r="T558">
        <v>52</v>
      </c>
      <c r="U558" t="s">
        <v>45</v>
      </c>
      <c r="V558" t="s">
        <v>55</v>
      </c>
      <c r="W558" t="s">
        <v>65</v>
      </c>
      <c r="X558" t="s">
        <v>82</v>
      </c>
      <c r="Y558" t="s">
        <v>34</v>
      </c>
      <c r="Z558" t="s">
        <v>35</v>
      </c>
      <c r="AA558" t="s">
        <v>36</v>
      </c>
      <c r="AB558" t="s">
        <v>37</v>
      </c>
      <c r="AC558" t="s">
        <v>38</v>
      </c>
    </row>
    <row r="559" spans="1:29" x14ac:dyDescent="0.3">
      <c r="A559" t="s">
        <v>878</v>
      </c>
      <c r="B559" s="1">
        <v>44678</v>
      </c>
      <c r="C559" t="s">
        <v>30</v>
      </c>
      <c r="D559" t="s">
        <v>189</v>
      </c>
      <c r="E559" t="s">
        <v>41</v>
      </c>
      <c r="F559">
        <f t="shared" si="16"/>
        <v>1</v>
      </c>
      <c r="G559" t="s">
        <v>123</v>
      </c>
      <c r="H559" t="s">
        <v>407</v>
      </c>
      <c r="I559">
        <v>550</v>
      </c>
      <c r="J559">
        <f>INT(Table1[[#This Row],[hrmn]]/100)</f>
        <v>5</v>
      </c>
      <c r="K559" t="s">
        <v>61</v>
      </c>
      <c r="L559" t="s">
        <v>80</v>
      </c>
      <c r="M559" t="s">
        <v>98</v>
      </c>
      <c r="N559">
        <v>2833</v>
      </c>
      <c r="O559" t="s">
        <v>45</v>
      </c>
      <c r="P559">
        <v>69</v>
      </c>
      <c r="Q559">
        <v>9</v>
      </c>
      <c r="R559" t="s">
        <v>31</v>
      </c>
      <c r="S559">
        <f t="shared" si="17"/>
        <v>1</v>
      </c>
      <c r="T559">
        <v>11</v>
      </c>
      <c r="U559" t="s">
        <v>45</v>
      </c>
      <c r="V559" t="s">
        <v>55</v>
      </c>
      <c r="W559" t="s">
        <v>70</v>
      </c>
      <c r="X559" t="s">
        <v>82</v>
      </c>
      <c r="Y559" t="s">
        <v>34</v>
      </c>
      <c r="Z559" t="s">
        <v>35</v>
      </c>
      <c r="AA559" t="s">
        <v>36</v>
      </c>
      <c r="AB559" t="s">
        <v>37</v>
      </c>
      <c r="AC559" t="s">
        <v>38</v>
      </c>
    </row>
    <row r="560" spans="1:29" x14ac:dyDescent="0.3">
      <c r="A560" t="s">
        <v>879</v>
      </c>
      <c r="B560" s="1">
        <v>44659</v>
      </c>
      <c r="C560" t="s">
        <v>30</v>
      </c>
      <c r="D560" t="s">
        <v>122</v>
      </c>
      <c r="E560" t="s">
        <v>51</v>
      </c>
      <c r="F560">
        <f t="shared" si="16"/>
        <v>0</v>
      </c>
      <c r="G560" t="s">
        <v>25</v>
      </c>
      <c r="H560" t="s">
        <v>148</v>
      </c>
      <c r="I560">
        <v>728</v>
      </c>
      <c r="J560">
        <f>INT(Table1[[#This Row],[hrmn]]/100)</f>
        <v>7</v>
      </c>
      <c r="K560" t="s">
        <v>53</v>
      </c>
      <c r="L560" t="s">
        <v>62</v>
      </c>
      <c r="M560" t="s">
        <v>325</v>
      </c>
      <c r="N560">
        <v>1337</v>
      </c>
      <c r="O560" t="s">
        <v>45</v>
      </c>
      <c r="P560">
        <v>42</v>
      </c>
      <c r="Q560">
        <v>9</v>
      </c>
      <c r="R560" t="s">
        <v>31</v>
      </c>
      <c r="S560">
        <f t="shared" si="17"/>
        <v>1</v>
      </c>
      <c r="T560">
        <v>64</v>
      </c>
      <c r="U560" t="s">
        <v>45</v>
      </c>
      <c r="V560" t="s">
        <v>55</v>
      </c>
      <c r="W560" t="s">
        <v>65</v>
      </c>
      <c r="X560" t="s">
        <v>82</v>
      </c>
      <c r="Y560" t="s">
        <v>34</v>
      </c>
      <c r="Z560" t="s">
        <v>35</v>
      </c>
      <c r="AA560" t="s">
        <v>36</v>
      </c>
      <c r="AB560" t="s">
        <v>37</v>
      </c>
      <c r="AC560" t="s">
        <v>38</v>
      </c>
    </row>
    <row r="561" spans="1:29" x14ac:dyDescent="0.3">
      <c r="A561" t="s">
        <v>880</v>
      </c>
      <c r="B561" s="1">
        <v>44942</v>
      </c>
      <c r="C561" t="s">
        <v>67</v>
      </c>
      <c r="D561" t="s">
        <v>191</v>
      </c>
      <c r="E561" t="s">
        <v>51</v>
      </c>
      <c r="F561">
        <f t="shared" si="16"/>
        <v>0</v>
      </c>
      <c r="G561" t="s">
        <v>123</v>
      </c>
      <c r="H561" t="s">
        <v>434</v>
      </c>
      <c r="I561">
        <v>545</v>
      </c>
      <c r="J561">
        <f>INT(Table1[[#This Row],[hrmn]]/100)</f>
        <v>5</v>
      </c>
      <c r="K561" t="s">
        <v>27</v>
      </c>
      <c r="L561" t="s">
        <v>28</v>
      </c>
      <c r="M561" t="s">
        <v>218</v>
      </c>
      <c r="N561">
        <v>1120</v>
      </c>
      <c r="O561" t="s">
        <v>45</v>
      </c>
      <c r="P561">
        <v>60</v>
      </c>
      <c r="Q561">
        <v>7</v>
      </c>
      <c r="R561" t="s">
        <v>31</v>
      </c>
      <c r="S561">
        <f t="shared" si="17"/>
        <v>1</v>
      </c>
      <c r="T561">
        <v>38</v>
      </c>
      <c r="U561" t="s">
        <v>30</v>
      </c>
      <c r="V561" t="s">
        <v>47</v>
      </c>
      <c r="W561" t="s">
        <v>70</v>
      </c>
      <c r="X561" t="s">
        <v>82</v>
      </c>
      <c r="Y561" t="s">
        <v>34</v>
      </c>
      <c r="Z561" t="s">
        <v>35</v>
      </c>
      <c r="AA561" t="s">
        <v>36</v>
      </c>
      <c r="AB561" t="s">
        <v>37</v>
      </c>
      <c r="AC561" t="s">
        <v>38</v>
      </c>
    </row>
    <row r="562" spans="1:29" x14ac:dyDescent="0.3">
      <c r="A562" t="s">
        <v>881</v>
      </c>
      <c r="B562" s="1">
        <v>44721</v>
      </c>
      <c r="C562" t="s">
        <v>67</v>
      </c>
      <c r="D562" t="s">
        <v>84</v>
      </c>
      <c r="E562" t="s">
        <v>51</v>
      </c>
      <c r="F562">
        <f t="shared" si="16"/>
        <v>0</v>
      </c>
      <c r="G562" t="s">
        <v>78</v>
      </c>
      <c r="H562" t="s">
        <v>60</v>
      </c>
      <c r="I562">
        <v>1134</v>
      </c>
      <c r="J562">
        <f>INT(Table1[[#This Row],[hrmn]]/100)</f>
        <v>11</v>
      </c>
      <c r="K562" t="s">
        <v>61</v>
      </c>
      <c r="L562" t="s">
        <v>80</v>
      </c>
      <c r="M562" t="s">
        <v>163</v>
      </c>
      <c r="N562">
        <v>1817</v>
      </c>
      <c r="O562" t="s">
        <v>45</v>
      </c>
      <c r="P562">
        <v>51</v>
      </c>
      <c r="Q562">
        <v>11</v>
      </c>
      <c r="R562" t="s">
        <v>46</v>
      </c>
      <c r="S562">
        <f t="shared" si="17"/>
        <v>0</v>
      </c>
      <c r="T562">
        <v>68</v>
      </c>
      <c r="U562" t="s">
        <v>30</v>
      </c>
      <c r="V562" t="s">
        <v>55</v>
      </c>
      <c r="W562" t="s">
        <v>56</v>
      </c>
      <c r="X562" t="s">
        <v>82</v>
      </c>
      <c r="Y562" t="s">
        <v>34</v>
      </c>
      <c r="Z562" t="s">
        <v>35</v>
      </c>
      <c r="AA562" t="s">
        <v>36</v>
      </c>
      <c r="AB562" t="s">
        <v>37</v>
      </c>
      <c r="AC562" t="s">
        <v>38</v>
      </c>
    </row>
    <row r="563" spans="1:29" x14ac:dyDescent="0.3">
      <c r="A563" t="s">
        <v>882</v>
      </c>
      <c r="B563" s="1">
        <v>45244</v>
      </c>
      <c r="C563" t="s">
        <v>45</v>
      </c>
      <c r="D563" t="s">
        <v>157</v>
      </c>
      <c r="E563" t="s">
        <v>51</v>
      </c>
      <c r="F563">
        <f t="shared" si="16"/>
        <v>0</v>
      </c>
      <c r="G563" t="s">
        <v>25</v>
      </c>
      <c r="H563" t="s">
        <v>604</v>
      </c>
      <c r="I563">
        <v>946</v>
      </c>
      <c r="J563">
        <f>INT(Table1[[#This Row],[hrmn]]/100)</f>
        <v>9</v>
      </c>
      <c r="K563" t="s">
        <v>27</v>
      </c>
      <c r="L563" t="s">
        <v>28</v>
      </c>
      <c r="M563" t="s">
        <v>325</v>
      </c>
      <c r="N563">
        <v>2670</v>
      </c>
      <c r="O563" t="s">
        <v>45</v>
      </c>
      <c r="P563">
        <v>35</v>
      </c>
      <c r="Q563">
        <v>6</v>
      </c>
      <c r="R563" t="s">
        <v>64</v>
      </c>
      <c r="S563">
        <f t="shared" si="17"/>
        <v>0</v>
      </c>
      <c r="T563">
        <v>14</v>
      </c>
      <c r="U563" t="s">
        <v>30</v>
      </c>
      <c r="V563" t="s">
        <v>55</v>
      </c>
      <c r="W563" t="s">
        <v>33</v>
      </c>
      <c r="X563" t="s">
        <v>33</v>
      </c>
      <c r="Y563" t="s">
        <v>34</v>
      </c>
      <c r="Z563" t="s">
        <v>35</v>
      </c>
      <c r="AA563" t="s">
        <v>36</v>
      </c>
      <c r="AB563" t="s">
        <v>37</v>
      </c>
      <c r="AC563" t="s">
        <v>38</v>
      </c>
    </row>
    <row r="564" spans="1:29" x14ac:dyDescent="0.3">
      <c r="A564" t="s">
        <v>883</v>
      </c>
      <c r="B564" s="1">
        <v>44934</v>
      </c>
      <c r="C564" t="s">
        <v>45</v>
      </c>
      <c r="D564" t="s">
        <v>96</v>
      </c>
      <c r="E564" t="s">
        <v>51</v>
      </c>
      <c r="F564">
        <f t="shared" si="16"/>
        <v>0</v>
      </c>
      <c r="G564" t="s">
        <v>42</v>
      </c>
      <c r="H564" t="s">
        <v>158</v>
      </c>
      <c r="I564">
        <v>1541</v>
      </c>
      <c r="J564">
        <f>INT(Table1[[#This Row],[hrmn]]/100)</f>
        <v>15</v>
      </c>
      <c r="K564" t="s">
        <v>53</v>
      </c>
      <c r="L564" t="s">
        <v>80</v>
      </c>
      <c r="M564" t="s">
        <v>44</v>
      </c>
      <c r="N564">
        <v>1793</v>
      </c>
      <c r="O564" t="s">
        <v>30</v>
      </c>
      <c r="P564">
        <v>27</v>
      </c>
      <c r="Q564">
        <v>5</v>
      </c>
      <c r="R564" t="s">
        <v>31</v>
      </c>
      <c r="S564">
        <f t="shared" si="17"/>
        <v>1</v>
      </c>
      <c r="T564">
        <v>70</v>
      </c>
      <c r="U564" t="s">
        <v>30</v>
      </c>
      <c r="V564" t="s">
        <v>55</v>
      </c>
      <c r="W564" t="s">
        <v>56</v>
      </c>
      <c r="X564" t="s">
        <v>82</v>
      </c>
      <c r="Y564" t="s">
        <v>34</v>
      </c>
      <c r="Z564" t="s">
        <v>35</v>
      </c>
      <c r="AA564" t="s">
        <v>36</v>
      </c>
      <c r="AB564" t="s">
        <v>37</v>
      </c>
      <c r="AC564" t="s">
        <v>38</v>
      </c>
    </row>
    <row r="565" spans="1:29" x14ac:dyDescent="0.3">
      <c r="A565" t="s">
        <v>884</v>
      </c>
      <c r="B565" s="1">
        <v>45095</v>
      </c>
      <c r="C565" t="s">
        <v>22</v>
      </c>
      <c r="D565" t="s">
        <v>249</v>
      </c>
      <c r="E565" t="s">
        <v>41</v>
      </c>
      <c r="F565">
        <f t="shared" si="16"/>
        <v>1</v>
      </c>
      <c r="G565" t="s">
        <v>42</v>
      </c>
      <c r="H565" t="s">
        <v>158</v>
      </c>
      <c r="I565">
        <v>1659</v>
      </c>
      <c r="J565">
        <f>INT(Table1[[#This Row],[hrmn]]/100)</f>
        <v>16</v>
      </c>
      <c r="K565" t="s">
        <v>27</v>
      </c>
      <c r="L565" t="s">
        <v>62</v>
      </c>
      <c r="M565" t="s">
        <v>63</v>
      </c>
      <c r="N565">
        <v>1102</v>
      </c>
      <c r="O565" t="s">
        <v>30</v>
      </c>
      <c r="P565">
        <v>35</v>
      </c>
      <c r="Q565">
        <v>7</v>
      </c>
      <c r="R565" t="s">
        <v>46</v>
      </c>
      <c r="S565">
        <f t="shared" si="17"/>
        <v>0</v>
      </c>
      <c r="T565">
        <v>22</v>
      </c>
      <c r="U565" t="s">
        <v>45</v>
      </c>
      <c r="V565" t="s">
        <v>47</v>
      </c>
      <c r="W565" t="s">
        <v>56</v>
      </c>
      <c r="X565" t="s">
        <v>82</v>
      </c>
      <c r="Y565" t="s">
        <v>34</v>
      </c>
      <c r="Z565" t="s">
        <v>35</v>
      </c>
      <c r="AA565" t="s">
        <v>36</v>
      </c>
      <c r="AB565" t="s">
        <v>37</v>
      </c>
      <c r="AC565" t="s">
        <v>38</v>
      </c>
    </row>
    <row r="566" spans="1:29" x14ac:dyDescent="0.3">
      <c r="A566" t="s">
        <v>885</v>
      </c>
      <c r="B566" s="1">
        <v>45054</v>
      </c>
      <c r="C566" t="s">
        <v>22</v>
      </c>
      <c r="D566" t="s">
        <v>189</v>
      </c>
      <c r="E566" t="s">
        <v>24</v>
      </c>
      <c r="F566">
        <f t="shared" si="16"/>
        <v>0</v>
      </c>
      <c r="G566" t="s">
        <v>123</v>
      </c>
      <c r="H566" t="s">
        <v>585</v>
      </c>
      <c r="I566">
        <v>1627</v>
      </c>
      <c r="J566">
        <f>INT(Table1[[#This Row],[hrmn]]/100)</f>
        <v>16</v>
      </c>
      <c r="K566" t="s">
        <v>27</v>
      </c>
      <c r="L566" t="s">
        <v>74</v>
      </c>
      <c r="M566" t="s">
        <v>187</v>
      </c>
      <c r="N566">
        <v>2857</v>
      </c>
      <c r="O566" t="s">
        <v>45</v>
      </c>
      <c r="P566">
        <v>40</v>
      </c>
      <c r="Q566">
        <v>10</v>
      </c>
      <c r="R566" t="s">
        <v>31</v>
      </c>
      <c r="S566">
        <f t="shared" si="17"/>
        <v>1</v>
      </c>
      <c r="T566">
        <v>46</v>
      </c>
      <c r="U566" t="s">
        <v>30</v>
      </c>
      <c r="V566" t="s">
        <v>32</v>
      </c>
      <c r="W566" t="s">
        <v>33</v>
      </c>
      <c r="X566" t="s">
        <v>33</v>
      </c>
      <c r="Y566" t="s">
        <v>34</v>
      </c>
      <c r="Z566" t="s">
        <v>35</v>
      </c>
      <c r="AA566" t="s">
        <v>36</v>
      </c>
      <c r="AB566" t="s">
        <v>37</v>
      </c>
      <c r="AC566" t="s">
        <v>38</v>
      </c>
    </row>
    <row r="567" spans="1:29" x14ac:dyDescent="0.3">
      <c r="A567" t="s">
        <v>886</v>
      </c>
      <c r="B567" s="1">
        <v>45210</v>
      </c>
      <c r="C567" t="s">
        <v>30</v>
      </c>
      <c r="D567" t="s">
        <v>50</v>
      </c>
      <c r="E567" t="s">
        <v>24</v>
      </c>
      <c r="F567">
        <f t="shared" si="16"/>
        <v>0</v>
      </c>
      <c r="G567" t="s">
        <v>25</v>
      </c>
      <c r="H567" t="s">
        <v>417</v>
      </c>
      <c r="I567">
        <v>1459</v>
      </c>
      <c r="J567">
        <f>INT(Table1[[#This Row],[hrmn]]/100)</f>
        <v>14</v>
      </c>
      <c r="K567" t="s">
        <v>27</v>
      </c>
      <c r="L567" t="s">
        <v>62</v>
      </c>
      <c r="M567" t="s">
        <v>115</v>
      </c>
      <c r="N567">
        <v>1414</v>
      </c>
      <c r="O567" t="s">
        <v>30</v>
      </c>
      <c r="P567">
        <v>32</v>
      </c>
      <c r="Q567">
        <v>17</v>
      </c>
      <c r="R567" t="s">
        <v>31</v>
      </c>
      <c r="S567">
        <f t="shared" si="17"/>
        <v>1</v>
      </c>
      <c r="T567">
        <v>32</v>
      </c>
      <c r="U567" t="s">
        <v>45</v>
      </c>
      <c r="V567" t="s">
        <v>47</v>
      </c>
      <c r="W567" t="s">
        <v>70</v>
      </c>
      <c r="X567" t="s">
        <v>82</v>
      </c>
      <c r="Y567" t="s">
        <v>34</v>
      </c>
      <c r="Z567" t="s">
        <v>35</v>
      </c>
      <c r="AA567" t="s">
        <v>36</v>
      </c>
      <c r="AB567" t="s">
        <v>37</v>
      </c>
      <c r="AC567" t="s">
        <v>38</v>
      </c>
    </row>
    <row r="568" spans="1:29" x14ac:dyDescent="0.3">
      <c r="A568" t="s">
        <v>887</v>
      </c>
      <c r="B568" s="1">
        <v>44710</v>
      </c>
      <c r="C568" t="s">
        <v>67</v>
      </c>
      <c r="D568" t="s">
        <v>189</v>
      </c>
      <c r="E568" t="s">
        <v>24</v>
      </c>
      <c r="F568">
        <f t="shared" si="16"/>
        <v>0</v>
      </c>
      <c r="G568" t="s">
        <v>123</v>
      </c>
      <c r="H568" t="s">
        <v>117</v>
      </c>
      <c r="I568">
        <v>248</v>
      </c>
      <c r="J568">
        <f>INT(Table1[[#This Row],[hrmn]]/100)</f>
        <v>2</v>
      </c>
      <c r="K568" t="s">
        <v>27</v>
      </c>
      <c r="L568" t="s">
        <v>74</v>
      </c>
      <c r="M568" t="s">
        <v>159</v>
      </c>
      <c r="N568">
        <v>2118</v>
      </c>
      <c r="O568" t="s">
        <v>30</v>
      </c>
      <c r="P568">
        <v>37</v>
      </c>
      <c r="Q568">
        <v>14</v>
      </c>
      <c r="R568" t="s">
        <v>64</v>
      </c>
      <c r="S568">
        <f t="shared" si="17"/>
        <v>0</v>
      </c>
      <c r="T568">
        <v>48</v>
      </c>
      <c r="U568" t="s">
        <v>30</v>
      </c>
      <c r="V568" t="s">
        <v>47</v>
      </c>
      <c r="W568" t="s">
        <v>70</v>
      </c>
      <c r="X568" t="s">
        <v>82</v>
      </c>
      <c r="Y568" t="s">
        <v>34</v>
      </c>
      <c r="Z568" t="s">
        <v>35</v>
      </c>
      <c r="AA568" t="s">
        <v>36</v>
      </c>
      <c r="AB568" t="s">
        <v>37</v>
      </c>
      <c r="AC568" t="s">
        <v>38</v>
      </c>
    </row>
    <row r="569" spans="1:29" x14ac:dyDescent="0.3">
      <c r="A569" t="s">
        <v>888</v>
      </c>
      <c r="B569" s="1">
        <v>44734</v>
      </c>
      <c r="C569" t="s">
        <v>49</v>
      </c>
      <c r="D569" t="s">
        <v>92</v>
      </c>
      <c r="E569" t="s">
        <v>24</v>
      </c>
      <c r="F569">
        <f t="shared" si="16"/>
        <v>0</v>
      </c>
      <c r="G569" t="s">
        <v>25</v>
      </c>
      <c r="H569" t="s">
        <v>385</v>
      </c>
      <c r="I569">
        <v>512</v>
      </c>
      <c r="J569">
        <f>INT(Table1[[#This Row],[hrmn]]/100)</f>
        <v>5</v>
      </c>
      <c r="K569" t="s">
        <v>27</v>
      </c>
      <c r="L569" t="s">
        <v>62</v>
      </c>
      <c r="M569" t="s">
        <v>86</v>
      </c>
      <c r="N569">
        <v>2817</v>
      </c>
      <c r="O569" t="s">
        <v>45</v>
      </c>
      <c r="P569">
        <v>44</v>
      </c>
      <c r="Q569">
        <v>6</v>
      </c>
      <c r="R569" t="s">
        <v>46</v>
      </c>
      <c r="S569">
        <f t="shared" si="17"/>
        <v>0</v>
      </c>
      <c r="T569">
        <v>21</v>
      </c>
      <c r="U569" t="s">
        <v>45</v>
      </c>
      <c r="V569" t="s">
        <v>55</v>
      </c>
      <c r="W569" t="s">
        <v>65</v>
      </c>
      <c r="X569" t="s">
        <v>33</v>
      </c>
      <c r="Y569" t="s">
        <v>34</v>
      </c>
      <c r="Z569" t="s">
        <v>35</v>
      </c>
      <c r="AA569" t="s">
        <v>36</v>
      </c>
      <c r="AB569" t="s">
        <v>37</v>
      </c>
      <c r="AC569" t="s">
        <v>38</v>
      </c>
    </row>
    <row r="570" spans="1:29" x14ac:dyDescent="0.3">
      <c r="A570" t="s">
        <v>889</v>
      </c>
      <c r="B570" s="1">
        <v>45172</v>
      </c>
      <c r="C570" t="s">
        <v>67</v>
      </c>
      <c r="D570" t="s">
        <v>157</v>
      </c>
      <c r="E570" t="s">
        <v>41</v>
      </c>
      <c r="F570">
        <f t="shared" si="16"/>
        <v>1</v>
      </c>
      <c r="G570" t="s">
        <v>59</v>
      </c>
      <c r="H570" t="s">
        <v>434</v>
      </c>
      <c r="I570">
        <v>1219</v>
      </c>
      <c r="J570">
        <f>INT(Table1[[#This Row],[hrmn]]/100)</f>
        <v>12</v>
      </c>
      <c r="K570" t="s">
        <v>53</v>
      </c>
      <c r="L570" t="s">
        <v>74</v>
      </c>
      <c r="M570" t="s">
        <v>105</v>
      </c>
      <c r="N570">
        <v>932</v>
      </c>
      <c r="O570" t="s">
        <v>30</v>
      </c>
      <c r="P570">
        <v>32</v>
      </c>
      <c r="Q570">
        <v>13</v>
      </c>
      <c r="R570" t="s">
        <v>31</v>
      </c>
      <c r="S570">
        <f t="shared" si="17"/>
        <v>1</v>
      </c>
      <c r="T570">
        <v>53</v>
      </c>
      <c r="U570" t="s">
        <v>45</v>
      </c>
      <c r="V570" t="s">
        <v>47</v>
      </c>
      <c r="W570" t="s">
        <v>65</v>
      </c>
      <c r="X570" t="s">
        <v>82</v>
      </c>
      <c r="Y570" t="s">
        <v>34</v>
      </c>
      <c r="Z570" t="s">
        <v>35</v>
      </c>
      <c r="AA570" t="s">
        <v>36</v>
      </c>
      <c r="AB570" t="s">
        <v>37</v>
      </c>
      <c r="AC570" t="s">
        <v>38</v>
      </c>
    </row>
    <row r="571" spans="1:29" x14ac:dyDescent="0.3">
      <c r="A571" t="s">
        <v>890</v>
      </c>
      <c r="B571" s="1">
        <v>44600</v>
      </c>
      <c r="C571" t="s">
        <v>30</v>
      </c>
      <c r="D571" t="s">
        <v>143</v>
      </c>
      <c r="E571" t="s">
        <v>41</v>
      </c>
      <c r="F571">
        <f t="shared" si="16"/>
        <v>1</v>
      </c>
      <c r="G571" t="s">
        <v>42</v>
      </c>
      <c r="H571" t="s">
        <v>305</v>
      </c>
      <c r="I571">
        <v>1241</v>
      </c>
      <c r="J571">
        <f>INT(Table1[[#This Row],[hrmn]]/100)</f>
        <v>12</v>
      </c>
      <c r="K571" t="s">
        <v>53</v>
      </c>
      <c r="L571" t="s">
        <v>62</v>
      </c>
      <c r="M571" t="s">
        <v>90</v>
      </c>
      <c r="N571">
        <v>1451</v>
      </c>
      <c r="O571" t="s">
        <v>30</v>
      </c>
      <c r="P571">
        <v>68</v>
      </c>
      <c r="Q571">
        <v>17</v>
      </c>
      <c r="R571" t="s">
        <v>31</v>
      </c>
      <c r="S571">
        <f t="shared" si="17"/>
        <v>1</v>
      </c>
      <c r="T571">
        <v>17</v>
      </c>
      <c r="U571" t="s">
        <v>30</v>
      </c>
      <c r="V571" t="s">
        <v>32</v>
      </c>
      <c r="W571" t="s">
        <v>65</v>
      </c>
      <c r="X571" t="s">
        <v>33</v>
      </c>
      <c r="Y571" t="s">
        <v>34</v>
      </c>
      <c r="Z571" t="s">
        <v>35</v>
      </c>
      <c r="AA571" t="s">
        <v>36</v>
      </c>
      <c r="AB571" t="s">
        <v>37</v>
      </c>
      <c r="AC571" t="s">
        <v>38</v>
      </c>
    </row>
    <row r="572" spans="1:29" x14ac:dyDescent="0.3">
      <c r="A572" t="s">
        <v>891</v>
      </c>
      <c r="B572" s="1">
        <v>44973</v>
      </c>
      <c r="C572" t="s">
        <v>45</v>
      </c>
      <c r="D572" t="s">
        <v>140</v>
      </c>
      <c r="E572" t="s">
        <v>24</v>
      </c>
      <c r="F572">
        <f t="shared" si="16"/>
        <v>0</v>
      </c>
      <c r="G572" t="s">
        <v>42</v>
      </c>
      <c r="H572" t="s">
        <v>655</v>
      </c>
      <c r="I572">
        <v>620</v>
      </c>
      <c r="J572">
        <f>INT(Table1[[#This Row],[hrmn]]/100)</f>
        <v>6</v>
      </c>
      <c r="K572" t="s">
        <v>61</v>
      </c>
      <c r="L572" t="s">
        <v>28</v>
      </c>
      <c r="M572" t="s">
        <v>218</v>
      </c>
      <c r="N572">
        <v>2814</v>
      </c>
      <c r="O572" t="s">
        <v>45</v>
      </c>
      <c r="P572">
        <v>59</v>
      </c>
      <c r="Q572">
        <v>6</v>
      </c>
      <c r="R572" t="s">
        <v>64</v>
      </c>
      <c r="S572">
        <f t="shared" si="17"/>
        <v>0</v>
      </c>
      <c r="T572">
        <v>77</v>
      </c>
      <c r="U572" t="s">
        <v>30</v>
      </c>
      <c r="V572" t="s">
        <v>32</v>
      </c>
      <c r="W572" t="s">
        <v>65</v>
      </c>
      <c r="X572" t="s">
        <v>33</v>
      </c>
      <c r="Y572" t="s">
        <v>34</v>
      </c>
      <c r="Z572" t="s">
        <v>35</v>
      </c>
      <c r="AA572" t="s">
        <v>36</v>
      </c>
      <c r="AB572" t="s">
        <v>37</v>
      </c>
      <c r="AC572" t="s">
        <v>38</v>
      </c>
    </row>
    <row r="573" spans="1:29" x14ac:dyDescent="0.3">
      <c r="A573" t="s">
        <v>892</v>
      </c>
      <c r="B573" s="1">
        <v>44744</v>
      </c>
      <c r="C573" t="s">
        <v>22</v>
      </c>
      <c r="D573" t="s">
        <v>50</v>
      </c>
      <c r="E573" t="s">
        <v>24</v>
      </c>
      <c r="F573">
        <f t="shared" si="16"/>
        <v>0</v>
      </c>
      <c r="G573" t="s">
        <v>78</v>
      </c>
      <c r="H573" t="s">
        <v>431</v>
      </c>
      <c r="I573">
        <v>1253</v>
      </c>
      <c r="J573">
        <f>INT(Table1[[#This Row],[hrmn]]/100)</f>
        <v>12</v>
      </c>
      <c r="K573" t="s">
        <v>27</v>
      </c>
      <c r="L573" t="s">
        <v>74</v>
      </c>
      <c r="M573" t="s">
        <v>69</v>
      </c>
      <c r="N573">
        <v>1181</v>
      </c>
      <c r="O573" t="s">
        <v>45</v>
      </c>
      <c r="P573">
        <v>35</v>
      </c>
      <c r="Q573">
        <v>11</v>
      </c>
      <c r="R573" t="s">
        <v>64</v>
      </c>
      <c r="S573">
        <f t="shared" si="17"/>
        <v>0</v>
      </c>
      <c r="T573">
        <v>5</v>
      </c>
      <c r="U573" t="s">
        <v>30</v>
      </c>
      <c r="V573" t="s">
        <v>55</v>
      </c>
      <c r="W573" t="s">
        <v>70</v>
      </c>
      <c r="X573" t="s">
        <v>82</v>
      </c>
      <c r="Y573" t="s">
        <v>34</v>
      </c>
      <c r="Z573" t="s">
        <v>35</v>
      </c>
      <c r="AA573" t="s">
        <v>36</v>
      </c>
      <c r="AB573" t="s">
        <v>37</v>
      </c>
      <c r="AC573" t="s">
        <v>38</v>
      </c>
    </row>
    <row r="574" spans="1:29" x14ac:dyDescent="0.3">
      <c r="A574" t="s">
        <v>893</v>
      </c>
      <c r="B574" s="1">
        <v>45002</v>
      </c>
      <c r="C574" t="s">
        <v>45</v>
      </c>
      <c r="D574" t="s">
        <v>157</v>
      </c>
      <c r="E574" t="s">
        <v>24</v>
      </c>
      <c r="F574">
        <f t="shared" si="16"/>
        <v>0</v>
      </c>
      <c r="G574" t="s">
        <v>42</v>
      </c>
      <c r="H574" t="s">
        <v>110</v>
      </c>
      <c r="I574">
        <v>509</v>
      </c>
      <c r="J574">
        <f>INT(Table1[[#This Row],[hrmn]]/100)</f>
        <v>5</v>
      </c>
      <c r="K574" t="s">
        <v>27</v>
      </c>
      <c r="L574" t="s">
        <v>80</v>
      </c>
      <c r="M574" t="s">
        <v>208</v>
      </c>
      <c r="N574">
        <v>2027</v>
      </c>
      <c r="O574" t="s">
        <v>30</v>
      </c>
      <c r="P574">
        <v>18</v>
      </c>
      <c r="Q574">
        <v>11</v>
      </c>
      <c r="R574" t="s">
        <v>46</v>
      </c>
      <c r="S574">
        <f t="shared" si="17"/>
        <v>0</v>
      </c>
      <c r="T574">
        <v>46</v>
      </c>
      <c r="U574" t="s">
        <v>45</v>
      </c>
      <c r="V574" t="s">
        <v>47</v>
      </c>
      <c r="W574" t="s">
        <v>33</v>
      </c>
      <c r="X574" t="s">
        <v>82</v>
      </c>
      <c r="Y574" t="s">
        <v>34</v>
      </c>
      <c r="Z574" t="s">
        <v>35</v>
      </c>
      <c r="AA574" t="s">
        <v>36</v>
      </c>
      <c r="AB574" t="s">
        <v>37</v>
      </c>
      <c r="AC574" t="s">
        <v>38</v>
      </c>
    </row>
    <row r="575" spans="1:29" x14ac:dyDescent="0.3">
      <c r="A575" t="s">
        <v>894</v>
      </c>
      <c r="B575" s="1">
        <v>45077</v>
      </c>
      <c r="C575" t="s">
        <v>22</v>
      </c>
      <c r="D575" t="s">
        <v>189</v>
      </c>
      <c r="E575" t="s">
        <v>24</v>
      </c>
      <c r="F575">
        <f t="shared" si="16"/>
        <v>0</v>
      </c>
      <c r="G575" t="s">
        <v>25</v>
      </c>
      <c r="H575" t="s">
        <v>305</v>
      </c>
      <c r="I575">
        <v>1028</v>
      </c>
      <c r="J575">
        <f>INT(Table1[[#This Row],[hrmn]]/100)</f>
        <v>10</v>
      </c>
      <c r="K575" t="s">
        <v>27</v>
      </c>
      <c r="L575" t="s">
        <v>80</v>
      </c>
      <c r="M575" t="s">
        <v>125</v>
      </c>
      <c r="N575">
        <v>2086</v>
      </c>
      <c r="O575" t="s">
        <v>45</v>
      </c>
      <c r="P575">
        <v>66</v>
      </c>
      <c r="Q575">
        <v>20</v>
      </c>
      <c r="R575" t="s">
        <v>31</v>
      </c>
      <c r="S575">
        <f t="shared" si="17"/>
        <v>1</v>
      </c>
      <c r="T575">
        <v>45</v>
      </c>
      <c r="U575" t="s">
        <v>30</v>
      </c>
      <c r="V575" t="s">
        <v>55</v>
      </c>
      <c r="W575" t="s">
        <v>70</v>
      </c>
      <c r="X575" t="s">
        <v>82</v>
      </c>
      <c r="Y575" t="s">
        <v>34</v>
      </c>
      <c r="Z575" t="s">
        <v>35</v>
      </c>
      <c r="AA575" t="s">
        <v>36</v>
      </c>
      <c r="AB575" t="s">
        <v>37</v>
      </c>
      <c r="AC575" t="s">
        <v>38</v>
      </c>
    </row>
    <row r="576" spans="1:29" x14ac:dyDescent="0.3">
      <c r="A576" t="s">
        <v>895</v>
      </c>
      <c r="B576" s="1">
        <v>44676</v>
      </c>
      <c r="C576" t="s">
        <v>49</v>
      </c>
      <c r="D576" t="s">
        <v>157</v>
      </c>
      <c r="E576" t="s">
        <v>41</v>
      </c>
      <c r="F576">
        <f t="shared" si="16"/>
        <v>1</v>
      </c>
      <c r="G576" t="s">
        <v>59</v>
      </c>
      <c r="H576" t="s">
        <v>374</v>
      </c>
      <c r="I576">
        <v>1345</v>
      </c>
      <c r="J576">
        <f>INT(Table1[[#This Row],[hrmn]]/100)</f>
        <v>13</v>
      </c>
      <c r="K576" t="s">
        <v>53</v>
      </c>
      <c r="L576" t="s">
        <v>62</v>
      </c>
      <c r="M576" t="s">
        <v>111</v>
      </c>
      <c r="N576">
        <v>1179</v>
      </c>
      <c r="O576" t="s">
        <v>30</v>
      </c>
      <c r="P576">
        <v>25</v>
      </c>
      <c r="Q576">
        <v>11</v>
      </c>
      <c r="R576" t="s">
        <v>46</v>
      </c>
      <c r="S576">
        <f t="shared" si="17"/>
        <v>0</v>
      </c>
      <c r="T576">
        <v>3</v>
      </c>
      <c r="U576" t="s">
        <v>45</v>
      </c>
      <c r="V576" t="s">
        <v>32</v>
      </c>
      <c r="W576" t="s">
        <v>33</v>
      </c>
      <c r="X576" t="s">
        <v>33</v>
      </c>
      <c r="Y576" t="s">
        <v>34</v>
      </c>
      <c r="Z576" t="s">
        <v>35</v>
      </c>
      <c r="AA576" t="s">
        <v>36</v>
      </c>
      <c r="AB576" t="s">
        <v>37</v>
      </c>
      <c r="AC576" t="s">
        <v>38</v>
      </c>
    </row>
    <row r="577" spans="1:29" x14ac:dyDescent="0.3">
      <c r="A577" t="s">
        <v>896</v>
      </c>
      <c r="B577" s="1">
        <v>44629</v>
      </c>
      <c r="C577" t="s">
        <v>22</v>
      </c>
      <c r="D577" t="s">
        <v>174</v>
      </c>
      <c r="E577" t="s">
        <v>41</v>
      </c>
      <c r="F577">
        <f t="shared" si="16"/>
        <v>1</v>
      </c>
      <c r="G577" t="s">
        <v>78</v>
      </c>
      <c r="H577" t="s">
        <v>183</v>
      </c>
      <c r="I577">
        <v>309</v>
      </c>
      <c r="J577">
        <f>INT(Table1[[#This Row],[hrmn]]/100)</f>
        <v>3</v>
      </c>
      <c r="K577" t="s">
        <v>27</v>
      </c>
      <c r="L577" t="s">
        <v>62</v>
      </c>
      <c r="M577" t="s">
        <v>244</v>
      </c>
      <c r="N577">
        <v>2902</v>
      </c>
      <c r="O577" t="s">
        <v>30</v>
      </c>
      <c r="P577">
        <v>43</v>
      </c>
      <c r="Q577">
        <v>1</v>
      </c>
      <c r="R577" t="s">
        <v>31</v>
      </c>
      <c r="S577">
        <f t="shared" si="17"/>
        <v>1</v>
      </c>
      <c r="T577">
        <v>53</v>
      </c>
      <c r="U577" t="s">
        <v>45</v>
      </c>
      <c r="V577" t="s">
        <v>32</v>
      </c>
      <c r="W577" t="s">
        <v>65</v>
      </c>
      <c r="X577" t="s">
        <v>82</v>
      </c>
      <c r="Y577" t="s">
        <v>34</v>
      </c>
      <c r="Z577" t="s">
        <v>35</v>
      </c>
      <c r="AA577" t="s">
        <v>36</v>
      </c>
      <c r="AB577" t="s">
        <v>37</v>
      </c>
      <c r="AC577" t="s">
        <v>38</v>
      </c>
    </row>
    <row r="578" spans="1:29" x14ac:dyDescent="0.3">
      <c r="A578" t="s">
        <v>897</v>
      </c>
      <c r="B578" s="1">
        <v>45192</v>
      </c>
      <c r="C578" t="s">
        <v>45</v>
      </c>
      <c r="D578" t="s">
        <v>88</v>
      </c>
      <c r="E578" t="s">
        <v>41</v>
      </c>
      <c r="F578">
        <f t="shared" ref="F578:F641" si="18">IF(E578="Severe",1,0)</f>
        <v>1</v>
      </c>
      <c r="G578" t="s">
        <v>59</v>
      </c>
      <c r="H578" t="s">
        <v>217</v>
      </c>
      <c r="I578">
        <v>752</v>
      </c>
      <c r="J578">
        <f>INT(Table1[[#This Row],[hrmn]]/100)</f>
        <v>7</v>
      </c>
      <c r="K578" t="s">
        <v>61</v>
      </c>
      <c r="L578" t="s">
        <v>28</v>
      </c>
      <c r="M578" t="s">
        <v>172</v>
      </c>
      <c r="N578">
        <v>1628</v>
      </c>
      <c r="O578" t="s">
        <v>30</v>
      </c>
      <c r="P578">
        <v>55</v>
      </c>
      <c r="Q578">
        <v>17</v>
      </c>
      <c r="R578" t="s">
        <v>64</v>
      </c>
      <c r="S578">
        <f t="shared" ref="S578:S641" si="19">IF(R578="Fatal",1,0)</f>
        <v>0</v>
      </c>
      <c r="T578">
        <v>49</v>
      </c>
      <c r="U578" t="s">
        <v>30</v>
      </c>
      <c r="V578" t="s">
        <v>55</v>
      </c>
      <c r="W578" t="s">
        <v>33</v>
      </c>
      <c r="X578" t="s">
        <v>82</v>
      </c>
      <c r="Y578" t="s">
        <v>34</v>
      </c>
      <c r="Z578" t="s">
        <v>35</v>
      </c>
      <c r="AA578" t="s">
        <v>36</v>
      </c>
      <c r="AB578" t="s">
        <v>37</v>
      </c>
      <c r="AC578" t="s">
        <v>38</v>
      </c>
    </row>
    <row r="579" spans="1:29" x14ac:dyDescent="0.3">
      <c r="A579" t="s">
        <v>898</v>
      </c>
      <c r="B579" s="1">
        <v>45247</v>
      </c>
      <c r="C579" t="s">
        <v>49</v>
      </c>
      <c r="D579" t="s">
        <v>140</v>
      </c>
      <c r="E579" t="s">
        <v>51</v>
      </c>
      <c r="F579">
        <f t="shared" si="18"/>
        <v>0</v>
      </c>
      <c r="G579" t="s">
        <v>25</v>
      </c>
      <c r="H579" t="s">
        <v>267</v>
      </c>
      <c r="I579">
        <v>1711</v>
      </c>
      <c r="J579">
        <f>INT(Table1[[#This Row],[hrmn]]/100)</f>
        <v>17</v>
      </c>
      <c r="K579" t="s">
        <v>61</v>
      </c>
      <c r="L579" t="s">
        <v>80</v>
      </c>
      <c r="M579" t="s">
        <v>111</v>
      </c>
      <c r="N579">
        <v>2215</v>
      </c>
      <c r="O579" t="s">
        <v>30</v>
      </c>
      <c r="P579">
        <v>66</v>
      </c>
      <c r="Q579">
        <v>20</v>
      </c>
      <c r="R579" t="s">
        <v>46</v>
      </c>
      <c r="S579">
        <f t="shared" si="19"/>
        <v>0</v>
      </c>
      <c r="T579">
        <v>62</v>
      </c>
      <c r="U579" t="s">
        <v>45</v>
      </c>
      <c r="V579" t="s">
        <v>32</v>
      </c>
      <c r="W579" t="s">
        <v>65</v>
      </c>
      <c r="X579" t="s">
        <v>82</v>
      </c>
      <c r="Y579" t="s">
        <v>34</v>
      </c>
      <c r="Z579" t="s">
        <v>35</v>
      </c>
      <c r="AA579" t="s">
        <v>36</v>
      </c>
      <c r="AB579" t="s">
        <v>37</v>
      </c>
      <c r="AC579" t="s">
        <v>38</v>
      </c>
    </row>
    <row r="580" spans="1:29" x14ac:dyDescent="0.3">
      <c r="A580" t="s">
        <v>899</v>
      </c>
      <c r="B580" s="1">
        <v>45280</v>
      </c>
      <c r="C580" t="s">
        <v>45</v>
      </c>
      <c r="D580" t="s">
        <v>239</v>
      </c>
      <c r="E580" t="s">
        <v>41</v>
      </c>
      <c r="F580">
        <f t="shared" si="18"/>
        <v>1</v>
      </c>
      <c r="G580" t="s">
        <v>42</v>
      </c>
      <c r="H580" t="s">
        <v>211</v>
      </c>
      <c r="I580">
        <v>715</v>
      </c>
      <c r="J580">
        <f>INT(Table1[[#This Row],[hrmn]]/100)</f>
        <v>7</v>
      </c>
      <c r="K580" t="s">
        <v>61</v>
      </c>
      <c r="L580" t="s">
        <v>74</v>
      </c>
      <c r="M580" t="s">
        <v>166</v>
      </c>
      <c r="N580">
        <v>2301</v>
      </c>
      <c r="O580" t="s">
        <v>45</v>
      </c>
      <c r="P580">
        <v>58</v>
      </c>
      <c r="Q580">
        <v>18</v>
      </c>
      <c r="R580" t="s">
        <v>31</v>
      </c>
      <c r="S580">
        <f t="shared" si="19"/>
        <v>1</v>
      </c>
      <c r="T580">
        <v>53</v>
      </c>
      <c r="U580" t="s">
        <v>30</v>
      </c>
      <c r="V580" t="s">
        <v>47</v>
      </c>
      <c r="W580" t="s">
        <v>56</v>
      </c>
      <c r="X580" t="s">
        <v>82</v>
      </c>
      <c r="Y580" t="s">
        <v>34</v>
      </c>
      <c r="Z580" t="s">
        <v>35</v>
      </c>
      <c r="AA580" t="s">
        <v>36</v>
      </c>
      <c r="AB580" t="s">
        <v>37</v>
      </c>
      <c r="AC580" t="s">
        <v>38</v>
      </c>
    </row>
    <row r="581" spans="1:29" x14ac:dyDescent="0.3">
      <c r="A581" t="s">
        <v>900</v>
      </c>
      <c r="B581" s="1">
        <v>45202</v>
      </c>
      <c r="C581" t="s">
        <v>67</v>
      </c>
      <c r="D581" t="s">
        <v>122</v>
      </c>
      <c r="E581" t="s">
        <v>41</v>
      </c>
      <c r="F581">
        <f t="shared" si="18"/>
        <v>1</v>
      </c>
      <c r="G581" t="s">
        <v>123</v>
      </c>
      <c r="H581" t="s">
        <v>750</v>
      </c>
      <c r="I581">
        <v>902</v>
      </c>
      <c r="J581">
        <f>INT(Table1[[#This Row],[hrmn]]/100)</f>
        <v>9</v>
      </c>
      <c r="K581" t="s">
        <v>53</v>
      </c>
      <c r="L581" t="s">
        <v>28</v>
      </c>
      <c r="M581" t="s">
        <v>277</v>
      </c>
      <c r="N581">
        <v>1070</v>
      </c>
      <c r="O581" t="s">
        <v>45</v>
      </c>
      <c r="P581">
        <v>19</v>
      </c>
      <c r="Q581">
        <v>0</v>
      </c>
      <c r="R581" t="s">
        <v>46</v>
      </c>
      <c r="S581">
        <f t="shared" si="19"/>
        <v>0</v>
      </c>
      <c r="T581">
        <v>38</v>
      </c>
      <c r="U581" t="s">
        <v>30</v>
      </c>
      <c r="V581" t="s">
        <v>32</v>
      </c>
      <c r="W581" t="s">
        <v>65</v>
      </c>
      <c r="X581" t="s">
        <v>33</v>
      </c>
      <c r="Y581" t="s">
        <v>34</v>
      </c>
      <c r="Z581" t="s">
        <v>35</v>
      </c>
      <c r="AA581" t="s">
        <v>36</v>
      </c>
      <c r="AB581" t="s">
        <v>37</v>
      </c>
      <c r="AC581" t="s">
        <v>38</v>
      </c>
    </row>
    <row r="582" spans="1:29" x14ac:dyDescent="0.3">
      <c r="A582" t="s">
        <v>901</v>
      </c>
      <c r="B582" s="1">
        <v>45020</v>
      </c>
      <c r="C582" t="s">
        <v>67</v>
      </c>
      <c r="D582" t="s">
        <v>189</v>
      </c>
      <c r="E582" t="s">
        <v>51</v>
      </c>
      <c r="F582">
        <f t="shared" si="18"/>
        <v>0</v>
      </c>
      <c r="G582" t="s">
        <v>25</v>
      </c>
      <c r="H582" t="s">
        <v>228</v>
      </c>
      <c r="I582">
        <v>1858</v>
      </c>
      <c r="J582">
        <f>INT(Table1[[#This Row],[hrmn]]/100)</f>
        <v>18</v>
      </c>
      <c r="K582" t="s">
        <v>27</v>
      </c>
      <c r="L582" t="s">
        <v>80</v>
      </c>
      <c r="M582" t="s">
        <v>231</v>
      </c>
      <c r="N582">
        <v>2290</v>
      </c>
      <c r="O582" t="s">
        <v>30</v>
      </c>
      <c r="P582">
        <v>46</v>
      </c>
      <c r="Q582">
        <v>16</v>
      </c>
      <c r="R582" t="s">
        <v>31</v>
      </c>
      <c r="S582">
        <f t="shared" si="19"/>
        <v>1</v>
      </c>
      <c r="T582">
        <v>13</v>
      </c>
      <c r="U582" t="s">
        <v>45</v>
      </c>
      <c r="V582" t="s">
        <v>47</v>
      </c>
      <c r="W582" t="s">
        <v>33</v>
      </c>
      <c r="X582" t="s">
        <v>82</v>
      </c>
      <c r="Y582" t="s">
        <v>34</v>
      </c>
      <c r="Z582" t="s">
        <v>35</v>
      </c>
      <c r="AA582" t="s">
        <v>36</v>
      </c>
      <c r="AB582" t="s">
        <v>37</v>
      </c>
      <c r="AC582" t="s">
        <v>38</v>
      </c>
    </row>
    <row r="583" spans="1:29" x14ac:dyDescent="0.3">
      <c r="A583" t="s">
        <v>902</v>
      </c>
      <c r="B583" s="1">
        <v>44862</v>
      </c>
      <c r="C583" t="s">
        <v>22</v>
      </c>
      <c r="D583" t="s">
        <v>88</v>
      </c>
      <c r="E583" t="s">
        <v>51</v>
      </c>
      <c r="F583">
        <f t="shared" si="18"/>
        <v>0</v>
      </c>
      <c r="G583" t="s">
        <v>42</v>
      </c>
      <c r="H583" t="s">
        <v>305</v>
      </c>
      <c r="I583">
        <v>327</v>
      </c>
      <c r="J583">
        <f>INT(Table1[[#This Row],[hrmn]]/100)</f>
        <v>3</v>
      </c>
      <c r="K583" t="s">
        <v>27</v>
      </c>
      <c r="L583" t="s">
        <v>74</v>
      </c>
      <c r="M583" t="s">
        <v>231</v>
      </c>
      <c r="N583">
        <v>2694</v>
      </c>
      <c r="O583" t="s">
        <v>30</v>
      </c>
      <c r="P583">
        <v>42</v>
      </c>
      <c r="Q583">
        <v>13</v>
      </c>
      <c r="R583" t="s">
        <v>46</v>
      </c>
      <c r="S583">
        <f t="shared" si="19"/>
        <v>0</v>
      </c>
      <c r="T583">
        <v>6</v>
      </c>
      <c r="U583" t="s">
        <v>45</v>
      </c>
      <c r="V583" t="s">
        <v>47</v>
      </c>
      <c r="W583" t="s">
        <v>65</v>
      </c>
      <c r="X583" t="s">
        <v>33</v>
      </c>
      <c r="Y583" t="s">
        <v>34</v>
      </c>
      <c r="Z583" t="s">
        <v>35</v>
      </c>
      <c r="AA583" t="s">
        <v>36</v>
      </c>
      <c r="AB583" t="s">
        <v>37</v>
      </c>
      <c r="AC583" t="s">
        <v>38</v>
      </c>
    </row>
    <row r="584" spans="1:29" x14ac:dyDescent="0.3">
      <c r="A584" t="s">
        <v>903</v>
      </c>
      <c r="B584" s="1">
        <v>45195</v>
      </c>
      <c r="C584" t="s">
        <v>45</v>
      </c>
      <c r="D584" t="s">
        <v>346</v>
      </c>
      <c r="E584" t="s">
        <v>24</v>
      </c>
      <c r="F584">
        <f t="shared" si="18"/>
        <v>0</v>
      </c>
      <c r="G584" t="s">
        <v>78</v>
      </c>
      <c r="H584" t="s">
        <v>246</v>
      </c>
      <c r="I584">
        <v>1425</v>
      </c>
      <c r="J584">
        <f>INT(Table1[[#This Row],[hrmn]]/100)</f>
        <v>14</v>
      </c>
      <c r="K584" t="s">
        <v>61</v>
      </c>
      <c r="L584" t="s">
        <v>62</v>
      </c>
      <c r="M584" t="s">
        <v>63</v>
      </c>
      <c r="N584">
        <v>2851</v>
      </c>
      <c r="O584" t="s">
        <v>30</v>
      </c>
      <c r="P584">
        <v>57</v>
      </c>
      <c r="Q584">
        <v>8</v>
      </c>
      <c r="R584" t="s">
        <v>64</v>
      </c>
      <c r="S584">
        <f t="shared" si="19"/>
        <v>0</v>
      </c>
      <c r="T584">
        <v>28</v>
      </c>
      <c r="U584" t="s">
        <v>30</v>
      </c>
      <c r="V584" t="s">
        <v>32</v>
      </c>
      <c r="W584" t="s">
        <v>33</v>
      </c>
      <c r="X584" t="s">
        <v>82</v>
      </c>
      <c r="Y584" t="s">
        <v>34</v>
      </c>
      <c r="Z584" t="s">
        <v>35</v>
      </c>
      <c r="AA584" t="s">
        <v>36</v>
      </c>
      <c r="AB584" t="s">
        <v>37</v>
      </c>
      <c r="AC584" t="s">
        <v>38</v>
      </c>
    </row>
    <row r="585" spans="1:29" x14ac:dyDescent="0.3">
      <c r="A585" t="s">
        <v>904</v>
      </c>
      <c r="B585" s="1">
        <v>44865</v>
      </c>
      <c r="C585" t="s">
        <v>22</v>
      </c>
      <c r="D585" t="s">
        <v>72</v>
      </c>
      <c r="E585" t="s">
        <v>24</v>
      </c>
      <c r="F585">
        <f t="shared" si="18"/>
        <v>0</v>
      </c>
      <c r="G585" t="s">
        <v>78</v>
      </c>
      <c r="H585" t="s">
        <v>672</v>
      </c>
      <c r="I585">
        <v>1141</v>
      </c>
      <c r="J585">
        <f>INT(Table1[[#This Row],[hrmn]]/100)</f>
        <v>11</v>
      </c>
      <c r="K585" t="s">
        <v>53</v>
      </c>
      <c r="L585" t="s">
        <v>28</v>
      </c>
      <c r="M585" t="s">
        <v>102</v>
      </c>
      <c r="N585">
        <v>2012</v>
      </c>
      <c r="O585" t="s">
        <v>45</v>
      </c>
      <c r="P585">
        <v>40</v>
      </c>
      <c r="Q585">
        <v>2</v>
      </c>
      <c r="R585" t="s">
        <v>31</v>
      </c>
      <c r="S585">
        <f t="shared" si="19"/>
        <v>1</v>
      </c>
      <c r="T585">
        <v>19</v>
      </c>
      <c r="U585" t="s">
        <v>30</v>
      </c>
      <c r="V585" t="s">
        <v>47</v>
      </c>
      <c r="W585" t="s">
        <v>65</v>
      </c>
      <c r="X585" t="s">
        <v>33</v>
      </c>
      <c r="Y585" t="s">
        <v>34</v>
      </c>
      <c r="Z585" t="s">
        <v>35</v>
      </c>
      <c r="AA585" t="s">
        <v>36</v>
      </c>
      <c r="AB585" t="s">
        <v>37</v>
      </c>
      <c r="AC585" t="s">
        <v>38</v>
      </c>
    </row>
    <row r="586" spans="1:29" x14ac:dyDescent="0.3">
      <c r="A586" t="s">
        <v>905</v>
      </c>
      <c r="B586" s="1">
        <v>44996</v>
      </c>
      <c r="C586" t="s">
        <v>49</v>
      </c>
      <c r="D586" t="s">
        <v>96</v>
      </c>
      <c r="E586" t="s">
        <v>51</v>
      </c>
      <c r="F586">
        <f t="shared" si="18"/>
        <v>0</v>
      </c>
      <c r="G586" t="s">
        <v>78</v>
      </c>
      <c r="H586" t="s">
        <v>468</v>
      </c>
      <c r="I586">
        <v>1046</v>
      </c>
      <c r="J586">
        <f>INT(Table1[[#This Row],[hrmn]]/100)</f>
        <v>10</v>
      </c>
      <c r="K586" t="s">
        <v>27</v>
      </c>
      <c r="L586" t="s">
        <v>62</v>
      </c>
      <c r="M586" t="s">
        <v>169</v>
      </c>
      <c r="N586">
        <v>1677</v>
      </c>
      <c r="O586" t="s">
        <v>30</v>
      </c>
      <c r="P586">
        <v>63</v>
      </c>
      <c r="Q586">
        <v>3</v>
      </c>
      <c r="R586" t="s">
        <v>64</v>
      </c>
      <c r="S586">
        <f t="shared" si="19"/>
        <v>0</v>
      </c>
      <c r="T586">
        <v>55</v>
      </c>
      <c r="U586" t="s">
        <v>45</v>
      </c>
      <c r="V586" t="s">
        <v>32</v>
      </c>
      <c r="W586" t="s">
        <v>33</v>
      </c>
      <c r="X586" t="s">
        <v>33</v>
      </c>
      <c r="Y586" t="s">
        <v>34</v>
      </c>
      <c r="Z586" t="s">
        <v>35</v>
      </c>
      <c r="AA586" t="s">
        <v>36</v>
      </c>
      <c r="AB586" t="s">
        <v>37</v>
      </c>
      <c r="AC586" t="s">
        <v>38</v>
      </c>
    </row>
    <row r="587" spans="1:29" x14ac:dyDescent="0.3">
      <c r="A587" t="s">
        <v>906</v>
      </c>
      <c r="B587" s="1">
        <v>45089</v>
      </c>
      <c r="C587" t="s">
        <v>30</v>
      </c>
      <c r="D587" t="s">
        <v>196</v>
      </c>
      <c r="E587" t="s">
        <v>24</v>
      </c>
      <c r="F587">
        <f t="shared" si="18"/>
        <v>0</v>
      </c>
      <c r="G587" t="s">
        <v>42</v>
      </c>
      <c r="H587" t="s">
        <v>478</v>
      </c>
      <c r="I587">
        <v>1609</v>
      </c>
      <c r="J587">
        <f>INT(Table1[[#This Row],[hrmn]]/100)</f>
        <v>16</v>
      </c>
      <c r="K587" t="s">
        <v>53</v>
      </c>
      <c r="L587" t="s">
        <v>28</v>
      </c>
      <c r="M587" t="s">
        <v>172</v>
      </c>
      <c r="N587">
        <v>1690</v>
      </c>
      <c r="O587" t="s">
        <v>45</v>
      </c>
      <c r="P587">
        <v>30</v>
      </c>
      <c r="Q587">
        <v>7</v>
      </c>
      <c r="R587" t="s">
        <v>31</v>
      </c>
      <c r="S587">
        <f t="shared" si="19"/>
        <v>1</v>
      </c>
      <c r="T587">
        <v>18</v>
      </c>
      <c r="U587" t="s">
        <v>45</v>
      </c>
      <c r="V587" t="s">
        <v>32</v>
      </c>
      <c r="W587" t="s">
        <v>65</v>
      </c>
      <c r="X587" t="s">
        <v>33</v>
      </c>
      <c r="Y587" t="s">
        <v>34</v>
      </c>
      <c r="Z587" t="s">
        <v>35</v>
      </c>
      <c r="AA587" t="s">
        <v>36</v>
      </c>
      <c r="AB587" t="s">
        <v>37</v>
      </c>
      <c r="AC587" t="s">
        <v>38</v>
      </c>
    </row>
    <row r="588" spans="1:29" x14ac:dyDescent="0.3">
      <c r="A588" t="s">
        <v>907</v>
      </c>
      <c r="B588" s="1">
        <v>44845</v>
      </c>
      <c r="C588" t="s">
        <v>22</v>
      </c>
      <c r="D588" t="s">
        <v>40</v>
      </c>
      <c r="E588" t="s">
        <v>24</v>
      </c>
      <c r="F588">
        <f t="shared" si="18"/>
        <v>0</v>
      </c>
      <c r="G588" t="s">
        <v>78</v>
      </c>
      <c r="H588" t="s">
        <v>680</v>
      </c>
      <c r="I588">
        <v>1727</v>
      </c>
      <c r="J588">
        <f>INT(Table1[[#This Row],[hrmn]]/100)</f>
        <v>17</v>
      </c>
      <c r="K588" t="s">
        <v>53</v>
      </c>
      <c r="L588" t="s">
        <v>62</v>
      </c>
      <c r="M588" t="s">
        <v>149</v>
      </c>
      <c r="N588">
        <v>1908</v>
      </c>
      <c r="O588" t="s">
        <v>45</v>
      </c>
      <c r="P588">
        <v>46</v>
      </c>
      <c r="Q588">
        <v>2</v>
      </c>
      <c r="R588" t="s">
        <v>31</v>
      </c>
      <c r="S588">
        <f t="shared" si="19"/>
        <v>1</v>
      </c>
      <c r="T588">
        <v>68</v>
      </c>
      <c r="U588" t="s">
        <v>30</v>
      </c>
      <c r="V588" t="s">
        <v>32</v>
      </c>
      <c r="W588" t="s">
        <v>65</v>
      </c>
      <c r="X588" t="s">
        <v>33</v>
      </c>
      <c r="Y588" t="s">
        <v>34</v>
      </c>
      <c r="Z588" t="s">
        <v>35</v>
      </c>
      <c r="AA588" t="s">
        <v>36</v>
      </c>
      <c r="AB588" t="s">
        <v>37</v>
      </c>
      <c r="AC588" t="s">
        <v>38</v>
      </c>
    </row>
    <row r="589" spans="1:29" x14ac:dyDescent="0.3">
      <c r="A589" t="s">
        <v>908</v>
      </c>
      <c r="B589" s="1">
        <v>45059</v>
      </c>
      <c r="C589" t="s">
        <v>67</v>
      </c>
      <c r="D589" t="s">
        <v>239</v>
      </c>
      <c r="E589" t="s">
        <v>41</v>
      </c>
      <c r="F589">
        <f t="shared" si="18"/>
        <v>1</v>
      </c>
      <c r="G589" t="s">
        <v>123</v>
      </c>
      <c r="H589" t="s">
        <v>909</v>
      </c>
      <c r="I589">
        <v>1127</v>
      </c>
      <c r="J589">
        <f>INT(Table1[[#This Row],[hrmn]]/100)</f>
        <v>11</v>
      </c>
      <c r="K589" t="s">
        <v>27</v>
      </c>
      <c r="L589" t="s">
        <v>62</v>
      </c>
      <c r="M589" t="s">
        <v>125</v>
      </c>
      <c r="N589">
        <v>909</v>
      </c>
      <c r="O589" t="s">
        <v>30</v>
      </c>
      <c r="P589">
        <v>43</v>
      </c>
      <c r="Q589">
        <v>1</v>
      </c>
      <c r="R589" t="s">
        <v>46</v>
      </c>
      <c r="S589">
        <f t="shared" si="19"/>
        <v>0</v>
      </c>
      <c r="T589">
        <v>23</v>
      </c>
      <c r="U589" t="s">
        <v>45</v>
      </c>
      <c r="V589" t="s">
        <v>47</v>
      </c>
      <c r="W589" t="s">
        <v>56</v>
      </c>
      <c r="X589" t="s">
        <v>82</v>
      </c>
      <c r="Y589" t="s">
        <v>34</v>
      </c>
      <c r="Z589" t="s">
        <v>35</v>
      </c>
      <c r="AA589" t="s">
        <v>36</v>
      </c>
      <c r="AB589" t="s">
        <v>37</v>
      </c>
      <c r="AC589" t="s">
        <v>38</v>
      </c>
    </row>
    <row r="590" spans="1:29" x14ac:dyDescent="0.3">
      <c r="A590" t="s">
        <v>910</v>
      </c>
      <c r="B590" s="1">
        <v>45153</v>
      </c>
      <c r="C590" t="s">
        <v>30</v>
      </c>
      <c r="D590" t="s">
        <v>196</v>
      </c>
      <c r="E590" t="s">
        <v>41</v>
      </c>
      <c r="F590">
        <f t="shared" si="18"/>
        <v>1</v>
      </c>
      <c r="G590" t="s">
        <v>123</v>
      </c>
      <c r="H590" t="s">
        <v>158</v>
      </c>
      <c r="I590">
        <v>904</v>
      </c>
      <c r="J590">
        <f>INT(Table1[[#This Row],[hrmn]]/100)</f>
        <v>9</v>
      </c>
      <c r="K590" t="s">
        <v>53</v>
      </c>
      <c r="L590" t="s">
        <v>28</v>
      </c>
      <c r="M590" t="s">
        <v>54</v>
      </c>
      <c r="N590">
        <v>912</v>
      </c>
      <c r="O590" t="s">
        <v>30</v>
      </c>
      <c r="P590">
        <v>21</v>
      </c>
      <c r="Q590">
        <v>20</v>
      </c>
      <c r="R590" t="s">
        <v>46</v>
      </c>
      <c r="S590">
        <f t="shared" si="19"/>
        <v>0</v>
      </c>
      <c r="T590">
        <v>37</v>
      </c>
      <c r="U590" t="s">
        <v>45</v>
      </c>
      <c r="V590" t="s">
        <v>55</v>
      </c>
      <c r="W590" t="s">
        <v>33</v>
      </c>
      <c r="X590" t="s">
        <v>33</v>
      </c>
      <c r="Y590" t="s">
        <v>34</v>
      </c>
      <c r="Z590" t="s">
        <v>35</v>
      </c>
      <c r="AA590" t="s">
        <v>36</v>
      </c>
      <c r="AB590" t="s">
        <v>37</v>
      </c>
      <c r="AC590" t="s">
        <v>38</v>
      </c>
    </row>
    <row r="591" spans="1:29" x14ac:dyDescent="0.3">
      <c r="A591" t="s">
        <v>911</v>
      </c>
      <c r="B591" s="1">
        <v>45149</v>
      </c>
      <c r="C591" t="s">
        <v>45</v>
      </c>
      <c r="D591" t="s">
        <v>182</v>
      </c>
      <c r="E591" t="s">
        <v>24</v>
      </c>
      <c r="F591">
        <f t="shared" si="18"/>
        <v>0</v>
      </c>
      <c r="G591" t="s">
        <v>25</v>
      </c>
      <c r="H591" t="s">
        <v>409</v>
      </c>
      <c r="I591">
        <v>228</v>
      </c>
      <c r="J591">
        <f>INT(Table1[[#This Row],[hrmn]]/100)</f>
        <v>2</v>
      </c>
      <c r="K591" t="s">
        <v>27</v>
      </c>
      <c r="L591" t="s">
        <v>74</v>
      </c>
      <c r="M591" t="s">
        <v>300</v>
      </c>
      <c r="N591">
        <v>2603</v>
      </c>
      <c r="O591" t="s">
        <v>45</v>
      </c>
      <c r="P591">
        <v>44</v>
      </c>
      <c r="Q591">
        <v>20</v>
      </c>
      <c r="R591" t="s">
        <v>46</v>
      </c>
      <c r="S591">
        <f t="shared" si="19"/>
        <v>0</v>
      </c>
      <c r="T591">
        <v>3</v>
      </c>
      <c r="U591" t="s">
        <v>45</v>
      </c>
      <c r="V591" t="s">
        <v>47</v>
      </c>
      <c r="W591" t="s">
        <v>56</v>
      </c>
      <c r="X591" t="s">
        <v>33</v>
      </c>
      <c r="Y591" t="s">
        <v>34</v>
      </c>
      <c r="Z591" t="s">
        <v>35</v>
      </c>
      <c r="AA591" t="s">
        <v>36</v>
      </c>
      <c r="AB591" t="s">
        <v>37</v>
      </c>
      <c r="AC591" t="s">
        <v>38</v>
      </c>
    </row>
    <row r="592" spans="1:29" x14ac:dyDescent="0.3">
      <c r="A592" t="s">
        <v>912</v>
      </c>
      <c r="B592" s="1">
        <v>44878</v>
      </c>
      <c r="C592" t="s">
        <v>67</v>
      </c>
      <c r="D592" t="s">
        <v>249</v>
      </c>
      <c r="E592" t="s">
        <v>51</v>
      </c>
      <c r="F592">
        <f t="shared" si="18"/>
        <v>0</v>
      </c>
      <c r="G592" t="s">
        <v>78</v>
      </c>
      <c r="H592" t="s">
        <v>43</v>
      </c>
      <c r="I592">
        <v>1744</v>
      </c>
      <c r="J592">
        <f>INT(Table1[[#This Row],[hrmn]]/100)</f>
        <v>17</v>
      </c>
      <c r="K592" t="s">
        <v>61</v>
      </c>
      <c r="L592" t="s">
        <v>74</v>
      </c>
      <c r="M592" t="s">
        <v>154</v>
      </c>
      <c r="N592">
        <v>2183</v>
      </c>
      <c r="O592" t="s">
        <v>45</v>
      </c>
      <c r="P592">
        <v>54</v>
      </c>
      <c r="Q592">
        <v>14</v>
      </c>
      <c r="R592" t="s">
        <v>31</v>
      </c>
      <c r="S592">
        <f t="shared" si="19"/>
        <v>1</v>
      </c>
      <c r="T592">
        <v>10</v>
      </c>
      <c r="U592" t="s">
        <v>45</v>
      </c>
      <c r="V592" t="s">
        <v>32</v>
      </c>
      <c r="W592" t="s">
        <v>70</v>
      </c>
      <c r="X592" t="s">
        <v>82</v>
      </c>
      <c r="Y592" t="s">
        <v>34</v>
      </c>
      <c r="Z592" t="s">
        <v>35</v>
      </c>
      <c r="AA592" t="s">
        <v>36</v>
      </c>
      <c r="AB592" t="s">
        <v>37</v>
      </c>
      <c r="AC592" t="s">
        <v>38</v>
      </c>
    </row>
    <row r="593" spans="1:29" x14ac:dyDescent="0.3">
      <c r="A593" t="s">
        <v>913</v>
      </c>
      <c r="B593" s="1">
        <v>45068</v>
      </c>
      <c r="C593" t="s">
        <v>22</v>
      </c>
      <c r="D593" t="s">
        <v>23</v>
      </c>
      <c r="E593" t="s">
        <v>51</v>
      </c>
      <c r="F593">
        <f t="shared" si="18"/>
        <v>0</v>
      </c>
      <c r="G593" t="s">
        <v>42</v>
      </c>
      <c r="H593" t="s">
        <v>374</v>
      </c>
      <c r="I593">
        <v>743</v>
      </c>
      <c r="J593">
        <f>INT(Table1[[#This Row],[hrmn]]/100)</f>
        <v>7</v>
      </c>
      <c r="K593" t="s">
        <v>27</v>
      </c>
      <c r="L593" t="s">
        <v>80</v>
      </c>
      <c r="M593" t="s">
        <v>120</v>
      </c>
      <c r="N593">
        <v>2793</v>
      </c>
      <c r="O593" t="s">
        <v>45</v>
      </c>
      <c r="P593">
        <v>60</v>
      </c>
      <c r="Q593">
        <v>4</v>
      </c>
      <c r="R593" t="s">
        <v>46</v>
      </c>
      <c r="S593">
        <f t="shared" si="19"/>
        <v>0</v>
      </c>
      <c r="T593">
        <v>45</v>
      </c>
      <c r="U593" t="s">
        <v>30</v>
      </c>
      <c r="V593" t="s">
        <v>32</v>
      </c>
      <c r="W593" t="s">
        <v>70</v>
      </c>
      <c r="X593" t="s">
        <v>82</v>
      </c>
      <c r="Y593" t="s">
        <v>34</v>
      </c>
      <c r="Z593" t="s">
        <v>35</v>
      </c>
      <c r="AA593" t="s">
        <v>36</v>
      </c>
      <c r="AB593" t="s">
        <v>37</v>
      </c>
      <c r="AC593" t="s">
        <v>38</v>
      </c>
    </row>
    <row r="594" spans="1:29" x14ac:dyDescent="0.3">
      <c r="A594" t="s">
        <v>914</v>
      </c>
      <c r="B594" s="1">
        <v>45170</v>
      </c>
      <c r="C594" t="s">
        <v>67</v>
      </c>
      <c r="D594" t="s">
        <v>196</v>
      </c>
      <c r="E594" t="s">
        <v>51</v>
      </c>
      <c r="F594">
        <f t="shared" si="18"/>
        <v>0</v>
      </c>
      <c r="G594" t="s">
        <v>42</v>
      </c>
      <c r="H594" t="s">
        <v>827</v>
      </c>
      <c r="I594">
        <v>2223</v>
      </c>
      <c r="J594">
        <f>INT(Table1[[#This Row],[hrmn]]/100)</f>
        <v>22</v>
      </c>
      <c r="K594" t="s">
        <v>53</v>
      </c>
      <c r="L594" t="s">
        <v>74</v>
      </c>
      <c r="M594" t="s">
        <v>125</v>
      </c>
      <c r="N594">
        <v>1315</v>
      </c>
      <c r="O594" t="s">
        <v>45</v>
      </c>
      <c r="P594">
        <v>42</v>
      </c>
      <c r="Q594">
        <v>6</v>
      </c>
      <c r="R594" t="s">
        <v>46</v>
      </c>
      <c r="S594">
        <f t="shared" si="19"/>
        <v>0</v>
      </c>
      <c r="T594">
        <v>54</v>
      </c>
      <c r="U594" t="s">
        <v>45</v>
      </c>
      <c r="V594" t="s">
        <v>55</v>
      </c>
      <c r="W594" t="s">
        <v>65</v>
      </c>
      <c r="X594" t="s">
        <v>33</v>
      </c>
      <c r="Y594" t="s">
        <v>34</v>
      </c>
      <c r="Z594" t="s">
        <v>35</v>
      </c>
      <c r="AA594" t="s">
        <v>36</v>
      </c>
      <c r="AB594" t="s">
        <v>37</v>
      </c>
      <c r="AC594" t="s">
        <v>38</v>
      </c>
    </row>
    <row r="595" spans="1:29" x14ac:dyDescent="0.3">
      <c r="A595" t="s">
        <v>915</v>
      </c>
      <c r="B595" s="1">
        <v>44677</v>
      </c>
      <c r="C595" t="s">
        <v>67</v>
      </c>
      <c r="D595" t="s">
        <v>174</v>
      </c>
      <c r="E595" t="s">
        <v>41</v>
      </c>
      <c r="F595">
        <f t="shared" si="18"/>
        <v>1</v>
      </c>
      <c r="G595" t="s">
        <v>42</v>
      </c>
      <c r="H595" t="s">
        <v>211</v>
      </c>
      <c r="I595">
        <v>2343</v>
      </c>
      <c r="J595">
        <f>INT(Table1[[#This Row],[hrmn]]/100)</f>
        <v>23</v>
      </c>
      <c r="K595" t="s">
        <v>61</v>
      </c>
      <c r="L595" t="s">
        <v>62</v>
      </c>
      <c r="M595" t="s">
        <v>69</v>
      </c>
      <c r="N595">
        <v>2494</v>
      </c>
      <c r="O595" t="s">
        <v>45</v>
      </c>
      <c r="P595">
        <v>57</v>
      </c>
      <c r="Q595">
        <v>20</v>
      </c>
      <c r="R595" t="s">
        <v>46</v>
      </c>
      <c r="S595">
        <f t="shared" si="19"/>
        <v>0</v>
      </c>
      <c r="T595">
        <v>20</v>
      </c>
      <c r="U595" t="s">
        <v>30</v>
      </c>
      <c r="V595" t="s">
        <v>47</v>
      </c>
      <c r="W595" t="s">
        <v>65</v>
      </c>
      <c r="X595" t="s">
        <v>82</v>
      </c>
      <c r="Y595" t="s">
        <v>34</v>
      </c>
      <c r="Z595" t="s">
        <v>35</v>
      </c>
      <c r="AA595" t="s">
        <v>36</v>
      </c>
      <c r="AB595" t="s">
        <v>37</v>
      </c>
      <c r="AC595" t="s">
        <v>38</v>
      </c>
    </row>
    <row r="596" spans="1:29" x14ac:dyDescent="0.3">
      <c r="A596" t="s">
        <v>916</v>
      </c>
      <c r="B596" s="1">
        <v>45130</v>
      </c>
      <c r="C596" t="s">
        <v>67</v>
      </c>
      <c r="D596" t="s">
        <v>147</v>
      </c>
      <c r="E596" t="s">
        <v>41</v>
      </c>
      <c r="F596">
        <f t="shared" si="18"/>
        <v>1</v>
      </c>
      <c r="G596" t="s">
        <v>59</v>
      </c>
      <c r="H596" t="s">
        <v>806</v>
      </c>
      <c r="I596">
        <v>813</v>
      </c>
      <c r="J596">
        <f>INT(Table1[[#This Row],[hrmn]]/100)</f>
        <v>8</v>
      </c>
      <c r="K596" t="s">
        <v>61</v>
      </c>
      <c r="L596" t="s">
        <v>80</v>
      </c>
      <c r="M596" t="s">
        <v>241</v>
      </c>
      <c r="N596">
        <v>2876</v>
      </c>
      <c r="O596" t="s">
        <v>45</v>
      </c>
      <c r="P596">
        <v>20</v>
      </c>
      <c r="Q596">
        <v>18</v>
      </c>
      <c r="R596" t="s">
        <v>46</v>
      </c>
      <c r="S596">
        <f t="shared" si="19"/>
        <v>0</v>
      </c>
      <c r="T596">
        <v>44</v>
      </c>
      <c r="U596" t="s">
        <v>30</v>
      </c>
      <c r="V596" t="s">
        <v>55</v>
      </c>
      <c r="W596" t="s">
        <v>33</v>
      </c>
      <c r="X596" t="s">
        <v>82</v>
      </c>
      <c r="Y596" t="s">
        <v>34</v>
      </c>
      <c r="Z596" t="s">
        <v>35</v>
      </c>
      <c r="AA596" t="s">
        <v>36</v>
      </c>
      <c r="AB596" t="s">
        <v>37</v>
      </c>
      <c r="AC596" t="s">
        <v>38</v>
      </c>
    </row>
    <row r="597" spans="1:29" x14ac:dyDescent="0.3">
      <c r="A597" t="s">
        <v>917</v>
      </c>
      <c r="B597" s="1">
        <v>44783</v>
      </c>
      <c r="C597" t="s">
        <v>67</v>
      </c>
      <c r="D597" t="s">
        <v>113</v>
      </c>
      <c r="E597" t="s">
        <v>41</v>
      </c>
      <c r="F597">
        <f t="shared" si="18"/>
        <v>1</v>
      </c>
      <c r="G597" t="s">
        <v>123</v>
      </c>
      <c r="H597" t="s">
        <v>114</v>
      </c>
      <c r="I597">
        <v>1130</v>
      </c>
      <c r="J597">
        <f>INT(Table1[[#This Row],[hrmn]]/100)</f>
        <v>11</v>
      </c>
      <c r="K597" t="s">
        <v>53</v>
      </c>
      <c r="L597" t="s">
        <v>74</v>
      </c>
      <c r="M597" t="s">
        <v>184</v>
      </c>
      <c r="N597">
        <v>829</v>
      </c>
      <c r="O597" t="s">
        <v>45</v>
      </c>
      <c r="P597">
        <v>48</v>
      </c>
      <c r="Q597">
        <v>3</v>
      </c>
      <c r="R597" t="s">
        <v>31</v>
      </c>
      <c r="S597">
        <f t="shared" si="19"/>
        <v>1</v>
      </c>
      <c r="T597">
        <v>34</v>
      </c>
      <c r="U597" t="s">
        <v>30</v>
      </c>
      <c r="V597" t="s">
        <v>47</v>
      </c>
      <c r="W597" t="s">
        <v>56</v>
      </c>
      <c r="X597" t="s">
        <v>33</v>
      </c>
      <c r="Y597" t="s">
        <v>34</v>
      </c>
      <c r="Z597" t="s">
        <v>35</v>
      </c>
      <c r="AA597" t="s">
        <v>36</v>
      </c>
      <c r="AB597" t="s">
        <v>37</v>
      </c>
      <c r="AC597" t="s">
        <v>38</v>
      </c>
    </row>
    <row r="598" spans="1:29" x14ac:dyDescent="0.3">
      <c r="A598" t="s">
        <v>918</v>
      </c>
      <c r="B598" s="1">
        <v>44746</v>
      </c>
      <c r="C598" t="s">
        <v>67</v>
      </c>
      <c r="D598" t="s">
        <v>249</v>
      </c>
      <c r="E598" t="s">
        <v>41</v>
      </c>
      <c r="F598">
        <f t="shared" si="18"/>
        <v>1</v>
      </c>
      <c r="G598" t="s">
        <v>25</v>
      </c>
      <c r="H598" t="s">
        <v>257</v>
      </c>
      <c r="I598">
        <v>2106</v>
      </c>
      <c r="J598">
        <f>INT(Table1[[#This Row],[hrmn]]/100)</f>
        <v>21</v>
      </c>
      <c r="K598" t="s">
        <v>27</v>
      </c>
      <c r="L598" t="s">
        <v>74</v>
      </c>
      <c r="M598" t="s">
        <v>69</v>
      </c>
      <c r="N598">
        <v>1986</v>
      </c>
      <c r="O598" t="s">
        <v>30</v>
      </c>
      <c r="P598">
        <v>58</v>
      </c>
      <c r="Q598">
        <v>3</v>
      </c>
      <c r="R598" t="s">
        <v>46</v>
      </c>
      <c r="S598">
        <f t="shared" si="19"/>
        <v>0</v>
      </c>
      <c r="T598">
        <v>60</v>
      </c>
      <c r="U598" t="s">
        <v>45</v>
      </c>
      <c r="V598" t="s">
        <v>47</v>
      </c>
      <c r="W598" t="s">
        <v>56</v>
      </c>
      <c r="X598" t="s">
        <v>82</v>
      </c>
      <c r="Y598" t="s">
        <v>34</v>
      </c>
      <c r="Z598" t="s">
        <v>35</v>
      </c>
      <c r="AA598" t="s">
        <v>36</v>
      </c>
      <c r="AB598" t="s">
        <v>37</v>
      </c>
      <c r="AC598" t="s">
        <v>38</v>
      </c>
    </row>
    <row r="599" spans="1:29" x14ac:dyDescent="0.3">
      <c r="A599" t="s">
        <v>919</v>
      </c>
      <c r="B599" s="1">
        <v>45042</v>
      </c>
      <c r="C599" t="s">
        <v>67</v>
      </c>
      <c r="D599" t="s">
        <v>72</v>
      </c>
      <c r="E599" t="s">
        <v>41</v>
      </c>
      <c r="F599">
        <f t="shared" si="18"/>
        <v>1</v>
      </c>
      <c r="G599" t="s">
        <v>123</v>
      </c>
      <c r="H599" t="s">
        <v>557</v>
      </c>
      <c r="I599">
        <v>2316</v>
      </c>
      <c r="J599">
        <f>INT(Table1[[#This Row],[hrmn]]/100)</f>
        <v>23</v>
      </c>
      <c r="K599" t="s">
        <v>53</v>
      </c>
      <c r="L599" t="s">
        <v>62</v>
      </c>
      <c r="M599" t="s">
        <v>75</v>
      </c>
      <c r="N599">
        <v>2391</v>
      </c>
      <c r="O599" t="s">
        <v>30</v>
      </c>
      <c r="P599">
        <v>25</v>
      </c>
      <c r="Q599">
        <v>10</v>
      </c>
      <c r="R599" t="s">
        <v>64</v>
      </c>
      <c r="S599">
        <f t="shared" si="19"/>
        <v>0</v>
      </c>
      <c r="T599">
        <v>15</v>
      </c>
      <c r="U599" t="s">
        <v>45</v>
      </c>
      <c r="V599" t="s">
        <v>55</v>
      </c>
      <c r="W599" t="s">
        <v>33</v>
      </c>
      <c r="X599" t="s">
        <v>33</v>
      </c>
      <c r="Y599" t="s">
        <v>34</v>
      </c>
      <c r="Z599" t="s">
        <v>35</v>
      </c>
      <c r="AA599" t="s">
        <v>36</v>
      </c>
      <c r="AB599" t="s">
        <v>37</v>
      </c>
      <c r="AC599" t="s">
        <v>38</v>
      </c>
    </row>
    <row r="600" spans="1:29" x14ac:dyDescent="0.3">
      <c r="A600" t="s">
        <v>920</v>
      </c>
      <c r="B600" s="1">
        <v>45193</v>
      </c>
      <c r="C600" t="s">
        <v>67</v>
      </c>
      <c r="D600" t="s">
        <v>157</v>
      </c>
      <c r="E600" t="s">
        <v>24</v>
      </c>
      <c r="F600">
        <f t="shared" si="18"/>
        <v>0</v>
      </c>
      <c r="G600" t="s">
        <v>123</v>
      </c>
      <c r="H600" t="s">
        <v>257</v>
      </c>
      <c r="I600">
        <v>801</v>
      </c>
      <c r="J600">
        <f>INT(Table1[[#This Row],[hrmn]]/100)</f>
        <v>8</v>
      </c>
      <c r="K600" t="s">
        <v>27</v>
      </c>
      <c r="L600" t="s">
        <v>80</v>
      </c>
      <c r="M600" t="s">
        <v>218</v>
      </c>
      <c r="N600">
        <v>2620</v>
      </c>
      <c r="O600" t="s">
        <v>30</v>
      </c>
      <c r="P600">
        <v>21</v>
      </c>
      <c r="Q600">
        <v>14</v>
      </c>
      <c r="R600" t="s">
        <v>31</v>
      </c>
      <c r="S600">
        <f t="shared" si="19"/>
        <v>1</v>
      </c>
      <c r="T600">
        <v>51</v>
      </c>
      <c r="U600" t="s">
        <v>30</v>
      </c>
      <c r="V600" t="s">
        <v>47</v>
      </c>
      <c r="W600" t="s">
        <v>65</v>
      </c>
      <c r="X600" t="s">
        <v>33</v>
      </c>
      <c r="Y600" t="s">
        <v>34</v>
      </c>
      <c r="Z600" t="s">
        <v>35</v>
      </c>
      <c r="AA600" t="s">
        <v>36</v>
      </c>
      <c r="AB600" t="s">
        <v>37</v>
      </c>
      <c r="AC600" t="s">
        <v>38</v>
      </c>
    </row>
    <row r="601" spans="1:29" x14ac:dyDescent="0.3">
      <c r="A601" t="s">
        <v>921</v>
      </c>
      <c r="B601" s="1">
        <v>45195</v>
      </c>
      <c r="C601" t="s">
        <v>67</v>
      </c>
      <c r="D601" t="s">
        <v>182</v>
      </c>
      <c r="E601" t="s">
        <v>41</v>
      </c>
      <c r="F601">
        <f t="shared" si="18"/>
        <v>1</v>
      </c>
      <c r="G601" t="s">
        <v>78</v>
      </c>
      <c r="H601" t="s">
        <v>827</v>
      </c>
      <c r="I601">
        <v>207</v>
      </c>
      <c r="J601">
        <f>INT(Table1[[#This Row],[hrmn]]/100)</f>
        <v>2</v>
      </c>
      <c r="K601" t="s">
        <v>53</v>
      </c>
      <c r="L601" t="s">
        <v>28</v>
      </c>
      <c r="M601" t="s">
        <v>138</v>
      </c>
      <c r="N601">
        <v>2332</v>
      </c>
      <c r="O601" t="s">
        <v>30</v>
      </c>
      <c r="P601">
        <v>51</v>
      </c>
      <c r="Q601">
        <v>4</v>
      </c>
      <c r="R601" t="s">
        <v>46</v>
      </c>
      <c r="S601">
        <f t="shared" si="19"/>
        <v>0</v>
      </c>
      <c r="T601">
        <v>66</v>
      </c>
      <c r="U601" t="s">
        <v>30</v>
      </c>
      <c r="V601" t="s">
        <v>55</v>
      </c>
      <c r="W601" t="s">
        <v>70</v>
      </c>
      <c r="X601" t="s">
        <v>82</v>
      </c>
      <c r="Y601" t="s">
        <v>34</v>
      </c>
      <c r="Z601" t="s">
        <v>35</v>
      </c>
      <c r="AA601" t="s">
        <v>36</v>
      </c>
      <c r="AB601" t="s">
        <v>37</v>
      </c>
      <c r="AC601" t="s">
        <v>38</v>
      </c>
    </row>
    <row r="602" spans="1:29" x14ac:dyDescent="0.3">
      <c r="A602" t="s">
        <v>922</v>
      </c>
      <c r="B602" s="1">
        <v>44884</v>
      </c>
      <c r="C602" t="s">
        <v>30</v>
      </c>
      <c r="D602" t="s">
        <v>147</v>
      </c>
      <c r="E602" t="s">
        <v>24</v>
      </c>
      <c r="F602">
        <f t="shared" si="18"/>
        <v>0</v>
      </c>
      <c r="G602" t="s">
        <v>59</v>
      </c>
      <c r="H602" t="s">
        <v>570</v>
      </c>
      <c r="I602">
        <v>616</v>
      </c>
      <c r="J602">
        <f>INT(Table1[[#This Row],[hrmn]]/100)</f>
        <v>6</v>
      </c>
      <c r="K602" t="s">
        <v>27</v>
      </c>
      <c r="L602" t="s">
        <v>80</v>
      </c>
      <c r="M602" t="s">
        <v>203</v>
      </c>
      <c r="N602">
        <v>2253</v>
      </c>
      <c r="O602" t="s">
        <v>30</v>
      </c>
      <c r="P602">
        <v>35</v>
      </c>
      <c r="Q602">
        <v>18</v>
      </c>
      <c r="R602" t="s">
        <v>31</v>
      </c>
      <c r="S602">
        <f t="shared" si="19"/>
        <v>1</v>
      </c>
      <c r="T602">
        <v>19</v>
      </c>
      <c r="U602" t="s">
        <v>30</v>
      </c>
      <c r="V602" t="s">
        <v>32</v>
      </c>
      <c r="W602" t="s">
        <v>56</v>
      </c>
      <c r="X602" t="s">
        <v>33</v>
      </c>
      <c r="Y602" t="s">
        <v>34</v>
      </c>
      <c r="Z602" t="s">
        <v>35</v>
      </c>
      <c r="AA602" t="s">
        <v>36</v>
      </c>
      <c r="AB602" t="s">
        <v>37</v>
      </c>
      <c r="AC602" t="s">
        <v>38</v>
      </c>
    </row>
    <row r="603" spans="1:29" x14ac:dyDescent="0.3">
      <c r="A603" t="s">
        <v>923</v>
      </c>
      <c r="B603" s="1">
        <v>44644</v>
      </c>
      <c r="C603" t="s">
        <v>45</v>
      </c>
      <c r="D603" t="s">
        <v>100</v>
      </c>
      <c r="E603" t="s">
        <v>24</v>
      </c>
      <c r="F603">
        <f t="shared" si="18"/>
        <v>0</v>
      </c>
      <c r="G603" t="s">
        <v>42</v>
      </c>
      <c r="H603" t="s">
        <v>194</v>
      </c>
      <c r="I603">
        <v>922</v>
      </c>
      <c r="J603">
        <f>INT(Table1[[#This Row],[hrmn]]/100)</f>
        <v>9</v>
      </c>
      <c r="K603" t="s">
        <v>53</v>
      </c>
      <c r="L603" t="s">
        <v>80</v>
      </c>
      <c r="M603" t="s">
        <v>273</v>
      </c>
      <c r="N603">
        <v>927</v>
      </c>
      <c r="O603" t="s">
        <v>45</v>
      </c>
      <c r="P603">
        <v>70</v>
      </c>
      <c r="Q603">
        <v>6</v>
      </c>
      <c r="R603" t="s">
        <v>31</v>
      </c>
      <c r="S603">
        <f t="shared" si="19"/>
        <v>1</v>
      </c>
      <c r="T603">
        <v>49</v>
      </c>
      <c r="U603" t="s">
        <v>30</v>
      </c>
      <c r="V603" t="s">
        <v>47</v>
      </c>
      <c r="W603" t="s">
        <v>65</v>
      </c>
      <c r="X603" t="s">
        <v>82</v>
      </c>
      <c r="Y603" t="s">
        <v>34</v>
      </c>
      <c r="Z603" t="s">
        <v>35</v>
      </c>
      <c r="AA603" t="s">
        <v>36</v>
      </c>
      <c r="AB603" t="s">
        <v>37</v>
      </c>
      <c r="AC603" t="s">
        <v>38</v>
      </c>
    </row>
    <row r="604" spans="1:29" x14ac:dyDescent="0.3">
      <c r="A604" t="s">
        <v>924</v>
      </c>
      <c r="B604" s="1">
        <v>44900</v>
      </c>
      <c r="C604" t="s">
        <v>30</v>
      </c>
      <c r="D604" t="s">
        <v>191</v>
      </c>
      <c r="E604" t="s">
        <v>51</v>
      </c>
      <c r="F604">
        <f t="shared" si="18"/>
        <v>0</v>
      </c>
      <c r="G604" t="s">
        <v>42</v>
      </c>
      <c r="H604" t="s">
        <v>595</v>
      </c>
      <c r="I604">
        <v>926</v>
      </c>
      <c r="J604">
        <f>INT(Table1[[#This Row],[hrmn]]/100)</f>
        <v>9</v>
      </c>
      <c r="K604" t="s">
        <v>27</v>
      </c>
      <c r="L604" t="s">
        <v>74</v>
      </c>
      <c r="M604" t="s">
        <v>172</v>
      </c>
      <c r="N604">
        <v>928</v>
      </c>
      <c r="O604" t="s">
        <v>30</v>
      </c>
      <c r="P604">
        <v>25</v>
      </c>
      <c r="Q604">
        <v>7</v>
      </c>
      <c r="R604" t="s">
        <v>46</v>
      </c>
      <c r="S604">
        <f t="shared" si="19"/>
        <v>0</v>
      </c>
      <c r="T604">
        <v>59</v>
      </c>
      <c r="U604" t="s">
        <v>30</v>
      </c>
      <c r="V604" t="s">
        <v>55</v>
      </c>
      <c r="W604" t="s">
        <v>33</v>
      </c>
      <c r="X604" t="s">
        <v>82</v>
      </c>
      <c r="Y604" t="s">
        <v>34</v>
      </c>
      <c r="Z604" t="s">
        <v>35</v>
      </c>
      <c r="AA604" t="s">
        <v>36</v>
      </c>
      <c r="AB604" t="s">
        <v>37</v>
      </c>
      <c r="AC604" t="s">
        <v>38</v>
      </c>
    </row>
    <row r="605" spans="1:29" x14ac:dyDescent="0.3">
      <c r="A605" t="s">
        <v>925</v>
      </c>
      <c r="B605" s="1">
        <v>45110</v>
      </c>
      <c r="C605" t="s">
        <v>22</v>
      </c>
      <c r="D605" t="s">
        <v>88</v>
      </c>
      <c r="E605" t="s">
        <v>51</v>
      </c>
      <c r="F605">
        <f t="shared" si="18"/>
        <v>0</v>
      </c>
      <c r="G605" t="s">
        <v>123</v>
      </c>
      <c r="H605" t="s">
        <v>830</v>
      </c>
      <c r="I605">
        <v>2117</v>
      </c>
      <c r="J605">
        <f>INT(Table1[[#This Row],[hrmn]]/100)</f>
        <v>21</v>
      </c>
      <c r="K605" t="s">
        <v>53</v>
      </c>
      <c r="L605" t="s">
        <v>62</v>
      </c>
      <c r="M605" t="s">
        <v>138</v>
      </c>
      <c r="N605">
        <v>1503</v>
      </c>
      <c r="O605" t="s">
        <v>45</v>
      </c>
      <c r="P605">
        <v>24</v>
      </c>
      <c r="Q605">
        <v>4</v>
      </c>
      <c r="R605" t="s">
        <v>31</v>
      </c>
      <c r="S605">
        <f t="shared" si="19"/>
        <v>1</v>
      </c>
      <c r="T605">
        <v>21</v>
      </c>
      <c r="U605" t="s">
        <v>45</v>
      </c>
      <c r="V605" t="s">
        <v>47</v>
      </c>
      <c r="W605" t="s">
        <v>56</v>
      </c>
      <c r="X605" t="s">
        <v>33</v>
      </c>
      <c r="Y605" t="s">
        <v>34</v>
      </c>
      <c r="Z605" t="s">
        <v>35</v>
      </c>
      <c r="AA605" t="s">
        <v>36</v>
      </c>
      <c r="AB605" t="s">
        <v>37</v>
      </c>
      <c r="AC605" t="s">
        <v>38</v>
      </c>
    </row>
    <row r="606" spans="1:29" x14ac:dyDescent="0.3">
      <c r="A606" t="s">
        <v>926</v>
      </c>
      <c r="B606" s="1">
        <v>45264</v>
      </c>
      <c r="C606" t="s">
        <v>49</v>
      </c>
      <c r="D606" t="s">
        <v>92</v>
      </c>
      <c r="E606" t="s">
        <v>41</v>
      </c>
      <c r="F606">
        <f t="shared" si="18"/>
        <v>1</v>
      </c>
      <c r="G606" t="s">
        <v>42</v>
      </c>
      <c r="H606" t="s">
        <v>362</v>
      </c>
      <c r="I606">
        <v>1946</v>
      </c>
      <c r="J606">
        <f>INT(Table1[[#This Row],[hrmn]]/100)</f>
        <v>19</v>
      </c>
      <c r="K606" t="s">
        <v>53</v>
      </c>
      <c r="L606" t="s">
        <v>80</v>
      </c>
      <c r="M606" t="s">
        <v>348</v>
      </c>
      <c r="N606">
        <v>2048</v>
      </c>
      <c r="O606" t="s">
        <v>30</v>
      </c>
      <c r="P606">
        <v>50</v>
      </c>
      <c r="Q606">
        <v>12</v>
      </c>
      <c r="R606" t="s">
        <v>31</v>
      </c>
      <c r="S606">
        <f t="shared" si="19"/>
        <v>1</v>
      </c>
      <c r="T606">
        <v>78</v>
      </c>
      <c r="U606" t="s">
        <v>30</v>
      </c>
      <c r="V606" t="s">
        <v>47</v>
      </c>
      <c r="W606" t="s">
        <v>33</v>
      </c>
      <c r="X606" t="s">
        <v>82</v>
      </c>
      <c r="Y606" t="s">
        <v>34</v>
      </c>
      <c r="Z606" t="s">
        <v>35</v>
      </c>
      <c r="AA606" t="s">
        <v>36</v>
      </c>
      <c r="AB606" t="s">
        <v>37</v>
      </c>
      <c r="AC606" t="s">
        <v>38</v>
      </c>
    </row>
    <row r="607" spans="1:29" x14ac:dyDescent="0.3">
      <c r="A607" t="s">
        <v>927</v>
      </c>
      <c r="B607" s="1">
        <v>44714</v>
      </c>
      <c r="C607" t="s">
        <v>30</v>
      </c>
      <c r="D607" t="s">
        <v>84</v>
      </c>
      <c r="E607" t="s">
        <v>41</v>
      </c>
      <c r="F607">
        <f t="shared" si="18"/>
        <v>1</v>
      </c>
      <c r="G607" t="s">
        <v>123</v>
      </c>
      <c r="H607" t="s">
        <v>289</v>
      </c>
      <c r="I607">
        <v>1931</v>
      </c>
      <c r="J607">
        <f>INT(Table1[[#This Row],[hrmn]]/100)</f>
        <v>19</v>
      </c>
      <c r="K607" t="s">
        <v>61</v>
      </c>
      <c r="L607" t="s">
        <v>74</v>
      </c>
      <c r="M607" t="s">
        <v>163</v>
      </c>
      <c r="N607">
        <v>1407</v>
      </c>
      <c r="O607" t="s">
        <v>45</v>
      </c>
      <c r="P607">
        <v>46</v>
      </c>
      <c r="Q607">
        <v>17</v>
      </c>
      <c r="R607" t="s">
        <v>46</v>
      </c>
      <c r="S607">
        <f t="shared" si="19"/>
        <v>0</v>
      </c>
      <c r="T607">
        <v>21</v>
      </c>
      <c r="U607" t="s">
        <v>30</v>
      </c>
      <c r="V607" t="s">
        <v>32</v>
      </c>
      <c r="W607" t="s">
        <v>56</v>
      </c>
      <c r="X607" t="s">
        <v>82</v>
      </c>
      <c r="Y607" t="s">
        <v>34</v>
      </c>
      <c r="Z607" t="s">
        <v>35</v>
      </c>
      <c r="AA607" t="s">
        <v>36</v>
      </c>
      <c r="AB607" t="s">
        <v>37</v>
      </c>
      <c r="AC607" t="s">
        <v>38</v>
      </c>
    </row>
    <row r="608" spans="1:29" x14ac:dyDescent="0.3">
      <c r="A608" t="s">
        <v>928</v>
      </c>
      <c r="B608" s="1">
        <v>44748</v>
      </c>
      <c r="C608" t="s">
        <v>30</v>
      </c>
      <c r="D608" t="s">
        <v>147</v>
      </c>
      <c r="E608" t="s">
        <v>24</v>
      </c>
      <c r="F608">
        <f t="shared" si="18"/>
        <v>0</v>
      </c>
      <c r="G608" t="s">
        <v>59</v>
      </c>
      <c r="H608" t="s">
        <v>794</v>
      </c>
      <c r="I608">
        <v>1857</v>
      </c>
      <c r="J608">
        <f>INT(Table1[[#This Row],[hrmn]]/100)</f>
        <v>18</v>
      </c>
      <c r="K608" t="s">
        <v>27</v>
      </c>
      <c r="L608" t="s">
        <v>74</v>
      </c>
      <c r="M608" t="s">
        <v>218</v>
      </c>
      <c r="N608">
        <v>1847</v>
      </c>
      <c r="O608" t="s">
        <v>30</v>
      </c>
      <c r="P608">
        <v>24</v>
      </c>
      <c r="Q608">
        <v>0</v>
      </c>
      <c r="R608" t="s">
        <v>31</v>
      </c>
      <c r="S608">
        <f t="shared" si="19"/>
        <v>1</v>
      </c>
      <c r="T608">
        <v>29</v>
      </c>
      <c r="U608" t="s">
        <v>45</v>
      </c>
      <c r="V608" t="s">
        <v>55</v>
      </c>
      <c r="W608" t="s">
        <v>56</v>
      </c>
      <c r="X608" t="s">
        <v>33</v>
      </c>
      <c r="Y608" t="s">
        <v>34</v>
      </c>
      <c r="Z608" t="s">
        <v>35</v>
      </c>
      <c r="AA608" t="s">
        <v>36</v>
      </c>
      <c r="AB608" t="s">
        <v>37</v>
      </c>
      <c r="AC608" t="s">
        <v>38</v>
      </c>
    </row>
    <row r="609" spans="1:29" x14ac:dyDescent="0.3">
      <c r="A609" t="s">
        <v>929</v>
      </c>
      <c r="B609" s="1">
        <v>45107</v>
      </c>
      <c r="C609" t="s">
        <v>22</v>
      </c>
      <c r="D609" t="s">
        <v>189</v>
      </c>
      <c r="E609" t="s">
        <v>24</v>
      </c>
      <c r="F609">
        <f t="shared" si="18"/>
        <v>0</v>
      </c>
      <c r="G609" t="s">
        <v>42</v>
      </c>
      <c r="H609" t="s">
        <v>217</v>
      </c>
      <c r="I609">
        <v>1426</v>
      </c>
      <c r="J609">
        <f>INT(Table1[[#This Row],[hrmn]]/100)</f>
        <v>14</v>
      </c>
      <c r="K609" t="s">
        <v>61</v>
      </c>
      <c r="L609" t="s">
        <v>62</v>
      </c>
      <c r="M609" t="s">
        <v>90</v>
      </c>
      <c r="N609">
        <v>2651</v>
      </c>
      <c r="O609" t="s">
        <v>30</v>
      </c>
      <c r="P609">
        <v>28</v>
      </c>
      <c r="Q609">
        <v>18</v>
      </c>
      <c r="R609" t="s">
        <v>31</v>
      </c>
      <c r="S609">
        <f t="shared" si="19"/>
        <v>1</v>
      </c>
      <c r="T609">
        <v>37</v>
      </c>
      <c r="U609" t="s">
        <v>30</v>
      </c>
      <c r="V609" t="s">
        <v>47</v>
      </c>
      <c r="W609" t="s">
        <v>70</v>
      </c>
      <c r="X609" t="s">
        <v>82</v>
      </c>
      <c r="Y609" t="s">
        <v>34</v>
      </c>
      <c r="Z609" t="s">
        <v>35</v>
      </c>
      <c r="AA609" t="s">
        <v>36</v>
      </c>
      <c r="AB609" t="s">
        <v>37</v>
      </c>
      <c r="AC609" t="s">
        <v>38</v>
      </c>
    </row>
    <row r="610" spans="1:29" x14ac:dyDescent="0.3">
      <c r="A610" t="s">
        <v>930</v>
      </c>
      <c r="B610" s="1">
        <v>45181</v>
      </c>
      <c r="C610" t="s">
        <v>67</v>
      </c>
      <c r="D610" t="s">
        <v>77</v>
      </c>
      <c r="E610" t="s">
        <v>24</v>
      </c>
      <c r="F610">
        <f t="shared" si="18"/>
        <v>0</v>
      </c>
      <c r="G610" t="s">
        <v>78</v>
      </c>
      <c r="H610" t="s">
        <v>283</v>
      </c>
      <c r="I610">
        <v>2057</v>
      </c>
      <c r="J610">
        <f>INT(Table1[[#This Row],[hrmn]]/100)</f>
        <v>20</v>
      </c>
      <c r="K610" t="s">
        <v>61</v>
      </c>
      <c r="L610" t="s">
        <v>28</v>
      </c>
      <c r="M610" t="s">
        <v>231</v>
      </c>
      <c r="N610">
        <v>1273</v>
      </c>
      <c r="O610" t="s">
        <v>30</v>
      </c>
      <c r="P610">
        <v>34</v>
      </c>
      <c r="Q610">
        <v>6</v>
      </c>
      <c r="R610" t="s">
        <v>46</v>
      </c>
      <c r="S610">
        <f t="shared" si="19"/>
        <v>0</v>
      </c>
      <c r="T610">
        <v>78</v>
      </c>
      <c r="U610" t="s">
        <v>30</v>
      </c>
      <c r="V610" t="s">
        <v>55</v>
      </c>
      <c r="W610" t="s">
        <v>70</v>
      </c>
      <c r="X610" t="s">
        <v>33</v>
      </c>
      <c r="Y610" t="s">
        <v>34</v>
      </c>
      <c r="Z610" t="s">
        <v>35</v>
      </c>
      <c r="AA610" t="s">
        <v>36</v>
      </c>
      <c r="AB610" t="s">
        <v>37</v>
      </c>
      <c r="AC610" t="s">
        <v>38</v>
      </c>
    </row>
    <row r="611" spans="1:29" x14ac:dyDescent="0.3">
      <c r="A611" t="s">
        <v>931</v>
      </c>
      <c r="B611" s="1">
        <v>45071</v>
      </c>
      <c r="C611" t="s">
        <v>49</v>
      </c>
      <c r="D611" t="s">
        <v>58</v>
      </c>
      <c r="E611" t="s">
        <v>24</v>
      </c>
      <c r="F611">
        <f t="shared" si="18"/>
        <v>0</v>
      </c>
      <c r="G611" t="s">
        <v>42</v>
      </c>
      <c r="H611" t="s">
        <v>236</v>
      </c>
      <c r="I611">
        <v>56</v>
      </c>
      <c r="J611">
        <f>INT(Table1[[#This Row],[hrmn]]/100)</f>
        <v>0</v>
      </c>
      <c r="K611" t="s">
        <v>53</v>
      </c>
      <c r="L611" t="s">
        <v>74</v>
      </c>
      <c r="M611" t="s">
        <v>128</v>
      </c>
      <c r="N611">
        <v>1760</v>
      </c>
      <c r="O611" t="s">
        <v>30</v>
      </c>
      <c r="P611">
        <v>61</v>
      </c>
      <c r="Q611">
        <v>15</v>
      </c>
      <c r="R611" t="s">
        <v>46</v>
      </c>
      <c r="S611">
        <f t="shared" si="19"/>
        <v>0</v>
      </c>
      <c r="T611">
        <v>8</v>
      </c>
      <c r="U611" t="s">
        <v>30</v>
      </c>
      <c r="V611" t="s">
        <v>32</v>
      </c>
      <c r="W611" t="s">
        <v>70</v>
      </c>
      <c r="X611" t="s">
        <v>82</v>
      </c>
      <c r="Y611" t="s">
        <v>34</v>
      </c>
      <c r="Z611" t="s">
        <v>35</v>
      </c>
      <c r="AA611" t="s">
        <v>36</v>
      </c>
      <c r="AB611" t="s">
        <v>37</v>
      </c>
      <c r="AC611" t="s">
        <v>38</v>
      </c>
    </row>
    <row r="612" spans="1:29" x14ac:dyDescent="0.3">
      <c r="A612" t="s">
        <v>932</v>
      </c>
      <c r="B612" s="1">
        <v>44762</v>
      </c>
      <c r="C612" t="s">
        <v>45</v>
      </c>
      <c r="D612" t="s">
        <v>196</v>
      </c>
      <c r="E612" t="s">
        <v>41</v>
      </c>
      <c r="F612">
        <f t="shared" si="18"/>
        <v>1</v>
      </c>
      <c r="G612" t="s">
        <v>25</v>
      </c>
      <c r="H612" t="s">
        <v>259</v>
      </c>
      <c r="I612">
        <v>736</v>
      </c>
      <c r="J612">
        <f>INT(Table1[[#This Row],[hrmn]]/100)</f>
        <v>7</v>
      </c>
      <c r="K612" t="s">
        <v>27</v>
      </c>
      <c r="L612" t="s">
        <v>28</v>
      </c>
      <c r="M612" t="s">
        <v>169</v>
      </c>
      <c r="N612">
        <v>2898</v>
      </c>
      <c r="O612" t="s">
        <v>30</v>
      </c>
      <c r="P612">
        <v>61</v>
      </c>
      <c r="Q612">
        <v>19</v>
      </c>
      <c r="R612" t="s">
        <v>31</v>
      </c>
      <c r="S612">
        <f t="shared" si="19"/>
        <v>1</v>
      </c>
      <c r="T612">
        <v>46</v>
      </c>
      <c r="U612" t="s">
        <v>30</v>
      </c>
      <c r="V612" t="s">
        <v>32</v>
      </c>
      <c r="W612" t="s">
        <v>70</v>
      </c>
      <c r="X612" t="s">
        <v>82</v>
      </c>
      <c r="Y612" t="s">
        <v>34</v>
      </c>
      <c r="Z612" t="s">
        <v>35</v>
      </c>
      <c r="AA612" t="s">
        <v>36</v>
      </c>
      <c r="AB612" t="s">
        <v>37</v>
      </c>
      <c r="AC612" t="s">
        <v>38</v>
      </c>
    </row>
    <row r="613" spans="1:29" x14ac:dyDescent="0.3">
      <c r="A613" t="s">
        <v>933</v>
      </c>
      <c r="B613" s="1">
        <v>44957</v>
      </c>
      <c r="C613" t="s">
        <v>67</v>
      </c>
      <c r="D613" t="s">
        <v>96</v>
      </c>
      <c r="E613" t="s">
        <v>51</v>
      </c>
      <c r="F613">
        <f t="shared" si="18"/>
        <v>0</v>
      </c>
      <c r="G613" t="s">
        <v>42</v>
      </c>
      <c r="H613" t="s">
        <v>784</v>
      </c>
      <c r="I613">
        <v>1124</v>
      </c>
      <c r="J613">
        <f>INT(Table1[[#This Row],[hrmn]]/100)</f>
        <v>11</v>
      </c>
      <c r="K613" t="s">
        <v>61</v>
      </c>
      <c r="L613" t="s">
        <v>80</v>
      </c>
      <c r="M613" t="s">
        <v>200</v>
      </c>
      <c r="N613">
        <v>1852</v>
      </c>
      <c r="O613" t="s">
        <v>45</v>
      </c>
      <c r="P613">
        <v>55</v>
      </c>
      <c r="Q613">
        <v>0</v>
      </c>
      <c r="R613" t="s">
        <v>31</v>
      </c>
      <c r="S613">
        <f t="shared" si="19"/>
        <v>1</v>
      </c>
      <c r="T613">
        <v>22</v>
      </c>
      <c r="U613" t="s">
        <v>45</v>
      </c>
      <c r="V613" t="s">
        <v>47</v>
      </c>
      <c r="W613" t="s">
        <v>56</v>
      </c>
      <c r="X613" t="s">
        <v>82</v>
      </c>
      <c r="Y613" t="s">
        <v>34</v>
      </c>
      <c r="Z613" t="s">
        <v>35</v>
      </c>
      <c r="AA613" t="s">
        <v>36</v>
      </c>
      <c r="AB613" t="s">
        <v>37</v>
      </c>
      <c r="AC613" t="s">
        <v>38</v>
      </c>
    </row>
    <row r="614" spans="1:29" x14ac:dyDescent="0.3">
      <c r="A614" t="s">
        <v>934</v>
      </c>
      <c r="B614" s="1">
        <v>44769</v>
      </c>
      <c r="C614" t="s">
        <v>30</v>
      </c>
      <c r="D614" t="s">
        <v>189</v>
      </c>
      <c r="E614" t="s">
        <v>51</v>
      </c>
      <c r="F614">
        <f t="shared" si="18"/>
        <v>0</v>
      </c>
      <c r="G614" t="s">
        <v>78</v>
      </c>
      <c r="H614" t="s">
        <v>935</v>
      </c>
      <c r="I614">
        <v>2304</v>
      </c>
      <c r="J614">
        <f>INT(Table1[[#This Row],[hrmn]]/100)</f>
        <v>23</v>
      </c>
      <c r="K614" t="s">
        <v>53</v>
      </c>
      <c r="L614" t="s">
        <v>62</v>
      </c>
      <c r="M614" t="s">
        <v>172</v>
      </c>
      <c r="N614">
        <v>2610</v>
      </c>
      <c r="O614" t="s">
        <v>30</v>
      </c>
      <c r="P614">
        <v>30</v>
      </c>
      <c r="Q614">
        <v>4</v>
      </c>
      <c r="R614" t="s">
        <v>31</v>
      </c>
      <c r="S614">
        <f t="shared" si="19"/>
        <v>1</v>
      </c>
      <c r="T614">
        <v>37</v>
      </c>
      <c r="U614" t="s">
        <v>30</v>
      </c>
      <c r="V614" t="s">
        <v>47</v>
      </c>
      <c r="W614" t="s">
        <v>65</v>
      </c>
      <c r="X614" t="s">
        <v>33</v>
      </c>
      <c r="Y614" t="s">
        <v>34</v>
      </c>
      <c r="Z614" t="s">
        <v>35</v>
      </c>
      <c r="AA614" t="s">
        <v>36</v>
      </c>
      <c r="AB614" t="s">
        <v>37</v>
      </c>
      <c r="AC614" t="s">
        <v>38</v>
      </c>
    </row>
    <row r="615" spans="1:29" x14ac:dyDescent="0.3">
      <c r="A615" t="s">
        <v>936</v>
      </c>
      <c r="B615" s="1">
        <v>44708</v>
      </c>
      <c r="C615" t="s">
        <v>45</v>
      </c>
      <c r="D615" t="s">
        <v>88</v>
      </c>
      <c r="E615" t="s">
        <v>24</v>
      </c>
      <c r="F615">
        <f t="shared" si="18"/>
        <v>0</v>
      </c>
      <c r="G615" t="s">
        <v>78</v>
      </c>
      <c r="H615" t="s">
        <v>423</v>
      </c>
      <c r="I615">
        <v>1348</v>
      </c>
      <c r="J615">
        <f>INT(Table1[[#This Row],[hrmn]]/100)</f>
        <v>13</v>
      </c>
      <c r="K615" t="s">
        <v>53</v>
      </c>
      <c r="L615" t="s">
        <v>28</v>
      </c>
      <c r="M615" t="s">
        <v>90</v>
      </c>
      <c r="N615">
        <v>2629</v>
      </c>
      <c r="O615" t="s">
        <v>45</v>
      </c>
      <c r="P615">
        <v>25</v>
      </c>
      <c r="Q615">
        <v>14</v>
      </c>
      <c r="R615" t="s">
        <v>64</v>
      </c>
      <c r="S615">
        <f t="shared" si="19"/>
        <v>0</v>
      </c>
      <c r="T615">
        <v>32</v>
      </c>
      <c r="U615" t="s">
        <v>45</v>
      </c>
      <c r="V615" t="s">
        <v>55</v>
      </c>
      <c r="W615" t="s">
        <v>70</v>
      </c>
      <c r="X615" t="s">
        <v>82</v>
      </c>
      <c r="Y615" t="s">
        <v>34</v>
      </c>
      <c r="Z615" t="s">
        <v>35</v>
      </c>
      <c r="AA615" t="s">
        <v>36</v>
      </c>
      <c r="AB615" t="s">
        <v>37</v>
      </c>
      <c r="AC615" t="s">
        <v>38</v>
      </c>
    </row>
    <row r="616" spans="1:29" x14ac:dyDescent="0.3">
      <c r="A616" t="s">
        <v>937</v>
      </c>
      <c r="B616" s="1">
        <v>44824</v>
      </c>
      <c r="C616" t="s">
        <v>22</v>
      </c>
      <c r="D616" t="s">
        <v>113</v>
      </c>
      <c r="E616" t="s">
        <v>24</v>
      </c>
      <c r="F616">
        <f t="shared" si="18"/>
        <v>0</v>
      </c>
      <c r="G616" t="s">
        <v>123</v>
      </c>
      <c r="H616" t="s">
        <v>538</v>
      </c>
      <c r="I616">
        <v>154</v>
      </c>
      <c r="J616">
        <f>INT(Table1[[#This Row],[hrmn]]/100)</f>
        <v>1</v>
      </c>
      <c r="K616" t="s">
        <v>53</v>
      </c>
      <c r="L616" t="s">
        <v>62</v>
      </c>
      <c r="M616" t="s">
        <v>120</v>
      </c>
      <c r="N616">
        <v>838</v>
      </c>
      <c r="O616" t="s">
        <v>30</v>
      </c>
      <c r="P616">
        <v>23</v>
      </c>
      <c r="Q616">
        <v>11</v>
      </c>
      <c r="R616" t="s">
        <v>31</v>
      </c>
      <c r="S616">
        <f t="shared" si="19"/>
        <v>1</v>
      </c>
      <c r="T616">
        <v>54</v>
      </c>
      <c r="U616" t="s">
        <v>45</v>
      </c>
      <c r="V616" t="s">
        <v>55</v>
      </c>
      <c r="W616" t="s">
        <v>56</v>
      </c>
      <c r="X616" t="s">
        <v>33</v>
      </c>
      <c r="Y616" t="s">
        <v>34</v>
      </c>
      <c r="Z616" t="s">
        <v>35</v>
      </c>
      <c r="AA616" t="s">
        <v>36</v>
      </c>
      <c r="AB616" t="s">
        <v>37</v>
      </c>
      <c r="AC616" t="s">
        <v>38</v>
      </c>
    </row>
    <row r="617" spans="1:29" x14ac:dyDescent="0.3">
      <c r="A617" t="s">
        <v>938</v>
      </c>
      <c r="B617" s="1">
        <v>45169</v>
      </c>
      <c r="C617" t="s">
        <v>45</v>
      </c>
      <c r="D617" t="s">
        <v>77</v>
      </c>
      <c r="E617" t="s">
        <v>24</v>
      </c>
      <c r="F617">
        <f t="shared" si="18"/>
        <v>0</v>
      </c>
      <c r="G617" t="s">
        <v>42</v>
      </c>
      <c r="H617" t="s">
        <v>313</v>
      </c>
      <c r="I617">
        <v>600</v>
      </c>
      <c r="J617">
        <f>INT(Table1[[#This Row],[hrmn]]/100)</f>
        <v>6</v>
      </c>
      <c r="K617" t="s">
        <v>61</v>
      </c>
      <c r="L617" t="s">
        <v>28</v>
      </c>
      <c r="M617" t="s">
        <v>90</v>
      </c>
      <c r="N617">
        <v>1556</v>
      </c>
      <c r="O617" t="s">
        <v>30</v>
      </c>
      <c r="P617">
        <v>37</v>
      </c>
      <c r="Q617">
        <v>15</v>
      </c>
      <c r="R617" t="s">
        <v>46</v>
      </c>
      <c r="S617">
        <f t="shared" si="19"/>
        <v>0</v>
      </c>
      <c r="T617">
        <v>33</v>
      </c>
      <c r="U617" t="s">
        <v>30</v>
      </c>
      <c r="V617" t="s">
        <v>47</v>
      </c>
      <c r="W617" t="s">
        <v>56</v>
      </c>
      <c r="X617" t="s">
        <v>33</v>
      </c>
      <c r="Y617" t="s">
        <v>34</v>
      </c>
      <c r="Z617" t="s">
        <v>35</v>
      </c>
      <c r="AA617" t="s">
        <v>36</v>
      </c>
      <c r="AB617" t="s">
        <v>37</v>
      </c>
      <c r="AC617" t="s">
        <v>38</v>
      </c>
    </row>
    <row r="618" spans="1:29" x14ac:dyDescent="0.3">
      <c r="A618" t="s">
        <v>939</v>
      </c>
      <c r="B618" s="1">
        <v>45173</v>
      </c>
      <c r="C618" t="s">
        <v>67</v>
      </c>
      <c r="D618" t="s">
        <v>58</v>
      </c>
      <c r="E618" t="s">
        <v>51</v>
      </c>
      <c r="F618">
        <f t="shared" si="18"/>
        <v>0</v>
      </c>
      <c r="G618" t="s">
        <v>78</v>
      </c>
      <c r="H618" t="s">
        <v>89</v>
      </c>
      <c r="I618">
        <v>316</v>
      </c>
      <c r="J618">
        <f>INT(Table1[[#This Row],[hrmn]]/100)</f>
        <v>3</v>
      </c>
      <c r="K618" t="s">
        <v>61</v>
      </c>
      <c r="L618" t="s">
        <v>28</v>
      </c>
      <c r="M618" t="s">
        <v>187</v>
      </c>
      <c r="N618">
        <v>1052</v>
      </c>
      <c r="O618" t="s">
        <v>30</v>
      </c>
      <c r="P618">
        <v>60</v>
      </c>
      <c r="Q618">
        <v>12</v>
      </c>
      <c r="R618" t="s">
        <v>31</v>
      </c>
      <c r="S618">
        <f t="shared" si="19"/>
        <v>1</v>
      </c>
      <c r="T618">
        <v>37</v>
      </c>
      <c r="U618" t="s">
        <v>45</v>
      </c>
      <c r="V618" t="s">
        <v>55</v>
      </c>
      <c r="W618" t="s">
        <v>56</v>
      </c>
      <c r="X618" t="s">
        <v>33</v>
      </c>
      <c r="Y618" t="s">
        <v>34</v>
      </c>
      <c r="Z618" t="s">
        <v>35</v>
      </c>
      <c r="AA618" t="s">
        <v>36</v>
      </c>
      <c r="AB618" t="s">
        <v>37</v>
      </c>
      <c r="AC618" t="s">
        <v>38</v>
      </c>
    </row>
    <row r="619" spans="1:29" x14ac:dyDescent="0.3">
      <c r="A619" t="s">
        <v>940</v>
      </c>
      <c r="B619" s="1">
        <v>44572</v>
      </c>
      <c r="C619" t="s">
        <v>22</v>
      </c>
      <c r="D619" t="s">
        <v>113</v>
      </c>
      <c r="E619" t="s">
        <v>24</v>
      </c>
      <c r="F619">
        <f t="shared" si="18"/>
        <v>0</v>
      </c>
      <c r="G619" t="s">
        <v>25</v>
      </c>
      <c r="H619" t="s">
        <v>794</v>
      </c>
      <c r="I619">
        <v>731</v>
      </c>
      <c r="J619">
        <f>INT(Table1[[#This Row],[hrmn]]/100)</f>
        <v>7</v>
      </c>
      <c r="K619" t="s">
        <v>61</v>
      </c>
      <c r="L619" t="s">
        <v>74</v>
      </c>
      <c r="M619" t="s">
        <v>241</v>
      </c>
      <c r="N619">
        <v>1088</v>
      </c>
      <c r="O619" t="s">
        <v>45</v>
      </c>
      <c r="P619">
        <v>61</v>
      </c>
      <c r="Q619">
        <v>10</v>
      </c>
      <c r="R619" t="s">
        <v>64</v>
      </c>
      <c r="S619">
        <f t="shared" si="19"/>
        <v>0</v>
      </c>
      <c r="T619">
        <v>11</v>
      </c>
      <c r="U619" t="s">
        <v>45</v>
      </c>
      <c r="V619" t="s">
        <v>55</v>
      </c>
      <c r="W619" t="s">
        <v>56</v>
      </c>
      <c r="X619" t="s">
        <v>33</v>
      </c>
      <c r="Y619" t="s">
        <v>34</v>
      </c>
      <c r="Z619" t="s">
        <v>35</v>
      </c>
      <c r="AA619" t="s">
        <v>36</v>
      </c>
      <c r="AB619" t="s">
        <v>37</v>
      </c>
      <c r="AC619" t="s">
        <v>38</v>
      </c>
    </row>
    <row r="620" spans="1:29" x14ac:dyDescent="0.3">
      <c r="A620" t="s">
        <v>941</v>
      </c>
      <c r="B620" s="1">
        <v>45106</v>
      </c>
      <c r="C620" t="s">
        <v>49</v>
      </c>
      <c r="D620" t="s">
        <v>84</v>
      </c>
      <c r="E620" t="s">
        <v>51</v>
      </c>
      <c r="F620">
        <f t="shared" si="18"/>
        <v>0</v>
      </c>
      <c r="G620" t="s">
        <v>123</v>
      </c>
      <c r="H620" t="s">
        <v>493</v>
      </c>
      <c r="I620">
        <v>2312</v>
      </c>
      <c r="J620">
        <f>INT(Table1[[#This Row],[hrmn]]/100)</f>
        <v>23</v>
      </c>
      <c r="K620" t="s">
        <v>61</v>
      </c>
      <c r="L620" t="s">
        <v>62</v>
      </c>
      <c r="M620" t="s">
        <v>172</v>
      </c>
      <c r="N620">
        <v>2161</v>
      </c>
      <c r="O620" t="s">
        <v>45</v>
      </c>
      <c r="P620">
        <v>70</v>
      </c>
      <c r="Q620">
        <v>2</v>
      </c>
      <c r="R620" t="s">
        <v>31</v>
      </c>
      <c r="S620">
        <f t="shared" si="19"/>
        <v>1</v>
      </c>
      <c r="T620">
        <v>71</v>
      </c>
      <c r="U620" t="s">
        <v>45</v>
      </c>
      <c r="V620" t="s">
        <v>47</v>
      </c>
      <c r="W620" t="s">
        <v>33</v>
      </c>
      <c r="X620" t="s">
        <v>82</v>
      </c>
      <c r="Y620" t="s">
        <v>34</v>
      </c>
      <c r="Z620" t="s">
        <v>35</v>
      </c>
      <c r="AA620" t="s">
        <v>36</v>
      </c>
      <c r="AB620" t="s">
        <v>37</v>
      </c>
      <c r="AC620" t="s">
        <v>38</v>
      </c>
    </row>
    <row r="621" spans="1:29" x14ac:dyDescent="0.3">
      <c r="A621" t="s">
        <v>942</v>
      </c>
      <c r="B621" s="1">
        <v>44933</v>
      </c>
      <c r="C621" t="s">
        <v>22</v>
      </c>
      <c r="D621" t="s">
        <v>84</v>
      </c>
      <c r="E621" t="s">
        <v>41</v>
      </c>
      <c r="F621">
        <f t="shared" si="18"/>
        <v>1</v>
      </c>
      <c r="G621" t="s">
        <v>59</v>
      </c>
      <c r="H621" t="s">
        <v>291</v>
      </c>
      <c r="I621">
        <v>1311</v>
      </c>
      <c r="J621">
        <f>INT(Table1[[#This Row],[hrmn]]/100)</f>
        <v>13</v>
      </c>
      <c r="K621" t="s">
        <v>61</v>
      </c>
      <c r="L621" t="s">
        <v>74</v>
      </c>
      <c r="M621" t="s">
        <v>90</v>
      </c>
      <c r="N621">
        <v>2230</v>
      </c>
      <c r="O621" t="s">
        <v>45</v>
      </c>
      <c r="P621">
        <v>66</v>
      </c>
      <c r="Q621">
        <v>4</v>
      </c>
      <c r="R621" t="s">
        <v>46</v>
      </c>
      <c r="S621">
        <f t="shared" si="19"/>
        <v>0</v>
      </c>
      <c r="T621">
        <v>28</v>
      </c>
      <c r="U621" t="s">
        <v>45</v>
      </c>
      <c r="V621" t="s">
        <v>55</v>
      </c>
      <c r="W621" t="s">
        <v>65</v>
      </c>
      <c r="X621" t="s">
        <v>33</v>
      </c>
      <c r="Y621" t="s">
        <v>34</v>
      </c>
      <c r="Z621" t="s">
        <v>35</v>
      </c>
      <c r="AA621" t="s">
        <v>36</v>
      </c>
      <c r="AB621" t="s">
        <v>37</v>
      </c>
      <c r="AC621" t="s">
        <v>38</v>
      </c>
    </row>
    <row r="622" spans="1:29" x14ac:dyDescent="0.3">
      <c r="A622" t="s">
        <v>943</v>
      </c>
      <c r="B622" s="1">
        <v>45185</v>
      </c>
      <c r="C622" t="s">
        <v>49</v>
      </c>
      <c r="D622" t="s">
        <v>249</v>
      </c>
      <c r="E622" t="s">
        <v>41</v>
      </c>
      <c r="F622">
        <f t="shared" si="18"/>
        <v>1</v>
      </c>
      <c r="G622" t="s">
        <v>123</v>
      </c>
      <c r="H622" t="s">
        <v>417</v>
      </c>
      <c r="I622">
        <v>455</v>
      </c>
      <c r="J622">
        <f>INT(Table1[[#This Row],[hrmn]]/100)</f>
        <v>4</v>
      </c>
      <c r="K622" t="s">
        <v>61</v>
      </c>
      <c r="L622" t="s">
        <v>74</v>
      </c>
      <c r="M622" t="s">
        <v>69</v>
      </c>
      <c r="N622">
        <v>2011</v>
      </c>
      <c r="O622" t="s">
        <v>30</v>
      </c>
      <c r="P622">
        <v>67</v>
      </c>
      <c r="Q622">
        <v>16</v>
      </c>
      <c r="R622" t="s">
        <v>46</v>
      </c>
      <c r="S622">
        <f t="shared" si="19"/>
        <v>0</v>
      </c>
      <c r="T622">
        <v>45</v>
      </c>
      <c r="U622" t="s">
        <v>30</v>
      </c>
      <c r="V622" t="s">
        <v>47</v>
      </c>
      <c r="W622" t="s">
        <v>56</v>
      </c>
      <c r="X622" t="s">
        <v>33</v>
      </c>
      <c r="Y622" t="s">
        <v>34</v>
      </c>
      <c r="Z622" t="s">
        <v>35</v>
      </c>
      <c r="AA622" t="s">
        <v>36</v>
      </c>
      <c r="AB622" t="s">
        <v>37</v>
      </c>
      <c r="AC622" t="s">
        <v>38</v>
      </c>
    </row>
    <row r="623" spans="1:29" x14ac:dyDescent="0.3">
      <c r="A623" t="s">
        <v>944</v>
      </c>
      <c r="B623" s="1">
        <v>44955</v>
      </c>
      <c r="C623" t="s">
        <v>67</v>
      </c>
      <c r="D623" t="s">
        <v>77</v>
      </c>
      <c r="E623" t="s">
        <v>41</v>
      </c>
      <c r="F623">
        <f t="shared" si="18"/>
        <v>1</v>
      </c>
      <c r="G623" t="s">
        <v>42</v>
      </c>
      <c r="H623" t="s">
        <v>117</v>
      </c>
      <c r="I623">
        <v>1046</v>
      </c>
      <c r="J623">
        <f>INT(Table1[[#This Row],[hrmn]]/100)</f>
        <v>10</v>
      </c>
      <c r="K623" t="s">
        <v>53</v>
      </c>
      <c r="L623" t="s">
        <v>74</v>
      </c>
      <c r="M623" t="s">
        <v>111</v>
      </c>
      <c r="N623">
        <v>1604</v>
      </c>
      <c r="O623" t="s">
        <v>30</v>
      </c>
      <c r="P623">
        <v>18</v>
      </c>
      <c r="Q623">
        <v>8</v>
      </c>
      <c r="R623" t="s">
        <v>46</v>
      </c>
      <c r="S623">
        <f t="shared" si="19"/>
        <v>0</v>
      </c>
      <c r="T623">
        <v>8</v>
      </c>
      <c r="U623" t="s">
        <v>30</v>
      </c>
      <c r="V623" t="s">
        <v>55</v>
      </c>
      <c r="W623" t="s">
        <v>65</v>
      </c>
      <c r="X623" t="s">
        <v>82</v>
      </c>
      <c r="Y623" t="s">
        <v>34</v>
      </c>
      <c r="Z623" t="s">
        <v>35</v>
      </c>
      <c r="AA623" t="s">
        <v>36</v>
      </c>
      <c r="AB623" t="s">
        <v>37</v>
      </c>
      <c r="AC623" t="s">
        <v>38</v>
      </c>
    </row>
    <row r="624" spans="1:29" x14ac:dyDescent="0.3">
      <c r="A624" t="s">
        <v>945</v>
      </c>
      <c r="B624" s="1">
        <v>44683</v>
      </c>
      <c r="C624" t="s">
        <v>45</v>
      </c>
      <c r="D624" t="s">
        <v>122</v>
      </c>
      <c r="E624" t="s">
        <v>51</v>
      </c>
      <c r="F624">
        <f t="shared" si="18"/>
        <v>0</v>
      </c>
      <c r="G624" t="s">
        <v>78</v>
      </c>
      <c r="H624" t="s">
        <v>265</v>
      </c>
      <c r="I624">
        <v>1925</v>
      </c>
      <c r="J624">
        <f>INT(Table1[[#This Row],[hrmn]]/100)</f>
        <v>19</v>
      </c>
      <c r="K624" t="s">
        <v>53</v>
      </c>
      <c r="L624" t="s">
        <v>62</v>
      </c>
      <c r="M624" t="s">
        <v>94</v>
      </c>
      <c r="N624">
        <v>1058</v>
      </c>
      <c r="O624" t="s">
        <v>30</v>
      </c>
      <c r="P624">
        <v>59</v>
      </c>
      <c r="Q624">
        <v>14</v>
      </c>
      <c r="R624" t="s">
        <v>31</v>
      </c>
      <c r="S624">
        <f t="shared" si="19"/>
        <v>1</v>
      </c>
      <c r="T624">
        <v>78</v>
      </c>
      <c r="U624" t="s">
        <v>45</v>
      </c>
      <c r="V624" t="s">
        <v>47</v>
      </c>
      <c r="W624" t="s">
        <v>70</v>
      </c>
      <c r="X624" t="s">
        <v>82</v>
      </c>
      <c r="Y624" t="s">
        <v>34</v>
      </c>
      <c r="Z624" t="s">
        <v>35</v>
      </c>
      <c r="AA624" t="s">
        <v>36</v>
      </c>
      <c r="AB624" t="s">
        <v>37</v>
      </c>
      <c r="AC624" t="s">
        <v>38</v>
      </c>
    </row>
    <row r="625" spans="1:29" x14ac:dyDescent="0.3">
      <c r="A625" t="s">
        <v>946</v>
      </c>
      <c r="B625" s="1">
        <v>44969</v>
      </c>
      <c r="C625" t="s">
        <v>30</v>
      </c>
      <c r="D625" t="s">
        <v>140</v>
      </c>
      <c r="E625" t="s">
        <v>41</v>
      </c>
      <c r="F625">
        <f t="shared" si="18"/>
        <v>1</v>
      </c>
      <c r="G625" t="s">
        <v>59</v>
      </c>
      <c r="H625" t="s">
        <v>226</v>
      </c>
      <c r="I625">
        <v>1741</v>
      </c>
      <c r="J625">
        <f>INT(Table1[[#This Row],[hrmn]]/100)</f>
        <v>17</v>
      </c>
      <c r="K625" t="s">
        <v>53</v>
      </c>
      <c r="L625" t="s">
        <v>74</v>
      </c>
      <c r="M625" t="s">
        <v>184</v>
      </c>
      <c r="N625">
        <v>1227</v>
      </c>
      <c r="O625" t="s">
        <v>45</v>
      </c>
      <c r="P625">
        <v>21</v>
      </c>
      <c r="Q625">
        <v>18</v>
      </c>
      <c r="R625" t="s">
        <v>64</v>
      </c>
      <c r="S625">
        <f t="shared" si="19"/>
        <v>0</v>
      </c>
      <c r="T625">
        <v>32</v>
      </c>
      <c r="U625" t="s">
        <v>45</v>
      </c>
      <c r="V625" t="s">
        <v>55</v>
      </c>
      <c r="W625" t="s">
        <v>65</v>
      </c>
      <c r="X625" t="s">
        <v>33</v>
      </c>
      <c r="Y625" t="s">
        <v>34</v>
      </c>
      <c r="Z625" t="s">
        <v>35</v>
      </c>
      <c r="AA625" t="s">
        <v>36</v>
      </c>
      <c r="AB625" t="s">
        <v>37</v>
      </c>
      <c r="AC625" t="s">
        <v>38</v>
      </c>
    </row>
    <row r="626" spans="1:29" x14ac:dyDescent="0.3">
      <c r="A626" t="s">
        <v>947</v>
      </c>
      <c r="B626" s="1">
        <v>44596</v>
      </c>
      <c r="C626" t="s">
        <v>67</v>
      </c>
      <c r="D626" t="s">
        <v>40</v>
      </c>
      <c r="E626" t="s">
        <v>41</v>
      </c>
      <c r="F626">
        <f t="shared" si="18"/>
        <v>1</v>
      </c>
      <c r="G626" t="s">
        <v>123</v>
      </c>
      <c r="H626" t="s">
        <v>394</v>
      </c>
      <c r="I626">
        <v>209</v>
      </c>
      <c r="J626">
        <f>INT(Table1[[#This Row],[hrmn]]/100)</f>
        <v>2</v>
      </c>
      <c r="K626" t="s">
        <v>27</v>
      </c>
      <c r="L626" t="s">
        <v>74</v>
      </c>
      <c r="M626" t="s">
        <v>29</v>
      </c>
      <c r="N626">
        <v>2843</v>
      </c>
      <c r="O626" t="s">
        <v>30</v>
      </c>
      <c r="P626">
        <v>70</v>
      </c>
      <c r="Q626">
        <v>15</v>
      </c>
      <c r="R626" t="s">
        <v>46</v>
      </c>
      <c r="S626">
        <f t="shared" si="19"/>
        <v>0</v>
      </c>
      <c r="T626">
        <v>56</v>
      </c>
      <c r="U626" t="s">
        <v>30</v>
      </c>
      <c r="V626" t="s">
        <v>32</v>
      </c>
      <c r="W626" t="s">
        <v>70</v>
      </c>
      <c r="X626" t="s">
        <v>33</v>
      </c>
      <c r="Y626" t="s">
        <v>34</v>
      </c>
      <c r="Z626" t="s">
        <v>35</v>
      </c>
      <c r="AA626" t="s">
        <v>36</v>
      </c>
      <c r="AB626" t="s">
        <v>37</v>
      </c>
      <c r="AC626" t="s">
        <v>38</v>
      </c>
    </row>
    <row r="627" spans="1:29" x14ac:dyDescent="0.3">
      <c r="A627" t="s">
        <v>948</v>
      </c>
      <c r="B627" s="1">
        <v>44936</v>
      </c>
      <c r="C627" t="s">
        <v>67</v>
      </c>
      <c r="D627" t="s">
        <v>346</v>
      </c>
      <c r="E627" t="s">
        <v>24</v>
      </c>
      <c r="F627">
        <f t="shared" si="18"/>
        <v>0</v>
      </c>
      <c r="G627" t="s">
        <v>59</v>
      </c>
      <c r="H627" t="s">
        <v>127</v>
      </c>
      <c r="I627">
        <v>1612</v>
      </c>
      <c r="J627">
        <f>INT(Table1[[#This Row],[hrmn]]/100)</f>
        <v>16</v>
      </c>
      <c r="K627" t="s">
        <v>61</v>
      </c>
      <c r="L627" t="s">
        <v>80</v>
      </c>
      <c r="M627" t="s">
        <v>94</v>
      </c>
      <c r="N627">
        <v>2792</v>
      </c>
      <c r="O627" t="s">
        <v>45</v>
      </c>
      <c r="P627">
        <v>39</v>
      </c>
      <c r="Q627">
        <v>9</v>
      </c>
      <c r="R627" t="s">
        <v>64</v>
      </c>
      <c r="S627">
        <f t="shared" si="19"/>
        <v>0</v>
      </c>
      <c r="T627">
        <v>35</v>
      </c>
      <c r="U627" t="s">
        <v>45</v>
      </c>
      <c r="V627" t="s">
        <v>47</v>
      </c>
      <c r="W627" t="s">
        <v>65</v>
      </c>
      <c r="X627" t="s">
        <v>82</v>
      </c>
      <c r="Y627" t="s">
        <v>34</v>
      </c>
      <c r="Z627" t="s">
        <v>35</v>
      </c>
      <c r="AA627" t="s">
        <v>36</v>
      </c>
      <c r="AB627" t="s">
        <v>37</v>
      </c>
      <c r="AC627" t="s">
        <v>38</v>
      </c>
    </row>
    <row r="628" spans="1:29" x14ac:dyDescent="0.3">
      <c r="A628" t="s">
        <v>949</v>
      </c>
      <c r="B628" s="1">
        <v>45137</v>
      </c>
      <c r="C628" t="s">
        <v>67</v>
      </c>
      <c r="D628" t="s">
        <v>107</v>
      </c>
      <c r="E628" t="s">
        <v>51</v>
      </c>
      <c r="F628">
        <f t="shared" si="18"/>
        <v>0</v>
      </c>
      <c r="G628" t="s">
        <v>42</v>
      </c>
      <c r="H628" t="s">
        <v>498</v>
      </c>
      <c r="I628">
        <v>1210</v>
      </c>
      <c r="J628">
        <f>INT(Table1[[#This Row],[hrmn]]/100)</f>
        <v>12</v>
      </c>
      <c r="K628" t="s">
        <v>53</v>
      </c>
      <c r="L628" t="s">
        <v>62</v>
      </c>
      <c r="M628" t="s">
        <v>180</v>
      </c>
      <c r="N628">
        <v>2961</v>
      </c>
      <c r="O628" t="s">
        <v>45</v>
      </c>
      <c r="P628">
        <v>32</v>
      </c>
      <c r="Q628">
        <v>19</v>
      </c>
      <c r="R628" t="s">
        <v>46</v>
      </c>
      <c r="S628">
        <f t="shared" si="19"/>
        <v>0</v>
      </c>
      <c r="T628">
        <v>39</v>
      </c>
      <c r="U628" t="s">
        <v>45</v>
      </c>
      <c r="V628" t="s">
        <v>55</v>
      </c>
      <c r="W628" t="s">
        <v>65</v>
      </c>
      <c r="X628" t="s">
        <v>33</v>
      </c>
      <c r="Y628" t="s">
        <v>34</v>
      </c>
      <c r="Z628" t="s">
        <v>35</v>
      </c>
      <c r="AA628" t="s">
        <v>36</v>
      </c>
      <c r="AB628" t="s">
        <v>37</v>
      </c>
      <c r="AC628" t="s">
        <v>38</v>
      </c>
    </row>
    <row r="629" spans="1:29" x14ac:dyDescent="0.3">
      <c r="A629" t="s">
        <v>950</v>
      </c>
      <c r="B629" s="1">
        <v>45179</v>
      </c>
      <c r="C629" t="s">
        <v>49</v>
      </c>
      <c r="D629" t="s">
        <v>161</v>
      </c>
      <c r="E629" t="s">
        <v>41</v>
      </c>
      <c r="F629">
        <f t="shared" si="18"/>
        <v>1</v>
      </c>
      <c r="G629" t="s">
        <v>78</v>
      </c>
      <c r="H629" t="s">
        <v>104</v>
      </c>
      <c r="I629">
        <v>1101</v>
      </c>
      <c r="J629">
        <f>INT(Table1[[#This Row],[hrmn]]/100)</f>
        <v>11</v>
      </c>
      <c r="K629" t="s">
        <v>53</v>
      </c>
      <c r="L629" t="s">
        <v>62</v>
      </c>
      <c r="M629" t="s">
        <v>184</v>
      </c>
      <c r="N629">
        <v>2332</v>
      </c>
      <c r="O629" t="s">
        <v>45</v>
      </c>
      <c r="P629">
        <v>62</v>
      </c>
      <c r="Q629">
        <v>5</v>
      </c>
      <c r="R629" t="s">
        <v>64</v>
      </c>
      <c r="S629">
        <f t="shared" si="19"/>
        <v>0</v>
      </c>
      <c r="T629">
        <v>66</v>
      </c>
      <c r="U629" t="s">
        <v>45</v>
      </c>
      <c r="V629" t="s">
        <v>55</v>
      </c>
      <c r="W629" t="s">
        <v>56</v>
      </c>
      <c r="X629" t="s">
        <v>82</v>
      </c>
      <c r="Y629" t="s">
        <v>34</v>
      </c>
      <c r="Z629" t="s">
        <v>35</v>
      </c>
      <c r="AA629" t="s">
        <v>36</v>
      </c>
      <c r="AB629" t="s">
        <v>37</v>
      </c>
      <c r="AC629" t="s">
        <v>38</v>
      </c>
    </row>
    <row r="630" spans="1:29" x14ac:dyDescent="0.3">
      <c r="A630" t="s">
        <v>951</v>
      </c>
      <c r="B630" s="1">
        <v>44996</v>
      </c>
      <c r="C630" t="s">
        <v>49</v>
      </c>
      <c r="D630" t="s">
        <v>157</v>
      </c>
      <c r="E630" t="s">
        <v>41</v>
      </c>
      <c r="F630">
        <f t="shared" si="18"/>
        <v>1</v>
      </c>
      <c r="G630" t="s">
        <v>59</v>
      </c>
      <c r="H630" t="s">
        <v>407</v>
      </c>
      <c r="I630">
        <v>749</v>
      </c>
      <c r="J630">
        <f>INT(Table1[[#This Row],[hrmn]]/100)</f>
        <v>7</v>
      </c>
      <c r="K630" t="s">
        <v>61</v>
      </c>
      <c r="L630" t="s">
        <v>74</v>
      </c>
      <c r="M630" t="s">
        <v>115</v>
      </c>
      <c r="N630">
        <v>900</v>
      </c>
      <c r="O630" t="s">
        <v>45</v>
      </c>
      <c r="P630">
        <v>55</v>
      </c>
      <c r="Q630">
        <v>12</v>
      </c>
      <c r="R630" t="s">
        <v>31</v>
      </c>
      <c r="S630">
        <f t="shared" si="19"/>
        <v>1</v>
      </c>
      <c r="T630">
        <v>80</v>
      </c>
      <c r="U630" t="s">
        <v>45</v>
      </c>
      <c r="V630" t="s">
        <v>47</v>
      </c>
      <c r="W630" t="s">
        <v>70</v>
      </c>
      <c r="X630" t="s">
        <v>82</v>
      </c>
      <c r="Y630" t="s">
        <v>34</v>
      </c>
      <c r="Z630" t="s">
        <v>35</v>
      </c>
      <c r="AA630" t="s">
        <v>36</v>
      </c>
      <c r="AB630" t="s">
        <v>37</v>
      </c>
      <c r="AC630" t="s">
        <v>38</v>
      </c>
    </row>
    <row r="631" spans="1:29" x14ac:dyDescent="0.3">
      <c r="A631" t="s">
        <v>952</v>
      </c>
      <c r="B631" s="1">
        <v>44643</v>
      </c>
      <c r="C631" t="s">
        <v>67</v>
      </c>
      <c r="D631" t="s">
        <v>133</v>
      </c>
      <c r="E631" t="s">
        <v>51</v>
      </c>
      <c r="F631">
        <f t="shared" si="18"/>
        <v>0</v>
      </c>
      <c r="G631" t="s">
        <v>25</v>
      </c>
      <c r="H631" t="s">
        <v>818</v>
      </c>
      <c r="I631">
        <v>2355</v>
      </c>
      <c r="J631">
        <f>INT(Table1[[#This Row],[hrmn]]/100)</f>
        <v>23</v>
      </c>
      <c r="K631" t="s">
        <v>27</v>
      </c>
      <c r="L631" t="s">
        <v>28</v>
      </c>
      <c r="M631" t="s">
        <v>81</v>
      </c>
      <c r="N631">
        <v>1666</v>
      </c>
      <c r="O631" t="s">
        <v>30</v>
      </c>
      <c r="P631">
        <v>43</v>
      </c>
      <c r="Q631">
        <v>8</v>
      </c>
      <c r="R631" t="s">
        <v>46</v>
      </c>
      <c r="S631">
        <f t="shared" si="19"/>
        <v>0</v>
      </c>
      <c r="T631">
        <v>77</v>
      </c>
      <c r="U631" t="s">
        <v>45</v>
      </c>
      <c r="V631" t="s">
        <v>47</v>
      </c>
      <c r="W631" t="s">
        <v>56</v>
      </c>
      <c r="X631" t="s">
        <v>82</v>
      </c>
      <c r="Y631" t="s">
        <v>34</v>
      </c>
      <c r="Z631" t="s">
        <v>35</v>
      </c>
      <c r="AA631" t="s">
        <v>36</v>
      </c>
      <c r="AB631" t="s">
        <v>37</v>
      </c>
      <c r="AC631" t="s">
        <v>38</v>
      </c>
    </row>
    <row r="632" spans="1:29" x14ac:dyDescent="0.3">
      <c r="A632" t="s">
        <v>953</v>
      </c>
      <c r="B632" s="1">
        <v>44688</v>
      </c>
      <c r="C632" t="s">
        <v>67</v>
      </c>
      <c r="D632" t="s">
        <v>72</v>
      </c>
      <c r="E632" t="s">
        <v>51</v>
      </c>
      <c r="F632">
        <f t="shared" si="18"/>
        <v>0</v>
      </c>
      <c r="G632" t="s">
        <v>25</v>
      </c>
      <c r="H632" t="s">
        <v>233</v>
      </c>
      <c r="I632">
        <v>613</v>
      </c>
      <c r="J632">
        <f>INT(Table1[[#This Row],[hrmn]]/100)</f>
        <v>6</v>
      </c>
      <c r="K632" t="s">
        <v>61</v>
      </c>
      <c r="L632" t="s">
        <v>28</v>
      </c>
      <c r="M632" t="s">
        <v>69</v>
      </c>
      <c r="N632">
        <v>1260</v>
      </c>
      <c r="O632" t="s">
        <v>45</v>
      </c>
      <c r="P632">
        <v>60</v>
      </c>
      <c r="Q632">
        <v>4</v>
      </c>
      <c r="R632" t="s">
        <v>31</v>
      </c>
      <c r="S632">
        <f t="shared" si="19"/>
        <v>1</v>
      </c>
      <c r="T632">
        <v>15</v>
      </c>
      <c r="U632" t="s">
        <v>30</v>
      </c>
      <c r="V632" t="s">
        <v>55</v>
      </c>
      <c r="W632" t="s">
        <v>70</v>
      </c>
      <c r="X632" t="s">
        <v>33</v>
      </c>
      <c r="Y632" t="s">
        <v>34</v>
      </c>
      <c r="Z632" t="s">
        <v>35</v>
      </c>
      <c r="AA632" t="s">
        <v>36</v>
      </c>
      <c r="AB632" t="s">
        <v>37</v>
      </c>
      <c r="AC632" t="s">
        <v>38</v>
      </c>
    </row>
    <row r="633" spans="1:29" x14ac:dyDescent="0.3">
      <c r="A633" t="s">
        <v>954</v>
      </c>
      <c r="B633" s="1">
        <v>45059</v>
      </c>
      <c r="C633" t="s">
        <v>67</v>
      </c>
      <c r="D633" t="s">
        <v>92</v>
      </c>
      <c r="E633" t="s">
        <v>51</v>
      </c>
      <c r="F633">
        <f t="shared" si="18"/>
        <v>0</v>
      </c>
      <c r="G633" t="s">
        <v>123</v>
      </c>
      <c r="H633" t="s">
        <v>362</v>
      </c>
      <c r="I633">
        <v>1224</v>
      </c>
      <c r="J633">
        <f>INT(Table1[[#This Row],[hrmn]]/100)</f>
        <v>12</v>
      </c>
      <c r="K633" t="s">
        <v>61</v>
      </c>
      <c r="L633" t="s">
        <v>74</v>
      </c>
      <c r="M633" t="s">
        <v>29</v>
      </c>
      <c r="N633">
        <v>1083</v>
      </c>
      <c r="O633" t="s">
        <v>30</v>
      </c>
      <c r="P633">
        <v>50</v>
      </c>
      <c r="Q633">
        <v>10</v>
      </c>
      <c r="R633" t="s">
        <v>46</v>
      </c>
      <c r="S633">
        <f t="shared" si="19"/>
        <v>0</v>
      </c>
      <c r="T633">
        <v>77</v>
      </c>
      <c r="U633" t="s">
        <v>30</v>
      </c>
      <c r="V633" t="s">
        <v>55</v>
      </c>
      <c r="W633" t="s">
        <v>33</v>
      </c>
      <c r="X633" t="s">
        <v>82</v>
      </c>
      <c r="Y633" t="s">
        <v>34</v>
      </c>
      <c r="Z633" t="s">
        <v>35</v>
      </c>
      <c r="AA633" t="s">
        <v>36</v>
      </c>
      <c r="AB633" t="s">
        <v>37</v>
      </c>
      <c r="AC633" t="s">
        <v>38</v>
      </c>
    </row>
    <row r="634" spans="1:29" x14ac:dyDescent="0.3">
      <c r="A634" t="s">
        <v>955</v>
      </c>
      <c r="B634" s="1">
        <v>44737</v>
      </c>
      <c r="C634" t="s">
        <v>45</v>
      </c>
      <c r="D634" t="s">
        <v>346</v>
      </c>
      <c r="E634" t="s">
        <v>24</v>
      </c>
      <c r="F634">
        <f t="shared" si="18"/>
        <v>0</v>
      </c>
      <c r="G634" t="s">
        <v>78</v>
      </c>
      <c r="H634" t="s">
        <v>956</v>
      </c>
      <c r="I634">
        <v>2007</v>
      </c>
      <c r="J634">
        <f>INT(Table1[[#This Row],[hrmn]]/100)</f>
        <v>20</v>
      </c>
      <c r="K634" t="s">
        <v>61</v>
      </c>
      <c r="L634" t="s">
        <v>74</v>
      </c>
      <c r="M634" t="s">
        <v>208</v>
      </c>
      <c r="N634">
        <v>1944</v>
      </c>
      <c r="O634" t="s">
        <v>45</v>
      </c>
      <c r="P634">
        <v>47</v>
      </c>
      <c r="Q634">
        <v>17</v>
      </c>
      <c r="R634" t="s">
        <v>46</v>
      </c>
      <c r="S634">
        <f t="shared" si="19"/>
        <v>0</v>
      </c>
      <c r="T634">
        <v>1</v>
      </c>
      <c r="U634" t="s">
        <v>45</v>
      </c>
      <c r="V634" t="s">
        <v>55</v>
      </c>
      <c r="W634" t="s">
        <v>33</v>
      </c>
      <c r="X634" t="s">
        <v>82</v>
      </c>
      <c r="Y634" t="s">
        <v>34</v>
      </c>
      <c r="Z634" t="s">
        <v>35</v>
      </c>
      <c r="AA634" t="s">
        <v>36</v>
      </c>
      <c r="AB634" t="s">
        <v>37</v>
      </c>
      <c r="AC634" t="s">
        <v>38</v>
      </c>
    </row>
    <row r="635" spans="1:29" x14ac:dyDescent="0.3">
      <c r="A635" t="s">
        <v>957</v>
      </c>
      <c r="B635" s="1">
        <v>45155</v>
      </c>
      <c r="C635" t="s">
        <v>22</v>
      </c>
      <c r="D635" t="s">
        <v>77</v>
      </c>
      <c r="E635" t="s">
        <v>24</v>
      </c>
      <c r="F635">
        <f t="shared" si="18"/>
        <v>0</v>
      </c>
      <c r="G635" t="s">
        <v>59</v>
      </c>
      <c r="H635" t="s">
        <v>402</v>
      </c>
      <c r="I635">
        <v>2028</v>
      </c>
      <c r="J635">
        <f>INT(Table1[[#This Row],[hrmn]]/100)</f>
        <v>20</v>
      </c>
      <c r="K635" t="s">
        <v>61</v>
      </c>
      <c r="L635" t="s">
        <v>62</v>
      </c>
      <c r="M635" t="s">
        <v>351</v>
      </c>
      <c r="N635">
        <v>2734</v>
      </c>
      <c r="O635" t="s">
        <v>30</v>
      </c>
      <c r="P635">
        <v>65</v>
      </c>
      <c r="Q635">
        <v>20</v>
      </c>
      <c r="R635" t="s">
        <v>64</v>
      </c>
      <c r="S635">
        <f t="shared" si="19"/>
        <v>0</v>
      </c>
      <c r="T635">
        <v>9</v>
      </c>
      <c r="U635" t="s">
        <v>45</v>
      </c>
      <c r="V635" t="s">
        <v>32</v>
      </c>
      <c r="W635" t="s">
        <v>70</v>
      </c>
      <c r="X635" t="s">
        <v>33</v>
      </c>
      <c r="Y635" t="s">
        <v>34</v>
      </c>
      <c r="Z635" t="s">
        <v>35</v>
      </c>
      <c r="AA635" t="s">
        <v>36</v>
      </c>
      <c r="AB635" t="s">
        <v>37</v>
      </c>
      <c r="AC635" t="s">
        <v>38</v>
      </c>
    </row>
    <row r="636" spans="1:29" x14ac:dyDescent="0.3">
      <c r="A636" t="s">
        <v>958</v>
      </c>
      <c r="B636" s="1">
        <v>45170</v>
      </c>
      <c r="C636" t="s">
        <v>49</v>
      </c>
      <c r="D636" t="s">
        <v>72</v>
      </c>
      <c r="E636" t="s">
        <v>24</v>
      </c>
      <c r="F636">
        <f t="shared" si="18"/>
        <v>0</v>
      </c>
      <c r="G636" t="s">
        <v>78</v>
      </c>
      <c r="H636" t="s">
        <v>228</v>
      </c>
      <c r="I636">
        <v>1820</v>
      </c>
      <c r="J636">
        <f>INT(Table1[[#This Row],[hrmn]]/100)</f>
        <v>18</v>
      </c>
      <c r="K636" t="s">
        <v>27</v>
      </c>
      <c r="L636" t="s">
        <v>28</v>
      </c>
      <c r="M636" t="s">
        <v>255</v>
      </c>
      <c r="N636">
        <v>1895</v>
      </c>
      <c r="O636" t="s">
        <v>45</v>
      </c>
      <c r="P636">
        <v>35</v>
      </c>
      <c r="Q636">
        <v>3</v>
      </c>
      <c r="R636" t="s">
        <v>46</v>
      </c>
      <c r="S636">
        <f t="shared" si="19"/>
        <v>0</v>
      </c>
      <c r="T636">
        <v>53</v>
      </c>
      <c r="U636" t="s">
        <v>45</v>
      </c>
      <c r="V636" t="s">
        <v>32</v>
      </c>
      <c r="W636" t="s">
        <v>70</v>
      </c>
      <c r="X636" t="s">
        <v>33</v>
      </c>
      <c r="Y636" t="s">
        <v>34</v>
      </c>
      <c r="Z636" t="s">
        <v>35</v>
      </c>
      <c r="AA636" t="s">
        <v>36</v>
      </c>
      <c r="AB636" t="s">
        <v>37</v>
      </c>
      <c r="AC636" t="s">
        <v>38</v>
      </c>
    </row>
    <row r="637" spans="1:29" x14ac:dyDescent="0.3">
      <c r="A637" t="s">
        <v>959</v>
      </c>
      <c r="B637" s="1">
        <v>45179</v>
      </c>
      <c r="C637" t="s">
        <v>22</v>
      </c>
      <c r="D637" t="s">
        <v>182</v>
      </c>
      <c r="E637" t="s">
        <v>24</v>
      </c>
      <c r="F637">
        <f t="shared" si="18"/>
        <v>0</v>
      </c>
      <c r="G637" t="s">
        <v>59</v>
      </c>
      <c r="H637" t="s">
        <v>746</v>
      </c>
      <c r="I637">
        <v>1801</v>
      </c>
      <c r="J637">
        <f>INT(Table1[[#This Row],[hrmn]]/100)</f>
        <v>18</v>
      </c>
      <c r="K637" t="s">
        <v>61</v>
      </c>
      <c r="L637" t="s">
        <v>80</v>
      </c>
      <c r="M637" t="s">
        <v>218</v>
      </c>
      <c r="N637">
        <v>880</v>
      </c>
      <c r="O637" t="s">
        <v>45</v>
      </c>
      <c r="P637">
        <v>47</v>
      </c>
      <c r="Q637">
        <v>4</v>
      </c>
      <c r="R637" t="s">
        <v>64</v>
      </c>
      <c r="S637">
        <f t="shared" si="19"/>
        <v>0</v>
      </c>
      <c r="T637">
        <v>72</v>
      </c>
      <c r="U637" t="s">
        <v>45</v>
      </c>
      <c r="V637" t="s">
        <v>55</v>
      </c>
      <c r="W637" t="s">
        <v>33</v>
      </c>
      <c r="X637" t="s">
        <v>82</v>
      </c>
      <c r="Y637" t="s">
        <v>34</v>
      </c>
      <c r="Z637" t="s">
        <v>35</v>
      </c>
      <c r="AA637" t="s">
        <v>36</v>
      </c>
      <c r="AB637" t="s">
        <v>37</v>
      </c>
      <c r="AC637" t="s">
        <v>38</v>
      </c>
    </row>
    <row r="638" spans="1:29" x14ac:dyDescent="0.3">
      <c r="A638" t="s">
        <v>960</v>
      </c>
      <c r="B638" s="1">
        <v>45098</v>
      </c>
      <c r="C638" t="s">
        <v>45</v>
      </c>
      <c r="D638" t="s">
        <v>191</v>
      </c>
      <c r="E638" t="s">
        <v>24</v>
      </c>
      <c r="F638">
        <f t="shared" si="18"/>
        <v>0</v>
      </c>
      <c r="G638" t="s">
        <v>59</v>
      </c>
      <c r="H638" t="s">
        <v>407</v>
      </c>
      <c r="I638">
        <v>1727</v>
      </c>
      <c r="J638">
        <f>INT(Table1[[#This Row],[hrmn]]/100)</f>
        <v>17</v>
      </c>
      <c r="K638" t="s">
        <v>61</v>
      </c>
      <c r="L638" t="s">
        <v>62</v>
      </c>
      <c r="M638" t="s">
        <v>102</v>
      </c>
      <c r="N638">
        <v>1430</v>
      </c>
      <c r="O638" t="s">
        <v>30</v>
      </c>
      <c r="P638">
        <v>33</v>
      </c>
      <c r="Q638">
        <v>18</v>
      </c>
      <c r="R638" t="s">
        <v>64</v>
      </c>
      <c r="S638">
        <f t="shared" si="19"/>
        <v>0</v>
      </c>
      <c r="T638">
        <v>10</v>
      </c>
      <c r="U638" t="s">
        <v>45</v>
      </c>
      <c r="V638" t="s">
        <v>55</v>
      </c>
      <c r="W638" t="s">
        <v>70</v>
      </c>
      <c r="X638" t="s">
        <v>82</v>
      </c>
      <c r="Y638" t="s">
        <v>34</v>
      </c>
      <c r="Z638" t="s">
        <v>35</v>
      </c>
      <c r="AA638" t="s">
        <v>36</v>
      </c>
      <c r="AB638" t="s">
        <v>37</v>
      </c>
      <c r="AC638" t="s">
        <v>38</v>
      </c>
    </row>
    <row r="639" spans="1:29" x14ac:dyDescent="0.3">
      <c r="A639" t="s">
        <v>961</v>
      </c>
      <c r="B639" s="1">
        <v>44682</v>
      </c>
      <c r="C639" t="s">
        <v>67</v>
      </c>
      <c r="D639" t="s">
        <v>196</v>
      </c>
      <c r="E639" t="s">
        <v>51</v>
      </c>
      <c r="F639">
        <f t="shared" si="18"/>
        <v>0</v>
      </c>
      <c r="G639" t="s">
        <v>123</v>
      </c>
      <c r="H639" t="s">
        <v>144</v>
      </c>
      <c r="I639">
        <v>1054</v>
      </c>
      <c r="J639">
        <f>INT(Table1[[#This Row],[hrmn]]/100)</f>
        <v>10</v>
      </c>
      <c r="K639" t="s">
        <v>27</v>
      </c>
      <c r="L639" t="s">
        <v>62</v>
      </c>
      <c r="M639" t="s">
        <v>120</v>
      </c>
      <c r="N639">
        <v>1100</v>
      </c>
      <c r="O639" t="s">
        <v>30</v>
      </c>
      <c r="P639">
        <v>66</v>
      </c>
      <c r="Q639">
        <v>3</v>
      </c>
      <c r="R639" t="s">
        <v>46</v>
      </c>
      <c r="S639">
        <f t="shared" si="19"/>
        <v>0</v>
      </c>
      <c r="T639">
        <v>5</v>
      </c>
      <c r="U639" t="s">
        <v>45</v>
      </c>
      <c r="V639" t="s">
        <v>55</v>
      </c>
      <c r="W639" t="s">
        <v>65</v>
      </c>
      <c r="X639" t="s">
        <v>33</v>
      </c>
      <c r="Y639" t="s">
        <v>34</v>
      </c>
      <c r="Z639" t="s">
        <v>35</v>
      </c>
      <c r="AA639" t="s">
        <v>36</v>
      </c>
      <c r="AB639" t="s">
        <v>37</v>
      </c>
      <c r="AC639" t="s">
        <v>38</v>
      </c>
    </row>
    <row r="640" spans="1:29" x14ac:dyDescent="0.3">
      <c r="A640" t="s">
        <v>962</v>
      </c>
      <c r="B640" s="1">
        <v>44597</v>
      </c>
      <c r="C640" t="s">
        <v>22</v>
      </c>
      <c r="D640" t="s">
        <v>346</v>
      </c>
      <c r="E640" t="s">
        <v>41</v>
      </c>
      <c r="F640">
        <f t="shared" si="18"/>
        <v>1</v>
      </c>
      <c r="G640" t="s">
        <v>123</v>
      </c>
      <c r="H640" t="s">
        <v>370</v>
      </c>
      <c r="I640">
        <v>146</v>
      </c>
      <c r="J640">
        <f>INT(Table1[[#This Row],[hrmn]]/100)</f>
        <v>1</v>
      </c>
      <c r="K640" t="s">
        <v>27</v>
      </c>
      <c r="L640" t="s">
        <v>74</v>
      </c>
      <c r="M640" t="s">
        <v>75</v>
      </c>
      <c r="N640">
        <v>1384</v>
      </c>
      <c r="O640" t="s">
        <v>45</v>
      </c>
      <c r="P640">
        <v>62</v>
      </c>
      <c r="Q640">
        <v>1</v>
      </c>
      <c r="R640" t="s">
        <v>31</v>
      </c>
      <c r="S640">
        <f t="shared" si="19"/>
        <v>1</v>
      </c>
      <c r="T640">
        <v>17</v>
      </c>
      <c r="U640" t="s">
        <v>45</v>
      </c>
      <c r="V640" t="s">
        <v>47</v>
      </c>
      <c r="W640" t="s">
        <v>70</v>
      </c>
      <c r="X640" t="s">
        <v>82</v>
      </c>
      <c r="Y640" t="s">
        <v>34</v>
      </c>
      <c r="Z640" t="s">
        <v>35</v>
      </c>
      <c r="AA640" t="s">
        <v>36</v>
      </c>
      <c r="AB640" t="s">
        <v>37</v>
      </c>
      <c r="AC640" t="s">
        <v>38</v>
      </c>
    </row>
    <row r="641" spans="1:29" x14ac:dyDescent="0.3">
      <c r="A641" t="s">
        <v>963</v>
      </c>
      <c r="B641" s="1">
        <v>44932</v>
      </c>
      <c r="C641" t="s">
        <v>45</v>
      </c>
      <c r="D641" t="s">
        <v>23</v>
      </c>
      <c r="E641" t="s">
        <v>24</v>
      </c>
      <c r="F641">
        <f t="shared" si="18"/>
        <v>0</v>
      </c>
      <c r="G641" t="s">
        <v>78</v>
      </c>
      <c r="H641" t="s">
        <v>794</v>
      </c>
      <c r="I641">
        <v>1210</v>
      </c>
      <c r="J641">
        <f>INT(Table1[[#This Row],[hrmn]]/100)</f>
        <v>12</v>
      </c>
      <c r="K641" t="s">
        <v>61</v>
      </c>
      <c r="L641" t="s">
        <v>80</v>
      </c>
      <c r="M641" t="s">
        <v>273</v>
      </c>
      <c r="N641">
        <v>953</v>
      </c>
      <c r="O641" t="s">
        <v>30</v>
      </c>
      <c r="P641">
        <v>25</v>
      </c>
      <c r="Q641">
        <v>9</v>
      </c>
      <c r="R641" t="s">
        <v>64</v>
      </c>
      <c r="S641">
        <f t="shared" si="19"/>
        <v>0</v>
      </c>
      <c r="T641">
        <v>80</v>
      </c>
      <c r="U641" t="s">
        <v>45</v>
      </c>
      <c r="V641" t="s">
        <v>32</v>
      </c>
      <c r="W641" t="s">
        <v>70</v>
      </c>
      <c r="X641" t="s">
        <v>82</v>
      </c>
      <c r="Y641" t="s">
        <v>34</v>
      </c>
      <c r="Z641" t="s">
        <v>35</v>
      </c>
      <c r="AA641" t="s">
        <v>36</v>
      </c>
      <c r="AB641" t="s">
        <v>37</v>
      </c>
      <c r="AC641" t="s">
        <v>38</v>
      </c>
    </row>
    <row r="642" spans="1:29" x14ac:dyDescent="0.3">
      <c r="A642" t="s">
        <v>964</v>
      </c>
      <c r="B642" s="1">
        <v>45252</v>
      </c>
      <c r="C642" t="s">
        <v>67</v>
      </c>
      <c r="D642" t="s">
        <v>50</v>
      </c>
      <c r="E642" t="s">
        <v>51</v>
      </c>
      <c r="F642">
        <f t="shared" ref="F642:F705" si="20">IF(E642="Severe",1,0)</f>
        <v>0</v>
      </c>
      <c r="G642" t="s">
        <v>78</v>
      </c>
      <c r="H642" t="s">
        <v>450</v>
      </c>
      <c r="I642">
        <v>905</v>
      </c>
      <c r="J642">
        <f>INT(Table1[[#This Row],[hrmn]]/100)</f>
        <v>9</v>
      </c>
      <c r="K642" t="s">
        <v>61</v>
      </c>
      <c r="L642" t="s">
        <v>74</v>
      </c>
      <c r="M642" t="s">
        <v>94</v>
      </c>
      <c r="N642">
        <v>2936</v>
      </c>
      <c r="O642" t="s">
        <v>45</v>
      </c>
      <c r="P642">
        <v>20</v>
      </c>
      <c r="Q642">
        <v>14</v>
      </c>
      <c r="R642" t="s">
        <v>64</v>
      </c>
      <c r="S642">
        <f t="shared" ref="S642:S705" si="21">IF(R642="Fatal",1,0)</f>
        <v>0</v>
      </c>
      <c r="T642">
        <v>23</v>
      </c>
      <c r="U642" t="s">
        <v>45</v>
      </c>
      <c r="V642" t="s">
        <v>47</v>
      </c>
      <c r="W642" t="s">
        <v>65</v>
      </c>
      <c r="X642" t="s">
        <v>33</v>
      </c>
      <c r="Y642" t="s">
        <v>34</v>
      </c>
      <c r="Z642" t="s">
        <v>35</v>
      </c>
      <c r="AA642" t="s">
        <v>36</v>
      </c>
      <c r="AB642" t="s">
        <v>37</v>
      </c>
      <c r="AC642" t="s">
        <v>38</v>
      </c>
    </row>
    <row r="643" spans="1:29" x14ac:dyDescent="0.3">
      <c r="A643" t="s">
        <v>965</v>
      </c>
      <c r="B643" s="1">
        <v>44991</v>
      </c>
      <c r="C643" t="s">
        <v>22</v>
      </c>
      <c r="D643" t="s">
        <v>161</v>
      </c>
      <c r="E643" t="s">
        <v>51</v>
      </c>
      <c r="F643">
        <f t="shared" si="20"/>
        <v>0</v>
      </c>
      <c r="G643" t="s">
        <v>123</v>
      </c>
      <c r="H643" t="s">
        <v>400</v>
      </c>
      <c r="I643">
        <v>1611</v>
      </c>
      <c r="J643">
        <f>INT(Table1[[#This Row],[hrmn]]/100)</f>
        <v>16</v>
      </c>
      <c r="K643" t="s">
        <v>27</v>
      </c>
      <c r="L643" t="s">
        <v>28</v>
      </c>
      <c r="M643" t="s">
        <v>244</v>
      </c>
      <c r="N643">
        <v>956</v>
      </c>
      <c r="O643" t="s">
        <v>30</v>
      </c>
      <c r="P643">
        <v>51</v>
      </c>
      <c r="Q643">
        <v>6</v>
      </c>
      <c r="R643" t="s">
        <v>31</v>
      </c>
      <c r="S643">
        <f t="shared" si="21"/>
        <v>1</v>
      </c>
      <c r="T643">
        <v>48</v>
      </c>
      <c r="U643" t="s">
        <v>45</v>
      </c>
      <c r="V643" t="s">
        <v>55</v>
      </c>
      <c r="W643" t="s">
        <v>65</v>
      </c>
      <c r="X643" t="s">
        <v>82</v>
      </c>
      <c r="Y643" t="s">
        <v>34</v>
      </c>
      <c r="Z643" t="s">
        <v>35</v>
      </c>
      <c r="AA643" t="s">
        <v>36</v>
      </c>
      <c r="AB643" t="s">
        <v>37</v>
      </c>
      <c r="AC643" t="s">
        <v>38</v>
      </c>
    </row>
    <row r="644" spans="1:29" x14ac:dyDescent="0.3">
      <c r="A644" t="s">
        <v>966</v>
      </c>
      <c r="B644" s="1">
        <v>44658</v>
      </c>
      <c r="C644" t="s">
        <v>22</v>
      </c>
      <c r="D644" t="s">
        <v>191</v>
      </c>
      <c r="E644" t="s">
        <v>24</v>
      </c>
      <c r="F644">
        <f t="shared" si="20"/>
        <v>0</v>
      </c>
      <c r="G644" t="s">
        <v>25</v>
      </c>
      <c r="H644" t="s">
        <v>535</v>
      </c>
      <c r="I644">
        <v>557</v>
      </c>
      <c r="J644">
        <f>INT(Table1[[#This Row],[hrmn]]/100)</f>
        <v>5</v>
      </c>
      <c r="K644" t="s">
        <v>61</v>
      </c>
      <c r="L644" t="s">
        <v>62</v>
      </c>
      <c r="M644" t="s">
        <v>218</v>
      </c>
      <c r="N644">
        <v>1464</v>
      </c>
      <c r="O644" t="s">
        <v>45</v>
      </c>
      <c r="P644">
        <v>24</v>
      </c>
      <c r="Q644">
        <v>18</v>
      </c>
      <c r="R644" t="s">
        <v>46</v>
      </c>
      <c r="S644">
        <f t="shared" si="21"/>
        <v>0</v>
      </c>
      <c r="T644">
        <v>2</v>
      </c>
      <c r="U644" t="s">
        <v>45</v>
      </c>
      <c r="V644" t="s">
        <v>47</v>
      </c>
      <c r="W644" t="s">
        <v>33</v>
      </c>
      <c r="X644" t="s">
        <v>82</v>
      </c>
      <c r="Y644" t="s">
        <v>34</v>
      </c>
      <c r="Z644" t="s">
        <v>35</v>
      </c>
      <c r="AA644" t="s">
        <v>36</v>
      </c>
      <c r="AB644" t="s">
        <v>37</v>
      </c>
      <c r="AC644" t="s">
        <v>38</v>
      </c>
    </row>
    <row r="645" spans="1:29" x14ac:dyDescent="0.3">
      <c r="A645" t="s">
        <v>967</v>
      </c>
      <c r="B645" s="1">
        <v>45229</v>
      </c>
      <c r="C645" t="s">
        <v>67</v>
      </c>
      <c r="D645" t="s">
        <v>174</v>
      </c>
      <c r="E645" t="s">
        <v>24</v>
      </c>
      <c r="F645">
        <f t="shared" si="20"/>
        <v>0</v>
      </c>
      <c r="G645" t="s">
        <v>59</v>
      </c>
      <c r="H645" t="s">
        <v>52</v>
      </c>
      <c r="I645">
        <v>418</v>
      </c>
      <c r="J645">
        <f>INT(Table1[[#This Row],[hrmn]]/100)</f>
        <v>4</v>
      </c>
      <c r="K645" t="s">
        <v>53</v>
      </c>
      <c r="L645" t="s">
        <v>74</v>
      </c>
      <c r="M645" t="s">
        <v>172</v>
      </c>
      <c r="N645">
        <v>2087</v>
      </c>
      <c r="O645" t="s">
        <v>30</v>
      </c>
      <c r="P645">
        <v>30</v>
      </c>
      <c r="Q645">
        <v>13</v>
      </c>
      <c r="R645" t="s">
        <v>64</v>
      </c>
      <c r="S645">
        <f t="shared" si="21"/>
        <v>0</v>
      </c>
      <c r="T645">
        <v>67</v>
      </c>
      <c r="U645" t="s">
        <v>30</v>
      </c>
      <c r="V645" t="s">
        <v>55</v>
      </c>
      <c r="W645" t="s">
        <v>70</v>
      </c>
      <c r="X645" t="s">
        <v>33</v>
      </c>
      <c r="Y645" t="s">
        <v>34</v>
      </c>
      <c r="Z645" t="s">
        <v>35</v>
      </c>
      <c r="AA645" t="s">
        <v>36</v>
      </c>
      <c r="AB645" t="s">
        <v>37</v>
      </c>
      <c r="AC645" t="s">
        <v>38</v>
      </c>
    </row>
    <row r="646" spans="1:29" x14ac:dyDescent="0.3">
      <c r="A646" t="s">
        <v>968</v>
      </c>
      <c r="B646" s="1">
        <v>45041</v>
      </c>
      <c r="C646" t="s">
        <v>22</v>
      </c>
      <c r="D646" t="s">
        <v>157</v>
      </c>
      <c r="E646" t="s">
        <v>24</v>
      </c>
      <c r="F646">
        <f t="shared" si="20"/>
        <v>0</v>
      </c>
      <c r="G646" t="s">
        <v>59</v>
      </c>
      <c r="H646" t="s">
        <v>85</v>
      </c>
      <c r="I646">
        <v>234</v>
      </c>
      <c r="J646">
        <f>INT(Table1[[#This Row],[hrmn]]/100)</f>
        <v>2</v>
      </c>
      <c r="K646" t="s">
        <v>61</v>
      </c>
      <c r="L646" t="s">
        <v>62</v>
      </c>
      <c r="M646" t="s">
        <v>125</v>
      </c>
      <c r="N646">
        <v>2402</v>
      </c>
      <c r="O646" t="s">
        <v>45</v>
      </c>
      <c r="P646">
        <v>36</v>
      </c>
      <c r="Q646">
        <v>19</v>
      </c>
      <c r="R646" t="s">
        <v>64</v>
      </c>
      <c r="S646">
        <f t="shared" si="21"/>
        <v>0</v>
      </c>
      <c r="T646">
        <v>18</v>
      </c>
      <c r="U646" t="s">
        <v>30</v>
      </c>
      <c r="V646" t="s">
        <v>47</v>
      </c>
      <c r="W646" t="s">
        <v>70</v>
      </c>
      <c r="X646" t="s">
        <v>33</v>
      </c>
      <c r="Y646" t="s">
        <v>34</v>
      </c>
      <c r="Z646" t="s">
        <v>35</v>
      </c>
      <c r="AA646" t="s">
        <v>36</v>
      </c>
      <c r="AB646" t="s">
        <v>37</v>
      </c>
      <c r="AC646" t="s">
        <v>38</v>
      </c>
    </row>
    <row r="647" spans="1:29" x14ac:dyDescent="0.3">
      <c r="A647" t="s">
        <v>969</v>
      </c>
      <c r="B647" s="1">
        <v>44872</v>
      </c>
      <c r="C647" t="s">
        <v>67</v>
      </c>
      <c r="D647" t="s">
        <v>100</v>
      </c>
      <c r="E647" t="s">
        <v>24</v>
      </c>
      <c r="F647">
        <f t="shared" si="20"/>
        <v>0</v>
      </c>
      <c r="G647" t="s">
        <v>25</v>
      </c>
      <c r="H647" t="s">
        <v>362</v>
      </c>
      <c r="I647">
        <v>1836</v>
      </c>
      <c r="J647">
        <f>INT(Table1[[#This Row],[hrmn]]/100)</f>
        <v>18</v>
      </c>
      <c r="K647" t="s">
        <v>61</v>
      </c>
      <c r="L647" t="s">
        <v>74</v>
      </c>
      <c r="M647" t="s">
        <v>149</v>
      </c>
      <c r="N647">
        <v>1808</v>
      </c>
      <c r="O647" t="s">
        <v>30</v>
      </c>
      <c r="P647">
        <v>58</v>
      </c>
      <c r="Q647">
        <v>10</v>
      </c>
      <c r="R647" t="s">
        <v>64</v>
      </c>
      <c r="S647">
        <f t="shared" si="21"/>
        <v>0</v>
      </c>
      <c r="T647">
        <v>60</v>
      </c>
      <c r="U647" t="s">
        <v>45</v>
      </c>
      <c r="V647" t="s">
        <v>32</v>
      </c>
      <c r="W647" t="s">
        <v>70</v>
      </c>
      <c r="X647" t="s">
        <v>82</v>
      </c>
      <c r="Y647" t="s">
        <v>34</v>
      </c>
      <c r="Z647" t="s">
        <v>35</v>
      </c>
      <c r="AA647" t="s">
        <v>36</v>
      </c>
      <c r="AB647" t="s">
        <v>37</v>
      </c>
      <c r="AC647" t="s">
        <v>38</v>
      </c>
    </row>
    <row r="648" spans="1:29" x14ac:dyDescent="0.3">
      <c r="A648" t="s">
        <v>970</v>
      </c>
      <c r="B648" s="1">
        <v>44665</v>
      </c>
      <c r="C648" t="s">
        <v>22</v>
      </c>
      <c r="D648" t="s">
        <v>50</v>
      </c>
      <c r="E648" t="s">
        <v>24</v>
      </c>
      <c r="F648">
        <f t="shared" si="20"/>
        <v>0</v>
      </c>
      <c r="G648" t="s">
        <v>42</v>
      </c>
      <c r="H648" t="s">
        <v>618</v>
      </c>
      <c r="I648">
        <v>2037</v>
      </c>
      <c r="J648">
        <f>INT(Table1[[#This Row],[hrmn]]/100)</f>
        <v>20</v>
      </c>
      <c r="K648" t="s">
        <v>27</v>
      </c>
      <c r="L648" t="s">
        <v>28</v>
      </c>
      <c r="M648" t="s">
        <v>69</v>
      </c>
      <c r="N648">
        <v>1629</v>
      </c>
      <c r="O648" t="s">
        <v>45</v>
      </c>
      <c r="P648">
        <v>38</v>
      </c>
      <c r="Q648">
        <v>17</v>
      </c>
      <c r="R648" t="s">
        <v>46</v>
      </c>
      <c r="S648">
        <f t="shared" si="21"/>
        <v>0</v>
      </c>
      <c r="T648">
        <v>11</v>
      </c>
      <c r="U648" t="s">
        <v>45</v>
      </c>
      <c r="V648" t="s">
        <v>32</v>
      </c>
      <c r="W648" t="s">
        <v>33</v>
      </c>
      <c r="X648" t="s">
        <v>33</v>
      </c>
      <c r="Y648" t="s">
        <v>34</v>
      </c>
      <c r="Z648" t="s">
        <v>35</v>
      </c>
      <c r="AA648" t="s">
        <v>36</v>
      </c>
      <c r="AB648" t="s">
        <v>37</v>
      </c>
      <c r="AC648" t="s">
        <v>38</v>
      </c>
    </row>
    <row r="649" spans="1:29" x14ac:dyDescent="0.3">
      <c r="A649" t="s">
        <v>971</v>
      </c>
      <c r="B649" s="1">
        <v>45283</v>
      </c>
      <c r="C649" t="s">
        <v>22</v>
      </c>
      <c r="D649" t="s">
        <v>143</v>
      </c>
      <c r="E649" t="s">
        <v>24</v>
      </c>
      <c r="F649">
        <f t="shared" si="20"/>
        <v>0</v>
      </c>
      <c r="G649" t="s">
        <v>78</v>
      </c>
      <c r="H649" t="s">
        <v>550</v>
      </c>
      <c r="I649">
        <v>531</v>
      </c>
      <c r="J649">
        <f>INT(Table1[[#This Row],[hrmn]]/100)</f>
        <v>5</v>
      </c>
      <c r="K649" t="s">
        <v>61</v>
      </c>
      <c r="L649" t="s">
        <v>28</v>
      </c>
      <c r="M649" t="s">
        <v>328</v>
      </c>
      <c r="N649">
        <v>2107</v>
      </c>
      <c r="O649" t="s">
        <v>30</v>
      </c>
      <c r="P649">
        <v>61</v>
      </c>
      <c r="Q649">
        <v>7</v>
      </c>
      <c r="R649" t="s">
        <v>64</v>
      </c>
      <c r="S649">
        <f t="shared" si="21"/>
        <v>0</v>
      </c>
      <c r="T649">
        <v>55</v>
      </c>
      <c r="U649" t="s">
        <v>30</v>
      </c>
      <c r="V649" t="s">
        <v>47</v>
      </c>
      <c r="W649" t="s">
        <v>65</v>
      </c>
      <c r="X649" t="s">
        <v>82</v>
      </c>
      <c r="Y649" t="s">
        <v>34</v>
      </c>
      <c r="Z649" t="s">
        <v>35</v>
      </c>
      <c r="AA649" t="s">
        <v>36</v>
      </c>
      <c r="AB649" t="s">
        <v>37</v>
      </c>
      <c r="AC649" t="s">
        <v>38</v>
      </c>
    </row>
    <row r="650" spans="1:29" x14ac:dyDescent="0.3">
      <c r="A650" t="s">
        <v>972</v>
      </c>
      <c r="B650" s="1">
        <v>44657</v>
      </c>
      <c r="C650" t="s">
        <v>45</v>
      </c>
      <c r="D650" t="s">
        <v>88</v>
      </c>
      <c r="E650" t="s">
        <v>41</v>
      </c>
      <c r="F650">
        <f t="shared" si="20"/>
        <v>1</v>
      </c>
      <c r="G650" t="s">
        <v>59</v>
      </c>
      <c r="H650" t="s">
        <v>464</v>
      </c>
      <c r="I650">
        <v>603</v>
      </c>
      <c r="J650">
        <f>INT(Table1[[#This Row],[hrmn]]/100)</f>
        <v>6</v>
      </c>
      <c r="K650" t="s">
        <v>61</v>
      </c>
      <c r="L650" t="s">
        <v>80</v>
      </c>
      <c r="M650" t="s">
        <v>348</v>
      </c>
      <c r="N650">
        <v>1595</v>
      </c>
      <c r="O650" t="s">
        <v>30</v>
      </c>
      <c r="P650">
        <v>62</v>
      </c>
      <c r="Q650">
        <v>3</v>
      </c>
      <c r="R650" t="s">
        <v>31</v>
      </c>
      <c r="S650">
        <f t="shared" si="21"/>
        <v>1</v>
      </c>
      <c r="T650">
        <v>25</v>
      </c>
      <c r="U650" t="s">
        <v>30</v>
      </c>
      <c r="V650" t="s">
        <v>32</v>
      </c>
      <c r="W650" t="s">
        <v>65</v>
      </c>
      <c r="X650" t="s">
        <v>82</v>
      </c>
      <c r="Y650" t="s">
        <v>34</v>
      </c>
      <c r="Z650" t="s">
        <v>35</v>
      </c>
      <c r="AA650" t="s">
        <v>36</v>
      </c>
      <c r="AB650" t="s">
        <v>37</v>
      </c>
      <c r="AC650" t="s">
        <v>38</v>
      </c>
    </row>
    <row r="651" spans="1:29" x14ac:dyDescent="0.3">
      <c r="A651" t="s">
        <v>973</v>
      </c>
      <c r="B651" s="1">
        <v>45120</v>
      </c>
      <c r="C651" t="s">
        <v>49</v>
      </c>
      <c r="D651" t="s">
        <v>92</v>
      </c>
      <c r="E651" t="s">
        <v>41</v>
      </c>
      <c r="F651">
        <f t="shared" si="20"/>
        <v>1</v>
      </c>
      <c r="G651" t="s">
        <v>59</v>
      </c>
      <c r="H651" t="s">
        <v>305</v>
      </c>
      <c r="I651">
        <v>914</v>
      </c>
      <c r="J651">
        <f>INT(Table1[[#This Row],[hrmn]]/100)</f>
        <v>9</v>
      </c>
      <c r="K651" t="s">
        <v>27</v>
      </c>
      <c r="L651" t="s">
        <v>80</v>
      </c>
      <c r="M651" t="s">
        <v>244</v>
      </c>
      <c r="N651">
        <v>877</v>
      </c>
      <c r="O651" t="s">
        <v>30</v>
      </c>
      <c r="P651">
        <v>39</v>
      </c>
      <c r="Q651">
        <v>13</v>
      </c>
      <c r="R651" t="s">
        <v>64</v>
      </c>
      <c r="S651">
        <f t="shared" si="21"/>
        <v>0</v>
      </c>
      <c r="T651">
        <v>24</v>
      </c>
      <c r="U651" t="s">
        <v>30</v>
      </c>
      <c r="V651" t="s">
        <v>55</v>
      </c>
      <c r="W651" t="s">
        <v>70</v>
      </c>
      <c r="X651" t="s">
        <v>33</v>
      </c>
      <c r="Y651" t="s">
        <v>34</v>
      </c>
      <c r="Z651" t="s">
        <v>35</v>
      </c>
      <c r="AA651" t="s">
        <v>36</v>
      </c>
      <c r="AB651" t="s">
        <v>37</v>
      </c>
      <c r="AC651" t="s">
        <v>38</v>
      </c>
    </row>
    <row r="652" spans="1:29" x14ac:dyDescent="0.3">
      <c r="A652" t="s">
        <v>974</v>
      </c>
      <c r="B652" s="1">
        <v>45227</v>
      </c>
      <c r="C652" t="s">
        <v>67</v>
      </c>
      <c r="D652" t="s">
        <v>100</v>
      </c>
      <c r="E652" t="s">
        <v>24</v>
      </c>
      <c r="F652">
        <f t="shared" si="20"/>
        <v>0</v>
      </c>
      <c r="G652" t="s">
        <v>59</v>
      </c>
      <c r="H652" t="s">
        <v>431</v>
      </c>
      <c r="I652">
        <v>1259</v>
      </c>
      <c r="J652">
        <f>INT(Table1[[#This Row],[hrmn]]/100)</f>
        <v>12</v>
      </c>
      <c r="K652" t="s">
        <v>53</v>
      </c>
      <c r="L652" t="s">
        <v>28</v>
      </c>
      <c r="M652" t="s">
        <v>169</v>
      </c>
      <c r="N652">
        <v>1969</v>
      </c>
      <c r="O652" t="s">
        <v>30</v>
      </c>
      <c r="P652">
        <v>29</v>
      </c>
      <c r="Q652">
        <v>13</v>
      </c>
      <c r="R652" t="s">
        <v>64</v>
      </c>
      <c r="S652">
        <f t="shared" si="21"/>
        <v>0</v>
      </c>
      <c r="T652">
        <v>15</v>
      </c>
      <c r="U652" t="s">
        <v>45</v>
      </c>
      <c r="V652" t="s">
        <v>32</v>
      </c>
      <c r="W652" t="s">
        <v>56</v>
      </c>
      <c r="X652" t="s">
        <v>33</v>
      </c>
      <c r="Y652" t="s">
        <v>34</v>
      </c>
      <c r="Z652" t="s">
        <v>35</v>
      </c>
      <c r="AA652" t="s">
        <v>36</v>
      </c>
      <c r="AB652" t="s">
        <v>37</v>
      </c>
      <c r="AC652" t="s">
        <v>38</v>
      </c>
    </row>
    <row r="653" spans="1:29" x14ac:dyDescent="0.3">
      <c r="A653" t="s">
        <v>975</v>
      </c>
      <c r="B653" s="1">
        <v>45134</v>
      </c>
      <c r="C653" t="s">
        <v>30</v>
      </c>
      <c r="D653" t="s">
        <v>107</v>
      </c>
      <c r="E653" t="s">
        <v>41</v>
      </c>
      <c r="F653">
        <f t="shared" si="20"/>
        <v>1</v>
      </c>
      <c r="G653" t="s">
        <v>59</v>
      </c>
      <c r="H653" t="s">
        <v>243</v>
      </c>
      <c r="I653">
        <v>449</v>
      </c>
      <c r="J653">
        <f>INT(Table1[[#This Row],[hrmn]]/100)</f>
        <v>4</v>
      </c>
      <c r="K653" t="s">
        <v>61</v>
      </c>
      <c r="L653" t="s">
        <v>62</v>
      </c>
      <c r="M653" t="s">
        <v>270</v>
      </c>
      <c r="N653">
        <v>2117</v>
      </c>
      <c r="O653" t="s">
        <v>45</v>
      </c>
      <c r="P653">
        <v>46</v>
      </c>
      <c r="Q653">
        <v>15</v>
      </c>
      <c r="R653" t="s">
        <v>46</v>
      </c>
      <c r="S653">
        <f t="shared" si="21"/>
        <v>0</v>
      </c>
      <c r="T653">
        <v>62</v>
      </c>
      <c r="U653" t="s">
        <v>30</v>
      </c>
      <c r="V653" t="s">
        <v>55</v>
      </c>
      <c r="W653" t="s">
        <v>65</v>
      </c>
      <c r="X653" t="s">
        <v>33</v>
      </c>
      <c r="Y653" t="s">
        <v>34</v>
      </c>
      <c r="Z653" t="s">
        <v>35</v>
      </c>
      <c r="AA653" t="s">
        <v>36</v>
      </c>
      <c r="AB653" t="s">
        <v>37</v>
      </c>
      <c r="AC653" t="s">
        <v>38</v>
      </c>
    </row>
    <row r="654" spans="1:29" x14ac:dyDescent="0.3">
      <c r="A654" t="s">
        <v>976</v>
      </c>
      <c r="B654" s="1">
        <v>44639</v>
      </c>
      <c r="C654" t="s">
        <v>22</v>
      </c>
      <c r="D654" t="s">
        <v>23</v>
      </c>
      <c r="E654" t="s">
        <v>51</v>
      </c>
      <c r="F654">
        <f t="shared" si="20"/>
        <v>0</v>
      </c>
      <c r="G654" t="s">
        <v>78</v>
      </c>
      <c r="H654" t="s">
        <v>706</v>
      </c>
      <c r="I654">
        <v>727</v>
      </c>
      <c r="J654">
        <f>INT(Table1[[#This Row],[hrmn]]/100)</f>
        <v>7</v>
      </c>
      <c r="K654" t="s">
        <v>61</v>
      </c>
      <c r="L654" t="s">
        <v>28</v>
      </c>
      <c r="M654" t="s">
        <v>273</v>
      </c>
      <c r="N654">
        <v>2227</v>
      </c>
      <c r="O654" t="s">
        <v>45</v>
      </c>
      <c r="P654">
        <v>19</v>
      </c>
      <c r="Q654">
        <v>15</v>
      </c>
      <c r="R654" t="s">
        <v>64</v>
      </c>
      <c r="S654">
        <f t="shared" si="21"/>
        <v>0</v>
      </c>
      <c r="T654">
        <v>47</v>
      </c>
      <c r="U654" t="s">
        <v>45</v>
      </c>
      <c r="V654" t="s">
        <v>32</v>
      </c>
      <c r="W654" t="s">
        <v>65</v>
      </c>
      <c r="X654" t="s">
        <v>33</v>
      </c>
      <c r="Y654" t="s">
        <v>34</v>
      </c>
      <c r="Z654" t="s">
        <v>35</v>
      </c>
      <c r="AA654" t="s">
        <v>36</v>
      </c>
      <c r="AB654" t="s">
        <v>37</v>
      </c>
      <c r="AC654" t="s">
        <v>38</v>
      </c>
    </row>
    <row r="655" spans="1:29" x14ac:dyDescent="0.3">
      <c r="A655" t="s">
        <v>977</v>
      </c>
      <c r="B655" s="1">
        <v>44943</v>
      </c>
      <c r="C655" t="s">
        <v>49</v>
      </c>
      <c r="D655" t="s">
        <v>182</v>
      </c>
      <c r="E655" t="s">
        <v>41</v>
      </c>
      <c r="F655">
        <f t="shared" si="20"/>
        <v>1</v>
      </c>
      <c r="G655" t="s">
        <v>42</v>
      </c>
      <c r="H655" t="s">
        <v>978</v>
      </c>
      <c r="I655">
        <v>1134</v>
      </c>
      <c r="J655">
        <f>INT(Table1[[#This Row],[hrmn]]/100)</f>
        <v>11</v>
      </c>
      <c r="K655" t="s">
        <v>53</v>
      </c>
      <c r="L655" t="s">
        <v>80</v>
      </c>
      <c r="M655" t="s">
        <v>86</v>
      </c>
      <c r="N655">
        <v>1304</v>
      </c>
      <c r="O655" t="s">
        <v>30</v>
      </c>
      <c r="P655">
        <v>34</v>
      </c>
      <c r="Q655">
        <v>20</v>
      </c>
      <c r="R655" t="s">
        <v>46</v>
      </c>
      <c r="S655">
        <f t="shared" si="21"/>
        <v>0</v>
      </c>
      <c r="T655">
        <v>51</v>
      </c>
      <c r="U655" t="s">
        <v>30</v>
      </c>
      <c r="V655" t="s">
        <v>32</v>
      </c>
      <c r="W655" t="s">
        <v>70</v>
      </c>
      <c r="X655" t="s">
        <v>33</v>
      </c>
      <c r="Y655" t="s">
        <v>34</v>
      </c>
      <c r="Z655" t="s">
        <v>35</v>
      </c>
      <c r="AA655" t="s">
        <v>36</v>
      </c>
      <c r="AB655" t="s">
        <v>37</v>
      </c>
      <c r="AC655" t="s">
        <v>38</v>
      </c>
    </row>
    <row r="656" spans="1:29" x14ac:dyDescent="0.3">
      <c r="A656" t="s">
        <v>979</v>
      </c>
      <c r="B656" s="1">
        <v>44609</v>
      </c>
      <c r="C656" t="s">
        <v>49</v>
      </c>
      <c r="D656" t="s">
        <v>23</v>
      </c>
      <c r="E656" t="s">
        <v>51</v>
      </c>
      <c r="F656">
        <f t="shared" si="20"/>
        <v>0</v>
      </c>
      <c r="G656" t="s">
        <v>42</v>
      </c>
      <c r="H656" t="s">
        <v>498</v>
      </c>
      <c r="I656">
        <v>1</v>
      </c>
      <c r="J656">
        <f>INT(Table1[[#This Row],[hrmn]]/100)</f>
        <v>0</v>
      </c>
      <c r="K656" t="s">
        <v>61</v>
      </c>
      <c r="L656" t="s">
        <v>74</v>
      </c>
      <c r="M656" t="s">
        <v>105</v>
      </c>
      <c r="N656">
        <v>1794</v>
      </c>
      <c r="O656" t="s">
        <v>45</v>
      </c>
      <c r="P656">
        <v>63</v>
      </c>
      <c r="Q656">
        <v>7</v>
      </c>
      <c r="R656" t="s">
        <v>31</v>
      </c>
      <c r="S656">
        <f t="shared" si="21"/>
        <v>1</v>
      </c>
      <c r="T656">
        <v>20</v>
      </c>
      <c r="U656" t="s">
        <v>45</v>
      </c>
      <c r="V656" t="s">
        <v>32</v>
      </c>
      <c r="W656" t="s">
        <v>56</v>
      </c>
      <c r="X656" t="s">
        <v>33</v>
      </c>
      <c r="Y656" t="s">
        <v>34</v>
      </c>
      <c r="Z656" t="s">
        <v>35</v>
      </c>
      <c r="AA656" t="s">
        <v>36</v>
      </c>
      <c r="AB656" t="s">
        <v>37</v>
      </c>
      <c r="AC656" t="s">
        <v>38</v>
      </c>
    </row>
    <row r="657" spans="1:29" x14ac:dyDescent="0.3">
      <c r="A657" t="s">
        <v>980</v>
      </c>
      <c r="B657" s="1">
        <v>44572</v>
      </c>
      <c r="C657" t="s">
        <v>67</v>
      </c>
      <c r="D657" t="s">
        <v>161</v>
      </c>
      <c r="E657" t="s">
        <v>51</v>
      </c>
      <c r="F657">
        <f t="shared" si="20"/>
        <v>0</v>
      </c>
      <c r="G657" t="s">
        <v>25</v>
      </c>
      <c r="H657" t="s">
        <v>377</v>
      </c>
      <c r="I657">
        <v>2348</v>
      </c>
      <c r="J657">
        <f>INT(Table1[[#This Row],[hrmn]]/100)</f>
        <v>23</v>
      </c>
      <c r="K657" t="s">
        <v>27</v>
      </c>
      <c r="L657" t="s">
        <v>74</v>
      </c>
      <c r="M657" t="s">
        <v>328</v>
      </c>
      <c r="N657">
        <v>2802</v>
      </c>
      <c r="O657" t="s">
        <v>45</v>
      </c>
      <c r="P657">
        <v>35</v>
      </c>
      <c r="Q657">
        <v>14</v>
      </c>
      <c r="R657" t="s">
        <v>64</v>
      </c>
      <c r="S657">
        <f t="shared" si="21"/>
        <v>0</v>
      </c>
      <c r="T657">
        <v>62</v>
      </c>
      <c r="U657" t="s">
        <v>45</v>
      </c>
      <c r="V657" t="s">
        <v>47</v>
      </c>
      <c r="W657" t="s">
        <v>56</v>
      </c>
      <c r="X657" t="s">
        <v>33</v>
      </c>
      <c r="Y657" t="s">
        <v>34</v>
      </c>
      <c r="Z657" t="s">
        <v>35</v>
      </c>
      <c r="AA657" t="s">
        <v>36</v>
      </c>
      <c r="AB657" t="s">
        <v>37</v>
      </c>
      <c r="AC657" t="s">
        <v>38</v>
      </c>
    </row>
    <row r="658" spans="1:29" x14ac:dyDescent="0.3">
      <c r="A658" t="s">
        <v>981</v>
      </c>
      <c r="B658" s="1">
        <v>44684</v>
      </c>
      <c r="C658" t="s">
        <v>30</v>
      </c>
      <c r="D658" t="s">
        <v>346</v>
      </c>
      <c r="E658" t="s">
        <v>41</v>
      </c>
      <c r="F658">
        <f t="shared" si="20"/>
        <v>1</v>
      </c>
      <c r="G658" t="s">
        <v>78</v>
      </c>
      <c r="H658" t="s">
        <v>493</v>
      </c>
      <c r="I658">
        <v>121</v>
      </c>
      <c r="J658">
        <f>INT(Table1[[#This Row],[hrmn]]/100)</f>
        <v>1</v>
      </c>
      <c r="K658" t="s">
        <v>53</v>
      </c>
      <c r="L658" t="s">
        <v>62</v>
      </c>
      <c r="M658" t="s">
        <v>115</v>
      </c>
      <c r="N658">
        <v>1191</v>
      </c>
      <c r="O658" t="s">
        <v>45</v>
      </c>
      <c r="P658">
        <v>24</v>
      </c>
      <c r="Q658">
        <v>6</v>
      </c>
      <c r="R658" t="s">
        <v>31</v>
      </c>
      <c r="S658">
        <f t="shared" si="21"/>
        <v>1</v>
      </c>
      <c r="T658">
        <v>50</v>
      </c>
      <c r="U658" t="s">
        <v>30</v>
      </c>
      <c r="V658" t="s">
        <v>32</v>
      </c>
      <c r="W658" t="s">
        <v>70</v>
      </c>
      <c r="X658" t="s">
        <v>82</v>
      </c>
      <c r="Y658" t="s">
        <v>34</v>
      </c>
      <c r="Z658" t="s">
        <v>35</v>
      </c>
      <c r="AA658" t="s">
        <v>36</v>
      </c>
      <c r="AB658" t="s">
        <v>37</v>
      </c>
      <c r="AC658" t="s">
        <v>38</v>
      </c>
    </row>
    <row r="659" spans="1:29" x14ac:dyDescent="0.3">
      <c r="A659" t="s">
        <v>982</v>
      </c>
      <c r="B659" s="1">
        <v>44773</v>
      </c>
      <c r="C659" t="s">
        <v>45</v>
      </c>
      <c r="D659" t="s">
        <v>196</v>
      </c>
      <c r="E659" t="s">
        <v>41</v>
      </c>
      <c r="F659">
        <f t="shared" si="20"/>
        <v>1</v>
      </c>
      <c r="G659" t="s">
        <v>42</v>
      </c>
      <c r="H659" t="s">
        <v>287</v>
      </c>
      <c r="I659">
        <v>510</v>
      </c>
      <c r="J659">
        <f>INT(Table1[[#This Row],[hrmn]]/100)</f>
        <v>5</v>
      </c>
      <c r="K659" t="s">
        <v>27</v>
      </c>
      <c r="L659" t="s">
        <v>28</v>
      </c>
      <c r="M659" t="s">
        <v>54</v>
      </c>
      <c r="N659">
        <v>2657</v>
      </c>
      <c r="O659" t="s">
        <v>45</v>
      </c>
      <c r="P659">
        <v>56</v>
      </c>
      <c r="Q659">
        <v>8</v>
      </c>
      <c r="R659" t="s">
        <v>64</v>
      </c>
      <c r="S659">
        <f t="shared" si="21"/>
        <v>0</v>
      </c>
      <c r="T659">
        <v>23</v>
      </c>
      <c r="U659" t="s">
        <v>45</v>
      </c>
      <c r="V659" t="s">
        <v>32</v>
      </c>
      <c r="W659" t="s">
        <v>70</v>
      </c>
      <c r="X659" t="s">
        <v>82</v>
      </c>
      <c r="Y659" t="s">
        <v>34</v>
      </c>
      <c r="Z659" t="s">
        <v>35</v>
      </c>
      <c r="AA659" t="s">
        <v>36</v>
      </c>
      <c r="AB659" t="s">
        <v>37</v>
      </c>
      <c r="AC659" t="s">
        <v>38</v>
      </c>
    </row>
    <row r="660" spans="1:29" x14ac:dyDescent="0.3">
      <c r="A660" t="s">
        <v>983</v>
      </c>
      <c r="B660" s="1">
        <v>44653</v>
      </c>
      <c r="C660" t="s">
        <v>67</v>
      </c>
      <c r="D660" t="s">
        <v>196</v>
      </c>
      <c r="E660" t="s">
        <v>24</v>
      </c>
      <c r="F660">
        <f t="shared" si="20"/>
        <v>0</v>
      </c>
      <c r="G660" t="s">
        <v>123</v>
      </c>
      <c r="H660" t="s">
        <v>365</v>
      </c>
      <c r="I660">
        <v>512</v>
      </c>
      <c r="J660">
        <f>INT(Table1[[#This Row],[hrmn]]/100)</f>
        <v>5</v>
      </c>
      <c r="K660" t="s">
        <v>53</v>
      </c>
      <c r="L660" t="s">
        <v>74</v>
      </c>
      <c r="M660" t="s">
        <v>325</v>
      </c>
      <c r="N660">
        <v>2070</v>
      </c>
      <c r="O660" t="s">
        <v>30</v>
      </c>
      <c r="P660">
        <v>37</v>
      </c>
      <c r="Q660">
        <v>16</v>
      </c>
      <c r="R660" t="s">
        <v>31</v>
      </c>
      <c r="S660">
        <f t="shared" si="21"/>
        <v>1</v>
      </c>
      <c r="T660">
        <v>13</v>
      </c>
      <c r="U660" t="s">
        <v>30</v>
      </c>
      <c r="V660" t="s">
        <v>47</v>
      </c>
      <c r="W660" t="s">
        <v>56</v>
      </c>
      <c r="X660" t="s">
        <v>33</v>
      </c>
      <c r="Y660" t="s">
        <v>34</v>
      </c>
      <c r="Z660" t="s">
        <v>35</v>
      </c>
      <c r="AA660" t="s">
        <v>36</v>
      </c>
      <c r="AB660" t="s">
        <v>37</v>
      </c>
      <c r="AC660" t="s">
        <v>38</v>
      </c>
    </row>
    <row r="661" spans="1:29" x14ac:dyDescent="0.3">
      <c r="A661" t="s">
        <v>984</v>
      </c>
      <c r="B661" s="1">
        <v>44675</v>
      </c>
      <c r="C661" t="s">
        <v>67</v>
      </c>
      <c r="D661" t="s">
        <v>346</v>
      </c>
      <c r="E661" t="s">
        <v>41</v>
      </c>
      <c r="F661">
        <f t="shared" si="20"/>
        <v>1</v>
      </c>
      <c r="G661" t="s">
        <v>25</v>
      </c>
      <c r="H661" t="s">
        <v>26</v>
      </c>
      <c r="I661">
        <v>314</v>
      </c>
      <c r="J661">
        <f>INT(Table1[[#This Row],[hrmn]]/100)</f>
        <v>3</v>
      </c>
      <c r="K661" t="s">
        <v>27</v>
      </c>
      <c r="L661" t="s">
        <v>28</v>
      </c>
      <c r="M661" t="s">
        <v>154</v>
      </c>
      <c r="N661">
        <v>2300</v>
      </c>
      <c r="O661" t="s">
        <v>45</v>
      </c>
      <c r="P661">
        <v>67</v>
      </c>
      <c r="Q661">
        <v>10</v>
      </c>
      <c r="R661" t="s">
        <v>46</v>
      </c>
      <c r="S661">
        <f t="shared" si="21"/>
        <v>0</v>
      </c>
      <c r="T661">
        <v>78</v>
      </c>
      <c r="U661" t="s">
        <v>30</v>
      </c>
      <c r="V661" t="s">
        <v>55</v>
      </c>
      <c r="W661" t="s">
        <v>56</v>
      </c>
      <c r="X661" t="s">
        <v>33</v>
      </c>
      <c r="Y661" t="s">
        <v>34</v>
      </c>
      <c r="Z661" t="s">
        <v>35</v>
      </c>
      <c r="AA661" t="s">
        <v>36</v>
      </c>
      <c r="AB661" t="s">
        <v>37</v>
      </c>
      <c r="AC661" t="s">
        <v>38</v>
      </c>
    </row>
    <row r="662" spans="1:29" x14ac:dyDescent="0.3">
      <c r="A662" t="s">
        <v>985</v>
      </c>
      <c r="B662" s="1">
        <v>45185</v>
      </c>
      <c r="C662" t="s">
        <v>67</v>
      </c>
      <c r="D662" t="s">
        <v>161</v>
      </c>
      <c r="E662" t="s">
        <v>41</v>
      </c>
      <c r="F662">
        <f t="shared" si="20"/>
        <v>1</v>
      </c>
      <c r="G662" t="s">
        <v>25</v>
      </c>
      <c r="H662" t="s">
        <v>324</v>
      </c>
      <c r="I662">
        <v>950</v>
      </c>
      <c r="J662">
        <f>INT(Table1[[#This Row],[hrmn]]/100)</f>
        <v>9</v>
      </c>
      <c r="K662" t="s">
        <v>27</v>
      </c>
      <c r="L662" t="s">
        <v>80</v>
      </c>
      <c r="M662" t="s">
        <v>102</v>
      </c>
      <c r="N662">
        <v>1373</v>
      </c>
      <c r="O662" t="s">
        <v>45</v>
      </c>
      <c r="P662">
        <v>32</v>
      </c>
      <c r="Q662">
        <v>16</v>
      </c>
      <c r="R662" t="s">
        <v>31</v>
      </c>
      <c r="S662">
        <f t="shared" si="21"/>
        <v>1</v>
      </c>
      <c r="T662">
        <v>37</v>
      </c>
      <c r="U662" t="s">
        <v>30</v>
      </c>
      <c r="V662" t="s">
        <v>32</v>
      </c>
      <c r="W662" t="s">
        <v>56</v>
      </c>
      <c r="X662" t="s">
        <v>33</v>
      </c>
      <c r="Y662" t="s">
        <v>34</v>
      </c>
      <c r="Z662" t="s">
        <v>35</v>
      </c>
      <c r="AA662" t="s">
        <v>36</v>
      </c>
      <c r="AB662" t="s">
        <v>37</v>
      </c>
      <c r="AC662" t="s">
        <v>38</v>
      </c>
    </row>
    <row r="663" spans="1:29" x14ac:dyDescent="0.3">
      <c r="A663" t="s">
        <v>986</v>
      </c>
      <c r="B663" s="1">
        <v>44642</v>
      </c>
      <c r="C663" t="s">
        <v>67</v>
      </c>
      <c r="D663" t="s">
        <v>113</v>
      </c>
      <c r="E663" t="s">
        <v>41</v>
      </c>
      <c r="F663">
        <f t="shared" si="20"/>
        <v>1</v>
      </c>
      <c r="G663" t="s">
        <v>59</v>
      </c>
      <c r="H663" t="s">
        <v>830</v>
      </c>
      <c r="I663">
        <v>610</v>
      </c>
      <c r="J663">
        <f>INT(Table1[[#This Row],[hrmn]]/100)</f>
        <v>6</v>
      </c>
      <c r="K663" t="s">
        <v>27</v>
      </c>
      <c r="L663" t="s">
        <v>28</v>
      </c>
      <c r="M663" t="s">
        <v>231</v>
      </c>
      <c r="N663">
        <v>2315</v>
      </c>
      <c r="O663" t="s">
        <v>30</v>
      </c>
      <c r="P663">
        <v>40</v>
      </c>
      <c r="Q663">
        <v>20</v>
      </c>
      <c r="R663" t="s">
        <v>31</v>
      </c>
      <c r="S663">
        <f t="shared" si="21"/>
        <v>1</v>
      </c>
      <c r="T663">
        <v>47</v>
      </c>
      <c r="U663" t="s">
        <v>30</v>
      </c>
      <c r="V663" t="s">
        <v>32</v>
      </c>
      <c r="W663" t="s">
        <v>70</v>
      </c>
      <c r="X663" t="s">
        <v>82</v>
      </c>
      <c r="Y663" t="s">
        <v>34</v>
      </c>
      <c r="Z663" t="s">
        <v>35</v>
      </c>
      <c r="AA663" t="s">
        <v>36</v>
      </c>
      <c r="AB663" t="s">
        <v>37</v>
      </c>
      <c r="AC663" t="s">
        <v>38</v>
      </c>
    </row>
    <row r="664" spans="1:29" x14ac:dyDescent="0.3">
      <c r="A664" t="s">
        <v>987</v>
      </c>
      <c r="B664" s="1">
        <v>44851</v>
      </c>
      <c r="C664" t="s">
        <v>49</v>
      </c>
      <c r="D664" t="s">
        <v>143</v>
      </c>
      <c r="E664" t="s">
        <v>51</v>
      </c>
      <c r="F664">
        <f t="shared" si="20"/>
        <v>0</v>
      </c>
      <c r="G664" t="s">
        <v>123</v>
      </c>
      <c r="H664" t="s">
        <v>236</v>
      </c>
      <c r="I664">
        <v>756</v>
      </c>
      <c r="J664">
        <f>INT(Table1[[#This Row],[hrmn]]/100)</f>
        <v>7</v>
      </c>
      <c r="K664" t="s">
        <v>53</v>
      </c>
      <c r="L664" t="s">
        <v>74</v>
      </c>
      <c r="M664" t="s">
        <v>180</v>
      </c>
      <c r="N664">
        <v>1116</v>
      </c>
      <c r="O664" t="s">
        <v>45</v>
      </c>
      <c r="P664">
        <v>24</v>
      </c>
      <c r="Q664">
        <v>13</v>
      </c>
      <c r="R664" t="s">
        <v>64</v>
      </c>
      <c r="S664">
        <f t="shared" si="21"/>
        <v>0</v>
      </c>
      <c r="T664">
        <v>44</v>
      </c>
      <c r="U664" t="s">
        <v>30</v>
      </c>
      <c r="V664" t="s">
        <v>32</v>
      </c>
      <c r="W664" t="s">
        <v>70</v>
      </c>
      <c r="X664" t="s">
        <v>82</v>
      </c>
      <c r="Y664" t="s">
        <v>34</v>
      </c>
      <c r="Z664" t="s">
        <v>35</v>
      </c>
      <c r="AA664" t="s">
        <v>36</v>
      </c>
      <c r="AB664" t="s">
        <v>37</v>
      </c>
      <c r="AC664" t="s">
        <v>38</v>
      </c>
    </row>
    <row r="665" spans="1:29" x14ac:dyDescent="0.3">
      <c r="A665" t="s">
        <v>988</v>
      </c>
      <c r="B665" s="1">
        <v>45059</v>
      </c>
      <c r="C665" t="s">
        <v>67</v>
      </c>
      <c r="D665" t="s">
        <v>191</v>
      </c>
      <c r="E665" t="s">
        <v>51</v>
      </c>
      <c r="F665">
        <f t="shared" si="20"/>
        <v>0</v>
      </c>
      <c r="G665" t="s">
        <v>123</v>
      </c>
      <c r="H665" t="s">
        <v>989</v>
      </c>
      <c r="I665">
        <v>718</v>
      </c>
      <c r="J665">
        <f>INT(Table1[[#This Row],[hrmn]]/100)</f>
        <v>7</v>
      </c>
      <c r="K665" t="s">
        <v>27</v>
      </c>
      <c r="L665" t="s">
        <v>80</v>
      </c>
      <c r="M665" t="s">
        <v>69</v>
      </c>
      <c r="N665">
        <v>1969</v>
      </c>
      <c r="O665" t="s">
        <v>45</v>
      </c>
      <c r="P665">
        <v>52</v>
      </c>
      <c r="Q665">
        <v>10</v>
      </c>
      <c r="R665" t="s">
        <v>64</v>
      </c>
      <c r="S665">
        <f t="shared" si="21"/>
        <v>0</v>
      </c>
      <c r="T665">
        <v>27</v>
      </c>
      <c r="U665" t="s">
        <v>45</v>
      </c>
      <c r="V665" t="s">
        <v>47</v>
      </c>
      <c r="W665" t="s">
        <v>70</v>
      </c>
      <c r="X665" t="s">
        <v>82</v>
      </c>
      <c r="Y665" t="s">
        <v>34</v>
      </c>
      <c r="Z665" t="s">
        <v>35</v>
      </c>
      <c r="AA665" t="s">
        <v>36</v>
      </c>
      <c r="AB665" t="s">
        <v>37</v>
      </c>
      <c r="AC665" t="s">
        <v>38</v>
      </c>
    </row>
    <row r="666" spans="1:29" x14ac:dyDescent="0.3">
      <c r="A666" t="s">
        <v>990</v>
      </c>
      <c r="B666" s="1">
        <v>44620</v>
      </c>
      <c r="C666" t="s">
        <v>67</v>
      </c>
      <c r="D666" t="s">
        <v>23</v>
      </c>
      <c r="E666" t="s">
        <v>51</v>
      </c>
      <c r="F666">
        <f t="shared" si="20"/>
        <v>0</v>
      </c>
      <c r="G666" t="s">
        <v>25</v>
      </c>
      <c r="H666" t="s">
        <v>93</v>
      </c>
      <c r="I666">
        <v>1832</v>
      </c>
      <c r="J666">
        <f>INT(Table1[[#This Row],[hrmn]]/100)</f>
        <v>18</v>
      </c>
      <c r="K666" t="s">
        <v>61</v>
      </c>
      <c r="L666" t="s">
        <v>74</v>
      </c>
      <c r="M666" t="s">
        <v>81</v>
      </c>
      <c r="N666">
        <v>1076</v>
      </c>
      <c r="O666" t="s">
        <v>30</v>
      </c>
      <c r="P666">
        <v>67</v>
      </c>
      <c r="Q666">
        <v>10</v>
      </c>
      <c r="R666" t="s">
        <v>64</v>
      </c>
      <c r="S666">
        <f t="shared" si="21"/>
        <v>0</v>
      </c>
      <c r="T666">
        <v>61</v>
      </c>
      <c r="U666" t="s">
        <v>30</v>
      </c>
      <c r="V666" t="s">
        <v>55</v>
      </c>
      <c r="W666" t="s">
        <v>70</v>
      </c>
      <c r="X666" t="s">
        <v>33</v>
      </c>
      <c r="Y666" t="s">
        <v>34</v>
      </c>
      <c r="Z666" t="s">
        <v>35</v>
      </c>
      <c r="AA666" t="s">
        <v>36</v>
      </c>
      <c r="AB666" t="s">
        <v>37</v>
      </c>
      <c r="AC666" t="s">
        <v>38</v>
      </c>
    </row>
    <row r="667" spans="1:29" x14ac:dyDescent="0.3">
      <c r="A667" t="s">
        <v>991</v>
      </c>
      <c r="B667" s="1">
        <v>45182</v>
      </c>
      <c r="C667" t="s">
        <v>22</v>
      </c>
      <c r="D667" t="s">
        <v>196</v>
      </c>
      <c r="E667" t="s">
        <v>41</v>
      </c>
      <c r="F667">
        <f t="shared" si="20"/>
        <v>1</v>
      </c>
      <c r="G667" t="s">
        <v>42</v>
      </c>
      <c r="H667" t="s">
        <v>493</v>
      </c>
      <c r="I667">
        <v>1932</v>
      </c>
      <c r="J667">
        <f>INT(Table1[[#This Row],[hrmn]]/100)</f>
        <v>19</v>
      </c>
      <c r="K667" t="s">
        <v>61</v>
      </c>
      <c r="L667" t="s">
        <v>80</v>
      </c>
      <c r="M667" t="s">
        <v>63</v>
      </c>
      <c r="N667">
        <v>1742</v>
      </c>
      <c r="O667" t="s">
        <v>30</v>
      </c>
      <c r="P667">
        <v>29</v>
      </c>
      <c r="Q667">
        <v>13</v>
      </c>
      <c r="R667" t="s">
        <v>64</v>
      </c>
      <c r="S667">
        <f t="shared" si="21"/>
        <v>0</v>
      </c>
      <c r="T667">
        <v>3</v>
      </c>
      <c r="U667" t="s">
        <v>30</v>
      </c>
      <c r="V667" t="s">
        <v>47</v>
      </c>
      <c r="W667" t="s">
        <v>65</v>
      </c>
      <c r="X667" t="s">
        <v>82</v>
      </c>
      <c r="Y667" t="s">
        <v>34</v>
      </c>
      <c r="Z667" t="s">
        <v>35</v>
      </c>
      <c r="AA667" t="s">
        <v>36</v>
      </c>
      <c r="AB667" t="s">
        <v>37</v>
      </c>
      <c r="AC667" t="s">
        <v>38</v>
      </c>
    </row>
    <row r="668" spans="1:29" x14ac:dyDescent="0.3">
      <c r="A668" t="s">
        <v>992</v>
      </c>
      <c r="B668" s="1">
        <v>45100</v>
      </c>
      <c r="C668" t="s">
        <v>45</v>
      </c>
      <c r="D668" t="s">
        <v>189</v>
      </c>
      <c r="E668" t="s">
        <v>51</v>
      </c>
      <c r="F668">
        <f t="shared" si="20"/>
        <v>0</v>
      </c>
      <c r="G668" t="s">
        <v>59</v>
      </c>
      <c r="H668" t="s">
        <v>629</v>
      </c>
      <c r="I668">
        <v>2104</v>
      </c>
      <c r="J668">
        <f>INT(Table1[[#This Row],[hrmn]]/100)</f>
        <v>21</v>
      </c>
      <c r="K668" t="s">
        <v>27</v>
      </c>
      <c r="L668" t="s">
        <v>62</v>
      </c>
      <c r="M668" t="s">
        <v>75</v>
      </c>
      <c r="N668">
        <v>2858</v>
      </c>
      <c r="O668" t="s">
        <v>30</v>
      </c>
      <c r="P668">
        <v>44</v>
      </c>
      <c r="Q668">
        <v>12</v>
      </c>
      <c r="R668" t="s">
        <v>64</v>
      </c>
      <c r="S668">
        <f t="shared" si="21"/>
        <v>0</v>
      </c>
      <c r="T668">
        <v>70</v>
      </c>
      <c r="U668" t="s">
        <v>45</v>
      </c>
      <c r="V668" t="s">
        <v>55</v>
      </c>
      <c r="W668" t="s">
        <v>65</v>
      </c>
      <c r="X668" t="s">
        <v>82</v>
      </c>
      <c r="Y668" t="s">
        <v>34</v>
      </c>
      <c r="Z668" t="s">
        <v>35</v>
      </c>
      <c r="AA668" t="s">
        <v>36</v>
      </c>
      <c r="AB668" t="s">
        <v>37</v>
      </c>
      <c r="AC668" t="s">
        <v>38</v>
      </c>
    </row>
    <row r="669" spans="1:29" x14ac:dyDescent="0.3">
      <c r="A669" t="s">
        <v>993</v>
      </c>
      <c r="B669" s="1">
        <v>45177</v>
      </c>
      <c r="C669" t="s">
        <v>22</v>
      </c>
      <c r="D669" t="s">
        <v>23</v>
      </c>
      <c r="E669" t="s">
        <v>41</v>
      </c>
      <c r="F669">
        <f t="shared" si="20"/>
        <v>1</v>
      </c>
      <c r="G669" t="s">
        <v>42</v>
      </c>
      <c r="H669" t="s">
        <v>746</v>
      </c>
      <c r="I669">
        <v>919</v>
      </c>
      <c r="J669">
        <f>INT(Table1[[#This Row],[hrmn]]/100)</f>
        <v>9</v>
      </c>
      <c r="K669" t="s">
        <v>53</v>
      </c>
      <c r="L669" t="s">
        <v>62</v>
      </c>
      <c r="M669" t="s">
        <v>94</v>
      </c>
      <c r="N669">
        <v>2712</v>
      </c>
      <c r="O669" t="s">
        <v>30</v>
      </c>
      <c r="P669">
        <v>19</v>
      </c>
      <c r="Q669">
        <v>8</v>
      </c>
      <c r="R669" t="s">
        <v>64</v>
      </c>
      <c r="S669">
        <f t="shared" si="21"/>
        <v>0</v>
      </c>
      <c r="T669">
        <v>47</v>
      </c>
      <c r="U669" t="s">
        <v>30</v>
      </c>
      <c r="V669" t="s">
        <v>32</v>
      </c>
      <c r="W669" t="s">
        <v>65</v>
      </c>
      <c r="X669" t="s">
        <v>33</v>
      </c>
      <c r="Y669" t="s">
        <v>34</v>
      </c>
      <c r="Z669" t="s">
        <v>35</v>
      </c>
      <c r="AA669" t="s">
        <v>36</v>
      </c>
      <c r="AB669" t="s">
        <v>37</v>
      </c>
      <c r="AC669" t="s">
        <v>38</v>
      </c>
    </row>
    <row r="670" spans="1:29" x14ac:dyDescent="0.3">
      <c r="A670" t="s">
        <v>994</v>
      </c>
      <c r="B670" s="1">
        <v>45146</v>
      </c>
      <c r="C670" t="s">
        <v>49</v>
      </c>
      <c r="D670" t="s">
        <v>58</v>
      </c>
      <c r="E670" t="s">
        <v>41</v>
      </c>
      <c r="F670">
        <f t="shared" si="20"/>
        <v>1</v>
      </c>
      <c r="G670" t="s">
        <v>123</v>
      </c>
      <c r="H670" t="s">
        <v>168</v>
      </c>
      <c r="I670">
        <v>739</v>
      </c>
      <c r="J670">
        <f>INT(Table1[[#This Row],[hrmn]]/100)</f>
        <v>7</v>
      </c>
      <c r="K670" t="s">
        <v>61</v>
      </c>
      <c r="L670" t="s">
        <v>28</v>
      </c>
      <c r="M670" t="s">
        <v>241</v>
      </c>
      <c r="N670">
        <v>2066</v>
      </c>
      <c r="O670" t="s">
        <v>30</v>
      </c>
      <c r="P670">
        <v>62</v>
      </c>
      <c r="Q670">
        <v>2</v>
      </c>
      <c r="R670" t="s">
        <v>64</v>
      </c>
      <c r="S670">
        <f t="shared" si="21"/>
        <v>0</v>
      </c>
      <c r="T670">
        <v>30</v>
      </c>
      <c r="U670" t="s">
        <v>45</v>
      </c>
      <c r="V670" t="s">
        <v>55</v>
      </c>
      <c r="W670" t="s">
        <v>65</v>
      </c>
      <c r="X670" t="s">
        <v>82</v>
      </c>
      <c r="Y670" t="s">
        <v>34</v>
      </c>
      <c r="Z670" t="s">
        <v>35</v>
      </c>
      <c r="AA670" t="s">
        <v>36</v>
      </c>
      <c r="AB670" t="s">
        <v>37</v>
      </c>
      <c r="AC670" t="s">
        <v>38</v>
      </c>
    </row>
    <row r="671" spans="1:29" x14ac:dyDescent="0.3">
      <c r="A671" t="s">
        <v>995</v>
      </c>
      <c r="B671" s="1">
        <v>45135</v>
      </c>
      <c r="C671" t="s">
        <v>22</v>
      </c>
      <c r="D671" t="s">
        <v>346</v>
      </c>
      <c r="E671" t="s">
        <v>41</v>
      </c>
      <c r="F671">
        <f t="shared" si="20"/>
        <v>1</v>
      </c>
      <c r="G671" t="s">
        <v>59</v>
      </c>
      <c r="H671" t="s">
        <v>110</v>
      </c>
      <c r="I671">
        <v>2028</v>
      </c>
      <c r="J671">
        <f>INT(Table1[[#This Row],[hrmn]]/100)</f>
        <v>20</v>
      </c>
      <c r="K671" t="s">
        <v>27</v>
      </c>
      <c r="L671" t="s">
        <v>74</v>
      </c>
      <c r="M671" t="s">
        <v>187</v>
      </c>
      <c r="N671">
        <v>925</v>
      </c>
      <c r="O671" t="s">
        <v>30</v>
      </c>
      <c r="P671">
        <v>33</v>
      </c>
      <c r="Q671">
        <v>16</v>
      </c>
      <c r="R671" t="s">
        <v>64</v>
      </c>
      <c r="S671">
        <f t="shared" si="21"/>
        <v>0</v>
      </c>
      <c r="T671">
        <v>30</v>
      </c>
      <c r="U671" t="s">
        <v>45</v>
      </c>
      <c r="V671" t="s">
        <v>55</v>
      </c>
      <c r="W671" t="s">
        <v>65</v>
      </c>
      <c r="X671" t="s">
        <v>33</v>
      </c>
      <c r="Y671" t="s">
        <v>34</v>
      </c>
      <c r="Z671" t="s">
        <v>35</v>
      </c>
      <c r="AA671" t="s">
        <v>36</v>
      </c>
      <c r="AB671" t="s">
        <v>37</v>
      </c>
      <c r="AC671" t="s">
        <v>38</v>
      </c>
    </row>
    <row r="672" spans="1:29" x14ac:dyDescent="0.3">
      <c r="A672" t="s">
        <v>996</v>
      </c>
      <c r="B672" s="1">
        <v>44643</v>
      </c>
      <c r="C672" t="s">
        <v>22</v>
      </c>
      <c r="D672" t="s">
        <v>133</v>
      </c>
      <c r="E672" t="s">
        <v>51</v>
      </c>
      <c r="F672">
        <f t="shared" si="20"/>
        <v>0</v>
      </c>
      <c r="G672" t="s">
        <v>123</v>
      </c>
      <c r="H672" t="s">
        <v>324</v>
      </c>
      <c r="I672">
        <v>1042</v>
      </c>
      <c r="J672">
        <f>INT(Table1[[#This Row],[hrmn]]/100)</f>
        <v>10</v>
      </c>
      <c r="K672" t="s">
        <v>61</v>
      </c>
      <c r="L672" t="s">
        <v>80</v>
      </c>
      <c r="M672" t="s">
        <v>340</v>
      </c>
      <c r="N672">
        <v>2797</v>
      </c>
      <c r="O672" t="s">
        <v>45</v>
      </c>
      <c r="P672">
        <v>34</v>
      </c>
      <c r="Q672">
        <v>18</v>
      </c>
      <c r="R672" t="s">
        <v>31</v>
      </c>
      <c r="S672">
        <f t="shared" si="21"/>
        <v>1</v>
      </c>
      <c r="T672">
        <v>14</v>
      </c>
      <c r="U672" t="s">
        <v>45</v>
      </c>
      <c r="V672" t="s">
        <v>47</v>
      </c>
      <c r="W672" t="s">
        <v>70</v>
      </c>
      <c r="X672" t="s">
        <v>82</v>
      </c>
      <c r="Y672" t="s">
        <v>34</v>
      </c>
      <c r="Z672" t="s">
        <v>35</v>
      </c>
      <c r="AA672" t="s">
        <v>36</v>
      </c>
      <c r="AB672" t="s">
        <v>37</v>
      </c>
      <c r="AC672" t="s">
        <v>38</v>
      </c>
    </row>
    <row r="673" spans="1:29" x14ac:dyDescent="0.3">
      <c r="A673" t="s">
        <v>997</v>
      </c>
      <c r="B673" s="1">
        <v>44636</v>
      </c>
      <c r="C673" t="s">
        <v>30</v>
      </c>
      <c r="D673" t="s">
        <v>96</v>
      </c>
      <c r="E673" t="s">
        <v>24</v>
      </c>
      <c r="F673">
        <f t="shared" si="20"/>
        <v>0</v>
      </c>
      <c r="G673" t="s">
        <v>59</v>
      </c>
      <c r="H673" t="s">
        <v>818</v>
      </c>
      <c r="I673">
        <v>1200</v>
      </c>
      <c r="J673">
        <f>INT(Table1[[#This Row],[hrmn]]/100)</f>
        <v>12</v>
      </c>
      <c r="K673" t="s">
        <v>53</v>
      </c>
      <c r="L673" t="s">
        <v>80</v>
      </c>
      <c r="M673" t="s">
        <v>159</v>
      </c>
      <c r="N673">
        <v>1899</v>
      </c>
      <c r="O673" t="s">
        <v>45</v>
      </c>
      <c r="P673">
        <v>38</v>
      </c>
      <c r="Q673">
        <v>14</v>
      </c>
      <c r="R673" t="s">
        <v>31</v>
      </c>
      <c r="S673">
        <f t="shared" si="21"/>
        <v>1</v>
      </c>
      <c r="T673">
        <v>51</v>
      </c>
      <c r="U673" t="s">
        <v>45</v>
      </c>
      <c r="V673" t="s">
        <v>32</v>
      </c>
      <c r="W673" t="s">
        <v>65</v>
      </c>
      <c r="X673" t="s">
        <v>82</v>
      </c>
      <c r="Y673" t="s">
        <v>34</v>
      </c>
      <c r="Z673" t="s">
        <v>35</v>
      </c>
      <c r="AA673" t="s">
        <v>36</v>
      </c>
      <c r="AB673" t="s">
        <v>37</v>
      </c>
      <c r="AC673" t="s">
        <v>38</v>
      </c>
    </row>
    <row r="674" spans="1:29" x14ac:dyDescent="0.3">
      <c r="A674" t="s">
        <v>998</v>
      </c>
      <c r="B674" s="1">
        <v>44753</v>
      </c>
      <c r="C674" t="s">
        <v>30</v>
      </c>
      <c r="D674" t="s">
        <v>122</v>
      </c>
      <c r="E674" t="s">
        <v>51</v>
      </c>
      <c r="F674">
        <f t="shared" si="20"/>
        <v>0</v>
      </c>
      <c r="G674" t="s">
        <v>59</v>
      </c>
      <c r="H674" t="s">
        <v>153</v>
      </c>
      <c r="I674">
        <v>1720</v>
      </c>
      <c r="J674">
        <f>INT(Table1[[#This Row],[hrmn]]/100)</f>
        <v>17</v>
      </c>
      <c r="K674" t="s">
        <v>27</v>
      </c>
      <c r="L674" t="s">
        <v>28</v>
      </c>
      <c r="M674" t="s">
        <v>94</v>
      </c>
      <c r="N674">
        <v>2363</v>
      </c>
      <c r="O674" t="s">
        <v>30</v>
      </c>
      <c r="P674">
        <v>41</v>
      </c>
      <c r="Q674">
        <v>16</v>
      </c>
      <c r="R674" t="s">
        <v>64</v>
      </c>
      <c r="S674">
        <f t="shared" si="21"/>
        <v>0</v>
      </c>
      <c r="T674">
        <v>46</v>
      </c>
      <c r="U674" t="s">
        <v>45</v>
      </c>
      <c r="V674" t="s">
        <v>32</v>
      </c>
      <c r="W674" t="s">
        <v>33</v>
      </c>
      <c r="X674" t="s">
        <v>82</v>
      </c>
      <c r="Y674" t="s">
        <v>34</v>
      </c>
      <c r="Z674" t="s">
        <v>35</v>
      </c>
      <c r="AA674" t="s">
        <v>36</v>
      </c>
      <c r="AB674" t="s">
        <v>37</v>
      </c>
      <c r="AC674" t="s">
        <v>38</v>
      </c>
    </row>
    <row r="675" spans="1:29" x14ac:dyDescent="0.3">
      <c r="A675" t="s">
        <v>999</v>
      </c>
      <c r="B675" s="1">
        <v>45287</v>
      </c>
      <c r="C675" t="s">
        <v>67</v>
      </c>
      <c r="D675" t="s">
        <v>84</v>
      </c>
      <c r="E675" t="s">
        <v>51</v>
      </c>
      <c r="F675">
        <f t="shared" si="20"/>
        <v>0</v>
      </c>
      <c r="G675" t="s">
        <v>59</v>
      </c>
      <c r="H675" t="s">
        <v>827</v>
      </c>
      <c r="I675">
        <v>1510</v>
      </c>
      <c r="J675">
        <f>INT(Table1[[#This Row],[hrmn]]/100)</f>
        <v>15</v>
      </c>
      <c r="K675" t="s">
        <v>53</v>
      </c>
      <c r="L675" t="s">
        <v>28</v>
      </c>
      <c r="M675" t="s">
        <v>90</v>
      </c>
      <c r="N675">
        <v>1328</v>
      </c>
      <c r="O675" t="s">
        <v>45</v>
      </c>
      <c r="P675">
        <v>57</v>
      </c>
      <c r="Q675">
        <v>11</v>
      </c>
      <c r="R675" t="s">
        <v>46</v>
      </c>
      <c r="S675">
        <f t="shared" si="21"/>
        <v>0</v>
      </c>
      <c r="T675">
        <v>74</v>
      </c>
      <c r="U675" t="s">
        <v>45</v>
      </c>
      <c r="V675" t="s">
        <v>47</v>
      </c>
      <c r="W675" t="s">
        <v>70</v>
      </c>
      <c r="X675" t="s">
        <v>33</v>
      </c>
      <c r="Y675" t="s">
        <v>34</v>
      </c>
      <c r="Z675" t="s">
        <v>35</v>
      </c>
      <c r="AA675" t="s">
        <v>36</v>
      </c>
      <c r="AB675" t="s">
        <v>37</v>
      </c>
      <c r="AC675" t="s">
        <v>38</v>
      </c>
    </row>
    <row r="676" spans="1:29" x14ac:dyDescent="0.3">
      <c r="A676" t="s">
        <v>1000</v>
      </c>
      <c r="B676" s="1">
        <v>44853</v>
      </c>
      <c r="C676" t="s">
        <v>49</v>
      </c>
      <c r="D676" t="s">
        <v>58</v>
      </c>
      <c r="E676" t="s">
        <v>51</v>
      </c>
      <c r="F676">
        <f t="shared" si="20"/>
        <v>0</v>
      </c>
      <c r="G676" t="s">
        <v>25</v>
      </c>
      <c r="H676" t="s">
        <v>342</v>
      </c>
      <c r="I676">
        <v>429</v>
      </c>
      <c r="J676">
        <f>INT(Table1[[#This Row],[hrmn]]/100)</f>
        <v>4</v>
      </c>
      <c r="K676" t="s">
        <v>27</v>
      </c>
      <c r="L676" t="s">
        <v>80</v>
      </c>
      <c r="M676" t="s">
        <v>54</v>
      </c>
      <c r="N676">
        <v>841</v>
      </c>
      <c r="O676" t="s">
        <v>45</v>
      </c>
      <c r="P676">
        <v>40</v>
      </c>
      <c r="Q676">
        <v>12</v>
      </c>
      <c r="R676" t="s">
        <v>64</v>
      </c>
      <c r="S676">
        <f t="shared" si="21"/>
        <v>0</v>
      </c>
      <c r="T676">
        <v>72</v>
      </c>
      <c r="U676" t="s">
        <v>30</v>
      </c>
      <c r="V676" t="s">
        <v>32</v>
      </c>
      <c r="W676" t="s">
        <v>33</v>
      </c>
      <c r="X676" t="s">
        <v>33</v>
      </c>
      <c r="Y676" t="s">
        <v>34</v>
      </c>
      <c r="Z676" t="s">
        <v>35</v>
      </c>
      <c r="AA676" t="s">
        <v>36</v>
      </c>
      <c r="AB676" t="s">
        <v>37</v>
      </c>
      <c r="AC676" t="s">
        <v>38</v>
      </c>
    </row>
    <row r="677" spans="1:29" x14ac:dyDescent="0.3">
      <c r="A677" t="s">
        <v>1001</v>
      </c>
      <c r="B677" s="1">
        <v>44672</v>
      </c>
      <c r="C677" t="s">
        <v>49</v>
      </c>
      <c r="D677" t="s">
        <v>196</v>
      </c>
      <c r="E677" t="s">
        <v>24</v>
      </c>
      <c r="F677">
        <f t="shared" si="20"/>
        <v>0</v>
      </c>
      <c r="G677" t="s">
        <v>25</v>
      </c>
      <c r="H677" t="s">
        <v>291</v>
      </c>
      <c r="I677">
        <v>1600</v>
      </c>
      <c r="J677">
        <f>INT(Table1[[#This Row],[hrmn]]/100)</f>
        <v>16</v>
      </c>
      <c r="K677" t="s">
        <v>27</v>
      </c>
      <c r="L677" t="s">
        <v>74</v>
      </c>
      <c r="M677" t="s">
        <v>234</v>
      </c>
      <c r="N677">
        <v>1501</v>
      </c>
      <c r="O677" t="s">
        <v>30</v>
      </c>
      <c r="P677">
        <v>31</v>
      </c>
      <c r="Q677">
        <v>2</v>
      </c>
      <c r="R677" t="s">
        <v>64</v>
      </c>
      <c r="S677">
        <f t="shared" si="21"/>
        <v>0</v>
      </c>
      <c r="T677">
        <v>20</v>
      </c>
      <c r="U677" t="s">
        <v>30</v>
      </c>
      <c r="V677" t="s">
        <v>55</v>
      </c>
      <c r="W677" t="s">
        <v>56</v>
      </c>
      <c r="X677" t="s">
        <v>33</v>
      </c>
      <c r="Y677" t="s">
        <v>34</v>
      </c>
      <c r="Z677" t="s">
        <v>35</v>
      </c>
      <c r="AA677" t="s">
        <v>36</v>
      </c>
      <c r="AB677" t="s">
        <v>37</v>
      </c>
      <c r="AC677" t="s">
        <v>38</v>
      </c>
    </row>
    <row r="678" spans="1:29" x14ac:dyDescent="0.3">
      <c r="A678" t="s">
        <v>1002</v>
      </c>
      <c r="B678" s="1">
        <v>44609</v>
      </c>
      <c r="C678" t="s">
        <v>67</v>
      </c>
      <c r="D678" t="s">
        <v>133</v>
      </c>
      <c r="E678" t="s">
        <v>51</v>
      </c>
      <c r="F678">
        <f t="shared" si="20"/>
        <v>0</v>
      </c>
      <c r="G678" t="s">
        <v>123</v>
      </c>
      <c r="H678" t="s">
        <v>320</v>
      </c>
      <c r="I678">
        <v>2227</v>
      </c>
      <c r="J678">
        <f>INT(Table1[[#This Row],[hrmn]]/100)</f>
        <v>22</v>
      </c>
      <c r="K678" t="s">
        <v>27</v>
      </c>
      <c r="L678" t="s">
        <v>28</v>
      </c>
      <c r="M678" t="s">
        <v>169</v>
      </c>
      <c r="N678">
        <v>2839</v>
      </c>
      <c r="O678" t="s">
        <v>45</v>
      </c>
      <c r="P678">
        <v>69</v>
      </c>
      <c r="Q678">
        <v>14</v>
      </c>
      <c r="R678" t="s">
        <v>46</v>
      </c>
      <c r="S678">
        <f t="shared" si="21"/>
        <v>0</v>
      </c>
      <c r="T678">
        <v>7</v>
      </c>
      <c r="U678" t="s">
        <v>30</v>
      </c>
      <c r="V678" t="s">
        <v>47</v>
      </c>
      <c r="W678" t="s">
        <v>56</v>
      </c>
      <c r="X678" t="s">
        <v>33</v>
      </c>
      <c r="Y678" t="s">
        <v>34</v>
      </c>
      <c r="Z678" t="s">
        <v>35</v>
      </c>
      <c r="AA678" t="s">
        <v>36</v>
      </c>
      <c r="AB678" t="s">
        <v>37</v>
      </c>
      <c r="AC678" t="s">
        <v>38</v>
      </c>
    </row>
    <row r="679" spans="1:29" x14ac:dyDescent="0.3">
      <c r="A679" t="s">
        <v>1003</v>
      </c>
      <c r="B679" s="1">
        <v>44843</v>
      </c>
      <c r="C679" t="s">
        <v>22</v>
      </c>
      <c r="D679" t="s">
        <v>113</v>
      </c>
      <c r="E679" t="s">
        <v>24</v>
      </c>
      <c r="F679">
        <f t="shared" si="20"/>
        <v>0</v>
      </c>
      <c r="G679" t="s">
        <v>25</v>
      </c>
      <c r="H679" t="s">
        <v>347</v>
      </c>
      <c r="I679">
        <v>207</v>
      </c>
      <c r="J679">
        <f>INT(Table1[[#This Row],[hrmn]]/100)</f>
        <v>2</v>
      </c>
      <c r="K679" t="s">
        <v>61</v>
      </c>
      <c r="L679" t="s">
        <v>62</v>
      </c>
      <c r="M679" t="s">
        <v>231</v>
      </c>
      <c r="N679">
        <v>943</v>
      </c>
      <c r="O679" t="s">
        <v>30</v>
      </c>
      <c r="P679">
        <v>33</v>
      </c>
      <c r="Q679">
        <v>10</v>
      </c>
      <c r="R679" t="s">
        <v>31</v>
      </c>
      <c r="S679">
        <f t="shared" si="21"/>
        <v>1</v>
      </c>
      <c r="T679">
        <v>58</v>
      </c>
      <c r="U679" t="s">
        <v>30</v>
      </c>
      <c r="V679" t="s">
        <v>55</v>
      </c>
      <c r="W679" t="s">
        <v>33</v>
      </c>
      <c r="X679" t="s">
        <v>33</v>
      </c>
      <c r="Y679" t="s">
        <v>34</v>
      </c>
      <c r="Z679" t="s">
        <v>35</v>
      </c>
      <c r="AA679" t="s">
        <v>36</v>
      </c>
      <c r="AB679" t="s">
        <v>37</v>
      </c>
      <c r="AC679" t="s">
        <v>38</v>
      </c>
    </row>
    <row r="680" spans="1:29" x14ac:dyDescent="0.3">
      <c r="A680" t="s">
        <v>1004</v>
      </c>
      <c r="B680" s="1">
        <v>44907</v>
      </c>
      <c r="C680" t="s">
        <v>22</v>
      </c>
      <c r="D680" t="s">
        <v>157</v>
      </c>
      <c r="E680" t="s">
        <v>24</v>
      </c>
      <c r="F680">
        <f t="shared" si="20"/>
        <v>0</v>
      </c>
      <c r="G680" t="s">
        <v>42</v>
      </c>
      <c r="H680" t="s">
        <v>246</v>
      </c>
      <c r="I680">
        <v>1640</v>
      </c>
      <c r="J680">
        <f>INT(Table1[[#This Row],[hrmn]]/100)</f>
        <v>16</v>
      </c>
      <c r="K680" t="s">
        <v>53</v>
      </c>
      <c r="L680" t="s">
        <v>80</v>
      </c>
      <c r="M680" t="s">
        <v>135</v>
      </c>
      <c r="N680">
        <v>1271</v>
      </c>
      <c r="O680" t="s">
        <v>30</v>
      </c>
      <c r="P680">
        <v>24</v>
      </c>
      <c r="Q680">
        <v>4</v>
      </c>
      <c r="R680" t="s">
        <v>64</v>
      </c>
      <c r="S680">
        <f t="shared" si="21"/>
        <v>0</v>
      </c>
      <c r="T680">
        <v>71</v>
      </c>
      <c r="U680" t="s">
        <v>45</v>
      </c>
      <c r="V680" t="s">
        <v>55</v>
      </c>
      <c r="W680" t="s">
        <v>56</v>
      </c>
      <c r="X680" t="s">
        <v>82</v>
      </c>
      <c r="Y680" t="s">
        <v>34</v>
      </c>
      <c r="Z680" t="s">
        <v>35</v>
      </c>
      <c r="AA680" t="s">
        <v>36</v>
      </c>
      <c r="AB680" t="s">
        <v>37</v>
      </c>
      <c r="AC680" t="s">
        <v>38</v>
      </c>
    </row>
    <row r="681" spans="1:29" x14ac:dyDescent="0.3">
      <c r="A681" t="s">
        <v>1005</v>
      </c>
      <c r="B681" s="1">
        <v>44933</v>
      </c>
      <c r="C681" t="s">
        <v>22</v>
      </c>
      <c r="D681" t="s">
        <v>249</v>
      </c>
      <c r="E681" t="s">
        <v>51</v>
      </c>
      <c r="F681">
        <f t="shared" si="20"/>
        <v>0</v>
      </c>
      <c r="G681" t="s">
        <v>42</v>
      </c>
      <c r="H681" t="s">
        <v>585</v>
      </c>
      <c r="I681">
        <v>1129</v>
      </c>
      <c r="J681">
        <f>INT(Table1[[#This Row],[hrmn]]/100)</f>
        <v>11</v>
      </c>
      <c r="K681" t="s">
        <v>53</v>
      </c>
      <c r="L681" t="s">
        <v>62</v>
      </c>
      <c r="M681" t="s">
        <v>325</v>
      </c>
      <c r="N681">
        <v>2104</v>
      </c>
      <c r="O681" t="s">
        <v>30</v>
      </c>
      <c r="P681">
        <v>59</v>
      </c>
      <c r="Q681">
        <v>16</v>
      </c>
      <c r="R681" t="s">
        <v>64</v>
      </c>
      <c r="S681">
        <f t="shared" si="21"/>
        <v>0</v>
      </c>
      <c r="T681">
        <v>36</v>
      </c>
      <c r="U681" t="s">
        <v>45</v>
      </c>
      <c r="V681" t="s">
        <v>32</v>
      </c>
      <c r="W681" t="s">
        <v>70</v>
      </c>
      <c r="X681" t="s">
        <v>33</v>
      </c>
      <c r="Y681" t="s">
        <v>34</v>
      </c>
      <c r="Z681" t="s">
        <v>35</v>
      </c>
      <c r="AA681" t="s">
        <v>36</v>
      </c>
      <c r="AB681" t="s">
        <v>37</v>
      </c>
      <c r="AC681" t="s">
        <v>38</v>
      </c>
    </row>
    <row r="682" spans="1:29" x14ac:dyDescent="0.3">
      <c r="A682" t="s">
        <v>1006</v>
      </c>
      <c r="B682" s="1">
        <v>45135</v>
      </c>
      <c r="C682" t="s">
        <v>22</v>
      </c>
      <c r="D682" t="s">
        <v>58</v>
      </c>
      <c r="E682" t="s">
        <v>41</v>
      </c>
      <c r="F682">
        <f t="shared" si="20"/>
        <v>1</v>
      </c>
      <c r="G682" t="s">
        <v>59</v>
      </c>
      <c r="H682" t="s">
        <v>194</v>
      </c>
      <c r="I682">
        <v>2151</v>
      </c>
      <c r="J682">
        <f>INT(Table1[[#This Row],[hrmn]]/100)</f>
        <v>21</v>
      </c>
      <c r="K682" t="s">
        <v>27</v>
      </c>
      <c r="L682" t="s">
        <v>74</v>
      </c>
      <c r="M682" t="s">
        <v>159</v>
      </c>
      <c r="N682">
        <v>2910</v>
      </c>
      <c r="O682" t="s">
        <v>30</v>
      </c>
      <c r="P682">
        <v>60</v>
      </c>
      <c r="Q682">
        <v>10</v>
      </c>
      <c r="R682" t="s">
        <v>31</v>
      </c>
      <c r="S682">
        <f t="shared" si="21"/>
        <v>1</v>
      </c>
      <c r="T682">
        <v>27</v>
      </c>
      <c r="U682" t="s">
        <v>45</v>
      </c>
      <c r="V682" t="s">
        <v>55</v>
      </c>
      <c r="W682" t="s">
        <v>33</v>
      </c>
      <c r="X682" t="s">
        <v>33</v>
      </c>
      <c r="Y682" t="s">
        <v>34</v>
      </c>
      <c r="Z682" t="s">
        <v>35</v>
      </c>
      <c r="AA682" t="s">
        <v>36</v>
      </c>
      <c r="AB682" t="s">
        <v>37</v>
      </c>
      <c r="AC682" t="s">
        <v>38</v>
      </c>
    </row>
    <row r="683" spans="1:29" x14ac:dyDescent="0.3">
      <c r="A683" t="s">
        <v>1007</v>
      </c>
      <c r="B683" s="1">
        <v>45060</v>
      </c>
      <c r="C683" t="s">
        <v>49</v>
      </c>
      <c r="D683" t="s">
        <v>143</v>
      </c>
      <c r="E683" t="s">
        <v>51</v>
      </c>
      <c r="F683">
        <f t="shared" si="20"/>
        <v>0</v>
      </c>
      <c r="G683" t="s">
        <v>25</v>
      </c>
      <c r="H683" t="s">
        <v>324</v>
      </c>
      <c r="I683">
        <v>1804</v>
      </c>
      <c r="J683">
        <f>INT(Table1[[#This Row],[hrmn]]/100)</f>
        <v>18</v>
      </c>
      <c r="K683" t="s">
        <v>27</v>
      </c>
      <c r="L683" t="s">
        <v>80</v>
      </c>
      <c r="M683" t="s">
        <v>105</v>
      </c>
      <c r="N683">
        <v>1273</v>
      </c>
      <c r="O683" t="s">
        <v>30</v>
      </c>
      <c r="P683">
        <v>57</v>
      </c>
      <c r="Q683">
        <v>7</v>
      </c>
      <c r="R683" t="s">
        <v>64</v>
      </c>
      <c r="S683">
        <f t="shared" si="21"/>
        <v>0</v>
      </c>
      <c r="T683">
        <v>24</v>
      </c>
      <c r="U683" t="s">
        <v>45</v>
      </c>
      <c r="V683" t="s">
        <v>47</v>
      </c>
      <c r="W683" t="s">
        <v>33</v>
      </c>
      <c r="X683" t="s">
        <v>33</v>
      </c>
      <c r="Y683" t="s">
        <v>34</v>
      </c>
      <c r="Z683" t="s">
        <v>35</v>
      </c>
      <c r="AA683" t="s">
        <v>36</v>
      </c>
      <c r="AB683" t="s">
        <v>37</v>
      </c>
      <c r="AC683" t="s">
        <v>38</v>
      </c>
    </row>
    <row r="684" spans="1:29" x14ac:dyDescent="0.3">
      <c r="A684" t="s">
        <v>1008</v>
      </c>
      <c r="B684" s="1">
        <v>45289</v>
      </c>
      <c r="C684" t="s">
        <v>67</v>
      </c>
      <c r="D684" t="s">
        <v>23</v>
      </c>
      <c r="E684" t="s">
        <v>24</v>
      </c>
      <c r="F684">
        <f t="shared" si="20"/>
        <v>0</v>
      </c>
      <c r="G684" t="s">
        <v>123</v>
      </c>
      <c r="H684" t="s">
        <v>437</v>
      </c>
      <c r="I684">
        <v>6</v>
      </c>
      <c r="J684">
        <f>INT(Table1[[#This Row],[hrmn]]/100)</f>
        <v>0</v>
      </c>
      <c r="K684" t="s">
        <v>53</v>
      </c>
      <c r="L684" t="s">
        <v>62</v>
      </c>
      <c r="M684" t="s">
        <v>200</v>
      </c>
      <c r="N684">
        <v>1917</v>
      </c>
      <c r="O684" t="s">
        <v>45</v>
      </c>
      <c r="P684">
        <v>56</v>
      </c>
      <c r="Q684">
        <v>16</v>
      </c>
      <c r="R684" t="s">
        <v>46</v>
      </c>
      <c r="S684">
        <f t="shared" si="21"/>
        <v>0</v>
      </c>
      <c r="T684">
        <v>14</v>
      </c>
      <c r="U684" t="s">
        <v>30</v>
      </c>
      <c r="V684" t="s">
        <v>32</v>
      </c>
      <c r="W684" t="s">
        <v>70</v>
      </c>
      <c r="X684" t="s">
        <v>33</v>
      </c>
      <c r="Y684" t="s">
        <v>34</v>
      </c>
      <c r="Z684" t="s">
        <v>35</v>
      </c>
      <c r="AA684" t="s">
        <v>36</v>
      </c>
      <c r="AB684" t="s">
        <v>37</v>
      </c>
      <c r="AC684" t="s">
        <v>38</v>
      </c>
    </row>
    <row r="685" spans="1:29" x14ac:dyDescent="0.3">
      <c r="A685" t="s">
        <v>1009</v>
      </c>
      <c r="B685" s="1">
        <v>44843</v>
      </c>
      <c r="C685" t="s">
        <v>45</v>
      </c>
      <c r="D685" t="s">
        <v>122</v>
      </c>
      <c r="E685" t="s">
        <v>24</v>
      </c>
      <c r="F685">
        <f t="shared" si="20"/>
        <v>0</v>
      </c>
      <c r="G685" t="s">
        <v>78</v>
      </c>
      <c r="H685" t="s">
        <v>468</v>
      </c>
      <c r="I685">
        <v>1055</v>
      </c>
      <c r="J685">
        <f>INT(Table1[[#This Row],[hrmn]]/100)</f>
        <v>10</v>
      </c>
      <c r="K685" t="s">
        <v>61</v>
      </c>
      <c r="L685" t="s">
        <v>62</v>
      </c>
      <c r="M685" t="s">
        <v>244</v>
      </c>
      <c r="N685">
        <v>1874</v>
      </c>
      <c r="O685" t="s">
        <v>45</v>
      </c>
      <c r="P685">
        <v>70</v>
      </c>
      <c r="Q685">
        <v>6</v>
      </c>
      <c r="R685" t="s">
        <v>64</v>
      </c>
      <c r="S685">
        <f t="shared" si="21"/>
        <v>0</v>
      </c>
      <c r="T685">
        <v>28</v>
      </c>
      <c r="U685" t="s">
        <v>30</v>
      </c>
      <c r="V685" t="s">
        <v>55</v>
      </c>
      <c r="W685" t="s">
        <v>65</v>
      </c>
      <c r="X685" t="s">
        <v>82</v>
      </c>
      <c r="Y685" t="s">
        <v>34</v>
      </c>
      <c r="Z685" t="s">
        <v>35</v>
      </c>
      <c r="AA685" t="s">
        <v>36</v>
      </c>
      <c r="AB685" t="s">
        <v>37</v>
      </c>
      <c r="AC685" t="s">
        <v>38</v>
      </c>
    </row>
    <row r="686" spans="1:29" x14ac:dyDescent="0.3">
      <c r="A686" t="s">
        <v>1010</v>
      </c>
      <c r="B686" s="1">
        <v>44566</v>
      </c>
      <c r="C686" t="s">
        <v>22</v>
      </c>
      <c r="D686" t="s">
        <v>96</v>
      </c>
      <c r="E686" t="s">
        <v>24</v>
      </c>
      <c r="F686">
        <f t="shared" si="20"/>
        <v>0</v>
      </c>
      <c r="G686" t="s">
        <v>42</v>
      </c>
      <c r="H686" t="s">
        <v>236</v>
      </c>
      <c r="I686">
        <v>2249</v>
      </c>
      <c r="J686">
        <f>INT(Table1[[#This Row],[hrmn]]/100)</f>
        <v>22</v>
      </c>
      <c r="K686" t="s">
        <v>53</v>
      </c>
      <c r="L686" t="s">
        <v>74</v>
      </c>
      <c r="M686" t="s">
        <v>111</v>
      </c>
      <c r="N686">
        <v>2819</v>
      </c>
      <c r="O686" t="s">
        <v>30</v>
      </c>
      <c r="P686">
        <v>20</v>
      </c>
      <c r="Q686">
        <v>19</v>
      </c>
      <c r="R686" t="s">
        <v>46</v>
      </c>
      <c r="S686">
        <f t="shared" si="21"/>
        <v>0</v>
      </c>
      <c r="T686">
        <v>1</v>
      </c>
      <c r="U686" t="s">
        <v>30</v>
      </c>
      <c r="V686" t="s">
        <v>55</v>
      </c>
      <c r="W686" t="s">
        <v>33</v>
      </c>
      <c r="X686" t="s">
        <v>33</v>
      </c>
      <c r="Y686" t="s">
        <v>34</v>
      </c>
      <c r="Z686" t="s">
        <v>35</v>
      </c>
      <c r="AA686" t="s">
        <v>36</v>
      </c>
      <c r="AB686" t="s">
        <v>37</v>
      </c>
      <c r="AC686" t="s">
        <v>38</v>
      </c>
    </row>
    <row r="687" spans="1:29" x14ac:dyDescent="0.3">
      <c r="A687" t="s">
        <v>1011</v>
      </c>
      <c r="B687" s="1">
        <v>45251</v>
      </c>
      <c r="C687" t="s">
        <v>45</v>
      </c>
      <c r="D687" t="s">
        <v>174</v>
      </c>
      <c r="E687" t="s">
        <v>41</v>
      </c>
      <c r="F687">
        <f t="shared" si="20"/>
        <v>1</v>
      </c>
      <c r="G687" t="s">
        <v>25</v>
      </c>
      <c r="H687" t="s">
        <v>1012</v>
      </c>
      <c r="I687">
        <v>1104</v>
      </c>
      <c r="J687">
        <f>INT(Table1[[#This Row],[hrmn]]/100)</f>
        <v>11</v>
      </c>
      <c r="K687" t="s">
        <v>61</v>
      </c>
      <c r="L687" t="s">
        <v>80</v>
      </c>
      <c r="M687" t="s">
        <v>105</v>
      </c>
      <c r="N687">
        <v>1575</v>
      </c>
      <c r="O687" t="s">
        <v>45</v>
      </c>
      <c r="P687">
        <v>19</v>
      </c>
      <c r="Q687">
        <v>0</v>
      </c>
      <c r="R687" t="s">
        <v>64</v>
      </c>
      <c r="S687">
        <f t="shared" si="21"/>
        <v>0</v>
      </c>
      <c r="T687">
        <v>46</v>
      </c>
      <c r="U687" t="s">
        <v>30</v>
      </c>
      <c r="V687" t="s">
        <v>55</v>
      </c>
      <c r="W687" t="s">
        <v>65</v>
      </c>
      <c r="X687" t="s">
        <v>33</v>
      </c>
      <c r="Y687" t="s">
        <v>34</v>
      </c>
      <c r="Z687" t="s">
        <v>35</v>
      </c>
      <c r="AA687" t="s">
        <v>36</v>
      </c>
      <c r="AB687" t="s">
        <v>37</v>
      </c>
      <c r="AC687" t="s">
        <v>38</v>
      </c>
    </row>
    <row r="688" spans="1:29" x14ac:dyDescent="0.3">
      <c r="A688" t="s">
        <v>1013</v>
      </c>
      <c r="B688" s="1">
        <v>45056</v>
      </c>
      <c r="C688" t="s">
        <v>49</v>
      </c>
      <c r="D688" t="s">
        <v>196</v>
      </c>
      <c r="E688" t="s">
        <v>51</v>
      </c>
      <c r="F688">
        <f t="shared" si="20"/>
        <v>0</v>
      </c>
      <c r="G688" t="s">
        <v>123</v>
      </c>
      <c r="H688" t="s">
        <v>827</v>
      </c>
      <c r="I688">
        <v>1209</v>
      </c>
      <c r="J688">
        <f>INT(Table1[[#This Row],[hrmn]]/100)</f>
        <v>12</v>
      </c>
      <c r="K688" t="s">
        <v>61</v>
      </c>
      <c r="L688" t="s">
        <v>62</v>
      </c>
      <c r="M688" t="s">
        <v>98</v>
      </c>
      <c r="N688">
        <v>1922</v>
      </c>
      <c r="O688" t="s">
        <v>45</v>
      </c>
      <c r="P688">
        <v>45</v>
      </c>
      <c r="Q688">
        <v>11</v>
      </c>
      <c r="R688" t="s">
        <v>64</v>
      </c>
      <c r="S688">
        <f t="shared" si="21"/>
        <v>0</v>
      </c>
      <c r="T688">
        <v>71</v>
      </c>
      <c r="U688" t="s">
        <v>30</v>
      </c>
      <c r="V688" t="s">
        <v>47</v>
      </c>
      <c r="W688" t="s">
        <v>65</v>
      </c>
      <c r="X688" t="s">
        <v>33</v>
      </c>
      <c r="Y688" t="s">
        <v>34</v>
      </c>
      <c r="Z688" t="s">
        <v>35</v>
      </c>
      <c r="AA688" t="s">
        <v>36</v>
      </c>
      <c r="AB688" t="s">
        <v>37</v>
      </c>
      <c r="AC688" t="s">
        <v>38</v>
      </c>
    </row>
    <row r="689" spans="1:29" x14ac:dyDescent="0.3">
      <c r="A689" t="s">
        <v>1014</v>
      </c>
      <c r="B689" s="1">
        <v>44616</v>
      </c>
      <c r="C689" t="s">
        <v>67</v>
      </c>
      <c r="D689" t="s">
        <v>143</v>
      </c>
      <c r="E689" t="s">
        <v>41</v>
      </c>
      <c r="F689">
        <f t="shared" si="20"/>
        <v>1</v>
      </c>
      <c r="G689" t="s">
        <v>123</v>
      </c>
      <c r="H689" t="s">
        <v>387</v>
      </c>
      <c r="I689">
        <v>953</v>
      </c>
      <c r="J689">
        <f>INT(Table1[[#This Row],[hrmn]]/100)</f>
        <v>9</v>
      </c>
      <c r="K689" t="s">
        <v>27</v>
      </c>
      <c r="L689" t="s">
        <v>74</v>
      </c>
      <c r="M689" t="s">
        <v>340</v>
      </c>
      <c r="N689">
        <v>1906</v>
      </c>
      <c r="O689" t="s">
        <v>45</v>
      </c>
      <c r="P689">
        <v>58</v>
      </c>
      <c r="Q689">
        <v>9</v>
      </c>
      <c r="R689" t="s">
        <v>31</v>
      </c>
      <c r="S689">
        <f t="shared" si="21"/>
        <v>1</v>
      </c>
      <c r="T689">
        <v>65</v>
      </c>
      <c r="U689" t="s">
        <v>30</v>
      </c>
      <c r="V689" t="s">
        <v>55</v>
      </c>
      <c r="W689" t="s">
        <v>65</v>
      </c>
      <c r="X689" t="s">
        <v>33</v>
      </c>
      <c r="Y689" t="s">
        <v>34</v>
      </c>
      <c r="Z689" t="s">
        <v>35</v>
      </c>
      <c r="AA689" t="s">
        <v>36</v>
      </c>
      <c r="AB689" t="s">
        <v>37</v>
      </c>
      <c r="AC689" t="s">
        <v>38</v>
      </c>
    </row>
    <row r="690" spans="1:29" x14ac:dyDescent="0.3">
      <c r="A690" t="s">
        <v>1015</v>
      </c>
      <c r="B690" s="1">
        <v>44739</v>
      </c>
      <c r="C690" t="s">
        <v>22</v>
      </c>
      <c r="D690" t="s">
        <v>100</v>
      </c>
      <c r="E690" t="s">
        <v>41</v>
      </c>
      <c r="F690">
        <f t="shared" si="20"/>
        <v>1</v>
      </c>
      <c r="G690" t="s">
        <v>78</v>
      </c>
      <c r="H690" t="s">
        <v>171</v>
      </c>
      <c r="I690">
        <v>2020</v>
      </c>
      <c r="J690">
        <f>INT(Table1[[#This Row],[hrmn]]/100)</f>
        <v>20</v>
      </c>
      <c r="K690" t="s">
        <v>61</v>
      </c>
      <c r="L690" t="s">
        <v>74</v>
      </c>
      <c r="M690" t="s">
        <v>169</v>
      </c>
      <c r="N690">
        <v>1877</v>
      </c>
      <c r="O690" t="s">
        <v>45</v>
      </c>
      <c r="P690">
        <v>47</v>
      </c>
      <c r="Q690">
        <v>20</v>
      </c>
      <c r="R690" t="s">
        <v>31</v>
      </c>
      <c r="S690">
        <f t="shared" si="21"/>
        <v>1</v>
      </c>
      <c r="T690">
        <v>36</v>
      </c>
      <c r="U690" t="s">
        <v>45</v>
      </c>
      <c r="V690" t="s">
        <v>55</v>
      </c>
      <c r="W690" t="s">
        <v>70</v>
      </c>
      <c r="X690" t="s">
        <v>82</v>
      </c>
      <c r="Y690" t="s">
        <v>34</v>
      </c>
      <c r="Z690" t="s">
        <v>35</v>
      </c>
      <c r="AA690" t="s">
        <v>36</v>
      </c>
      <c r="AB690" t="s">
        <v>37</v>
      </c>
      <c r="AC690" t="s">
        <v>38</v>
      </c>
    </row>
    <row r="691" spans="1:29" x14ac:dyDescent="0.3">
      <c r="A691" t="s">
        <v>1016</v>
      </c>
      <c r="B691" s="1">
        <v>44647</v>
      </c>
      <c r="C691" t="s">
        <v>45</v>
      </c>
      <c r="D691" t="s">
        <v>346</v>
      </c>
      <c r="E691" t="s">
        <v>41</v>
      </c>
      <c r="F691">
        <f t="shared" si="20"/>
        <v>1</v>
      </c>
      <c r="G691" t="s">
        <v>25</v>
      </c>
      <c r="H691" t="s">
        <v>450</v>
      </c>
      <c r="I691">
        <v>1403</v>
      </c>
      <c r="J691">
        <f>INT(Table1[[#This Row],[hrmn]]/100)</f>
        <v>14</v>
      </c>
      <c r="K691" t="s">
        <v>27</v>
      </c>
      <c r="L691" t="s">
        <v>28</v>
      </c>
      <c r="M691" t="s">
        <v>105</v>
      </c>
      <c r="N691">
        <v>2461</v>
      </c>
      <c r="O691" t="s">
        <v>45</v>
      </c>
      <c r="P691">
        <v>31</v>
      </c>
      <c r="Q691">
        <v>7</v>
      </c>
      <c r="R691" t="s">
        <v>46</v>
      </c>
      <c r="S691">
        <f t="shared" si="21"/>
        <v>0</v>
      </c>
      <c r="T691">
        <v>40</v>
      </c>
      <c r="U691" t="s">
        <v>30</v>
      </c>
      <c r="V691" t="s">
        <v>47</v>
      </c>
      <c r="W691" t="s">
        <v>65</v>
      </c>
      <c r="X691" t="s">
        <v>33</v>
      </c>
      <c r="Y691" t="s">
        <v>34</v>
      </c>
      <c r="Z691" t="s">
        <v>35</v>
      </c>
      <c r="AA691" t="s">
        <v>36</v>
      </c>
      <c r="AB691" t="s">
        <v>37</v>
      </c>
      <c r="AC691" t="s">
        <v>38</v>
      </c>
    </row>
    <row r="692" spans="1:29" x14ac:dyDescent="0.3">
      <c r="A692" t="s">
        <v>1017</v>
      </c>
      <c r="B692" s="1">
        <v>45237</v>
      </c>
      <c r="C692" t="s">
        <v>22</v>
      </c>
      <c r="D692" t="s">
        <v>143</v>
      </c>
      <c r="E692" t="s">
        <v>41</v>
      </c>
      <c r="F692">
        <f t="shared" si="20"/>
        <v>1</v>
      </c>
      <c r="G692" t="s">
        <v>78</v>
      </c>
      <c r="H692" t="s">
        <v>693</v>
      </c>
      <c r="I692">
        <v>52</v>
      </c>
      <c r="J692">
        <f>INT(Table1[[#This Row],[hrmn]]/100)</f>
        <v>0</v>
      </c>
      <c r="K692" t="s">
        <v>53</v>
      </c>
      <c r="L692" t="s">
        <v>62</v>
      </c>
      <c r="M692" t="s">
        <v>145</v>
      </c>
      <c r="N692">
        <v>1626</v>
      </c>
      <c r="O692" t="s">
        <v>30</v>
      </c>
      <c r="P692">
        <v>64</v>
      </c>
      <c r="Q692">
        <v>0</v>
      </c>
      <c r="R692" t="s">
        <v>64</v>
      </c>
      <c r="S692">
        <f t="shared" si="21"/>
        <v>0</v>
      </c>
      <c r="T692">
        <v>80</v>
      </c>
      <c r="U692" t="s">
        <v>45</v>
      </c>
      <c r="V692" t="s">
        <v>32</v>
      </c>
      <c r="W692" t="s">
        <v>56</v>
      </c>
      <c r="X692" t="s">
        <v>82</v>
      </c>
      <c r="Y692" t="s">
        <v>34</v>
      </c>
      <c r="Z692" t="s">
        <v>35</v>
      </c>
      <c r="AA692" t="s">
        <v>36</v>
      </c>
      <c r="AB692" t="s">
        <v>37</v>
      </c>
      <c r="AC692" t="s">
        <v>38</v>
      </c>
    </row>
    <row r="693" spans="1:29" x14ac:dyDescent="0.3">
      <c r="A693" t="s">
        <v>1018</v>
      </c>
      <c r="B693" s="1">
        <v>45238</v>
      </c>
      <c r="C693" t="s">
        <v>45</v>
      </c>
      <c r="D693" t="s">
        <v>50</v>
      </c>
      <c r="E693" t="s">
        <v>51</v>
      </c>
      <c r="F693">
        <f t="shared" si="20"/>
        <v>0</v>
      </c>
      <c r="G693" t="s">
        <v>42</v>
      </c>
      <c r="H693" t="s">
        <v>398</v>
      </c>
      <c r="I693">
        <v>429</v>
      </c>
      <c r="J693">
        <f>INT(Table1[[#This Row],[hrmn]]/100)</f>
        <v>4</v>
      </c>
      <c r="K693" t="s">
        <v>27</v>
      </c>
      <c r="L693" t="s">
        <v>80</v>
      </c>
      <c r="M693" t="s">
        <v>244</v>
      </c>
      <c r="N693">
        <v>1208</v>
      </c>
      <c r="O693" t="s">
        <v>30</v>
      </c>
      <c r="P693">
        <v>47</v>
      </c>
      <c r="Q693">
        <v>20</v>
      </c>
      <c r="R693" t="s">
        <v>46</v>
      </c>
      <c r="S693">
        <f t="shared" si="21"/>
        <v>0</v>
      </c>
      <c r="T693">
        <v>25</v>
      </c>
      <c r="U693" t="s">
        <v>30</v>
      </c>
      <c r="V693" t="s">
        <v>32</v>
      </c>
      <c r="W693" t="s">
        <v>56</v>
      </c>
      <c r="X693" t="s">
        <v>82</v>
      </c>
      <c r="Y693" t="s">
        <v>34</v>
      </c>
      <c r="Z693" t="s">
        <v>35</v>
      </c>
      <c r="AA693" t="s">
        <v>36</v>
      </c>
      <c r="AB693" t="s">
        <v>37</v>
      </c>
      <c r="AC693" t="s">
        <v>38</v>
      </c>
    </row>
    <row r="694" spans="1:29" x14ac:dyDescent="0.3">
      <c r="A694" t="s">
        <v>1019</v>
      </c>
      <c r="B694" s="1">
        <v>45269</v>
      </c>
      <c r="C694" t="s">
        <v>67</v>
      </c>
      <c r="D694" t="s">
        <v>140</v>
      </c>
      <c r="E694" t="s">
        <v>51</v>
      </c>
      <c r="F694">
        <f t="shared" si="20"/>
        <v>0</v>
      </c>
      <c r="G694" t="s">
        <v>78</v>
      </c>
      <c r="H694" t="s">
        <v>60</v>
      </c>
      <c r="I694">
        <v>1456</v>
      </c>
      <c r="J694">
        <f>INT(Table1[[#This Row],[hrmn]]/100)</f>
        <v>14</v>
      </c>
      <c r="K694" t="s">
        <v>53</v>
      </c>
      <c r="L694" t="s">
        <v>28</v>
      </c>
      <c r="M694" t="s">
        <v>273</v>
      </c>
      <c r="N694">
        <v>1921</v>
      </c>
      <c r="O694" t="s">
        <v>45</v>
      </c>
      <c r="P694">
        <v>34</v>
      </c>
      <c r="Q694">
        <v>17</v>
      </c>
      <c r="R694" t="s">
        <v>64</v>
      </c>
      <c r="S694">
        <f t="shared" si="21"/>
        <v>0</v>
      </c>
      <c r="T694">
        <v>32</v>
      </c>
      <c r="U694" t="s">
        <v>30</v>
      </c>
      <c r="V694" t="s">
        <v>32</v>
      </c>
      <c r="W694" t="s">
        <v>65</v>
      </c>
      <c r="X694" t="s">
        <v>82</v>
      </c>
      <c r="Y694" t="s">
        <v>34</v>
      </c>
      <c r="Z694" t="s">
        <v>35</v>
      </c>
      <c r="AA694" t="s">
        <v>36</v>
      </c>
      <c r="AB694" t="s">
        <v>37</v>
      </c>
      <c r="AC694" t="s">
        <v>38</v>
      </c>
    </row>
    <row r="695" spans="1:29" x14ac:dyDescent="0.3">
      <c r="A695" t="s">
        <v>1020</v>
      </c>
      <c r="B695" s="1">
        <v>44827</v>
      </c>
      <c r="C695" t="s">
        <v>67</v>
      </c>
      <c r="D695" t="s">
        <v>249</v>
      </c>
      <c r="E695" t="s">
        <v>41</v>
      </c>
      <c r="F695">
        <f t="shared" si="20"/>
        <v>1</v>
      </c>
      <c r="G695" t="s">
        <v>25</v>
      </c>
      <c r="H695" t="s">
        <v>254</v>
      </c>
      <c r="I695">
        <v>2017</v>
      </c>
      <c r="J695">
        <f>INT(Table1[[#This Row],[hrmn]]/100)</f>
        <v>20</v>
      </c>
      <c r="K695" t="s">
        <v>61</v>
      </c>
      <c r="L695" t="s">
        <v>28</v>
      </c>
      <c r="M695" t="s">
        <v>348</v>
      </c>
      <c r="N695">
        <v>1815</v>
      </c>
      <c r="O695" t="s">
        <v>45</v>
      </c>
      <c r="P695">
        <v>63</v>
      </c>
      <c r="Q695">
        <v>8</v>
      </c>
      <c r="R695" t="s">
        <v>46</v>
      </c>
      <c r="S695">
        <f t="shared" si="21"/>
        <v>0</v>
      </c>
      <c r="T695">
        <v>41</v>
      </c>
      <c r="U695" t="s">
        <v>30</v>
      </c>
      <c r="V695" t="s">
        <v>55</v>
      </c>
      <c r="W695" t="s">
        <v>33</v>
      </c>
      <c r="X695" t="s">
        <v>82</v>
      </c>
      <c r="Y695" t="s">
        <v>34</v>
      </c>
      <c r="Z695" t="s">
        <v>35</v>
      </c>
      <c r="AA695" t="s">
        <v>36</v>
      </c>
      <c r="AB695" t="s">
        <v>37</v>
      </c>
      <c r="AC695" t="s">
        <v>38</v>
      </c>
    </row>
    <row r="696" spans="1:29" x14ac:dyDescent="0.3">
      <c r="A696" t="s">
        <v>1021</v>
      </c>
      <c r="B696" s="1">
        <v>44577</v>
      </c>
      <c r="C696" t="s">
        <v>45</v>
      </c>
      <c r="D696" t="s">
        <v>50</v>
      </c>
      <c r="E696" t="s">
        <v>51</v>
      </c>
      <c r="F696">
        <f t="shared" si="20"/>
        <v>0</v>
      </c>
      <c r="G696" t="s">
        <v>59</v>
      </c>
      <c r="H696" t="s">
        <v>723</v>
      </c>
      <c r="I696">
        <v>509</v>
      </c>
      <c r="J696">
        <f>INT(Table1[[#This Row],[hrmn]]/100)</f>
        <v>5</v>
      </c>
      <c r="K696" t="s">
        <v>27</v>
      </c>
      <c r="L696" t="s">
        <v>28</v>
      </c>
      <c r="M696" t="s">
        <v>187</v>
      </c>
      <c r="N696">
        <v>1922</v>
      </c>
      <c r="O696" t="s">
        <v>30</v>
      </c>
      <c r="P696">
        <v>59</v>
      </c>
      <c r="Q696">
        <v>20</v>
      </c>
      <c r="R696" t="s">
        <v>46</v>
      </c>
      <c r="S696">
        <f t="shared" si="21"/>
        <v>0</v>
      </c>
      <c r="T696">
        <v>2</v>
      </c>
      <c r="U696" t="s">
        <v>30</v>
      </c>
      <c r="V696" t="s">
        <v>47</v>
      </c>
      <c r="W696" t="s">
        <v>70</v>
      </c>
      <c r="X696" t="s">
        <v>82</v>
      </c>
      <c r="Y696" t="s">
        <v>34</v>
      </c>
      <c r="Z696" t="s">
        <v>35</v>
      </c>
      <c r="AA696" t="s">
        <v>36</v>
      </c>
      <c r="AB696" t="s">
        <v>37</v>
      </c>
      <c r="AC696" t="s">
        <v>38</v>
      </c>
    </row>
    <row r="697" spans="1:29" x14ac:dyDescent="0.3">
      <c r="A697" t="s">
        <v>1022</v>
      </c>
      <c r="B697" s="1">
        <v>45218</v>
      </c>
      <c r="C697" t="s">
        <v>22</v>
      </c>
      <c r="D697" t="s">
        <v>84</v>
      </c>
      <c r="E697" t="s">
        <v>41</v>
      </c>
      <c r="F697">
        <f t="shared" si="20"/>
        <v>1</v>
      </c>
      <c r="G697" t="s">
        <v>78</v>
      </c>
      <c r="H697" t="s">
        <v>405</v>
      </c>
      <c r="I697">
        <v>1626</v>
      </c>
      <c r="J697">
        <f>INT(Table1[[#This Row],[hrmn]]/100)</f>
        <v>16</v>
      </c>
      <c r="K697" t="s">
        <v>61</v>
      </c>
      <c r="L697" t="s">
        <v>62</v>
      </c>
      <c r="M697" t="s">
        <v>273</v>
      </c>
      <c r="N697">
        <v>2242</v>
      </c>
      <c r="O697" t="s">
        <v>45</v>
      </c>
      <c r="P697">
        <v>33</v>
      </c>
      <c r="Q697">
        <v>2</v>
      </c>
      <c r="R697" t="s">
        <v>31</v>
      </c>
      <c r="S697">
        <f t="shared" si="21"/>
        <v>1</v>
      </c>
      <c r="T697">
        <v>21</v>
      </c>
      <c r="U697" t="s">
        <v>30</v>
      </c>
      <c r="V697" t="s">
        <v>32</v>
      </c>
      <c r="W697" t="s">
        <v>56</v>
      </c>
      <c r="X697" t="s">
        <v>82</v>
      </c>
      <c r="Y697" t="s">
        <v>34</v>
      </c>
      <c r="Z697" t="s">
        <v>35</v>
      </c>
      <c r="AA697" t="s">
        <v>36</v>
      </c>
      <c r="AB697" t="s">
        <v>37</v>
      </c>
      <c r="AC697" t="s">
        <v>38</v>
      </c>
    </row>
    <row r="698" spans="1:29" x14ac:dyDescent="0.3">
      <c r="A698" t="s">
        <v>1023</v>
      </c>
      <c r="B698" s="1">
        <v>45108</v>
      </c>
      <c r="C698" t="s">
        <v>49</v>
      </c>
      <c r="D698" t="s">
        <v>72</v>
      </c>
      <c r="E698" t="s">
        <v>51</v>
      </c>
      <c r="F698">
        <f t="shared" si="20"/>
        <v>0</v>
      </c>
      <c r="G698" t="s">
        <v>123</v>
      </c>
      <c r="H698" t="s">
        <v>655</v>
      </c>
      <c r="I698">
        <v>357</v>
      </c>
      <c r="J698">
        <f>INT(Table1[[#This Row],[hrmn]]/100)</f>
        <v>3</v>
      </c>
      <c r="K698" t="s">
        <v>27</v>
      </c>
      <c r="L698" t="s">
        <v>28</v>
      </c>
      <c r="M698" t="s">
        <v>102</v>
      </c>
      <c r="N698">
        <v>2536</v>
      </c>
      <c r="O698" t="s">
        <v>45</v>
      </c>
      <c r="P698">
        <v>25</v>
      </c>
      <c r="Q698">
        <v>6</v>
      </c>
      <c r="R698" t="s">
        <v>31</v>
      </c>
      <c r="S698">
        <f t="shared" si="21"/>
        <v>1</v>
      </c>
      <c r="T698">
        <v>38</v>
      </c>
      <c r="U698" t="s">
        <v>30</v>
      </c>
      <c r="V698" t="s">
        <v>47</v>
      </c>
      <c r="W698" t="s">
        <v>65</v>
      </c>
      <c r="X698" t="s">
        <v>33</v>
      </c>
      <c r="Y698" t="s">
        <v>34</v>
      </c>
      <c r="Z698" t="s">
        <v>35</v>
      </c>
      <c r="AA698" t="s">
        <v>36</v>
      </c>
      <c r="AB698" t="s">
        <v>37</v>
      </c>
      <c r="AC698" t="s">
        <v>38</v>
      </c>
    </row>
    <row r="699" spans="1:29" x14ac:dyDescent="0.3">
      <c r="A699" t="s">
        <v>1024</v>
      </c>
      <c r="B699" s="1">
        <v>44947</v>
      </c>
      <c r="C699" t="s">
        <v>22</v>
      </c>
      <c r="D699" t="s">
        <v>191</v>
      </c>
      <c r="E699" t="s">
        <v>41</v>
      </c>
      <c r="F699">
        <f t="shared" si="20"/>
        <v>1</v>
      </c>
      <c r="G699" t="s">
        <v>25</v>
      </c>
      <c r="H699" t="s">
        <v>73</v>
      </c>
      <c r="I699">
        <v>1403</v>
      </c>
      <c r="J699">
        <f>INT(Table1[[#This Row],[hrmn]]/100)</f>
        <v>14</v>
      </c>
      <c r="K699" t="s">
        <v>53</v>
      </c>
      <c r="L699" t="s">
        <v>80</v>
      </c>
      <c r="M699" t="s">
        <v>231</v>
      </c>
      <c r="N699">
        <v>2305</v>
      </c>
      <c r="O699" t="s">
        <v>45</v>
      </c>
      <c r="P699">
        <v>52</v>
      </c>
      <c r="Q699">
        <v>2</v>
      </c>
      <c r="R699" t="s">
        <v>46</v>
      </c>
      <c r="S699">
        <f t="shared" si="21"/>
        <v>0</v>
      </c>
      <c r="T699">
        <v>39</v>
      </c>
      <c r="U699" t="s">
        <v>45</v>
      </c>
      <c r="V699" t="s">
        <v>32</v>
      </c>
      <c r="W699" t="s">
        <v>70</v>
      </c>
      <c r="X699" t="s">
        <v>82</v>
      </c>
      <c r="Y699" t="s">
        <v>34</v>
      </c>
      <c r="Z699" t="s">
        <v>35</v>
      </c>
      <c r="AA699" t="s">
        <v>36</v>
      </c>
      <c r="AB699" t="s">
        <v>37</v>
      </c>
      <c r="AC699" t="s">
        <v>38</v>
      </c>
    </row>
    <row r="700" spans="1:29" x14ac:dyDescent="0.3">
      <c r="A700" t="s">
        <v>1025</v>
      </c>
      <c r="B700" s="1">
        <v>44942</v>
      </c>
      <c r="C700" t="s">
        <v>22</v>
      </c>
      <c r="D700" t="s">
        <v>161</v>
      </c>
      <c r="E700" t="s">
        <v>51</v>
      </c>
      <c r="F700">
        <f t="shared" si="20"/>
        <v>0</v>
      </c>
      <c r="G700" t="s">
        <v>42</v>
      </c>
      <c r="H700" t="s">
        <v>483</v>
      </c>
      <c r="I700">
        <v>716</v>
      </c>
      <c r="J700">
        <f>INT(Table1[[#This Row],[hrmn]]/100)</f>
        <v>7</v>
      </c>
      <c r="K700" t="s">
        <v>27</v>
      </c>
      <c r="L700" t="s">
        <v>74</v>
      </c>
      <c r="M700" t="s">
        <v>69</v>
      </c>
      <c r="N700">
        <v>2702</v>
      </c>
      <c r="O700" t="s">
        <v>45</v>
      </c>
      <c r="P700">
        <v>60</v>
      </c>
      <c r="Q700">
        <v>19</v>
      </c>
      <c r="R700" t="s">
        <v>31</v>
      </c>
      <c r="S700">
        <f t="shared" si="21"/>
        <v>1</v>
      </c>
      <c r="T700">
        <v>29</v>
      </c>
      <c r="U700" t="s">
        <v>45</v>
      </c>
      <c r="V700" t="s">
        <v>47</v>
      </c>
      <c r="W700" t="s">
        <v>65</v>
      </c>
      <c r="X700" t="s">
        <v>82</v>
      </c>
      <c r="Y700" t="s">
        <v>34</v>
      </c>
      <c r="Z700" t="s">
        <v>35</v>
      </c>
      <c r="AA700" t="s">
        <v>36</v>
      </c>
      <c r="AB700" t="s">
        <v>37</v>
      </c>
      <c r="AC700" t="s">
        <v>38</v>
      </c>
    </row>
    <row r="701" spans="1:29" x14ac:dyDescent="0.3">
      <c r="A701" t="s">
        <v>1026</v>
      </c>
      <c r="B701" s="1">
        <v>45072</v>
      </c>
      <c r="C701" t="s">
        <v>45</v>
      </c>
      <c r="D701" t="s">
        <v>147</v>
      </c>
      <c r="E701" t="s">
        <v>24</v>
      </c>
      <c r="F701">
        <f t="shared" si="20"/>
        <v>0</v>
      </c>
      <c r="G701" t="s">
        <v>59</v>
      </c>
      <c r="H701" t="s">
        <v>606</v>
      </c>
      <c r="I701">
        <v>1837</v>
      </c>
      <c r="J701">
        <f>INT(Table1[[#This Row],[hrmn]]/100)</f>
        <v>18</v>
      </c>
      <c r="K701" t="s">
        <v>53</v>
      </c>
      <c r="L701" t="s">
        <v>80</v>
      </c>
      <c r="M701" t="s">
        <v>200</v>
      </c>
      <c r="N701">
        <v>1177</v>
      </c>
      <c r="O701" t="s">
        <v>45</v>
      </c>
      <c r="P701">
        <v>31</v>
      </c>
      <c r="Q701">
        <v>1</v>
      </c>
      <c r="R701" t="s">
        <v>46</v>
      </c>
      <c r="S701">
        <f t="shared" si="21"/>
        <v>0</v>
      </c>
      <c r="T701">
        <v>64</v>
      </c>
      <c r="U701" t="s">
        <v>30</v>
      </c>
      <c r="V701" t="s">
        <v>55</v>
      </c>
      <c r="W701" t="s">
        <v>56</v>
      </c>
      <c r="X701" t="s">
        <v>82</v>
      </c>
      <c r="Y701" t="s">
        <v>34</v>
      </c>
      <c r="Z701" t="s">
        <v>35</v>
      </c>
      <c r="AA701" t="s">
        <v>36</v>
      </c>
      <c r="AB701" t="s">
        <v>37</v>
      </c>
      <c r="AC701" t="s">
        <v>38</v>
      </c>
    </row>
    <row r="702" spans="1:29" x14ac:dyDescent="0.3">
      <c r="A702" t="s">
        <v>1027</v>
      </c>
      <c r="B702" s="1">
        <v>44962</v>
      </c>
      <c r="C702" t="s">
        <v>45</v>
      </c>
      <c r="D702" t="s">
        <v>196</v>
      </c>
      <c r="E702" t="s">
        <v>41</v>
      </c>
      <c r="F702">
        <f t="shared" si="20"/>
        <v>1</v>
      </c>
      <c r="G702" t="s">
        <v>78</v>
      </c>
      <c r="H702" t="s">
        <v>43</v>
      </c>
      <c r="I702">
        <v>1726</v>
      </c>
      <c r="J702">
        <f>INT(Table1[[#This Row],[hrmn]]/100)</f>
        <v>17</v>
      </c>
      <c r="K702" t="s">
        <v>61</v>
      </c>
      <c r="L702" t="s">
        <v>62</v>
      </c>
      <c r="M702" t="s">
        <v>138</v>
      </c>
      <c r="N702">
        <v>1931</v>
      </c>
      <c r="O702" t="s">
        <v>30</v>
      </c>
      <c r="P702">
        <v>66</v>
      </c>
      <c r="Q702">
        <v>2</v>
      </c>
      <c r="R702" t="s">
        <v>31</v>
      </c>
      <c r="S702">
        <f t="shared" si="21"/>
        <v>1</v>
      </c>
      <c r="T702">
        <v>22</v>
      </c>
      <c r="U702" t="s">
        <v>30</v>
      </c>
      <c r="V702" t="s">
        <v>47</v>
      </c>
      <c r="W702" t="s">
        <v>56</v>
      </c>
      <c r="X702" t="s">
        <v>33</v>
      </c>
      <c r="Y702" t="s">
        <v>34</v>
      </c>
      <c r="Z702" t="s">
        <v>35</v>
      </c>
      <c r="AA702" t="s">
        <v>36</v>
      </c>
      <c r="AB702" t="s">
        <v>37</v>
      </c>
      <c r="AC702" t="s">
        <v>38</v>
      </c>
    </row>
    <row r="703" spans="1:29" x14ac:dyDescent="0.3">
      <c r="A703" t="s">
        <v>1028</v>
      </c>
      <c r="B703" s="1">
        <v>44677</v>
      </c>
      <c r="C703" t="s">
        <v>30</v>
      </c>
      <c r="D703" t="s">
        <v>100</v>
      </c>
      <c r="E703" t="s">
        <v>24</v>
      </c>
      <c r="F703">
        <f t="shared" si="20"/>
        <v>0</v>
      </c>
      <c r="G703" t="s">
        <v>78</v>
      </c>
      <c r="H703" t="s">
        <v>26</v>
      </c>
      <c r="I703">
        <v>741</v>
      </c>
      <c r="J703">
        <f>INT(Table1[[#This Row],[hrmn]]/100)</f>
        <v>7</v>
      </c>
      <c r="K703" t="s">
        <v>61</v>
      </c>
      <c r="L703" t="s">
        <v>28</v>
      </c>
      <c r="M703" t="s">
        <v>187</v>
      </c>
      <c r="N703">
        <v>2331</v>
      </c>
      <c r="O703" t="s">
        <v>30</v>
      </c>
      <c r="P703">
        <v>66</v>
      </c>
      <c r="Q703">
        <v>15</v>
      </c>
      <c r="R703" t="s">
        <v>31</v>
      </c>
      <c r="S703">
        <f t="shared" si="21"/>
        <v>1</v>
      </c>
      <c r="T703">
        <v>57</v>
      </c>
      <c r="U703" t="s">
        <v>45</v>
      </c>
      <c r="V703" t="s">
        <v>47</v>
      </c>
      <c r="W703" t="s">
        <v>56</v>
      </c>
      <c r="X703" t="s">
        <v>82</v>
      </c>
      <c r="Y703" t="s">
        <v>34</v>
      </c>
      <c r="Z703" t="s">
        <v>35</v>
      </c>
      <c r="AA703" t="s">
        <v>36</v>
      </c>
      <c r="AB703" t="s">
        <v>37</v>
      </c>
      <c r="AC703" t="s">
        <v>38</v>
      </c>
    </row>
    <row r="704" spans="1:29" x14ac:dyDescent="0.3">
      <c r="A704" t="s">
        <v>1029</v>
      </c>
      <c r="B704" s="1">
        <v>44641</v>
      </c>
      <c r="C704" t="s">
        <v>45</v>
      </c>
      <c r="D704" t="s">
        <v>147</v>
      </c>
      <c r="E704" t="s">
        <v>51</v>
      </c>
      <c r="F704">
        <f t="shared" si="20"/>
        <v>0</v>
      </c>
      <c r="G704" t="s">
        <v>25</v>
      </c>
      <c r="H704" t="s">
        <v>520</v>
      </c>
      <c r="I704">
        <v>412</v>
      </c>
      <c r="J704">
        <f>INT(Table1[[#This Row],[hrmn]]/100)</f>
        <v>4</v>
      </c>
      <c r="K704" t="s">
        <v>61</v>
      </c>
      <c r="L704" t="s">
        <v>74</v>
      </c>
      <c r="M704" t="s">
        <v>163</v>
      </c>
      <c r="N704">
        <v>1770</v>
      </c>
      <c r="O704" t="s">
        <v>45</v>
      </c>
      <c r="P704">
        <v>49</v>
      </c>
      <c r="Q704">
        <v>13</v>
      </c>
      <c r="R704" t="s">
        <v>64</v>
      </c>
      <c r="S704">
        <f t="shared" si="21"/>
        <v>0</v>
      </c>
      <c r="T704">
        <v>20</v>
      </c>
      <c r="U704" t="s">
        <v>30</v>
      </c>
      <c r="V704" t="s">
        <v>32</v>
      </c>
      <c r="W704" t="s">
        <v>56</v>
      </c>
      <c r="X704" t="s">
        <v>33</v>
      </c>
      <c r="Y704" t="s">
        <v>34</v>
      </c>
      <c r="Z704" t="s">
        <v>35</v>
      </c>
      <c r="AA704" t="s">
        <v>36</v>
      </c>
      <c r="AB704" t="s">
        <v>37</v>
      </c>
      <c r="AC704" t="s">
        <v>38</v>
      </c>
    </row>
    <row r="705" spans="1:29" x14ac:dyDescent="0.3">
      <c r="A705" t="s">
        <v>1030</v>
      </c>
      <c r="B705" s="1">
        <v>45248</v>
      </c>
      <c r="C705" t="s">
        <v>67</v>
      </c>
      <c r="D705" t="s">
        <v>23</v>
      </c>
      <c r="E705" t="s">
        <v>41</v>
      </c>
      <c r="F705">
        <f t="shared" si="20"/>
        <v>1</v>
      </c>
      <c r="G705" t="s">
        <v>42</v>
      </c>
      <c r="H705" t="s">
        <v>307</v>
      </c>
      <c r="I705">
        <v>114</v>
      </c>
      <c r="J705">
        <f>INT(Table1[[#This Row],[hrmn]]/100)</f>
        <v>1</v>
      </c>
      <c r="K705" t="s">
        <v>53</v>
      </c>
      <c r="L705" t="s">
        <v>74</v>
      </c>
      <c r="M705" t="s">
        <v>328</v>
      </c>
      <c r="N705">
        <v>1961</v>
      </c>
      <c r="O705" t="s">
        <v>45</v>
      </c>
      <c r="P705">
        <v>34</v>
      </c>
      <c r="Q705">
        <v>0</v>
      </c>
      <c r="R705" t="s">
        <v>31</v>
      </c>
      <c r="S705">
        <f t="shared" si="21"/>
        <v>1</v>
      </c>
      <c r="T705">
        <v>38</v>
      </c>
      <c r="U705" t="s">
        <v>30</v>
      </c>
      <c r="V705" t="s">
        <v>47</v>
      </c>
      <c r="W705" t="s">
        <v>56</v>
      </c>
      <c r="X705" t="s">
        <v>82</v>
      </c>
      <c r="Y705" t="s">
        <v>34</v>
      </c>
      <c r="Z705" t="s">
        <v>35</v>
      </c>
      <c r="AA705" t="s">
        <v>36</v>
      </c>
      <c r="AB705" t="s">
        <v>37</v>
      </c>
      <c r="AC705" t="s">
        <v>38</v>
      </c>
    </row>
    <row r="706" spans="1:29" x14ac:dyDescent="0.3">
      <c r="A706" t="s">
        <v>1031</v>
      </c>
      <c r="B706" s="1">
        <v>44769</v>
      </c>
      <c r="C706" t="s">
        <v>67</v>
      </c>
      <c r="D706" t="s">
        <v>161</v>
      </c>
      <c r="E706" t="s">
        <v>24</v>
      </c>
      <c r="F706">
        <f t="shared" ref="F706:F769" si="22">IF(E706="Severe",1,0)</f>
        <v>0</v>
      </c>
      <c r="G706" t="s">
        <v>25</v>
      </c>
      <c r="H706" t="s">
        <v>597</v>
      </c>
      <c r="I706">
        <v>2039</v>
      </c>
      <c r="J706">
        <f>INT(Table1[[#This Row],[hrmn]]/100)</f>
        <v>20</v>
      </c>
      <c r="K706" t="s">
        <v>53</v>
      </c>
      <c r="L706" t="s">
        <v>80</v>
      </c>
      <c r="M706" t="s">
        <v>29</v>
      </c>
      <c r="N706">
        <v>911</v>
      </c>
      <c r="O706" t="s">
        <v>45</v>
      </c>
      <c r="P706">
        <v>52</v>
      </c>
      <c r="Q706">
        <v>5</v>
      </c>
      <c r="R706" t="s">
        <v>64</v>
      </c>
      <c r="S706">
        <f t="shared" ref="S706:S769" si="23">IF(R706="Fatal",1,0)</f>
        <v>0</v>
      </c>
      <c r="T706">
        <v>46</v>
      </c>
      <c r="U706" t="s">
        <v>45</v>
      </c>
      <c r="V706" t="s">
        <v>55</v>
      </c>
      <c r="W706" t="s">
        <v>70</v>
      </c>
      <c r="X706" t="s">
        <v>33</v>
      </c>
      <c r="Y706" t="s">
        <v>34</v>
      </c>
      <c r="Z706" t="s">
        <v>35</v>
      </c>
      <c r="AA706" t="s">
        <v>36</v>
      </c>
      <c r="AB706" t="s">
        <v>37</v>
      </c>
      <c r="AC706" t="s">
        <v>38</v>
      </c>
    </row>
    <row r="707" spans="1:29" x14ac:dyDescent="0.3">
      <c r="A707" t="s">
        <v>1032</v>
      </c>
      <c r="B707" s="1">
        <v>44837</v>
      </c>
      <c r="C707" t="s">
        <v>22</v>
      </c>
      <c r="D707" t="s">
        <v>40</v>
      </c>
      <c r="E707" t="s">
        <v>24</v>
      </c>
      <c r="F707">
        <f t="shared" si="22"/>
        <v>0</v>
      </c>
      <c r="G707" t="s">
        <v>78</v>
      </c>
      <c r="H707" t="s">
        <v>259</v>
      </c>
      <c r="I707">
        <v>1706</v>
      </c>
      <c r="J707">
        <f>INT(Table1[[#This Row],[hrmn]]/100)</f>
        <v>17</v>
      </c>
      <c r="K707" t="s">
        <v>53</v>
      </c>
      <c r="L707" t="s">
        <v>80</v>
      </c>
      <c r="M707" t="s">
        <v>149</v>
      </c>
      <c r="N707">
        <v>2790</v>
      </c>
      <c r="O707" t="s">
        <v>45</v>
      </c>
      <c r="P707">
        <v>64</v>
      </c>
      <c r="Q707">
        <v>7</v>
      </c>
      <c r="R707" t="s">
        <v>46</v>
      </c>
      <c r="S707">
        <f t="shared" si="23"/>
        <v>0</v>
      </c>
      <c r="T707">
        <v>24</v>
      </c>
      <c r="U707" t="s">
        <v>30</v>
      </c>
      <c r="V707" t="s">
        <v>32</v>
      </c>
      <c r="W707" t="s">
        <v>70</v>
      </c>
      <c r="X707" t="s">
        <v>82</v>
      </c>
      <c r="Y707" t="s">
        <v>34</v>
      </c>
      <c r="Z707" t="s">
        <v>35</v>
      </c>
      <c r="AA707" t="s">
        <v>36</v>
      </c>
      <c r="AB707" t="s">
        <v>37</v>
      </c>
      <c r="AC707" t="s">
        <v>38</v>
      </c>
    </row>
    <row r="708" spans="1:29" x14ac:dyDescent="0.3">
      <c r="A708" t="s">
        <v>1033</v>
      </c>
      <c r="B708" s="1">
        <v>44918</v>
      </c>
      <c r="C708" t="s">
        <v>22</v>
      </c>
      <c r="D708" t="s">
        <v>122</v>
      </c>
      <c r="E708" t="s">
        <v>41</v>
      </c>
      <c r="F708">
        <f t="shared" si="22"/>
        <v>1</v>
      </c>
      <c r="G708" t="s">
        <v>123</v>
      </c>
      <c r="H708" t="s">
        <v>254</v>
      </c>
      <c r="I708">
        <v>315</v>
      </c>
      <c r="J708">
        <f>INT(Table1[[#This Row],[hrmn]]/100)</f>
        <v>3</v>
      </c>
      <c r="K708" t="s">
        <v>53</v>
      </c>
      <c r="L708" t="s">
        <v>74</v>
      </c>
      <c r="M708" t="s">
        <v>255</v>
      </c>
      <c r="N708">
        <v>1573</v>
      </c>
      <c r="O708" t="s">
        <v>45</v>
      </c>
      <c r="P708">
        <v>64</v>
      </c>
      <c r="Q708">
        <v>2</v>
      </c>
      <c r="R708" t="s">
        <v>64</v>
      </c>
      <c r="S708">
        <f t="shared" si="23"/>
        <v>0</v>
      </c>
      <c r="T708">
        <v>60</v>
      </c>
      <c r="U708" t="s">
        <v>30</v>
      </c>
      <c r="V708" t="s">
        <v>47</v>
      </c>
      <c r="W708" t="s">
        <v>56</v>
      </c>
      <c r="X708" t="s">
        <v>33</v>
      </c>
      <c r="Y708" t="s">
        <v>34</v>
      </c>
      <c r="Z708" t="s">
        <v>35</v>
      </c>
      <c r="AA708" t="s">
        <v>36</v>
      </c>
      <c r="AB708" t="s">
        <v>37</v>
      </c>
      <c r="AC708" t="s">
        <v>38</v>
      </c>
    </row>
    <row r="709" spans="1:29" x14ac:dyDescent="0.3">
      <c r="A709" t="s">
        <v>1034</v>
      </c>
      <c r="B709" s="1">
        <v>45144</v>
      </c>
      <c r="C709" t="s">
        <v>22</v>
      </c>
      <c r="D709" t="s">
        <v>92</v>
      </c>
      <c r="E709" t="s">
        <v>41</v>
      </c>
      <c r="F709">
        <f t="shared" si="22"/>
        <v>1</v>
      </c>
      <c r="G709" t="s">
        <v>123</v>
      </c>
      <c r="H709" t="s">
        <v>576</v>
      </c>
      <c r="I709">
        <v>1448</v>
      </c>
      <c r="J709">
        <f>INT(Table1[[#This Row],[hrmn]]/100)</f>
        <v>14</v>
      </c>
      <c r="K709" t="s">
        <v>53</v>
      </c>
      <c r="L709" t="s">
        <v>28</v>
      </c>
      <c r="M709" t="s">
        <v>163</v>
      </c>
      <c r="N709">
        <v>2494</v>
      </c>
      <c r="O709" t="s">
        <v>30</v>
      </c>
      <c r="P709">
        <v>47</v>
      </c>
      <c r="Q709">
        <v>10</v>
      </c>
      <c r="R709" t="s">
        <v>31</v>
      </c>
      <c r="S709">
        <f t="shared" si="23"/>
        <v>1</v>
      </c>
      <c r="T709">
        <v>55</v>
      </c>
      <c r="U709" t="s">
        <v>45</v>
      </c>
      <c r="V709" t="s">
        <v>47</v>
      </c>
      <c r="W709" t="s">
        <v>56</v>
      </c>
      <c r="X709" t="s">
        <v>82</v>
      </c>
      <c r="Y709" t="s">
        <v>34</v>
      </c>
      <c r="Z709" t="s">
        <v>35</v>
      </c>
      <c r="AA709" t="s">
        <v>36</v>
      </c>
      <c r="AB709" t="s">
        <v>37</v>
      </c>
      <c r="AC709" t="s">
        <v>38</v>
      </c>
    </row>
    <row r="710" spans="1:29" x14ac:dyDescent="0.3">
      <c r="A710" t="s">
        <v>1035</v>
      </c>
      <c r="B710" s="1">
        <v>45180</v>
      </c>
      <c r="C710" t="s">
        <v>67</v>
      </c>
      <c r="D710" t="s">
        <v>96</v>
      </c>
      <c r="E710" t="s">
        <v>41</v>
      </c>
      <c r="F710">
        <f t="shared" si="22"/>
        <v>1</v>
      </c>
      <c r="G710" t="s">
        <v>123</v>
      </c>
      <c r="H710" t="s">
        <v>538</v>
      </c>
      <c r="I710">
        <v>2156</v>
      </c>
      <c r="J710">
        <f>INT(Table1[[#This Row],[hrmn]]/100)</f>
        <v>21</v>
      </c>
      <c r="K710" t="s">
        <v>27</v>
      </c>
      <c r="L710" t="s">
        <v>80</v>
      </c>
      <c r="M710" t="s">
        <v>125</v>
      </c>
      <c r="N710">
        <v>1353</v>
      </c>
      <c r="O710" t="s">
        <v>30</v>
      </c>
      <c r="P710">
        <v>26</v>
      </c>
      <c r="Q710">
        <v>10</v>
      </c>
      <c r="R710" t="s">
        <v>64</v>
      </c>
      <c r="S710">
        <f t="shared" si="23"/>
        <v>0</v>
      </c>
      <c r="T710">
        <v>64</v>
      </c>
      <c r="U710" t="s">
        <v>30</v>
      </c>
      <c r="V710" t="s">
        <v>55</v>
      </c>
      <c r="W710" t="s">
        <v>70</v>
      </c>
      <c r="X710" t="s">
        <v>82</v>
      </c>
      <c r="Y710" t="s">
        <v>34</v>
      </c>
      <c r="Z710" t="s">
        <v>35</v>
      </c>
      <c r="AA710" t="s">
        <v>36</v>
      </c>
      <c r="AB710" t="s">
        <v>37</v>
      </c>
      <c r="AC710" t="s">
        <v>38</v>
      </c>
    </row>
    <row r="711" spans="1:29" x14ac:dyDescent="0.3">
      <c r="A711" t="s">
        <v>1036</v>
      </c>
      <c r="B711" s="1">
        <v>44845</v>
      </c>
      <c r="C711" t="s">
        <v>49</v>
      </c>
      <c r="D711" t="s">
        <v>100</v>
      </c>
      <c r="E711" t="s">
        <v>24</v>
      </c>
      <c r="F711">
        <f t="shared" si="22"/>
        <v>0</v>
      </c>
      <c r="G711" t="s">
        <v>59</v>
      </c>
      <c r="H711" t="s">
        <v>330</v>
      </c>
      <c r="I711">
        <v>1919</v>
      </c>
      <c r="J711">
        <f>INT(Table1[[#This Row],[hrmn]]/100)</f>
        <v>19</v>
      </c>
      <c r="K711" t="s">
        <v>53</v>
      </c>
      <c r="L711" t="s">
        <v>62</v>
      </c>
      <c r="M711" t="s">
        <v>90</v>
      </c>
      <c r="N711">
        <v>1111</v>
      </c>
      <c r="O711" t="s">
        <v>30</v>
      </c>
      <c r="P711">
        <v>25</v>
      </c>
      <c r="Q711">
        <v>19</v>
      </c>
      <c r="R711" t="s">
        <v>31</v>
      </c>
      <c r="S711">
        <f t="shared" si="23"/>
        <v>1</v>
      </c>
      <c r="T711">
        <v>80</v>
      </c>
      <c r="U711" t="s">
        <v>45</v>
      </c>
      <c r="V711" t="s">
        <v>47</v>
      </c>
      <c r="W711" t="s">
        <v>70</v>
      </c>
      <c r="X711" t="s">
        <v>33</v>
      </c>
      <c r="Y711" t="s">
        <v>34</v>
      </c>
      <c r="Z711" t="s">
        <v>35</v>
      </c>
      <c r="AA711" t="s">
        <v>36</v>
      </c>
      <c r="AB711" t="s">
        <v>37</v>
      </c>
      <c r="AC711" t="s">
        <v>38</v>
      </c>
    </row>
    <row r="712" spans="1:29" x14ac:dyDescent="0.3">
      <c r="A712" t="s">
        <v>1037</v>
      </c>
      <c r="B712" s="1">
        <v>44845</v>
      </c>
      <c r="C712" t="s">
        <v>22</v>
      </c>
      <c r="D712" t="s">
        <v>40</v>
      </c>
      <c r="E712" t="s">
        <v>24</v>
      </c>
      <c r="F712">
        <f t="shared" si="22"/>
        <v>0</v>
      </c>
      <c r="G712" t="s">
        <v>123</v>
      </c>
      <c r="H712" t="s">
        <v>293</v>
      </c>
      <c r="I712">
        <v>838</v>
      </c>
      <c r="J712">
        <f>INT(Table1[[#This Row],[hrmn]]/100)</f>
        <v>8</v>
      </c>
      <c r="K712" t="s">
        <v>61</v>
      </c>
      <c r="L712" t="s">
        <v>28</v>
      </c>
      <c r="M712" t="s">
        <v>54</v>
      </c>
      <c r="N712">
        <v>1376</v>
      </c>
      <c r="O712" t="s">
        <v>30</v>
      </c>
      <c r="P712">
        <v>27</v>
      </c>
      <c r="Q712">
        <v>19</v>
      </c>
      <c r="R712" t="s">
        <v>46</v>
      </c>
      <c r="S712">
        <f t="shared" si="23"/>
        <v>0</v>
      </c>
      <c r="T712">
        <v>13</v>
      </c>
      <c r="U712" t="s">
        <v>45</v>
      </c>
      <c r="V712" t="s">
        <v>32</v>
      </c>
      <c r="W712" t="s">
        <v>33</v>
      </c>
      <c r="X712" t="s">
        <v>33</v>
      </c>
      <c r="Y712" t="s">
        <v>34</v>
      </c>
      <c r="Z712" t="s">
        <v>35</v>
      </c>
      <c r="AA712" t="s">
        <v>36</v>
      </c>
      <c r="AB712" t="s">
        <v>37</v>
      </c>
      <c r="AC712" t="s">
        <v>38</v>
      </c>
    </row>
    <row r="713" spans="1:29" x14ac:dyDescent="0.3">
      <c r="A713" t="s">
        <v>1038</v>
      </c>
      <c r="B713" s="1">
        <v>44795</v>
      </c>
      <c r="C713" t="s">
        <v>67</v>
      </c>
      <c r="D713" t="s">
        <v>40</v>
      </c>
      <c r="E713" t="s">
        <v>51</v>
      </c>
      <c r="F713">
        <f t="shared" si="22"/>
        <v>0</v>
      </c>
      <c r="G713" t="s">
        <v>42</v>
      </c>
      <c r="H713" t="s">
        <v>978</v>
      </c>
      <c r="I713">
        <v>2217</v>
      </c>
      <c r="J713">
        <f>INT(Table1[[#This Row],[hrmn]]/100)</f>
        <v>22</v>
      </c>
      <c r="K713" t="s">
        <v>61</v>
      </c>
      <c r="L713" t="s">
        <v>62</v>
      </c>
      <c r="M713" t="s">
        <v>29</v>
      </c>
      <c r="N713">
        <v>1500</v>
      </c>
      <c r="O713" t="s">
        <v>30</v>
      </c>
      <c r="P713">
        <v>24</v>
      </c>
      <c r="Q713">
        <v>15</v>
      </c>
      <c r="R713" t="s">
        <v>31</v>
      </c>
      <c r="S713">
        <f t="shared" si="23"/>
        <v>1</v>
      </c>
      <c r="T713">
        <v>76</v>
      </c>
      <c r="U713" t="s">
        <v>45</v>
      </c>
      <c r="V713" t="s">
        <v>32</v>
      </c>
      <c r="W713" t="s">
        <v>33</v>
      </c>
      <c r="X713" t="s">
        <v>82</v>
      </c>
      <c r="Y713" t="s">
        <v>34</v>
      </c>
      <c r="Z713" t="s">
        <v>35</v>
      </c>
      <c r="AA713" t="s">
        <v>36</v>
      </c>
      <c r="AB713" t="s">
        <v>37</v>
      </c>
      <c r="AC713" t="s">
        <v>38</v>
      </c>
    </row>
    <row r="714" spans="1:29" x14ac:dyDescent="0.3">
      <c r="A714" t="s">
        <v>1039</v>
      </c>
      <c r="B714" s="1">
        <v>45135</v>
      </c>
      <c r="C714" t="s">
        <v>49</v>
      </c>
      <c r="D714" t="s">
        <v>58</v>
      </c>
      <c r="E714" t="s">
        <v>24</v>
      </c>
      <c r="F714">
        <f t="shared" si="22"/>
        <v>0</v>
      </c>
      <c r="G714" t="s">
        <v>78</v>
      </c>
      <c r="H714" t="s">
        <v>398</v>
      </c>
      <c r="I714">
        <v>12</v>
      </c>
      <c r="J714">
        <f>INT(Table1[[#This Row],[hrmn]]/100)</f>
        <v>0</v>
      </c>
      <c r="K714" t="s">
        <v>61</v>
      </c>
      <c r="L714" t="s">
        <v>28</v>
      </c>
      <c r="M714" t="s">
        <v>98</v>
      </c>
      <c r="N714">
        <v>2443</v>
      </c>
      <c r="O714" t="s">
        <v>45</v>
      </c>
      <c r="P714">
        <v>35</v>
      </c>
      <c r="Q714">
        <v>10</v>
      </c>
      <c r="R714" t="s">
        <v>31</v>
      </c>
      <c r="S714">
        <f t="shared" si="23"/>
        <v>1</v>
      </c>
      <c r="T714">
        <v>53</v>
      </c>
      <c r="U714" t="s">
        <v>30</v>
      </c>
      <c r="V714" t="s">
        <v>32</v>
      </c>
      <c r="W714" t="s">
        <v>65</v>
      </c>
      <c r="X714" t="s">
        <v>33</v>
      </c>
      <c r="Y714" t="s">
        <v>34</v>
      </c>
      <c r="Z714" t="s">
        <v>35</v>
      </c>
      <c r="AA714" t="s">
        <v>36</v>
      </c>
      <c r="AB714" t="s">
        <v>37</v>
      </c>
      <c r="AC714" t="s">
        <v>38</v>
      </c>
    </row>
    <row r="715" spans="1:29" x14ac:dyDescent="0.3">
      <c r="A715" t="s">
        <v>1040</v>
      </c>
      <c r="B715" s="1">
        <v>44818</v>
      </c>
      <c r="C715" t="s">
        <v>49</v>
      </c>
      <c r="D715" t="s">
        <v>84</v>
      </c>
      <c r="E715" t="s">
        <v>41</v>
      </c>
      <c r="F715">
        <f t="shared" si="22"/>
        <v>1</v>
      </c>
      <c r="G715" t="s">
        <v>78</v>
      </c>
      <c r="H715" t="s">
        <v>243</v>
      </c>
      <c r="I715">
        <v>2359</v>
      </c>
      <c r="J715">
        <f>INT(Table1[[#This Row],[hrmn]]/100)</f>
        <v>23</v>
      </c>
      <c r="K715" t="s">
        <v>61</v>
      </c>
      <c r="L715" t="s">
        <v>74</v>
      </c>
      <c r="M715" t="s">
        <v>300</v>
      </c>
      <c r="N715">
        <v>2651</v>
      </c>
      <c r="O715" t="s">
        <v>30</v>
      </c>
      <c r="P715">
        <v>48</v>
      </c>
      <c r="Q715">
        <v>3</v>
      </c>
      <c r="R715" t="s">
        <v>31</v>
      </c>
      <c r="S715">
        <f t="shared" si="23"/>
        <v>1</v>
      </c>
      <c r="T715">
        <v>70</v>
      </c>
      <c r="U715" t="s">
        <v>45</v>
      </c>
      <c r="V715" t="s">
        <v>55</v>
      </c>
      <c r="W715" t="s">
        <v>33</v>
      </c>
      <c r="X715" t="s">
        <v>82</v>
      </c>
      <c r="Y715" t="s">
        <v>34</v>
      </c>
      <c r="Z715" t="s">
        <v>35</v>
      </c>
      <c r="AA715" t="s">
        <v>36</v>
      </c>
      <c r="AB715" t="s">
        <v>37</v>
      </c>
      <c r="AC715" t="s">
        <v>38</v>
      </c>
    </row>
    <row r="716" spans="1:29" x14ac:dyDescent="0.3">
      <c r="A716" t="s">
        <v>1041</v>
      </c>
      <c r="B716" s="1">
        <v>44934</v>
      </c>
      <c r="C716" t="s">
        <v>22</v>
      </c>
      <c r="D716" t="s">
        <v>143</v>
      </c>
      <c r="E716" t="s">
        <v>24</v>
      </c>
      <c r="F716">
        <f t="shared" si="22"/>
        <v>0</v>
      </c>
      <c r="G716" t="s">
        <v>123</v>
      </c>
      <c r="H716" t="s">
        <v>221</v>
      </c>
      <c r="I716">
        <v>1533</v>
      </c>
      <c r="J716">
        <f>INT(Table1[[#This Row],[hrmn]]/100)</f>
        <v>15</v>
      </c>
      <c r="K716" t="s">
        <v>27</v>
      </c>
      <c r="L716" t="s">
        <v>80</v>
      </c>
      <c r="M716" t="s">
        <v>128</v>
      </c>
      <c r="N716">
        <v>2956</v>
      </c>
      <c r="O716" t="s">
        <v>45</v>
      </c>
      <c r="P716">
        <v>43</v>
      </c>
      <c r="Q716">
        <v>10</v>
      </c>
      <c r="R716" t="s">
        <v>46</v>
      </c>
      <c r="S716">
        <f t="shared" si="23"/>
        <v>0</v>
      </c>
      <c r="T716">
        <v>62</v>
      </c>
      <c r="U716" t="s">
        <v>45</v>
      </c>
      <c r="V716" t="s">
        <v>32</v>
      </c>
      <c r="W716" t="s">
        <v>65</v>
      </c>
      <c r="X716" t="s">
        <v>82</v>
      </c>
      <c r="Y716" t="s">
        <v>34</v>
      </c>
      <c r="Z716" t="s">
        <v>35</v>
      </c>
      <c r="AA716" t="s">
        <v>36</v>
      </c>
      <c r="AB716" t="s">
        <v>37</v>
      </c>
      <c r="AC716" t="s">
        <v>38</v>
      </c>
    </row>
    <row r="717" spans="1:29" x14ac:dyDescent="0.3">
      <c r="A717" t="s">
        <v>1042</v>
      </c>
      <c r="B717" s="1">
        <v>44713</v>
      </c>
      <c r="C717" t="s">
        <v>22</v>
      </c>
      <c r="D717" t="s">
        <v>72</v>
      </c>
      <c r="E717" t="s">
        <v>41</v>
      </c>
      <c r="F717">
        <f t="shared" si="22"/>
        <v>1</v>
      </c>
      <c r="G717" t="s">
        <v>59</v>
      </c>
      <c r="H717" t="s">
        <v>26</v>
      </c>
      <c r="I717">
        <v>607</v>
      </c>
      <c r="J717">
        <f>INT(Table1[[#This Row],[hrmn]]/100)</f>
        <v>6</v>
      </c>
      <c r="K717" t="s">
        <v>61</v>
      </c>
      <c r="L717" t="s">
        <v>28</v>
      </c>
      <c r="M717" t="s">
        <v>149</v>
      </c>
      <c r="N717">
        <v>2327</v>
      </c>
      <c r="O717" t="s">
        <v>45</v>
      </c>
      <c r="P717">
        <v>32</v>
      </c>
      <c r="Q717">
        <v>10</v>
      </c>
      <c r="R717" t="s">
        <v>64</v>
      </c>
      <c r="S717">
        <f t="shared" si="23"/>
        <v>0</v>
      </c>
      <c r="T717">
        <v>9</v>
      </c>
      <c r="U717" t="s">
        <v>45</v>
      </c>
      <c r="V717" t="s">
        <v>47</v>
      </c>
      <c r="W717" t="s">
        <v>65</v>
      </c>
      <c r="X717" t="s">
        <v>82</v>
      </c>
      <c r="Y717" t="s">
        <v>34</v>
      </c>
      <c r="Z717" t="s">
        <v>35</v>
      </c>
      <c r="AA717" t="s">
        <v>36</v>
      </c>
      <c r="AB717" t="s">
        <v>37</v>
      </c>
      <c r="AC717" t="s">
        <v>38</v>
      </c>
    </row>
    <row r="718" spans="1:29" x14ac:dyDescent="0.3">
      <c r="A718" t="s">
        <v>1043</v>
      </c>
      <c r="B718" s="1">
        <v>45164</v>
      </c>
      <c r="C718" t="s">
        <v>67</v>
      </c>
      <c r="D718" t="s">
        <v>161</v>
      </c>
      <c r="E718" t="s">
        <v>51</v>
      </c>
      <c r="F718">
        <f t="shared" si="22"/>
        <v>0</v>
      </c>
      <c r="G718" t="s">
        <v>59</v>
      </c>
      <c r="H718" t="s">
        <v>414</v>
      </c>
      <c r="I718">
        <v>458</v>
      </c>
      <c r="J718">
        <f>INT(Table1[[#This Row],[hrmn]]/100)</f>
        <v>4</v>
      </c>
      <c r="K718" t="s">
        <v>61</v>
      </c>
      <c r="L718" t="s">
        <v>80</v>
      </c>
      <c r="M718" t="s">
        <v>138</v>
      </c>
      <c r="N718">
        <v>1953</v>
      </c>
      <c r="O718" t="s">
        <v>30</v>
      </c>
      <c r="P718">
        <v>42</v>
      </c>
      <c r="Q718">
        <v>12</v>
      </c>
      <c r="R718" t="s">
        <v>64</v>
      </c>
      <c r="S718">
        <f t="shared" si="23"/>
        <v>0</v>
      </c>
      <c r="T718">
        <v>60</v>
      </c>
      <c r="U718" t="s">
        <v>30</v>
      </c>
      <c r="V718" t="s">
        <v>47</v>
      </c>
      <c r="W718" t="s">
        <v>33</v>
      </c>
      <c r="X718" t="s">
        <v>33</v>
      </c>
      <c r="Y718" t="s">
        <v>34</v>
      </c>
      <c r="Z718" t="s">
        <v>35</v>
      </c>
      <c r="AA718" t="s">
        <v>36</v>
      </c>
      <c r="AB718" t="s">
        <v>37</v>
      </c>
      <c r="AC718" t="s">
        <v>38</v>
      </c>
    </row>
    <row r="719" spans="1:29" x14ac:dyDescent="0.3">
      <c r="A719" t="s">
        <v>1044</v>
      </c>
      <c r="B719" s="1">
        <v>45137</v>
      </c>
      <c r="C719" t="s">
        <v>30</v>
      </c>
      <c r="D719" t="s">
        <v>96</v>
      </c>
      <c r="E719" t="s">
        <v>24</v>
      </c>
      <c r="F719">
        <f t="shared" si="22"/>
        <v>0</v>
      </c>
      <c r="G719" t="s">
        <v>78</v>
      </c>
      <c r="H719" t="s">
        <v>618</v>
      </c>
      <c r="I719">
        <v>2022</v>
      </c>
      <c r="J719">
        <f>INT(Table1[[#This Row],[hrmn]]/100)</f>
        <v>20</v>
      </c>
      <c r="K719" t="s">
        <v>53</v>
      </c>
      <c r="L719" t="s">
        <v>62</v>
      </c>
      <c r="M719" t="s">
        <v>138</v>
      </c>
      <c r="N719">
        <v>1769</v>
      </c>
      <c r="O719" t="s">
        <v>45</v>
      </c>
      <c r="P719">
        <v>60</v>
      </c>
      <c r="Q719">
        <v>10</v>
      </c>
      <c r="R719" t="s">
        <v>64</v>
      </c>
      <c r="S719">
        <f t="shared" si="23"/>
        <v>0</v>
      </c>
      <c r="T719">
        <v>25</v>
      </c>
      <c r="U719" t="s">
        <v>45</v>
      </c>
      <c r="V719" t="s">
        <v>47</v>
      </c>
      <c r="W719" t="s">
        <v>56</v>
      </c>
      <c r="X719" t="s">
        <v>82</v>
      </c>
      <c r="Y719" t="s">
        <v>34</v>
      </c>
      <c r="Z719" t="s">
        <v>35</v>
      </c>
      <c r="AA719" t="s">
        <v>36</v>
      </c>
      <c r="AB719" t="s">
        <v>37</v>
      </c>
      <c r="AC719" t="s">
        <v>38</v>
      </c>
    </row>
    <row r="720" spans="1:29" x14ac:dyDescent="0.3">
      <c r="A720" t="s">
        <v>1045</v>
      </c>
      <c r="B720" s="1">
        <v>44590</v>
      </c>
      <c r="C720" t="s">
        <v>22</v>
      </c>
      <c r="D720" t="s">
        <v>113</v>
      </c>
      <c r="E720" t="s">
        <v>24</v>
      </c>
      <c r="F720">
        <f t="shared" si="22"/>
        <v>0</v>
      </c>
      <c r="G720" t="s">
        <v>78</v>
      </c>
      <c r="H720" t="s">
        <v>495</v>
      </c>
      <c r="I720">
        <v>158</v>
      </c>
      <c r="J720">
        <f>INT(Table1[[#This Row],[hrmn]]/100)</f>
        <v>1</v>
      </c>
      <c r="K720" t="s">
        <v>53</v>
      </c>
      <c r="L720" t="s">
        <v>28</v>
      </c>
      <c r="M720" t="s">
        <v>135</v>
      </c>
      <c r="N720">
        <v>2126</v>
      </c>
      <c r="O720" t="s">
        <v>45</v>
      </c>
      <c r="P720">
        <v>56</v>
      </c>
      <c r="Q720">
        <v>17</v>
      </c>
      <c r="R720" t="s">
        <v>46</v>
      </c>
      <c r="S720">
        <f t="shared" si="23"/>
        <v>0</v>
      </c>
      <c r="T720">
        <v>68</v>
      </c>
      <c r="U720" t="s">
        <v>30</v>
      </c>
      <c r="V720" t="s">
        <v>32</v>
      </c>
      <c r="W720" t="s">
        <v>65</v>
      </c>
      <c r="X720" t="s">
        <v>82</v>
      </c>
      <c r="Y720" t="s">
        <v>34</v>
      </c>
      <c r="Z720" t="s">
        <v>35</v>
      </c>
      <c r="AA720" t="s">
        <v>36</v>
      </c>
      <c r="AB720" t="s">
        <v>37</v>
      </c>
      <c r="AC720" t="s">
        <v>38</v>
      </c>
    </row>
    <row r="721" spans="1:29" x14ac:dyDescent="0.3">
      <c r="A721" t="s">
        <v>1046</v>
      </c>
      <c r="B721" s="1">
        <v>44712</v>
      </c>
      <c r="C721" t="s">
        <v>67</v>
      </c>
      <c r="D721" t="s">
        <v>174</v>
      </c>
      <c r="E721" t="s">
        <v>24</v>
      </c>
      <c r="F721">
        <f t="shared" si="22"/>
        <v>0</v>
      </c>
      <c r="G721" t="s">
        <v>42</v>
      </c>
      <c r="H721" t="s">
        <v>313</v>
      </c>
      <c r="I721">
        <v>1918</v>
      </c>
      <c r="J721">
        <f>INT(Table1[[#This Row],[hrmn]]/100)</f>
        <v>19</v>
      </c>
      <c r="K721" t="s">
        <v>27</v>
      </c>
      <c r="L721" t="s">
        <v>74</v>
      </c>
      <c r="M721" t="s">
        <v>255</v>
      </c>
      <c r="N721">
        <v>1070</v>
      </c>
      <c r="O721" t="s">
        <v>45</v>
      </c>
      <c r="P721">
        <v>61</v>
      </c>
      <c r="Q721">
        <v>9</v>
      </c>
      <c r="R721" t="s">
        <v>64</v>
      </c>
      <c r="S721">
        <f t="shared" si="23"/>
        <v>0</v>
      </c>
      <c r="T721">
        <v>69</v>
      </c>
      <c r="U721" t="s">
        <v>45</v>
      </c>
      <c r="V721" t="s">
        <v>47</v>
      </c>
      <c r="W721" t="s">
        <v>56</v>
      </c>
      <c r="X721" t="s">
        <v>82</v>
      </c>
      <c r="Y721" t="s">
        <v>34</v>
      </c>
      <c r="Z721" t="s">
        <v>35</v>
      </c>
      <c r="AA721" t="s">
        <v>36</v>
      </c>
      <c r="AB721" t="s">
        <v>37</v>
      </c>
      <c r="AC721" t="s">
        <v>38</v>
      </c>
    </row>
    <row r="722" spans="1:29" x14ac:dyDescent="0.3">
      <c r="A722" t="s">
        <v>1047</v>
      </c>
      <c r="B722" s="1">
        <v>45013</v>
      </c>
      <c r="C722" t="s">
        <v>22</v>
      </c>
      <c r="D722" t="s">
        <v>88</v>
      </c>
      <c r="E722" t="s">
        <v>24</v>
      </c>
      <c r="F722">
        <f t="shared" si="22"/>
        <v>0</v>
      </c>
      <c r="G722" t="s">
        <v>123</v>
      </c>
      <c r="H722" t="s">
        <v>610</v>
      </c>
      <c r="I722">
        <v>21</v>
      </c>
      <c r="J722">
        <f>INT(Table1[[#This Row],[hrmn]]/100)</f>
        <v>0</v>
      </c>
      <c r="K722" t="s">
        <v>61</v>
      </c>
      <c r="L722" t="s">
        <v>28</v>
      </c>
      <c r="M722" t="s">
        <v>340</v>
      </c>
      <c r="N722">
        <v>2259</v>
      </c>
      <c r="O722" t="s">
        <v>45</v>
      </c>
      <c r="P722">
        <v>62</v>
      </c>
      <c r="Q722">
        <v>7</v>
      </c>
      <c r="R722" t="s">
        <v>46</v>
      </c>
      <c r="S722">
        <f t="shared" si="23"/>
        <v>0</v>
      </c>
      <c r="T722">
        <v>78</v>
      </c>
      <c r="U722" t="s">
        <v>30</v>
      </c>
      <c r="V722" t="s">
        <v>55</v>
      </c>
      <c r="W722" t="s">
        <v>33</v>
      </c>
      <c r="X722" t="s">
        <v>82</v>
      </c>
      <c r="Y722" t="s">
        <v>34</v>
      </c>
      <c r="Z722" t="s">
        <v>35</v>
      </c>
      <c r="AA722" t="s">
        <v>36</v>
      </c>
      <c r="AB722" t="s">
        <v>37</v>
      </c>
      <c r="AC722" t="s">
        <v>38</v>
      </c>
    </row>
    <row r="723" spans="1:29" x14ac:dyDescent="0.3">
      <c r="A723" t="s">
        <v>1048</v>
      </c>
      <c r="B723" s="1">
        <v>44987</v>
      </c>
      <c r="C723" t="s">
        <v>30</v>
      </c>
      <c r="D723" t="s">
        <v>157</v>
      </c>
      <c r="E723" t="s">
        <v>51</v>
      </c>
      <c r="F723">
        <f t="shared" si="22"/>
        <v>0</v>
      </c>
      <c r="G723" t="s">
        <v>59</v>
      </c>
      <c r="H723" t="s">
        <v>1012</v>
      </c>
      <c r="I723">
        <v>455</v>
      </c>
      <c r="J723">
        <f>INT(Table1[[#This Row],[hrmn]]/100)</f>
        <v>4</v>
      </c>
      <c r="K723" t="s">
        <v>53</v>
      </c>
      <c r="L723" t="s">
        <v>62</v>
      </c>
      <c r="M723" t="s">
        <v>138</v>
      </c>
      <c r="N723">
        <v>1935</v>
      </c>
      <c r="O723" t="s">
        <v>45</v>
      </c>
      <c r="P723">
        <v>42</v>
      </c>
      <c r="Q723">
        <v>18</v>
      </c>
      <c r="R723" t="s">
        <v>46</v>
      </c>
      <c r="S723">
        <f t="shared" si="23"/>
        <v>0</v>
      </c>
      <c r="T723">
        <v>29</v>
      </c>
      <c r="U723" t="s">
        <v>30</v>
      </c>
      <c r="V723" t="s">
        <v>55</v>
      </c>
      <c r="W723" t="s">
        <v>70</v>
      </c>
      <c r="X723" t="s">
        <v>82</v>
      </c>
      <c r="Y723" t="s">
        <v>34</v>
      </c>
      <c r="Z723" t="s">
        <v>35</v>
      </c>
      <c r="AA723" t="s">
        <v>36</v>
      </c>
      <c r="AB723" t="s">
        <v>37</v>
      </c>
      <c r="AC723" t="s">
        <v>38</v>
      </c>
    </row>
    <row r="724" spans="1:29" x14ac:dyDescent="0.3">
      <c r="A724" t="s">
        <v>1049</v>
      </c>
      <c r="B724" s="1">
        <v>44784</v>
      </c>
      <c r="C724" t="s">
        <v>67</v>
      </c>
      <c r="D724" t="s">
        <v>133</v>
      </c>
      <c r="E724" t="s">
        <v>51</v>
      </c>
      <c r="F724">
        <f t="shared" si="22"/>
        <v>0</v>
      </c>
      <c r="G724" t="s">
        <v>59</v>
      </c>
      <c r="H724" t="s">
        <v>311</v>
      </c>
      <c r="I724">
        <v>442</v>
      </c>
      <c r="J724">
        <f>INT(Table1[[#This Row],[hrmn]]/100)</f>
        <v>4</v>
      </c>
      <c r="K724" t="s">
        <v>61</v>
      </c>
      <c r="L724" t="s">
        <v>80</v>
      </c>
      <c r="M724" t="s">
        <v>44</v>
      </c>
      <c r="N724">
        <v>1581</v>
      </c>
      <c r="O724" t="s">
        <v>45</v>
      </c>
      <c r="P724">
        <v>26</v>
      </c>
      <c r="Q724">
        <v>9</v>
      </c>
      <c r="R724" t="s">
        <v>46</v>
      </c>
      <c r="S724">
        <f t="shared" si="23"/>
        <v>0</v>
      </c>
      <c r="T724">
        <v>41</v>
      </c>
      <c r="U724" t="s">
        <v>30</v>
      </c>
      <c r="V724" t="s">
        <v>47</v>
      </c>
      <c r="W724" t="s">
        <v>70</v>
      </c>
      <c r="X724" t="s">
        <v>82</v>
      </c>
      <c r="Y724" t="s">
        <v>34</v>
      </c>
      <c r="Z724" t="s">
        <v>35</v>
      </c>
      <c r="AA724" t="s">
        <v>36</v>
      </c>
      <c r="AB724" t="s">
        <v>37</v>
      </c>
      <c r="AC724" t="s">
        <v>38</v>
      </c>
    </row>
    <row r="725" spans="1:29" x14ac:dyDescent="0.3">
      <c r="A725" t="s">
        <v>1050</v>
      </c>
      <c r="B725" s="1">
        <v>44973</v>
      </c>
      <c r="C725" t="s">
        <v>45</v>
      </c>
      <c r="D725" t="s">
        <v>191</v>
      </c>
      <c r="E725" t="s">
        <v>41</v>
      </c>
      <c r="F725">
        <f t="shared" si="22"/>
        <v>1</v>
      </c>
      <c r="G725" t="s">
        <v>25</v>
      </c>
      <c r="H725" t="s">
        <v>223</v>
      </c>
      <c r="I725">
        <v>414</v>
      </c>
      <c r="J725">
        <f>INT(Table1[[#This Row],[hrmn]]/100)</f>
        <v>4</v>
      </c>
      <c r="K725" t="s">
        <v>53</v>
      </c>
      <c r="L725" t="s">
        <v>28</v>
      </c>
      <c r="M725" t="s">
        <v>29</v>
      </c>
      <c r="N725">
        <v>1025</v>
      </c>
      <c r="O725" t="s">
        <v>45</v>
      </c>
      <c r="P725">
        <v>49</v>
      </c>
      <c r="Q725">
        <v>4</v>
      </c>
      <c r="R725" t="s">
        <v>64</v>
      </c>
      <c r="S725">
        <f t="shared" si="23"/>
        <v>0</v>
      </c>
      <c r="T725">
        <v>48</v>
      </c>
      <c r="U725" t="s">
        <v>45</v>
      </c>
      <c r="V725" t="s">
        <v>32</v>
      </c>
      <c r="W725" t="s">
        <v>70</v>
      </c>
      <c r="X725" t="s">
        <v>82</v>
      </c>
      <c r="Y725" t="s">
        <v>34</v>
      </c>
      <c r="Z725" t="s">
        <v>35</v>
      </c>
      <c r="AA725" t="s">
        <v>36</v>
      </c>
      <c r="AB725" t="s">
        <v>37</v>
      </c>
      <c r="AC725" t="s">
        <v>38</v>
      </c>
    </row>
    <row r="726" spans="1:29" x14ac:dyDescent="0.3">
      <c r="A726" t="s">
        <v>1051</v>
      </c>
      <c r="B726" s="1">
        <v>44808</v>
      </c>
      <c r="C726" t="s">
        <v>22</v>
      </c>
      <c r="D726" t="s">
        <v>196</v>
      </c>
      <c r="E726" t="s">
        <v>51</v>
      </c>
      <c r="F726">
        <f t="shared" si="22"/>
        <v>0</v>
      </c>
      <c r="G726" t="s">
        <v>78</v>
      </c>
      <c r="H726" t="s">
        <v>478</v>
      </c>
      <c r="I726">
        <v>28</v>
      </c>
      <c r="J726">
        <f>INT(Table1[[#This Row],[hrmn]]/100)</f>
        <v>0</v>
      </c>
      <c r="K726" t="s">
        <v>27</v>
      </c>
      <c r="L726" t="s">
        <v>74</v>
      </c>
      <c r="M726" t="s">
        <v>169</v>
      </c>
      <c r="N726">
        <v>1766</v>
      </c>
      <c r="O726" t="s">
        <v>30</v>
      </c>
      <c r="P726">
        <v>56</v>
      </c>
      <c r="Q726">
        <v>16</v>
      </c>
      <c r="R726" t="s">
        <v>46</v>
      </c>
      <c r="S726">
        <f t="shared" si="23"/>
        <v>0</v>
      </c>
      <c r="T726">
        <v>80</v>
      </c>
      <c r="U726" t="s">
        <v>45</v>
      </c>
      <c r="V726" t="s">
        <v>47</v>
      </c>
      <c r="W726" t="s">
        <v>70</v>
      </c>
      <c r="X726" t="s">
        <v>82</v>
      </c>
      <c r="Y726" t="s">
        <v>34</v>
      </c>
      <c r="Z726" t="s">
        <v>35</v>
      </c>
      <c r="AA726" t="s">
        <v>36</v>
      </c>
      <c r="AB726" t="s">
        <v>37</v>
      </c>
      <c r="AC726" t="s">
        <v>38</v>
      </c>
    </row>
    <row r="727" spans="1:29" x14ac:dyDescent="0.3">
      <c r="A727" t="s">
        <v>1052</v>
      </c>
      <c r="B727" s="1">
        <v>45183</v>
      </c>
      <c r="C727" t="s">
        <v>49</v>
      </c>
      <c r="D727" t="s">
        <v>72</v>
      </c>
      <c r="E727" t="s">
        <v>51</v>
      </c>
      <c r="F727">
        <f t="shared" si="22"/>
        <v>0</v>
      </c>
      <c r="G727" t="s">
        <v>123</v>
      </c>
      <c r="H727" t="s">
        <v>211</v>
      </c>
      <c r="I727">
        <v>2307</v>
      </c>
      <c r="J727">
        <f>INT(Table1[[#This Row],[hrmn]]/100)</f>
        <v>23</v>
      </c>
      <c r="K727" t="s">
        <v>61</v>
      </c>
      <c r="L727" t="s">
        <v>62</v>
      </c>
      <c r="M727" t="s">
        <v>300</v>
      </c>
      <c r="N727">
        <v>1690</v>
      </c>
      <c r="O727" t="s">
        <v>30</v>
      </c>
      <c r="P727">
        <v>28</v>
      </c>
      <c r="Q727">
        <v>15</v>
      </c>
      <c r="R727" t="s">
        <v>46</v>
      </c>
      <c r="S727">
        <f t="shared" si="23"/>
        <v>0</v>
      </c>
      <c r="T727">
        <v>42</v>
      </c>
      <c r="U727" t="s">
        <v>30</v>
      </c>
      <c r="V727" t="s">
        <v>47</v>
      </c>
      <c r="W727" t="s">
        <v>56</v>
      </c>
      <c r="X727" t="s">
        <v>82</v>
      </c>
      <c r="Y727" t="s">
        <v>34</v>
      </c>
      <c r="Z727" t="s">
        <v>35</v>
      </c>
      <c r="AA727" t="s">
        <v>36</v>
      </c>
      <c r="AB727" t="s">
        <v>37</v>
      </c>
      <c r="AC727" t="s">
        <v>38</v>
      </c>
    </row>
    <row r="728" spans="1:29" x14ac:dyDescent="0.3">
      <c r="A728" t="s">
        <v>1053</v>
      </c>
      <c r="B728" s="1">
        <v>44832</v>
      </c>
      <c r="C728" t="s">
        <v>67</v>
      </c>
      <c r="D728" t="s">
        <v>239</v>
      </c>
      <c r="E728" t="s">
        <v>51</v>
      </c>
      <c r="F728">
        <f t="shared" si="22"/>
        <v>0</v>
      </c>
      <c r="G728" t="s">
        <v>25</v>
      </c>
      <c r="H728" t="s">
        <v>205</v>
      </c>
      <c r="I728">
        <v>415</v>
      </c>
      <c r="J728">
        <f>INT(Table1[[#This Row],[hrmn]]/100)</f>
        <v>4</v>
      </c>
      <c r="K728" t="s">
        <v>61</v>
      </c>
      <c r="L728" t="s">
        <v>62</v>
      </c>
      <c r="M728" t="s">
        <v>212</v>
      </c>
      <c r="N728">
        <v>2942</v>
      </c>
      <c r="O728" t="s">
        <v>45</v>
      </c>
      <c r="P728">
        <v>70</v>
      </c>
      <c r="Q728">
        <v>9</v>
      </c>
      <c r="R728" t="s">
        <v>31</v>
      </c>
      <c r="S728">
        <f t="shared" si="23"/>
        <v>1</v>
      </c>
      <c r="T728">
        <v>26</v>
      </c>
      <c r="U728" t="s">
        <v>45</v>
      </c>
      <c r="V728" t="s">
        <v>55</v>
      </c>
      <c r="W728" t="s">
        <v>70</v>
      </c>
      <c r="X728" t="s">
        <v>33</v>
      </c>
      <c r="Y728" t="s">
        <v>34</v>
      </c>
      <c r="Z728" t="s">
        <v>35</v>
      </c>
      <c r="AA728" t="s">
        <v>36</v>
      </c>
      <c r="AB728" t="s">
        <v>37</v>
      </c>
      <c r="AC728" t="s">
        <v>38</v>
      </c>
    </row>
    <row r="729" spans="1:29" x14ac:dyDescent="0.3">
      <c r="A729" t="s">
        <v>1054</v>
      </c>
      <c r="B729" s="1">
        <v>45281</v>
      </c>
      <c r="C729" t="s">
        <v>45</v>
      </c>
      <c r="D729" t="s">
        <v>92</v>
      </c>
      <c r="E729" t="s">
        <v>24</v>
      </c>
      <c r="F729">
        <f t="shared" si="22"/>
        <v>0</v>
      </c>
      <c r="G729" t="s">
        <v>25</v>
      </c>
      <c r="H729" t="s">
        <v>746</v>
      </c>
      <c r="I729">
        <v>1333</v>
      </c>
      <c r="J729">
        <f>INT(Table1[[#This Row],[hrmn]]/100)</f>
        <v>13</v>
      </c>
      <c r="K729" t="s">
        <v>53</v>
      </c>
      <c r="L729" t="s">
        <v>62</v>
      </c>
      <c r="M729" t="s">
        <v>273</v>
      </c>
      <c r="N729">
        <v>837</v>
      </c>
      <c r="O729" t="s">
        <v>30</v>
      </c>
      <c r="P729">
        <v>23</v>
      </c>
      <c r="Q729">
        <v>4</v>
      </c>
      <c r="R729" t="s">
        <v>46</v>
      </c>
      <c r="S729">
        <f t="shared" si="23"/>
        <v>0</v>
      </c>
      <c r="T729">
        <v>32</v>
      </c>
      <c r="U729" t="s">
        <v>30</v>
      </c>
      <c r="V729" t="s">
        <v>32</v>
      </c>
      <c r="W729" t="s">
        <v>33</v>
      </c>
      <c r="X729" t="s">
        <v>82</v>
      </c>
      <c r="Y729" t="s">
        <v>34</v>
      </c>
      <c r="Z729" t="s">
        <v>35</v>
      </c>
      <c r="AA729" t="s">
        <v>36</v>
      </c>
      <c r="AB729" t="s">
        <v>37</v>
      </c>
      <c r="AC729" t="s">
        <v>38</v>
      </c>
    </row>
    <row r="730" spans="1:29" x14ac:dyDescent="0.3">
      <c r="A730" t="s">
        <v>1055</v>
      </c>
      <c r="B730" s="1">
        <v>44975</v>
      </c>
      <c r="C730" t="s">
        <v>22</v>
      </c>
      <c r="D730" t="s">
        <v>143</v>
      </c>
      <c r="E730" t="s">
        <v>41</v>
      </c>
      <c r="F730">
        <f t="shared" si="22"/>
        <v>1</v>
      </c>
      <c r="G730" t="s">
        <v>25</v>
      </c>
      <c r="H730" t="s">
        <v>226</v>
      </c>
      <c r="I730">
        <v>2039</v>
      </c>
      <c r="J730">
        <f>INT(Table1[[#This Row],[hrmn]]/100)</f>
        <v>20</v>
      </c>
      <c r="K730" t="s">
        <v>53</v>
      </c>
      <c r="L730" t="s">
        <v>80</v>
      </c>
      <c r="M730" t="s">
        <v>203</v>
      </c>
      <c r="N730">
        <v>2523</v>
      </c>
      <c r="O730" t="s">
        <v>45</v>
      </c>
      <c r="P730">
        <v>34</v>
      </c>
      <c r="Q730">
        <v>12</v>
      </c>
      <c r="R730" t="s">
        <v>46</v>
      </c>
      <c r="S730">
        <f t="shared" si="23"/>
        <v>0</v>
      </c>
      <c r="T730">
        <v>63</v>
      </c>
      <c r="U730" t="s">
        <v>30</v>
      </c>
      <c r="V730" t="s">
        <v>47</v>
      </c>
      <c r="W730" t="s">
        <v>56</v>
      </c>
      <c r="X730" t="s">
        <v>33</v>
      </c>
      <c r="Y730" t="s">
        <v>34</v>
      </c>
      <c r="Z730" t="s">
        <v>35</v>
      </c>
      <c r="AA730" t="s">
        <v>36</v>
      </c>
      <c r="AB730" t="s">
        <v>37</v>
      </c>
      <c r="AC730" t="s">
        <v>38</v>
      </c>
    </row>
    <row r="731" spans="1:29" x14ac:dyDescent="0.3">
      <c r="A731" t="s">
        <v>1056</v>
      </c>
      <c r="B731" s="1">
        <v>45091</v>
      </c>
      <c r="C731" t="s">
        <v>67</v>
      </c>
      <c r="D731" t="s">
        <v>133</v>
      </c>
      <c r="E731" t="s">
        <v>51</v>
      </c>
      <c r="F731">
        <f t="shared" si="22"/>
        <v>0</v>
      </c>
      <c r="G731" t="s">
        <v>78</v>
      </c>
      <c r="H731" t="s">
        <v>279</v>
      </c>
      <c r="I731">
        <v>1758</v>
      </c>
      <c r="J731">
        <f>INT(Table1[[#This Row],[hrmn]]/100)</f>
        <v>17</v>
      </c>
      <c r="K731" t="s">
        <v>53</v>
      </c>
      <c r="L731" t="s">
        <v>80</v>
      </c>
      <c r="M731" t="s">
        <v>212</v>
      </c>
      <c r="N731">
        <v>2429</v>
      </c>
      <c r="O731" t="s">
        <v>30</v>
      </c>
      <c r="P731">
        <v>51</v>
      </c>
      <c r="Q731">
        <v>9</v>
      </c>
      <c r="R731" t="s">
        <v>31</v>
      </c>
      <c r="S731">
        <f t="shared" si="23"/>
        <v>1</v>
      </c>
      <c r="T731">
        <v>47</v>
      </c>
      <c r="U731" t="s">
        <v>30</v>
      </c>
      <c r="V731" t="s">
        <v>55</v>
      </c>
      <c r="W731" t="s">
        <v>65</v>
      </c>
      <c r="X731" t="s">
        <v>82</v>
      </c>
      <c r="Y731" t="s">
        <v>34</v>
      </c>
      <c r="Z731" t="s">
        <v>35</v>
      </c>
      <c r="AA731" t="s">
        <v>36</v>
      </c>
      <c r="AB731" t="s">
        <v>37</v>
      </c>
      <c r="AC731" t="s">
        <v>38</v>
      </c>
    </row>
    <row r="732" spans="1:29" x14ac:dyDescent="0.3">
      <c r="A732" t="s">
        <v>1057</v>
      </c>
      <c r="B732" s="1">
        <v>45196</v>
      </c>
      <c r="C732" t="s">
        <v>22</v>
      </c>
      <c r="D732" t="s">
        <v>122</v>
      </c>
      <c r="E732" t="s">
        <v>24</v>
      </c>
      <c r="F732">
        <f t="shared" si="22"/>
        <v>0</v>
      </c>
      <c r="G732" t="s">
        <v>25</v>
      </c>
      <c r="H732" t="s">
        <v>935</v>
      </c>
      <c r="I732">
        <v>520</v>
      </c>
      <c r="J732">
        <f>INT(Table1[[#This Row],[hrmn]]/100)</f>
        <v>5</v>
      </c>
      <c r="K732" t="s">
        <v>61</v>
      </c>
      <c r="L732" t="s">
        <v>80</v>
      </c>
      <c r="M732" t="s">
        <v>149</v>
      </c>
      <c r="N732">
        <v>2310</v>
      </c>
      <c r="O732" t="s">
        <v>45</v>
      </c>
      <c r="P732">
        <v>21</v>
      </c>
      <c r="Q732">
        <v>18</v>
      </c>
      <c r="R732" t="s">
        <v>31</v>
      </c>
      <c r="S732">
        <f t="shared" si="23"/>
        <v>1</v>
      </c>
      <c r="T732">
        <v>42</v>
      </c>
      <c r="U732" t="s">
        <v>30</v>
      </c>
      <c r="V732" t="s">
        <v>32</v>
      </c>
      <c r="W732" t="s">
        <v>65</v>
      </c>
      <c r="X732" t="s">
        <v>33</v>
      </c>
      <c r="Y732" t="s">
        <v>34</v>
      </c>
      <c r="Z732" t="s">
        <v>35</v>
      </c>
      <c r="AA732" t="s">
        <v>36</v>
      </c>
      <c r="AB732" t="s">
        <v>37</v>
      </c>
      <c r="AC732" t="s">
        <v>38</v>
      </c>
    </row>
    <row r="733" spans="1:29" x14ac:dyDescent="0.3">
      <c r="A733" t="s">
        <v>1058</v>
      </c>
      <c r="B733" s="1">
        <v>44770</v>
      </c>
      <c r="C733" t="s">
        <v>49</v>
      </c>
      <c r="D733" t="s">
        <v>249</v>
      </c>
      <c r="E733" t="s">
        <v>51</v>
      </c>
      <c r="F733">
        <f t="shared" si="22"/>
        <v>0</v>
      </c>
      <c r="G733" t="s">
        <v>25</v>
      </c>
      <c r="H733" t="s">
        <v>827</v>
      </c>
      <c r="I733">
        <v>216</v>
      </c>
      <c r="J733">
        <f>INT(Table1[[#This Row],[hrmn]]/100)</f>
        <v>2</v>
      </c>
      <c r="K733" t="s">
        <v>53</v>
      </c>
      <c r="L733" t="s">
        <v>62</v>
      </c>
      <c r="M733" t="s">
        <v>94</v>
      </c>
      <c r="N733">
        <v>867</v>
      </c>
      <c r="O733" t="s">
        <v>30</v>
      </c>
      <c r="P733">
        <v>52</v>
      </c>
      <c r="Q733">
        <v>16</v>
      </c>
      <c r="R733" t="s">
        <v>31</v>
      </c>
      <c r="S733">
        <f t="shared" si="23"/>
        <v>1</v>
      </c>
      <c r="T733">
        <v>33</v>
      </c>
      <c r="U733" t="s">
        <v>45</v>
      </c>
      <c r="V733" t="s">
        <v>47</v>
      </c>
      <c r="W733" t="s">
        <v>70</v>
      </c>
      <c r="X733" t="s">
        <v>33</v>
      </c>
      <c r="Y733" t="s">
        <v>34</v>
      </c>
      <c r="Z733" t="s">
        <v>35</v>
      </c>
      <c r="AA733" t="s">
        <v>36</v>
      </c>
      <c r="AB733" t="s">
        <v>37</v>
      </c>
      <c r="AC733" t="s">
        <v>38</v>
      </c>
    </row>
    <row r="734" spans="1:29" x14ac:dyDescent="0.3">
      <c r="A734" t="s">
        <v>1059</v>
      </c>
      <c r="B734" s="1">
        <v>45204</v>
      </c>
      <c r="C734" t="s">
        <v>67</v>
      </c>
      <c r="D734" t="s">
        <v>96</v>
      </c>
      <c r="E734" t="s">
        <v>24</v>
      </c>
      <c r="F734">
        <f t="shared" si="22"/>
        <v>0</v>
      </c>
      <c r="G734" t="s">
        <v>42</v>
      </c>
      <c r="H734" t="s">
        <v>610</v>
      </c>
      <c r="I734">
        <v>214</v>
      </c>
      <c r="J734">
        <f>INT(Table1[[#This Row],[hrmn]]/100)</f>
        <v>2</v>
      </c>
      <c r="K734" t="s">
        <v>61</v>
      </c>
      <c r="L734" t="s">
        <v>74</v>
      </c>
      <c r="M734" t="s">
        <v>203</v>
      </c>
      <c r="N734">
        <v>1079</v>
      </c>
      <c r="O734" t="s">
        <v>30</v>
      </c>
      <c r="P734">
        <v>60</v>
      </c>
      <c r="Q734">
        <v>4</v>
      </c>
      <c r="R734" t="s">
        <v>46</v>
      </c>
      <c r="S734">
        <f t="shared" si="23"/>
        <v>0</v>
      </c>
      <c r="T734">
        <v>29</v>
      </c>
      <c r="U734" t="s">
        <v>45</v>
      </c>
      <c r="V734" t="s">
        <v>55</v>
      </c>
      <c r="W734" t="s">
        <v>65</v>
      </c>
      <c r="X734" t="s">
        <v>82</v>
      </c>
      <c r="Y734" t="s">
        <v>34</v>
      </c>
      <c r="Z734" t="s">
        <v>35</v>
      </c>
      <c r="AA734" t="s">
        <v>36</v>
      </c>
      <c r="AB734" t="s">
        <v>37</v>
      </c>
      <c r="AC734" t="s">
        <v>38</v>
      </c>
    </row>
    <row r="735" spans="1:29" x14ac:dyDescent="0.3">
      <c r="A735" t="s">
        <v>1060</v>
      </c>
      <c r="B735" s="1">
        <v>45068</v>
      </c>
      <c r="C735" t="s">
        <v>67</v>
      </c>
      <c r="D735" t="s">
        <v>23</v>
      </c>
      <c r="E735" t="s">
        <v>51</v>
      </c>
      <c r="F735">
        <f t="shared" si="22"/>
        <v>0</v>
      </c>
      <c r="G735" t="s">
        <v>59</v>
      </c>
      <c r="H735" t="s">
        <v>283</v>
      </c>
      <c r="I735">
        <v>553</v>
      </c>
      <c r="J735">
        <f>INT(Table1[[#This Row],[hrmn]]/100)</f>
        <v>5</v>
      </c>
      <c r="K735" t="s">
        <v>27</v>
      </c>
      <c r="L735" t="s">
        <v>80</v>
      </c>
      <c r="M735" t="s">
        <v>218</v>
      </c>
      <c r="N735">
        <v>2027</v>
      </c>
      <c r="O735" t="s">
        <v>30</v>
      </c>
      <c r="P735">
        <v>67</v>
      </c>
      <c r="Q735">
        <v>14</v>
      </c>
      <c r="R735" t="s">
        <v>46</v>
      </c>
      <c r="S735">
        <f t="shared" si="23"/>
        <v>0</v>
      </c>
      <c r="T735">
        <v>36</v>
      </c>
      <c r="U735" t="s">
        <v>45</v>
      </c>
      <c r="V735" t="s">
        <v>55</v>
      </c>
      <c r="W735" t="s">
        <v>70</v>
      </c>
      <c r="X735" t="s">
        <v>82</v>
      </c>
      <c r="Y735" t="s">
        <v>34</v>
      </c>
      <c r="Z735" t="s">
        <v>35</v>
      </c>
      <c r="AA735" t="s">
        <v>36</v>
      </c>
      <c r="AB735" t="s">
        <v>37</v>
      </c>
      <c r="AC735" t="s">
        <v>38</v>
      </c>
    </row>
    <row r="736" spans="1:29" x14ac:dyDescent="0.3">
      <c r="A736" t="s">
        <v>1061</v>
      </c>
      <c r="B736" s="1">
        <v>44730</v>
      </c>
      <c r="C736" t="s">
        <v>49</v>
      </c>
      <c r="D736" t="s">
        <v>182</v>
      </c>
      <c r="E736" t="s">
        <v>24</v>
      </c>
      <c r="F736">
        <f t="shared" si="22"/>
        <v>0</v>
      </c>
      <c r="G736" t="s">
        <v>59</v>
      </c>
      <c r="H736" t="s">
        <v>43</v>
      </c>
      <c r="I736">
        <v>1928</v>
      </c>
      <c r="J736">
        <f>INT(Table1[[#This Row],[hrmn]]/100)</f>
        <v>19</v>
      </c>
      <c r="K736" t="s">
        <v>61</v>
      </c>
      <c r="L736" t="s">
        <v>28</v>
      </c>
      <c r="M736" t="s">
        <v>231</v>
      </c>
      <c r="N736">
        <v>2560</v>
      </c>
      <c r="O736" t="s">
        <v>30</v>
      </c>
      <c r="P736">
        <v>52</v>
      </c>
      <c r="Q736">
        <v>16</v>
      </c>
      <c r="R736" t="s">
        <v>64</v>
      </c>
      <c r="S736">
        <f t="shared" si="23"/>
        <v>0</v>
      </c>
      <c r="T736">
        <v>33</v>
      </c>
      <c r="U736" t="s">
        <v>45</v>
      </c>
      <c r="V736" t="s">
        <v>32</v>
      </c>
      <c r="W736" t="s">
        <v>56</v>
      </c>
      <c r="X736" t="s">
        <v>33</v>
      </c>
      <c r="Y736" t="s">
        <v>34</v>
      </c>
      <c r="Z736" t="s">
        <v>35</v>
      </c>
      <c r="AA736" t="s">
        <v>36</v>
      </c>
      <c r="AB736" t="s">
        <v>37</v>
      </c>
      <c r="AC736" t="s">
        <v>38</v>
      </c>
    </row>
    <row r="737" spans="1:29" x14ac:dyDescent="0.3">
      <c r="A737" t="s">
        <v>1062</v>
      </c>
      <c r="B737" s="1">
        <v>44921</v>
      </c>
      <c r="C737" t="s">
        <v>45</v>
      </c>
      <c r="D737" t="s">
        <v>161</v>
      </c>
      <c r="E737" t="s">
        <v>51</v>
      </c>
      <c r="F737">
        <f t="shared" si="22"/>
        <v>0</v>
      </c>
      <c r="G737" t="s">
        <v>78</v>
      </c>
      <c r="H737" t="s">
        <v>283</v>
      </c>
      <c r="I737">
        <v>1649</v>
      </c>
      <c r="J737">
        <f>INT(Table1[[#This Row],[hrmn]]/100)</f>
        <v>16</v>
      </c>
      <c r="K737" t="s">
        <v>61</v>
      </c>
      <c r="L737" t="s">
        <v>28</v>
      </c>
      <c r="M737" t="s">
        <v>154</v>
      </c>
      <c r="N737">
        <v>1868</v>
      </c>
      <c r="O737" t="s">
        <v>45</v>
      </c>
      <c r="P737">
        <v>50</v>
      </c>
      <c r="Q737">
        <v>18</v>
      </c>
      <c r="R737" t="s">
        <v>31</v>
      </c>
      <c r="S737">
        <f t="shared" si="23"/>
        <v>1</v>
      </c>
      <c r="T737">
        <v>8</v>
      </c>
      <c r="U737" t="s">
        <v>45</v>
      </c>
      <c r="V737" t="s">
        <v>47</v>
      </c>
      <c r="W737" t="s">
        <v>70</v>
      </c>
      <c r="X737" t="s">
        <v>82</v>
      </c>
      <c r="Y737" t="s">
        <v>34</v>
      </c>
      <c r="Z737" t="s">
        <v>35</v>
      </c>
      <c r="AA737" t="s">
        <v>36</v>
      </c>
      <c r="AB737" t="s">
        <v>37</v>
      </c>
      <c r="AC737" t="s">
        <v>38</v>
      </c>
    </row>
    <row r="738" spans="1:29" x14ac:dyDescent="0.3">
      <c r="A738" t="s">
        <v>1063</v>
      </c>
      <c r="B738" s="1">
        <v>44650</v>
      </c>
      <c r="C738" t="s">
        <v>67</v>
      </c>
      <c r="D738" t="s">
        <v>143</v>
      </c>
      <c r="E738" t="s">
        <v>51</v>
      </c>
      <c r="F738">
        <f t="shared" si="22"/>
        <v>0</v>
      </c>
      <c r="G738" t="s">
        <v>59</v>
      </c>
      <c r="H738" t="s">
        <v>194</v>
      </c>
      <c r="I738">
        <v>311</v>
      </c>
      <c r="J738">
        <f>INT(Table1[[#This Row],[hrmn]]/100)</f>
        <v>3</v>
      </c>
      <c r="K738" t="s">
        <v>27</v>
      </c>
      <c r="L738" t="s">
        <v>28</v>
      </c>
      <c r="M738" t="s">
        <v>105</v>
      </c>
      <c r="N738">
        <v>2215</v>
      </c>
      <c r="O738" t="s">
        <v>30</v>
      </c>
      <c r="P738">
        <v>21</v>
      </c>
      <c r="Q738">
        <v>11</v>
      </c>
      <c r="R738" t="s">
        <v>31</v>
      </c>
      <c r="S738">
        <f t="shared" si="23"/>
        <v>1</v>
      </c>
      <c r="T738">
        <v>55</v>
      </c>
      <c r="U738" t="s">
        <v>30</v>
      </c>
      <c r="V738" t="s">
        <v>47</v>
      </c>
      <c r="W738" t="s">
        <v>65</v>
      </c>
      <c r="X738" t="s">
        <v>33</v>
      </c>
      <c r="Y738" t="s">
        <v>34</v>
      </c>
      <c r="Z738" t="s">
        <v>35</v>
      </c>
      <c r="AA738" t="s">
        <v>36</v>
      </c>
      <c r="AB738" t="s">
        <v>37</v>
      </c>
      <c r="AC738" t="s">
        <v>38</v>
      </c>
    </row>
    <row r="739" spans="1:29" x14ac:dyDescent="0.3">
      <c r="A739" t="s">
        <v>1064</v>
      </c>
      <c r="B739" s="1">
        <v>45258</v>
      </c>
      <c r="C739" t="s">
        <v>49</v>
      </c>
      <c r="D739" t="s">
        <v>92</v>
      </c>
      <c r="E739" t="s">
        <v>41</v>
      </c>
      <c r="F739">
        <f t="shared" si="22"/>
        <v>1</v>
      </c>
      <c r="G739" t="s">
        <v>59</v>
      </c>
      <c r="H739" t="s">
        <v>316</v>
      </c>
      <c r="I739">
        <v>1916</v>
      </c>
      <c r="J739">
        <f>INT(Table1[[#This Row],[hrmn]]/100)</f>
        <v>19</v>
      </c>
      <c r="K739" t="s">
        <v>27</v>
      </c>
      <c r="L739" t="s">
        <v>62</v>
      </c>
      <c r="M739" t="s">
        <v>234</v>
      </c>
      <c r="N739">
        <v>1014</v>
      </c>
      <c r="O739" t="s">
        <v>45</v>
      </c>
      <c r="P739">
        <v>30</v>
      </c>
      <c r="Q739">
        <v>12</v>
      </c>
      <c r="R739" t="s">
        <v>64</v>
      </c>
      <c r="S739">
        <f t="shared" si="23"/>
        <v>0</v>
      </c>
      <c r="T739">
        <v>40</v>
      </c>
      <c r="U739" t="s">
        <v>45</v>
      </c>
      <c r="V739" t="s">
        <v>55</v>
      </c>
      <c r="W739" t="s">
        <v>65</v>
      </c>
      <c r="X739" t="s">
        <v>82</v>
      </c>
      <c r="Y739" t="s">
        <v>34</v>
      </c>
      <c r="Z739" t="s">
        <v>35</v>
      </c>
      <c r="AA739" t="s">
        <v>36</v>
      </c>
      <c r="AB739" t="s">
        <v>37</v>
      </c>
      <c r="AC739" t="s">
        <v>38</v>
      </c>
    </row>
    <row r="740" spans="1:29" x14ac:dyDescent="0.3">
      <c r="A740" t="s">
        <v>1065</v>
      </c>
      <c r="B740" s="1">
        <v>45126</v>
      </c>
      <c r="C740" t="s">
        <v>22</v>
      </c>
      <c r="D740" t="s">
        <v>23</v>
      </c>
      <c r="E740" t="s">
        <v>51</v>
      </c>
      <c r="F740">
        <f t="shared" si="22"/>
        <v>0</v>
      </c>
      <c r="G740" t="s">
        <v>123</v>
      </c>
      <c r="H740" t="s">
        <v>357</v>
      </c>
      <c r="I740">
        <v>544</v>
      </c>
      <c r="J740">
        <f>INT(Table1[[#This Row],[hrmn]]/100)</f>
        <v>5</v>
      </c>
      <c r="K740" t="s">
        <v>53</v>
      </c>
      <c r="L740" t="s">
        <v>28</v>
      </c>
      <c r="M740" t="s">
        <v>54</v>
      </c>
      <c r="N740">
        <v>1873</v>
      </c>
      <c r="O740" t="s">
        <v>30</v>
      </c>
      <c r="P740">
        <v>66</v>
      </c>
      <c r="Q740">
        <v>13</v>
      </c>
      <c r="R740" t="s">
        <v>64</v>
      </c>
      <c r="S740">
        <f t="shared" si="23"/>
        <v>0</v>
      </c>
      <c r="T740">
        <v>69</v>
      </c>
      <c r="U740" t="s">
        <v>45</v>
      </c>
      <c r="V740" t="s">
        <v>47</v>
      </c>
      <c r="W740" t="s">
        <v>65</v>
      </c>
      <c r="X740" t="s">
        <v>82</v>
      </c>
      <c r="Y740" t="s">
        <v>34</v>
      </c>
      <c r="Z740" t="s">
        <v>35</v>
      </c>
      <c r="AA740" t="s">
        <v>36</v>
      </c>
      <c r="AB740" t="s">
        <v>37</v>
      </c>
      <c r="AC740" t="s">
        <v>38</v>
      </c>
    </row>
    <row r="741" spans="1:29" x14ac:dyDescent="0.3">
      <c r="A741" t="s">
        <v>1066</v>
      </c>
      <c r="B741" s="1">
        <v>45117</v>
      </c>
      <c r="C741" t="s">
        <v>22</v>
      </c>
      <c r="D741" t="s">
        <v>113</v>
      </c>
      <c r="E741" t="s">
        <v>24</v>
      </c>
      <c r="F741">
        <f t="shared" si="22"/>
        <v>0</v>
      </c>
      <c r="G741" t="s">
        <v>42</v>
      </c>
      <c r="H741" t="s">
        <v>1067</v>
      </c>
      <c r="I741">
        <v>1943</v>
      </c>
      <c r="J741">
        <f>INT(Table1[[#This Row],[hrmn]]/100)</f>
        <v>19</v>
      </c>
      <c r="K741" t="s">
        <v>61</v>
      </c>
      <c r="L741" t="s">
        <v>80</v>
      </c>
      <c r="M741" t="s">
        <v>255</v>
      </c>
      <c r="N741">
        <v>2972</v>
      </c>
      <c r="O741" t="s">
        <v>45</v>
      </c>
      <c r="P741">
        <v>64</v>
      </c>
      <c r="Q741">
        <v>3</v>
      </c>
      <c r="R741" t="s">
        <v>46</v>
      </c>
      <c r="S741">
        <f t="shared" si="23"/>
        <v>0</v>
      </c>
      <c r="T741">
        <v>75</v>
      </c>
      <c r="U741" t="s">
        <v>30</v>
      </c>
      <c r="V741" t="s">
        <v>47</v>
      </c>
      <c r="W741" t="s">
        <v>70</v>
      </c>
      <c r="X741" t="s">
        <v>33</v>
      </c>
      <c r="Y741" t="s">
        <v>34</v>
      </c>
      <c r="Z741" t="s">
        <v>35</v>
      </c>
      <c r="AA741" t="s">
        <v>36</v>
      </c>
      <c r="AB741" t="s">
        <v>37</v>
      </c>
      <c r="AC741" t="s">
        <v>38</v>
      </c>
    </row>
    <row r="742" spans="1:29" x14ac:dyDescent="0.3">
      <c r="A742" t="s">
        <v>1068</v>
      </c>
      <c r="B742" s="1">
        <v>44718</v>
      </c>
      <c r="C742" t="s">
        <v>22</v>
      </c>
      <c r="D742" t="s">
        <v>122</v>
      </c>
      <c r="E742" t="s">
        <v>41</v>
      </c>
      <c r="F742">
        <f t="shared" si="22"/>
        <v>1</v>
      </c>
      <c r="G742" t="s">
        <v>42</v>
      </c>
      <c r="H742" t="s">
        <v>784</v>
      </c>
      <c r="I742">
        <v>2105</v>
      </c>
      <c r="J742">
        <f>INT(Table1[[#This Row],[hrmn]]/100)</f>
        <v>21</v>
      </c>
      <c r="K742" t="s">
        <v>27</v>
      </c>
      <c r="L742" t="s">
        <v>62</v>
      </c>
      <c r="M742" t="s">
        <v>159</v>
      </c>
      <c r="N742">
        <v>1725</v>
      </c>
      <c r="O742" t="s">
        <v>30</v>
      </c>
      <c r="P742">
        <v>32</v>
      </c>
      <c r="Q742">
        <v>4</v>
      </c>
      <c r="R742" t="s">
        <v>46</v>
      </c>
      <c r="S742">
        <f t="shared" si="23"/>
        <v>0</v>
      </c>
      <c r="T742">
        <v>24</v>
      </c>
      <c r="U742" t="s">
        <v>45</v>
      </c>
      <c r="V742" t="s">
        <v>47</v>
      </c>
      <c r="W742" t="s">
        <v>33</v>
      </c>
      <c r="X742" t="s">
        <v>82</v>
      </c>
      <c r="Y742" t="s">
        <v>34</v>
      </c>
      <c r="Z742" t="s">
        <v>35</v>
      </c>
      <c r="AA742" t="s">
        <v>36</v>
      </c>
      <c r="AB742" t="s">
        <v>37</v>
      </c>
      <c r="AC742" t="s">
        <v>38</v>
      </c>
    </row>
    <row r="743" spans="1:29" x14ac:dyDescent="0.3">
      <c r="A743" t="s">
        <v>1069</v>
      </c>
      <c r="B743" s="1">
        <v>45076</v>
      </c>
      <c r="C743" t="s">
        <v>49</v>
      </c>
      <c r="D743" t="s">
        <v>113</v>
      </c>
      <c r="E743" t="s">
        <v>24</v>
      </c>
      <c r="F743">
        <f t="shared" si="22"/>
        <v>0</v>
      </c>
      <c r="G743" t="s">
        <v>25</v>
      </c>
      <c r="H743" t="s">
        <v>423</v>
      </c>
      <c r="I743">
        <v>2042</v>
      </c>
      <c r="J743">
        <f>INT(Table1[[#This Row],[hrmn]]/100)</f>
        <v>20</v>
      </c>
      <c r="K743" t="s">
        <v>61</v>
      </c>
      <c r="L743" t="s">
        <v>62</v>
      </c>
      <c r="M743" t="s">
        <v>203</v>
      </c>
      <c r="N743">
        <v>2730</v>
      </c>
      <c r="O743" t="s">
        <v>45</v>
      </c>
      <c r="P743">
        <v>41</v>
      </c>
      <c r="Q743">
        <v>16</v>
      </c>
      <c r="R743" t="s">
        <v>31</v>
      </c>
      <c r="S743">
        <f t="shared" si="23"/>
        <v>1</v>
      </c>
      <c r="T743">
        <v>1</v>
      </c>
      <c r="U743" t="s">
        <v>45</v>
      </c>
      <c r="V743" t="s">
        <v>32</v>
      </c>
      <c r="W743" t="s">
        <v>33</v>
      </c>
      <c r="X743" t="s">
        <v>82</v>
      </c>
      <c r="Y743" t="s">
        <v>34</v>
      </c>
      <c r="Z743" t="s">
        <v>35</v>
      </c>
      <c r="AA743" t="s">
        <v>36</v>
      </c>
      <c r="AB743" t="s">
        <v>37</v>
      </c>
      <c r="AC743" t="s">
        <v>38</v>
      </c>
    </row>
    <row r="744" spans="1:29" x14ac:dyDescent="0.3">
      <c r="A744" t="s">
        <v>1070</v>
      </c>
      <c r="B744" s="1">
        <v>45210</v>
      </c>
      <c r="C744" t="s">
        <v>22</v>
      </c>
      <c r="D744" t="s">
        <v>140</v>
      </c>
      <c r="E744" t="s">
        <v>24</v>
      </c>
      <c r="F744">
        <f t="shared" si="22"/>
        <v>0</v>
      </c>
      <c r="G744" t="s">
        <v>123</v>
      </c>
      <c r="H744" t="s">
        <v>252</v>
      </c>
      <c r="I744">
        <v>139</v>
      </c>
      <c r="J744">
        <f>INT(Table1[[#This Row],[hrmn]]/100)</f>
        <v>1</v>
      </c>
      <c r="K744" t="s">
        <v>27</v>
      </c>
      <c r="L744" t="s">
        <v>28</v>
      </c>
      <c r="M744" t="s">
        <v>69</v>
      </c>
      <c r="N744">
        <v>2590</v>
      </c>
      <c r="O744" t="s">
        <v>30</v>
      </c>
      <c r="P744">
        <v>53</v>
      </c>
      <c r="Q744">
        <v>16</v>
      </c>
      <c r="R744" t="s">
        <v>64</v>
      </c>
      <c r="S744">
        <f t="shared" si="23"/>
        <v>0</v>
      </c>
      <c r="T744">
        <v>59</v>
      </c>
      <c r="U744" t="s">
        <v>45</v>
      </c>
      <c r="V744" t="s">
        <v>47</v>
      </c>
      <c r="W744" t="s">
        <v>65</v>
      </c>
      <c r="X744" t="s">
        <v>82</v>
      </c>
      <c r="Y744" t="s">
        <v>34</v>
      </c>
      <c r="Z744" t="s">
        <v>35</v>
      </c>
      <c r="AA744" t="s">
        <v>36</v>
      </c>
      <c r="AB744" t="s">
        <v>37</v>
      </c>
      <c r="AC744" t="s">
        <v>38</v>
      </c>
    </row>
    <row r="745" spans="1:29" x14ac:dyDescent="0.3">
      <c r="A745" t="s">
        <v>1071</v>
      </c>
      <c r="B745" s="1">
        <v>44912</v>
      </c>
      <c r="C745" t="s">
        <v>22</v>
      </c>
      <c r="D745" t="s">
        <v>249</v>
      </c>
      <c r="E745" t="s">
        <v>24</v>
      </c>
      <c r="F745">
        <f t="shared" si="22"/>
        <v>0</v>
      </c>
      <c r="G745" t="s">
        <v>42</v>
      </c>
      <c r="H745" t="s">
        <v>405</v>
      </c>
      <c r="I745">
        <v>351</v>
      </c>
      <c r="J745">
        <f>INT(Table1[[#This Row],[hrmn]]/100)</f>
        <v>3</v>
      </c>
      <c r="K745" t="s">
        <v>53</v>
      </c>
      <c r="L745" t="s">
        <v>74</v>
      </c>
      <c r="M745" t="s">
        <v>270</v>
      </c>
      <c r="N745">
        <v>2762</v>
      </c>
      <c r="O745" t="s">
        <v>45</v>
      </c>
      <c r="P745">
        <v>67</v>
      </c>
      <c r="Q745">
        <v>1</v>
      </c>
      <c r="R745" t="s">
        <v>64</v>
      </c>
      <c r="S745">
        <f t="shared" si="23"/>
        <v>0</v>
      </c>
      <c r="T745">
        <v>38</v>
      </c>
      <c r="U745" t="s">
        <v>45</v>
      </c>
      <c r="V745" t="s">
        <v>55</v>
      </c>
      <c r="W745" t="s">
        <v>65</v>
      </c>
      <c r="X745" t="s">
        <v>33</v>
      </c>
      <c r="Y745" t="s">
        <v>34</v>
      </c>
      <c r="Z745" t="s">
        <v>35</v>
      </c>
      <c r="AA745" t="s">
        <v>36</v>
      </c>
      <c r="AB745" t="s">
        <v>37</v>
      </c>
      <c r="AC745" t="s">
        <v>38</v>
      </c>
    </row>
    <row r="746" spans="1:29" x14ac:dyDescent="0.3">
      <c r="A746" t="s">
        <v>1072</v>
      </c>
      <c r="B746" s="1">
        <v>44807</v>
      </c>
      <c r="C746" t="s">
        <v>45</v>
      </c>
      <c r="D746" t="s">
        <v>239</v>
      </c>
      <c r="E746" t="s">
        <v>24</v>
      </c>
      <c r="F746">
        <f t="shared" si="22"/>
        <v>0</v>
      </c>
      <c r="G746" t="s">
        <v>25</v>
      </c>
      <c r="H746" t="s">
        <v>618</v>
      </c>
      <c r="I746">
        <v>1700</v>
      </c>
      <c r="J746">
        <f>INT(Table1[[#This Row],[hrmn]]/100)</f>
        <v>17</v>
      </c>
      <c r="K746" t="s">
        <v>27</v>
      </c>
      <c r="L746" t="s">
        <v>62</v>
      </c>
      <c r="M746" t="s">
        <v>69</v>
      </c>
      <c r="N746">
        <v>1424</v>
      </c>
      <c r="O746" t="s">
        <v>45</v>
      </c>
      <c r="P746">
        <v>34</v>
      </c>
      <c r="Q746">
        <v>13</v>
      </c>
      <c r="R746" t="s">
        <v>64</v>
      </c>
      <c r="S746">
        <f t="shared" si="23"/>
        <v>0</v>
      </c>
      <c r="T746">
        <v>71</v>
      </c>
      <c r="U746" t="s">
        <v>45</v>
      </c>
      <c r="V746" t="s">
        <v>32</v>
      </c>
      <c r="W746" t="s">
        <v>65</v>
      </c>
      <c r="X746" t="s">
        <v>33</v>
      </c>
      <c r="Y746" t="s">
        <v>34</v>
      </c>
      <c r="Z746" t="s">
        <v>35</v>
      </c>
      <c r="AA746" t="s">
        <v>36</v>
      </c>
      <c r="AB746" t="s">
        <v>37</v>
      </c>
      <c r="AC746" t="s">
        <v>38</v>
      </c>
    </row>
    <row r="747" spans="1:29" x14ac:dyDescent="0.3">
      <c r="A747" t="s">
        <v>1073</v>
      </c>
      <c r="B747" s="1">
        <v>44606</v>
      </c>
      <c r="C747" t="s">
        <v>30</v>
      </c>
      <c r="D747" t="s">
        <v>58</v>
      </c>
      <c r="E747" t="s">
        <v>24</v>
      </c>
      <c r="F747">
        <f t="shared" si="22"/>
        <v>0</v>
      </c>
      <c r="G747" t="s">
        <v>123</v>
      </c>
      <c r="H747" t="s">
        <v>283</v>
      </c>
      <c r="I747">
        <v>1146</v>
      </c>
      <c r="J747">
        <f>INT(Table1[[#This Row],[hrmn]]/100)</f>
        <v>11</v>
      </c>
      <c r="K747" t="s">
        <v>61</v>
      </c>
      <c r="L747" t="s">
        <v>62</v>
      </c>
      <c r="M747" t="s">
        <v>105</v>
      </c>
      <c r="N747">
        <v>2167</v>
      </c>
      <c r="O747" t="s">
        <v>30</v>
      </c>
      <c r="P747">
        <v>52</v>
      </c>
      <c r="Q747">
        <v>0</v>
      </c>
      <c r="R747" t="s">
        <v>46</v>
      </c>
      <c r="S747">
        <f t="shared" si="23"/>
        <v>0</v>
      </c>
      <c r="T747">
        <v>14</v>
      </c>
      <c r="U747" t="s">
        <v>45</v>
      </c>
      <c r="V747" t="s">
        <v>55</v>
      </c>
      <c r="W747" t="s">
        <v>56</v>
      </c>
      <c r="X747" t="s">
        <v>33</v>
      </c>
      <c r="Y747" t="s">
        <v>34</v>
      </c>
      <c r="Z747" t="s">
        <v>35</v>
      </c>
      <c r="AA747" t="s">
        <v>36</v>
      </c>
      <c r="AB747" t="s">
        <v>37</v>
      </c>
      <c r="AC747" t="s">
        <v>38</v>
      </c>
    </row>
    <row r="748" spans="1:29" x14ac:dyDescent="0.3">
      <c r="A748" t="s">
        <v>1074</v>
      </c>
      <c r="B748" s="1">
        <v>44826</v>
      </c>
      <c r="C748" t="s">
        <v>67</v>
      </c>
      <c r="D748" t="s">
        <v>23</v>
      </c>
      <c r="E748" t="s">
        <v>24</v>
      </c>
      <c r="F748">
        <f t="shared" si="22"/>
        <v>0</v>
      </c>
      <c r="G748" t="s">
        <v>123</v>
      </c>
      <c r="H748" t="s">
        <v>205</v>
      </c>
      <c r="I748">
        <v>319</v>
      </c>
      <c r="J748">
        <f>INT(Table1[[#This Row],[hrmn]]/100)</f>
        <v>3</v>
      </c>
      <c r="K748" t="s">
        <v>53</v>
      </c>
      <c r="L748" t="s">
        <v>62</v>
      </c>
      <c r="M748" t="s">
        <v>154</v>
      </c>
      <c r="N748">
        <v>2480</v>
      </c>
      <c r="O748" t="s">
        <v>45</v>
      </c>
      <c r="P748">
        <v>69</v>
      </c>
      <c r="Q748">
        <v>9</v>
      </c>
      <c r="R748" t="s">
        <v>46</v>
      </c>
      <c r="S748">
        <f t="shared" si="23"/>
        <v>0</v>
      </c>
      <c r="T748">
        <v>44</v>
      </c>
      <c r="U748" t="s">
        <v>45</v>
      </c>
      <c r="V748" t="s">
        <v>32</v>
      </c>
      <c r="W748" t="s">
        <v>70</v>
      </c>
      <c r="X748" t="s">
        <v>82</v>
      </c>
      <c r="Y748" t="s">
        <v>34</v>
      </c>
      <c r="Z748" t="s">
        <v>35</v>
      </c>
      <c r="AA748" t="s">
        <v>36</v>
      </c>
      <c r="AB748" t="s">
        <v>37</v>
      </c>
      <c r="AC748" t="s">
        <v>38</v>
      </c>
    </row>
    <row r="749" spans="1:29" x14ac:dyDescent="0.3">
      <c r="A749" t="s">
        <v>1075</v>
      </c>
      <c r="B749" s="1">
        <v>44982</v>
      </c>
      <c r="C749" t="s">
        <v>67</v>
      </c>
      <c r="D749" t="s">
        <v>239</v>
      </c>
      <c r="E749" t="s">
        <v>41</v>
      </c>
      <c r="F749">
        <f t="shared" si="22"/>
        <v>1</v>
      </c>
      <c r="G749" t="s">
        <v>42</v>
      </c>
      <c r="H749" t="s">
        <v>119</v>
      </c>
      <c r="I749">
        <v>1818</v>
      </c>
      <c r="J749">
        <f>INT(Table1[[#This Row],[hrmn]]/100)</f>
        <v>18</v>
      </c>
      <c r="K749" t="s">
        <v>61</v>
      </c>
      <c r="L749" t="s">
        <v>62</v>
      </c>
      <c r="M749" t="s">
        <v>244</v>
      </c>
      <c r="N749">
        <v>1274</v>
      </c>
      <c r="O749" t="s">
        <v>45</v>
      </c>
      <c r="P749">
        <v>39</v>
      </c>
      <c r="Q749">
        <v>13</v>
      </c>
      <c r="R749" t="s">
        <v>31</v>
      </c>
      <c r="S749">
        <f t="shared" si="23"/>
        <v>1</v>
      </c>
      <c r="T749">
        <v>12</v>
      </c>
      <c r="U749" t="s">
        <v>30</v>
      </c>
      <c r="V749" t="s">
        <v>32</v>
      </c>
      <c r="W749" t="s">
        <v>70</v>
      </c>
      <c r="X749" t="s">
        <v>82</v>
      </c>
      <c r="Y749" t="s">
        <v>34</v>
      </c>
      <c r="Z749" t="s">
        <v>35</v>
      </c>
      <c r="AA749" t="s">
        <v>36</v>
      </c>
      <c r="AB749" t="s">
        <v>37</v>
      </c>
      <c r="AC749" t="s">
        <v>38</v>
      </c>
    </row>
    <row r="750" spans="1:29" x14ac:dyDescent="0.3">
      <c r="A750" t="s">
        <v>1076</v>
      </c>
      <c r="B750" s="1">
        <v>44838</v>
      </c>
      <c r="C750" t="s">
        <v>49</v>
      </c>
      <c r="D750" t="s">
        <v>140</v>
      </c>
      <c r="E750" t="s">
        <v>24</v>
      </c>
      <c r="F750">
        <f t="shared" si="22"/>
        <v>0</v>
      </c>
      <c r="G750" t="s">
        <v>59</v>
      </c>
      <c r="H750" t="s">
        <v>243</v>
      </c>
      <c r="I750">
        <v>1446</v>
      </c>
      <c r="J750">
        <f>INT(Table1[[#This Row],[hrmn]]/100)</f>
        <v>14</v>
      </c>
      <c r="K750" t="s">
        <v>27</v>
      </c>
      <c r="L750" t="s">
        <v>62</v>
      </c>
      <c r="M750" t="s">
        <v>203</v>
      </c>
      <c r="N750">
        <v>2198</v>
      </c>
      <c r="O750" t="s">
        <v>30</v>
      </c>
      <c r="P750">
        <v>20</v>
      </c>
      <c r="Q750">
        <v>4</v>
      </c>
      <c r="R750" t="s">
        <v>64</v>
      </c>
      <c r="S750">
        <f t="shared" si="23"/>
        <v>0</v>
      </c>
      <c r="T750">
        <v>11</v>
      </c>
      <c r="U750" t="s">
        <v>30</v>
      </c>
      <c r="V750" t="s">
        <v>32</v>
      </c>
      <c r="W750" t="s">
        <v>70</v>
      </c>
      <c r="X750" t="s">
        <v>82</v>
      </c>
      <c r="Y750" t="s">
        <v>34</v>
      </c>
      <c r="Z750" t="s">
        <v>35</v>
      </c>
      <c r="AA750" t="s">
        <v>36</v>
      </c>
      <c r="AB750" t="s">
        <v>37</v>
      </c>
      <c r="AC750" t="s">
        <v>38</v>
      </c>
    </row>
    <row r="751" spans="1:29" x14ac:dyDescent="0.3">
      <c r="A751" t="s">
        <v>1077</v>
      </c>
      <c r="B751" s="1">
        <v>44780</v>
      </c>
      <c r="C751" t="s">
        <v>22</v>
      </c>
      <c r="D751" t="s">
        <v>239</v>
      </c>
      <c r="E751" t="s">
        <v>51</v>
      </c>
      <c r="F751">
        <f t="shared" si="22"/>
        <v>0</v>
      </c>
      <c r="G751" t="s">
        <v>59</v>
      </c>
      <c r="H751" t="s">
        <v>394</v>
      </c>
      <c r="I751">
        <v>1258</v>
      </c>
      <c r="J751">
        <f>INT(Table1[[#This Row],[hrmn]]/100)</f>
        <v>12</v>
      </c>
      <c r="K751" t="s">
        <v>53</v>
      </c>
      <c r="L751" t="s">
        <v>74</v>
      </c>
      <c r="M751" t="s">
        <v>273</v>
      </c>
      <c r="N751">
        <v>995</v>
      </c>
      <c r="O751" t="s">
        <v>30</v>
      </c>
      <c r="P751">
        <v>37</v>
      </c>
      <c r="Q751">
        <v>1</v>
      </c>
      <c r="R751" t="s">
        <v>46</v>
      </c>
      <c r="S751">
        <f t="shared" si="23"/>
        <v>0</v>
      </c>
      <c r="T751">
        <v>77</v>
      </c>
      <c r="U751" t="s">
        <v>45</v>
      </c>
      <c r="V751" t="s">
        <v>32</v>
      </c>
      <c r="W751" t="s">
        <v>70</v>
      </c>
      <c r="X751" t="s">
        <v>33</v>
      </c>
      <c r="Y751" t="s">
        <v>34</v>
      </c>
      <c r="Z751" t="s">
        <v>35</v>
      </c>
      <c r="AA751" t="s">
        <v>36</v>
      </c>
      <c r="AB751" t="s">
        <v>37</v>
      </c>
      <c r="AC751" t="s">
        <v>38</v>
      </c>
    </row>
    <row r="752" spans="1:29" x14ac:dyDescent="0.3">
      <c r="A752" t="s">
        <v>1078</v>
      </c>
      <c r="B752" s="1">
        <v>44904</v>
      </c>
      <c r="C752" t="s">
        <v>22</v>
      </c>
      <c r="D752" t="s">
        <v>346</v>
      </c>
      <c r="E752" t="s">
        <v>24</v>
      </c>
      <c r="F752">
        <f t="shared" si="22"/>
        <v>0</v>
      </c>
      <c r="G752" t="s">
        <v>78</v>
      </c>
      <c r="H752" t="s">
        <v>228</v>
      </c>
      <c r="I752">
        <v>1824</v>
      </c>
      <c r="J752">
        <f>INT(Table1[[#This Row],[hrmn]]/100)</f>
        <v>18</v>
      </c>
      <c r="K752" t="s">
        <v>61</v>
      </c>
      <c r="L752" t="s">
        <v>62</v>
      </c>
      <c r="M752" t="s">
        <v>169</v>
      </c>
      <c r="N752">
        <v>1968</v>
      </c>
      <c r="O752" t="s">
        <v>45</v>
      </c>
      <c r="P752">
        <v>37</v>
      </c>
      <c r="Q752">
        <v>17</v>
      </c>
      <c r="R752" t="s">
        <v>64</v>
      </c>
      <c r="S752">
        <f t="shared" si="23"/>
        <v>0</v>
      </c>
      <c r="T752">
        <v>66</v>
      </c>
      <c r="U752" t="s">
        <v>30</v>
      </c>
      <c r="V752" t="s">
        <v>55</v>
      </c>
      <c r="W752" t="s">
        <v>56</v>
      </c>
      <c r="X752" t="s">
        <v>33</v>
      </c>
      <c r="Y752" t="s">
        <v>34</v>
      </c>
      <c r="Z752" t="s">
        <v>35</v>
      </c>
      <c r="AA752" t="s">
        <v>36</v>
      </c>
      <c r="AB752" t="s">
        <v>37</v>
      </c>
      <c r="AC752" t="s">
        <v>38</v>
      </c>
    </row>
    <row r="753" spans="1:29" x14ac:dyDescent="0.3">
      <c r="A753" t="s">
        <v>1079</v>
      </c>
      <c r="B753" s="1">
        <v>45202</v>
      </c>
      <c r="C753" t="s">
        <v>67</v>
      </c>
      <c r="D753" t="s">
        <v>100</v>
      </c>
      <c r="E753" t="s">
        <v>24</v>
      </c>
      <c r="F753">
        <f t="shared" si="22"/>
        <v>0</v>
      </c>
      <c r="G753" t="s">
        <v>25</v>
      </c>
      <c r="H753" t="s">
        <v>104</v>
      </c>
      <c r="I753">
        <v>628</v>
      </c>
      <c r="J753">
        <f>INT(Table1[[#This Row],[hrmn]]/100)</f>
        <v>6</v>
      </c>
      <c r="K753" t="s">
        <v>53</v>
      </c>
      <c r="L753" t="s">
        <v>62</v>
      </c>
      <c r="M753" t="s">
        <v>138</v>
      </c>
      <c r="N753">
        <v>910</v>
      </c>
      <c r="O753" t="s">
        <v>30</v>
      </c>
      <c r="P753">
        <v>70</v>
      </c>
      <c r="Q753">
        <v>4</v>
      </c>
      <c r="R753" t="s">
        <v>64</v>
      </c>
      <c r="S753">
        <f t="shared" si="23"/>
        <v>0</v>
      </c>
      <c r="T753">
        <v>7</v>
      </c>
      <c r="U753" t="s">
        <v>45</v>
      </c>
      <c r="V753" t="s">
        <v>32</v>
      </c>
      <c r="W753" t="s">
        <v>56</v>
      </c>
      <c r="X753" t="s">
        <v>33</v>
      </c>
      <c r="Y753" t="s">
        <v>34</v>
      </c>
      <c r="Z753" t="s">
        <v>35</v>
      </c>
      <c r="AA753" t="s">
        <v>36</v>
      </c>
      <c r="AB753" t="s">
        <v>37</v>
      </c>
      <c r="AC753" t="s">
        <v>38</v>
      </c>
    </row>
    <row r="754" spans="1:29" x14ac:dyDescent="0.3">
      <c r="A754" t="s">
        <v>1080</v>
      </c>
      <c r="B754" s="1">
        <v>45034</v>
      </c>
      <c r="C754" t="s">
        <v>67</v>
      </c>
      <c r="D754" t="s">
        <v>143</v>
      </c>
      <c r="E754" t="s">
        <v>41</v>
      </c>
      <c r="F754">
        <f t="shared" si="22"/>
        <v>1</v>
      </c>
      <c r="G754" t="s">
        <v>123</v>
      </c>
      <c r="H754" t="s">
        <v>595</v>
      </c>
      <c r="I754">
        <v>2117</v>
      </c>
      <c r="J754">
        <f>INT(Table1[[#This Row],[hrmn]]/100)</f>
        <v>21</v>
      </c>
      <c r="K754" t="s">
        <v>53</v>
      </c>
      <c r="L754" t="s">
        <v>62</v>
      </c>
      <c r="M754" t="s">
        <v>351</v>
      </c>
      <c r="N754">
        <v>2655</v>
      </c>
      <c r="O754" t="s">
        <v>45</v>
      </c>
      <c r="P754">
        <v>18</v>
      </c>
      <c r="Q754">
        <v>8</v>
      </c>
      <c r="R754" t="s">
        <v>31</v>
      </c>
      <c r="S754">
        <f t="shared" si="23"/>
        <v>1</v>
      </c>
      <c r="T754">
        <v>72</v>
      </c>
      <c r="U754" t="s">
        <v>30</v>
      </c>
      <c r="V754" t="s">
        <v>47</v>
      </c>
      <c r="W754" t="s">
        <v>65</v>
      </c>
      <c r="X754" t="s">
        <v>33</v>
      </c>
      <c r="Y754" t="s">
        <v>34</v>
      </c>
      <c r="Z754" t="s">
        <v>35</v>
      </c>
      <c r="AA754" t="s">
        <v>36</v>
      </c>
      <c r="AB754" t="s">
        <v>37</v>
      </c>
      <c r="AC754" t="s">
        <v>38</v>
      </c>
    </row>
    <row r="755" spans="1:29" x14ac:dyDescent="0.3">
      <c r="A755" t="s">
        <v>1081</v>
      </c>
      <c r="B755" s="1">
        <v>44619</v>
      </c>
      <c r="C755" t="s">
        <v>67</v>
      </c>
      <c r="D755" t="s">
        <v>96</v>
      </c>
      <c r="E755" t="s">
        <v>41</v>
      </c>
      <c r="F755">
        <f t="shared" si="22"/>
        <v>1</v>
      </c>
      <c r="G755" t="s">
        <v>42</v>
      </c>
      <c r="H755" t="s">
        <v>52</v>
      </c>
      <c r="I755">
        <v>1732</v>
      </c>
      <c r="J755">
        <f>INT(Table1[[#This Row],[hrmn]]/100)</f>
        <v>17</v>
      </c>
      <c r="K755" t="s">
        <v>53</v>
      </c>
      <c r="L755" t="s">
        <v>80</v>
      </c>
      <c r="M755" t="s">
        <v>218</v>
      </c>
      <c r="N755">
        <v>1723</v>
      </c>
      <c r="O755" t="s">
        <v>30</v>
      </c>
      <c r="P755">
        <v>29</v>
      </c>
      <c r="Q755">
        <v>14</v>
      </c>
      <c r="R755" t="s">
        <v>64</v>
      </c>
      <c r="S755">
        <f t="shared" si="23"/>
        <v>0</v>
      </c>
      <c r="T755">
        <v>48</v>
      </c>
      <c r="U755" t="s">
        <v>30</v>
      </c>
      <c r="V755" t="s">
        <v>55</v>
      </c>
      <c r="W755" t="s">
        <v>65</v>
      </c>
      <c r="X755" t="s">
        <v>33</v>
      </c>
      <c r="Y755" t="s">
        <v>34</v>
      </c>
      <c r="Z755" t="s">
        <v>35</v>
      </c>
      <c r="AA755" t="s">
        <v>36</v>
      </c>
      <c r="AB755" t="s">
        <v>37</v>
      </c>
      <c r="AC755" t="s">
        <v>38</v>
      </c>
    </row>
    <row r="756" spans="1:29" x14ac:dyDescent="0.3">
      <c r="A756" t="s">
        <v>1082</v>
      </c>
      <c r="B756" s="1">
        <v>45019</v>
      </c>
      <c r="C756" t="s">
        <v>30</v>
      </c>
      <c r="D756" t="s">
        <v>161</v>
      </c>
      <c r="E756" t="s">
        <v>51</v>
      </c>
      <c r="F756">
        <f t="shared" si="22"/>
        <v>0</v>
      </c>
      <c r="G756" t="s">
        <v>78</v>
      </c>
      <c r="H756" t="s">
        <v>512</v>
      </c>
      <c r="I756">
        <v>445</v>
      </c>
      <c r="J756">
        <f>INT(Table1[[#This Row],[hrmn]]/100)</f>
        <v>4</v>
      </c>
      <c r="K756" t="s">
        <v>53</v>
      </c>
      <c r="L756" t="s">
        <v>62</v>
      </c>
      <c r="M756" t="s">
        <v>241</v>
      </c>
      <c r="N756">
        <v>1709</v>
      </c>
      <c r="O756" t="s">
        <v>45</v>
      </c>
      <c r="P756">
        <v>29</v>
      </c>
      <c r="Q756">
        <v>8</v>
      </c>
      <c r="R756" t="s">
        <v>31</v>
      </c>
      <c r="S756">
        <f t="shared" si="23"/>
        <v>1</v>
      </c>
      <c r="T756">
        <v>74</v>
      </c>
      <c r="U756" t="s">
        <v>45</v>
      </c>
      <c r="V756" t="s">
        <v>55</v>
      </c>
      <c r="W756" t="s">
        <v>33</v>
      </c>
      <c r="X756" t="s">
        <v>82</v>
      </c>
      <c r="Y756" t="s">
        <v>34</v>
      </c>
      <c r="Z756" t="s">
        <v>35</v>
      </c>
      <c r="AA756" t="s">
        <v>36</v>
      </c>
      <c r="AB756" t="s">
        <v>37</v>
      </c>
      <c r="AC756" t="s">
        <v>38</v>
      </c>
    </row>
    <row r="757" spans="1:29" x14ac:dyDescent="0.3">
      <c r="A757" t="s">
        <v>1083</v>
      </c>
      <c r="B757" s="1">
        <v>44848</v>
      </c>
      <c r="C757" t="s">
        <v>22</v>
      </c>
      <c r="D757" t="s">
        <v>239</v>
      </c>
      <c r="E757" t="s">
        <v>41</v>
      </c>
      <c r="F757">
        <f t="shared" si="22"/>
        <v>1</v>
      </c>
      <c r="G757" t="s">
        <v>59</v>
      </c>
      <c r="H757" t="s">
        <v>1012</v>
      </c>
      <c r="I757">
        <v>2133</v>
      </c>
      <c r="J757">
        <f>INT(Table1[[#This Row],[hrmn]]/100)</f>
        <v>21</v>
      </c>
      <c r="K757" t="s">
        <v>27</v>
      </c>
      <c r="L757" t="s">
        <v>74</v>
      </c>
      <c r="M757" t="s">
        <v>234</v>
      </c>
      <c r="N757">
        <v>837</v>
      </c>
      <c r="O757" t="s">
        <v>45</v>
      </c>
      <c r="P757">
        <v>48</v>
      </c>
      <c r="Q757">
        <v>17</v>
      </c>
      <c r="R757" t="s">
        <v>46</v>
      </c>
      <c r="S757">
        <f t="shared" si="23"/>
        <v>0</v>
      </c>
      <c r="T757">
        <v>74</v>
      </c>
      <c r="U757" t="s">
        <v>45</v>
      </c>
      <c r="V757" t="s">
        <v>55</v>
      </c>
      <c r="W757" t="s">
        <v>56</v>
      </c>
      <c r="X757" t="s">
        <v>82</v>
      </c>
      <c r="Y757" t="s">
        <v>34</v>
      </c>
      <c r="Z757" t="s">
        <v>35</v>
      </c>
      <c r="AA757" t="s">
        <v>36</v>
      </c>
      <c r="AB757" t="s">
        <v>37</v>
      </c>
      <c r="AC757" t="s">
        <v>38</v>
      </c>
    </row>
    <row r="758" spans="1:29" x14ac:dyDescent="0.3">
      <c r="A758" t="s">
        <v>1084</v>
      </c>
      <c r="B758" s="1">
        <v>44682</v>
      </c>
      <c r="C758" t="s">
        <v>49</v>
      </c>
      <c r="D758" t="s">
        <v>189</v>
      </c>
      <c r="E758" t="s">
        <v>41</v>
      </c>
      <c r="F758">
        <f t="shared" si="22"/>
        <v>1</v>
      </c>
      <c r="G758" t="s">
        <v>42</v>
      </c>
      <c r="H758" t="s">
        <v>655</v>
      </c>
      <c r="I758">
        <v>632</v>
      </c>
      <c r="J758">
        <f>INT(Table1[[#This Row],[hrmn]]/100)</f>
        <v>6</v>
      </c>
      <c r="K758" t="s">
        <v>27</v>
      </c>
      <c r="L758" t="s">
        <v>28</v>
      </c>
      <c r="M758" t="s">
        <v>149</v>
      </c>
      <c r="N758">
        <v>868</v>
      </c>
      <c r="O758" t="s">
        <v>30</v>
      </c>
      <c r="P758">
        <v>51</v>
      </c>
      <c r="Q758">
        <v>8</v>
      </c>
      <c r="R758" t="s">
        <v>31</v>
      </c>
      <c r="S758">
        <f t="shared" si="23"/>
        <v>1</v>
      </c>
      <c r="T758">
        <v>29</v>
      </c>
      <c r="U758" t="s">
        <v>30</v>
      </c>
      <c r="V758" t="s">
        <v>55</v>
      </c>
      <c r="W758" t="s">
        <v>65</v>
      </c>
      <c r="X758" t="s">
        <v>82</v>
      </c>
      <c r="Y758" t="s">
        <v>34</v>
      </c>
      <c r="Z758" t="s">
        <v>35</v>
      </c>
      <c r="AA758" t="s">
        <v>36</v>
      </c>
      <c r="AB758" t="s">
        <v>37</v>
      </c>
      <c r="AC758" t="s">
        <v>38</v>
      </c>
    </row>
    <row r="759" spans="1:29" x14ac:dyDescent="0.3">
      <c r="A759" t="s">
        <v>1085</v>
      </c>
      <c r="B759" s="1">
        <v>45024</v>
      </c>
      <c r="C759" t="s">
        <v>45</v>
      </c>
      <c r="D759" t="s">
        <v>140</v>
      </c>
      <c r="E759" t="s">
        <v>24</v>
      </c>
      <c r="F759">
        <f t="shared" si="22"/>
        <v>0</v>
      </c>
      <c r="G759" t="s">
        <v>42</v>
      </c>
      <c r="H759" t="s">
        <v>400</v>
      </c>
      <c r="I759">
        <v>1301</v>
      </c>
      <c r="J759">
        <f>INT(Table1[[#This Row],[hrmn]]/100)</f>
        <v>13</v>
      </c>
      <c r="K759" t="s">
        <v>53</v>
      </c>
      <c r="L759" t="s">
        <v>74</v>
      </c>
      <c r="M759" t="s">
        <v>270</v>
      </c>
      <c r="N759">
        <v>2946</v>
      </c>
      <c r="O759" t="s">
        <v>30</v>
      </c>
      <c r="P759">
        <v>38</v>
      </c>
      <c r="Q759">
        <v>1</v>
      </c>
      <c r="R759" t="s">
        <v>31</v>
      </c>
      <c r="S759">
        <f t="shared" si="23"/>
        <v>1</v>
      </c>
      <c r="T759">
        <v>77</v>
      </c>
      <c r="U759" t="s">
        <v>45</v>
      </c>
      <c r="V759" t="s">
        <v>32</v>
      </c>
      <c r="W759" t="s">
        <v>70</v>
      </c>
      <c r="X759" t="s">
        <v>33</v>
      </c>
      <c r="Y759" t="s">
        <v>34</v>
      </c>
      <c r="Z759" t="s">
        <v>35</v>
      </c>
      <c r="AA759" t="s">
        <v>36</v>
      </c>
      <c r="AB759" t="s">
        <v>37</v>
      </c>
      <c r="AC759" t="s">
        <v>38</v>
      </c>
    </row>
    <row r="760" spans="1:29" x14ac:dyDescent="0.3">
      <c r="A760" t="s">
        <v>1086</v>
      </c>
      <c r="B760" s="1">
        <v>44827</v>
      </c>
      <c r="C760" t="s">
        <v>49</v>
      </c>
      <c r="D760" t="s">
        <v>84</v>
      </c>
      <c r="E760" t="s">
        <v>24</v>
      </c>
      <c r="F760">
        <f t="shared" si="22"/>
        <v>0</v>
      </c>
      <c r="G760" t="s">
        <v>78</v>
      </c>
      <c r="H760" t="s">
        <v>525</v>
      </c>
      <c r="I760">
        <v>259</v>
      </c>
      <c r="J760">
        <f>INT(Table1[[#This Row],[hrmn]]/100)</f>
        <v>2</v>
      </c>
      <c r="K760" t="s">
        <v>53</v>
      </c>
      <c r="L760" t="s">
        <v>80</v>
      </c>
      <c r="M760" t="s">
        <v>63</v>
      </c>
      <c r="N760">
        <v>2026</v>
      </c>
      <c r="O760" t="s">
        <v>45</v>
      </c>
      <c r="P760">
        <v>68</v>
      </c>
      <c r="Q760">
        <v>15</v>
      </c>
      <c r="R760" t="s">
        <v>64</v>
      </c>
      <c r="S760">
        <f t="shared" si="23"/>
        <v>0</v>
      </c>
      <c r="T760">
        <v>46</v>
      </c>
      <c r="U760" t="s">
        <v>30</v>
      </c>
      <c r="V760" t="s">
        <v>55</v>
      </c>
      <c r="W760" t="s">
        <v>56</v>
      </c>
      <c r="X760" t="s">
        <v>33</v>
      </c>
      <c r="Y760" t="s">
        <v>34</v>
      </c>
      <c r="Z760" t="s">
        <v>35</v>
      </c>
      <c r="AA760" t="s">
        <v>36</v>
      </c>
      <c r="AB760" t="s">
        <v>37</v>
      </c>
      <c r="AC760" t="s">
        <v>38</v>
      </c>
    </row>
    <row r="761" spans="1:29" x14ac:dyDescent="0.3">
      <c r="A761" t="s">
        <v>1087</v>
      </c>
      <c r="B761" s="1">
        <v>44788</v>
      </c>
      <c r="C761" t="s">
        <v>22</v>
      </c>
      <c r="D761" t="s">
        <v>133</v>
      </c>
      <c r="E761" t="s">
        <v>24</v>
      </c>
      <c r="F761">
        <f t="shared" si="22"/>
        <v>0</v>
      </c>
      <c r="G761" t="s">
        <v>59</v>
      </c>
      <c r="H761" t="s">
        <v>370</v>
      </c>
      <c r="I761">
        <v>1802</v>
      </c>
      <c r="J761">
        <f>INT(Table1[[#This Row],[hrmn]]/100)</f>
        <v>18</v>
      </c>
      <c r="K761" t="s">
        <v>61</v>
      </c>
      <c r="L761" t="s">
        <v>28</v>
      </c>
      <c r="M761" t="s">
        <v>325</v>
      </c>
      <c r="N761">
        <v>1956</v>
      </c>
      <c r="O761" t="s">
        <v>30</v>
      </c>
      <c r="P761">
        <v>58</v>
      </c>
      <c r="Q761">
        <v>17</v>
      </c>
      <c r="R761" t="s">
        <v>46</v>
      </c>
      <c r="S761">
        <f t="shared" si="23"/>
        <v>0</v>
      </c>
      <c r="T761">
        <v>58</v>
      </c>
      <c r="U761" t="s">
        <v>30</v>
      </c>
      <c r="V761" t="s">
        <v>55</v>
      </c>
      <c r="W761" t="s">
        <v>33</v>
      </c>
      <c r="X761" t="s">
        <v>82</v>
      </c>
      <c r="Y761" t="s">
        <v>34</v>
      </c>
      <c r="Z761" t="s">
        <v>35</v>
      </c>
      <c r="AA761" t="s">
        <v>36</v>
      </c>
      <c r="AB761" t="s">
        <v>37</v>
      </c>
      <c r="AC761" t="s">
        <v>38</v>
      </c>
    </row>
    <row r="762" spans="1:29" x14ac:dyDescent="0.3">
      <c r="A762" t="s">
        <v>1088</v>
      </c>
      <c r="B762" s="1">
        <v>45170</v>
      </c>
      <c r="C762" t="s">
        <v>22</v>
      </c>
      <c r="D762" t="s">
        <v>346</v>
      </c>
      <c r="E762" t="s">
        <v>24</v>
      </c>
      <c r="F762">
        <f t="shared" si="22"/>
        <v>0</v>
      </c>
      <c r="G762" t="s">
        <v>78</v>
      </c>
      <c r="H762" t="s">
        <v>316</v>
      </c>
      <c r="I762">
        <v>223</v>
      </c>
      <c r="J762">
        <f>INT(Table1[[#This Row],[hrmn]]/100)</f>
        <v>2</v>
      </c>
      <c r="K762" t="s">
        <v>27</v>
      </c>
      <c r="L762" t="s">
        <v>28</v>
      </c>
      <c r="M762" t="s">
        <v>98</v>
      </c>
      <c r="N762">
        <v>2346</v>
      </c>
      <c r="O762" t="s">
        <v>30</v>
      </c>
      <c r="P762">
        <v>60</v>
      </c>
      <c r="Q762">
        <v>10</v>
      </c>
      <c r="R762" t="s">
        <v>64</v>
      </c>
      <c r="S762">
        <f t="shared" si="23"/>
        <v>0</v>
      </c>
      <c r="T762">
        <v>41</v>
      </c>
      <c r="U762" t="s">
        <v>45</v>
      </c>
      <c r="V762" t="s">
        <v>47</v>
      </c>
      <c r="W762" t="s">
        <v>70</v>
      </c>
      <c r="X762" t="s">
        <v>82</v>
      </c>
      <c r="Y762" t="s">
        <v>34</v>
      </c>
      <c r="Z762" t="s">
        <v>35</v>
      </c>
      <c r="AA762" t="s">
        <v>36</v>
      </c>
      <c r="AB762" t="s">
        <v>37</v>
      </c>
      <c r="AC762" t="s">
        <v>38</v>
      </c>
    </row>
    <row r="763" spans="1:29" x14ac:dyDescent="0.3">
      <c r="A763" t="s">
        <v>1089</v>
      </c>
      <c r="B763" s="1">
        <v>44699</v>
      </c>
      <c r="C763" t="s">
        <v>45</v>
      </c>
      <c r="D763" t="s">
        <v>239</v>
      </c>
      <c r="E763" t="s">
        <v>51</v>
      </c>
      <c r="F763">
        <f t="shared" si="22"/>
        <v>0</v>
      </c>
      <c r="G763" t="s">
        <v>25</v>
      </c>
      <c r="H763" t="s">
        <v>806</v>
      </c>
      <c r="I763">
        <v>906</v>
      </c>
      <c r="J763">
        <f>INT(Table1[[#This Row],[hrmn]]/100)</f>
        <v>9</v>
      </c>
      <c r="K763" t="s">
        <v>61</v>
      </c>
      <c r="L763" t="s">
        <v>28</v>
      </c>
      <c r="M763" t="s">
        <v>159</v>
      </c>
      <c r="N763">
        <v>2566</v>
      </c>
      <c r="O763" t="s">
        <v>45</v>
      </c>
      <c r="P763">
        <v>58</v>
      </c>
      <c r="Q763">
        <v>5</v>
      </c>
      <c r="R763" t="s">
        <v>31</v>
      </c>
      <c r="S763">
        <f t="shared" si="23"/>
        <v>1</v>
      </c>
      <c r="T763">
        <v>71</v>
      </c>
      <c r="U763" t="s">
        <v>45</v>
      </c>
      <c r="V763" t="s">
        <v>55</v>
      </c>
      <c r="W763" t="s">
        <v>56</v>
      </c>
      <c r="X763" t="s">
        <v>33</v>
      </c>
      <c r="Y763" t="s">
        <v>34</v>
      </c>
      <c r="Z763" t="s">
        <v>35</v>
      </c>
      <c r="AA763" t="s">
        <v>36</v>
      </c>
      <c r="AB763" t="s">
        <v>37</v>
      </c>
      <c r="AC763" t="s">
        <v>38</v>
      </c>
    </row>
    <row r="764" spans="1:29" x14ac:dyDescent="0.3">
      <c r="A764" t="s">
        <v>1090</v>
      </c>
      <c r="B764" s="1">
        <v>45003</v>
      </c>
      <c r="C764" t="s">
        <v>67</v>
      </c>
      <c r="D764" t="s">
        <v>143</v>
      </c>
      <c r="E764" t="s">
        <v>41</v>
      </c>
      <c r="F764">
        <f t="shared" si="22"/>
        <v>1</v>
      </c>
      <c r="G764" t="s">
        <v>25</v>
      </c>
      <c r="H764" t="s">
        <v>468</v>
      </c>
      <c r="I764">
        <v>1606</v>
      </c>
      <c r="J764">
        <f>INT(Table1[[#This Row],[hrmn]]/100)</f>
        <v>16</v>
      </c>
      <c r="K764" t="s">
        <v>53</v>
      </c>
      <c r="L764" t="s">
        <v>74</v>
      </c>
      <c r="M764" t="s">
        <v>163</v>
      </c>
      <c r="N764">
        <v>928</v>
      </c>
      <c r="O764" t="s">
        <v>30</v>
      </c>
      <c r="P764">
        <v>62</v>
      </c>
      <c r="Q764">
        <v>14</v>
      </c>
      <c r="R764" t="s">
        <v>64</v>
      </c>
      <c r="S764">
        <f t="shared" si="23"/>
        <v>0</v>
      </c>
      <c r="T764">
        <v>72</v>
      </c>
      <c r="U764" t="s">
        <v>45</v>
      </c>
      <c r="V764" t="s">
        <v>32</v>
      </c>
      <c r="W764" t="s">
        <v>56</v>
      </c>
      <c r="X764" t="s">
        <v>82</v>
      </c>
      <c r="Y764" t="s">
        <v>34</v>
      </c>
      <c r="Z764" t="s">
        <v>35</v>
      </c>
      <c r="AA764" t="s">
        <v>36</v>
      </c>
      <c r="AB764" t="s">
        <v>37</v>
      </c>
      <c r="AC764" t="s">
        <v>38</v>
      </c>
    </row>
    <row r="765" spans="1:29" x14ac:dyDescent="0.3">
      <c r="A765" t="s">
        <v>1091</v>
      </c>
      <c r="B765" s="1">
        <v>44762</v>
      </c>
      <c r="C765" t="s">
        <v>22</v>
      </c>
      <c r="D765" t="s">
        <v>182</v>
      </c>
      <c r="E765" t="s">
        <v>24</v>
      </c>
      <c r="F765">
        <f t="shared" si="22"/>
        <v>0</v>
      </c>
      <c r="G765" t="s">
        <v>78</v>
      </c>
      <c r="H765" t="s">
        <v>365</v>
      </c>
      <c r="I765">
        <v>620</v>
      </c>
      <c r="J765">
        <f>INT(Table1[[#This Row],[hrmn]]/100)</f>
        <v>6</v>
      </c>
      <c r="K765" t="s">
        <v>61</v>
      </c>
      <c r="L765" t="s">
        <v>74</v>
      </c>
      <c r="M765" t="s">
        <v>270</v>
      </c>
      <c r="N765">
        <v>1110</v>
      </c>
      <c r="O765" t="s">
        <v>45</v>
      </c>
      <c r="P765">
        <v>23</v>
      </c>
      <c r="Q765">
        <v>2</v>
      </c>
      <c r="R765" t="s">
        <v>46</v>
      </c>
      <c r="S765">
        <f t="shared" si="23"/>
        <v>0</v>
      </c>
      <c r="T765">
        <v>42</v>
      </c>
      <c r="U765" t="s">
        <v>45</v>
      </c>
      <c r="V765" t="s">
        <v>47</v>
      </c>
      <c r="W765" t="s">
        <v>33</v>
      </c>
      <c r="X765" t="s">
        <v>33</v>
      </c>
      <c r="Y765" t="s">
        <v>34</v>
      </c>
      <c r="Z765" t="s">
        <v>35</v>
      </c>
      <c r="AA765" t="s">
        <v>36</v>
      </c>
      <c r="AB765" t="s">
        <v>37</v>
      </c>
      <c r="AC765" t="s">
        <v>38</v>
      </c>
    </row>
    <row r="766" spans="1:29" x14ac:dyDescent="0.3">
      <c r="A766" t="s">
        <v>1092</v>
      </c>
      <c r="B766" s="1">
        <v>45284</v>
      </c>
      <c r="C766" t="s">
        <v>22</v>
      </c>
      <c r="D766" t="s">
        <v>143</v>
      </c>
      <c r="E766" t="s">
        <v>51</v>
      </c>
      <c r="F766">
        <f t="shared" si="22"/>
        <v>0</v>
      </c>
      <c r="G766" t="s">
        <v>25</v>
      </c>
      <c r="H766" t="s">
        <v>342</v>
      </c>
      <c r="I766">
        <v>1443</v>
      </c>
      <c r="J766">
        <f>INT(Table1[[#This Row],[hrmn]]/100)</f>
        <v>14</v>
      </c>
      <c r="K766" t="s">
        <v>27</v>
      </c>
      <c r="L766" t="s">
        <v>74</v>
      </c>
      <c r="M766" t="s">
        <v>348</v>
      </c>
      <c r="N766">
        <v>2577</v>
      </c>
      <c r="O766" t="s">
        <v>45</v>
      </c>
      <c r="P766">
        <v>48</v>
      </c>
      <c r="Q766">
        <v>11</v>
      </c>
      <c r="R766" t="s">
        <v>31</v>
      </c>
      <c r="S766">
        <f t="shared" si="23"/>
        <v>1</v>
      </c>
      <c r="T766">
        <v>6</v>
      </c>
      <c r="U766" t="s">
        <v>45</v>
      </c>
      <c r="V766" t="s">
        <v>32</v>
      </c>
      <c r="W766" t="s">
        <v>56</v>
      </c>
      <c r="X766" t="s">
        <v>82</v>
      </c>
      <c r="Y766" t="s">
        <v>34</v>
      </c>
      <c r="Z766" t="s">
        <v>35</v>
      </c>
      <c r="AA766" t="s">
        <v>36</v>
      </c>
      <c r="AB766" t="s">
        <v>37</v>
      </c>
      <c r="AC766" t="s">
        <v>38</v>
      </c>
    </row>
    <row r="767" spans="1:29" x14ac:dyDescent="0.3">
      <c r="A767" t="s">
        <v>1093</v>
      </c>
      <c r="B767" s="1">
        <v>45291</v>
      </c>
      <c r="C767" t="s">
        <v>67</v>
      </c>
      <c r="D767" t="s">
        <v>96</v>
      </c>
      <c r="E767" t="s">
        <v>41</v>
      </c>
      <c r="F767">
        <f t="shared" si="22"/>
        <v>1</v>
      </c>
      <c r="G767" t="s">
        <v>25</v>
      </c>
      <c r="H767" t="s">
        <v>171</v>
      </c>
      <c r="I767">
        <v>942</v>
      </c>
      <c r="J767">
        <f>INT(Table1[[#This Row],[hrmn]]/100)</f>
        <v>9</v>
      </c>
      <c r="K767" t="s">
        <v>27</v>
      </c>
      <c r="L767" t="s">
        <v>62</v>
      </c>
      <c r="M767" t="s">
        <v>135</v>
      </c>
      <c r="N767">
        <v>1714</v>
      </c>
      <c r="O767" t="s">
        <v>45</v>
      </c>
      <c r="P767">
        <v>26</v>
      </c>
      <c r="Q767">
        <v>17</v>
      </c>
      <c r="R767" t="s">
        <v>46</v>
      </c>
      <c r="S767">
        <f t="shared" si="23"/>
        <v>0</v>
      </c>
      <c r="T767">
        <v>47</v>
      </c>
      <c r="U767" t="s">
        <v>45</v>
      </c>
      <c r="V767" t="s">
        <v>47</v>
      </c>
      <c r="W767" t="s">
        <v>33</v>
      </c>
      <c r="X767" t="s">
        <v>82</v>
      </c>
      <c r="Y767" t="s">
        <v>34</v>
      </c>
      <c r="Z767" t="s">
        <v>35</v>
      </c>
      <c r="AA767" t="s">
        <v>36</v>
      </c>
      <c r="AB767" t="s">
        <v>37</v>
      </c>
      <c r="AC767" t="s">
        <v>38</v>
      </c>
    </row>
    <row r="768" spans="1:29" x14ac:dyDescent="0.3">
      <c r="A768" t="s">
        <v>1094</v>
      </c>
      <c r="B768" s="1">
        <v>44929</v>
      </c>
      <c r="C768" t="s">
        <v>67</v>
      </c>
      <c r="D768" t="s">
        <v>133</v>
      </c>
      <c r="E768" t="s">
        <v>41</v>
      </c>
      <c r="F768">
        <f t="shared" si="22"/>
        <v>1</v>
      </c>
      <c r="G768" t="s">
        <v>78</v>
      </c>
      <c r="H768" t="s">
        <v>978</v>
      </c>
      <c r="I768">
        <v>918</v>
      </c>
      <c r="J768">
        <f>INT(Table1[[#This Row],[hrmn]]/100)</f>
        <v>9</v>
      </c>
      <c r="K768" t="s">
        <v>61</v>
      </c>
      <c r="L768" t="s">
        <v>62</v>
      </c>
      <c r="M768" t="s">
        <v>255</v>
      </c>
      <c r="N768">
        <v>1273</v>
      </c>
      <c r="O768" t="s">
        <v>30</v>
      </c>
      <c r="P768">
        <v>33</v>
      </c>
      <c r="Q768">
        <v>4</v>
      </c>
      <c r="R768" t="s">
        <v>31</v>
      </c>
      <c r="S768">
        <f t="shared" si="23"/>
        <v>1</v>
      </c>
      <c r="T768">
        <v>74</v>
      </c>
      <c r="U768" t="s">
        <v>30</v>
      </c>
      <c r="V768" t="s">
        <v>47</v>
      </c>
      <c r="W768" t="s">
        <v>33</v>
      </c>
      <c r="X768" t="s">
        <v>82</v>
      </c>
      <c r="Y768" t="s">
        <v>34</v>
      </c>
      <c r="Z768" t="s">
        <v>35</v>
      </c>
      <c r="AA768" t="s">
        <v>36</v>
      </c>
      <c r="AB768" t="s">
        <v>37</v>
      </c>
      <c r="AC768" t="s">
        <v>38</v>
      </c>
    </row>
    <row r="769" spans="1:29" x14ac:dyDescent="0.3">
      <c r="A769" t="s">
        <v>1095</v>
      </c>
      <c r="B769" s="1">
        <v>44570</v>
      </c>
      <c r="C769" t="s">
        <v>67</v>
      </c>
      <c r="D769" t="s">
        <v>191</v>
      </c>
      <c r="E769" t="s">
        <v>41</v>
      </c>
      <c r="F769">
        <f t="shared" si="22"/>
        <v>1</v>
      </c>
      <c r="G769" t="s">
        <v>25</v>
      </c>
      <c r="H769" t="s">
        <v>194</v>
      </c>
      <c r="I769">
        <v>1159</v>
      </c>
      <c r="J769">
        <f>INT(Table1[[#This Row],[hrmn]]/100)</f>
        <v>11</v>
      </c>
      <c r="K769" t="s">
        <v>61</v>
      </c>
      <c r="L769" t="s">
        <v>62</v>
      </c>
      <c r="M769" t="s">
        <v>86</v>
      </c>
      <c r="N769">
        <v>1970</v>
      </c>
      <c r="O769" t="s">
        <v>45</v>
      </c>
      <c r="P769">
        <v>37</v>
      </c>
      <c r="Q769">
        <v>3</v>
      </c>
      <c r="R769" t="s">
        <v>64</v>
      </c>
      <c r="S769">
        <f t="shared" si="23"/>
        <v>0</v>
      </c>
      <c r="T769">
        <v>80</v>
      </c>
      <c r="U769" t="s">
        <v>45</v>
      </c>
      <c r="V769" t="s">
        <v>47</v>
      </c>
      <c r="W769" t="s">
        <v>56</v>
      </c>
      <c r="X769" t="s">
        <v>82</v>
      </c>
      <c r="Y769" t="s">
        <v>34</v>
      </c>
      <c r="Z769" t="s">
        <v>35</v>
      </c>
      <c r="AA769" t="s">
        <v>36</v>
      </c>
      <c r="AB769" t="s">
        <v>37</v>
      </c>
      <c r="AC769" t="s">
        <v>38</v>
      </c>
    </row>
    <row r="770" spans="1:29" x14ac:dyDescent="0.3">
      <c r="A770" t="s">
        <v>1096</v>
      </c>
      <c r="B770" s="1">
        <v>44631</v>
      </c>
      <c r="C770" t="s">
        <v>22</v>
      </c>
      <c r="D770" t="s">
        <v>96</v>
      </c>
      <c r="E770" t="s">
        <v>24</v>
      </c>
      <c r="F770">
        <f t="shared" ref="F770:F833" si="24">IF(E770="Severe",1,0)</f>
        <v>0</v>
      </c>
      <c r="G770" t="s">
        <v>78</v>
      </c>
      <c r="H770" t="s">
        <v>254</v>
      </c>
      <c r="I770">
        <v>2351</v>
      </c>
      <c r="J770">
        <f>INT(Table1[[#This Row],[hrmn]]/100)</f>
        <v>23</v>
      </c>
      <c r="K770" t="s">
        <v>53</v>
      </c>
      <c r="L770" t="s">
        <v>80</v>
      </c>
      <c r="M770" t="s">
        <v>244</v>
      </c>
      <c r="N770">
        <v>1905</v>
      </c>
      <c r="O770" t="s">
        <v>45</v>
      </c>
      <c r="P770">
        <v>42</v>
      </c>
      <c r="Q770">
        <v>6</v>
      </c>
      <c r="R770" t="s">
        <v>64</v>
      </c>
      <c r="S770">
        <f t="shared" ref="S770:S833" si="25">IF(R770="Fatal",1,0)</f>
        <v>0</v>
      </c>
      <c r="T770">
        <v>17</v>
      </c>
      <c r="U770" t="s">
        <v>30</v>
      </c>
      <c r="V770" t="s">
        <v>55</v>
      </c>
      <c r="W770" t="s">
        <v>65</v>
      </c>
      <c r="X770" t="s">
        <v>82</v>
      </c>
      <c r="Y770" t="s">
        <v>34</v>
      </c>
      <c r="Z770" t="s">
        <v>35</v>
      </c>
      <c r="AA770" t="s">
        <v>36</v>
      </c>
      <c r="AB770" t="s">
        <v>37</v>
      </c>
      <c r="AC770" t="s">
        <v>38</v>
      </c>
    </row>
    <row r="771" spans="1:29" x14ac:dyDescent="0.3">
      <c r="A771" t="s">
        <v>1097</v>
      </c>
      <c r="B771" s="1">
        <v>44807</v>
      </c>
      <c r="C771" t="s">
        <v>67</v>
      </c>
      <c r="D771" t="s">
        <v>23</v>
      </c>
      <c r="E771" t="s">
        <v>41</v>
      </c>
      <c r="F771">
        <f t="shared" si="24"/>
        <v>1</v>
      </c>
      <c r="G771" t="s">
        <v>123</v>
      </c>
      <c r="H771" t="s">
        <v>175</v>
      </c>
      <c r="I771">
        <v>1317</v>
      </c>
      <c r="J771">
        <f>INT(Table1[[#This Row],[hrmn]]/100)</f>
        <v>13</v>
      </c>
      <c r="K771" t="s">
        <v>61</v>
      </c>
      <c r="L771" t="s">
        <v>80</v>
      </c>
      <c r="M771" t="s">
        <v>163</v>
      </c>
      <c r="N771">
        <v>1350</v>
      </c>
      <c r="O771" t="s">
        <v>30</v>
      </c>
      <c r="P771">
        <v>51</v>
      </c>
      <c r="Q771">
        <v>20</v>
      </c>
      <c r="R771" t="s">
        <v>31</v>
      </c>
      <c r="S771">
        <f t="shared" si="25"/>
        <v>1</v>
      </c>
      <c r="T771">
        <v>76</v>
      </c>
      <c r="U771" t="s">
        <v>45</v>
      </c>
      <c r="V771" t="s">
        <v>32</v>
      </c>
      <c r="W771" t="s">
        <v>70</v>
      </c>
      <c r="X771" t="s">
        <v>33</v>
      </c>
      <c r="Y771" t="s">
        <v>34</v>
      </c>
      <c r="Z771" t="s">
        <v>35</v>
      </c>
      <c r="AA771" t="s">
        <v>36</v>
      </c>
      <c r="AB771" t="s">
        <v>37</v>
      </c>
      <c r="AC771" t="s">
        <v>38</v>
      </c>
    </row>
    <row r="772" spans="1:29" x14ac:dyDescent="0.3">
      <c r="A772" t="s">
        <v>1098</v>
      </c>
      <c r="B772" s="1">
        <v>44606</v>
      </c>
      <c r="C772" t="s">
        <v>67</v>
      </c>
      <c r="D772" t="s">
        <v>143</v>
      </c>
      <c r="E772" t="s">
        <v>41</v>
      </c>
      <c r="F772">
        <f t="shared" si="24"/>
        <v>1</v>
      </c>
      <c r="G772" t="s">
        <v>42</v>
      </c>
      <c r="H772" t="s">
        <v>85</v>
      </c>
      <c r="I772">
        <v>118</v>
      </c>
      <c r="J772">
        <f>INT(Table1[[#This Row],[hrmn]]/100)</f>
        <v>1</v>
      </c>
      <c r="K772" t="s">
        <v>53</v>
      </c>
      <c r="L772" t="s">
        <v>28</v>
      </c>
      <c r="M772" t="s">
        <v>231</v>
      </c>
      <c r="N772">
        <v>2332</v>
      </c>
      <c r="O772" t="s">
        <v>30</v>
      </c>
      <c r="P772">
        <v>20</v>
      </c>
      <c r="Q772">
        <v>17</v>
      </c>
      <c r="R772" t="s">
        <v>64</v>
      </c>
      <c r="S772">
        <f t="shared" si="25"/>
        <v>0</v>
      </c>
      <c r="T772">
        <v>64</v>
      </c>
      <c r="U772" t="s">
        <v>45</v>
      </c>
      <c r="V772" t="s">
        <v>55</v>
      </c>
      <c r="W772" t="s">
        <v>33</v>
      </c>
      <c r="X772" t="s">
        <v>82</v>
      </c>
      <c r="Y772" t="s">
        <v>34</v>
      </c>
      <c r="Z772" t="s">
        <v>35</v>
      </c>
      <c r="AA772" t="s">
        <v>36</v>
      </c>
      <c r="AB772" t="s">
        <v>37</v>
      </c>
      <c r="AC772" t="s">
        <v>38</v>
      </c>
    </row>
    <row r="773" spans="1:29" x14ac:dyDescent="0.3">
      <c r="A773" t="s">
        <v>1099</v>
      </c>
      <c r="B773" s="1">
        <v>45038</v>
      </c>
      <c r="C773" t="s">
        <v>67</v>
      </c>
      <c r="D773" t="s">
        <v>161</v>
      </c>
      <c r="E773" t="s">
        <v>51</v>
      </c>
      <c r="F773">
        <f t="shared" si="24"/>
        <v>0</v>
      </c>
      <c r="G773" t="s">
        <v>42</v>
      </c>
      <c r="H773" t="s">
        <v>342</v>
      </c>
      <c r="I773">
        <v>237</v>
      </c>
      <c r="J773">
        <f>INT(Table1[[#This Row],[hrmn]]/100)</f>
        <v>2</v>
      </c>
      <c r="K773" t="s">
        <v>53</v>
      </c>
      <c r="L773" t="s">
        <v>80</v>
      </c>
      <c r="M773" t="s">
        <v>63</v>
      </c>
      <c r="N773">
        <v>2242</v>
      </c>
      <c r="O773" t="s">
        <v>45</v>
      </c>
      <c r="P773">
        <v>45</v>
      </c>
      <c r="Q773">
        <v>10</v>
      </c>
      <c r="R773" t="s">
        <v>31</v>
      </c>
      <c r="S773">
        <f t="shared" si="25"/>
        <v>1</v>
      </c>
      <c r="T773">
        <v>71</v>
      </c>
      <c r="U773" t="s">
        <v>45</v>
      </c>
      <c r="V773" t="s">
        <v>32</v>
      </c>
      <c r="W773" t="s">
        <v>65</v>
      </c>
      <c r="X773" t="s">
        <v>82</v>
      </c>
      <c r="Y773" t="s">
        <v>34</v>
      </c>
      <c r="Z773" t="s">
        <v>35</v>
      </c>
      <c r="AA773" t="s">
        <v>36</v>
      </c>
      <c r="AB773" t="s">
        <v>37</v>
      </c>
      <c r="AC773" t="s">
        <v>38</v>
      </c>
    </row>
    <row r="774" spans="1:29" x14ac:dyDescent="0.3">
      <c r="A774" t="s">
        <v>1100</v>
      </c>
      <c r="B774" s="1">
        <v>45200</v>
      </c>
      <c r="C774" t="s">
        <v>22</v>
      </c>
      <c r="D774" t="s">
        <v>100</v>
      </c>
      <c r="E774" t="s">
        <v>51</v>
      </c>
      <c r="F774">
        <f t="shared" si="24"/>
        <v>0</v>
      </c>
      <c r="G774" t="s">
        <v>25</v>
      </c>
      <c r="H774" t="s">
        <v>240</v>
      </c>
      <c r="I774">
        <v>1957</v>
      </c>
      <c r="J774">
        <f>INT(Table1[[#This Row],[hrmn]]/100)</f>
        <v>19</v>
      </c>
      <c r="K774" t="s">
        <v>27</v>
      </c>
      <c r="L774" t="s">
        <v>62</v>
      </c>
      <c r="M774" t="s">
        <v>98</v>
      </c>
      <c r="N774">
        <v>2338</v>
      </c>
      <c r="O774" t="s">
        <v>45</v>
      </c>
      <c r="P774">
        <v>57</v>
      </c>
      <c r="Q774">
        <v>11</v>
      </c>
      <c r="R774" t="s">
        <v>64</v>
      </c>
      <c r="S774">
        <f t="shared" si="25"/>
        <v>0</v>
      </c>
      <c r="T774">
        <v>7</v>
      </c>
      <c r="U774" t="s">
        <v>30</v>
      </c>
      <c r="V774" t="s">
        <v>55</v>
      </c>
      <c r="W774" t="s">
        <v>56</v>
      </c>
      <c r="X774" t="s">
        <v>33</v>
      </c>
      <c r="Y774" t="s">
        <v>34</v>
      </c>
      <c r="Z774" t="s">
        <v>35</v>
      </c>
      <c r="AA774" t="s">
        <v>36</v>
      </c>
      <c r="AB774" t="s">
        <v>37</v>
      </c>
      <c r="AC774" t="s">
        <v>38</v>
      </c>
    </row>
    <row r="775" spans="1:29" x14ac:dyDescent="0.3">
      <c r="A775" t="s">
        <v>1101</v>
      </c>
      <c r="B775" s="1">
        <v>45275</v>
      </c>
      <c r="C775" t="s">
        <v>22</v>
      </c>
      <c r="D775" t="s">
        <v>107</v>
      </c>
      <c r="E775" t="s">
        <v>41</v>
      </c>
      <c r="F775">
        <f t="shared" si="24"/>
        <v>1</v>
      </c>
      <c r="G775" t="s">
        <v>42</v>
      </c>
      <c r="H775" t="s">
        <v>217</v>
      </c>
      <c r="I775">
        <v>132</v>
      </c>
      <c r="J775">
        <f>INT(Table1[[#This Row],[hrmn]]/100)</f>
        <v>1</v>
      </c>
      <c r="K775" t="s">
        <v>27</v>
      </c>
      <c r="L775" t="s">
        <v>28</v>
      </c>
      <c r="M775" t="s">
        <v>75</v>
      </c>
      <c r="N775">
        <v>2776</v>
      </c>
      <c r="O775" t="s">
        <v>30</v>
      </c>
      <c r="P775">
        <v>25</v>
      </c>
      <c r="Q775">
        <v>19</v>
      </c>
      <c r="R775" t="s">
        <v>46</v>
      </c>
      <c r="S775">
        <f t="shared" si="25"/>
        <v>0</v>
      </c>
      <c r="T775">
        <v>48</v>
      </c>
      <c r="U775" t="s">
        <v>30</v>
      </c>
      <c r="V775" t="s">
        <v>32</v>
      </c>
      <c r="W775" t="s">
        <v>70</v>
      </c>
      <c r="X775" t="s">
        <v>33</v>
      </c>
      <c r="Y775" t="s">
        <v>34</v>
      </c>
      <c r="Z775" t="s">
        <v>35</v>
      </c>
      <c r="AA775" t="s">
        <v>36</v>
      </c>
      <c r="AB775" t="s">
        <v>37</v>
      </c>
      <c r="AC775" t="s">
        <v>38</v>
      </c>
    </row>
    <row r="776" spans="1:29" x14ac:dyDescent="0.3">
      <c r="A776" t="s">
        <v>1102</v>
      </c>
      <c r="B776" s="1">
        <v>44914</v>
      </c>
      <c r="C776" t="s">
        <v>22</v>
      </c>
      <c r="D776" t="s">
        <v>77</v>
      </c>
      <c r="E776" t="s">
        <v>41</v>
      </c>
      <c r="F776">
        <f t="shared" si="24"/>
        <v>1</v>
      </c>
      <c r="G776" t="s">
        <v>78</v>
      </c>
      <c r="H776" t="s">
        <v>491</v>
      </c>
      <c r="I776">
        <v>2217</v>
      </c>
      <c r="J776">
        <f>INT(Table1[[#This Row],[hrmn]]/100)</f>
        <v>22</v>
      </c>
      <c r="K776" t="s">
        <v>27</v>
      </c>
      <c r="L776" t="s">
        <v>28</v>
      </c>
      <c r="M776" t="s">
        <v>86</v>
      </c>
      <c r="N776">
        <v>2624</v>
      </c>
      <c r="O776" t="s">
        <v>45</v>
      </c>
      <c r="P776">
        <v>33</v>
      </c>
      <c r="Q776">
        <v>9</v>
      </c>
      <c r="R776" t="s">
        <v>46</v>
      </c>
      <c r="S776">
        <f t="shared" si="25"/>
        <v>0</v>
      </c>
      <c r="T776">
        <v>20</v>
      </c>
      <c r="U776" t="s">
        <v>45</v>
      </c>
      <c r="V776" t="s">
        <v>55</v>
      </c>
      <c r="W776" t="s">
        <v>33</v>
      </c>
      <c r="X776" t="s">
        <v>33</v>
      </c>
      <c r="Y776" t="s">
        <v>34</v>
      </c>
      <c r="Z776" t="s">
        <v>35</v>
      </c>
      <c r="AA776" t="s">
        <v>36</v>
      </c>
      <c r="AB776" t="s">
        <v>37</v>
      </c>
      <c r="AC776" t="s">
        <v>38</v>
      </c>
    </row>
    <row r="777" spans="1:29" x14ac:dyDescent="0.3">
      <c r="A777" t="s">
        <v>1103</v>
      </c>
      <c r="B777" s="1">
        <v>45211</v>
      </c>
      <c r="C777" t="s">
        <v>67</v>
      </c>
      <c r="D777" t="s">
        <v>92</v>
      </c>
      <c r="E777" t="s">
        <v>41</v>
      </c>
      <c r="F777">
        <f t="shared" si="24"/>
        <v>1</v>
      </c>
      <c r="G777" t="s">
        <v>78</v>
      </c>
      <c r="H777" t="s">
        <v>269</v>
      </c>
      <c r="I777">
        <v>1148</v>
      </c>
      <c r="J777">
        <f>INT(Table1[[#This Row],[hrmn]]/100)</f>
        <v>11</v>
      </c>
      <c r="K777" t="s">
        <v>53</v>
      </c>
      <c r="L777" t="s">
        <v>80</v>
      </c>
      <c r="M777" t="s">
        <v>128</v>
      </c>
      <c r="N777">
        <v>1688</v>
      </c>
      <c r="O777" t="s">
        <v>30</v>
      </c>
      <c r="P777">
        <v>33</v>
      </c>
      <c r="Q777">
        <v>8</v>
      </c>
      <c r="R777" t="s">
        <v>31</v>
      </c>
      <c r="S777">
        <f t="shared" si="25"/>
        <v>1</v>
      </c>
      <c r="T777">
        <v>74</v>
      </c>
      <c r="U777" t="s">
        <v>45</v>
      </c>
      <c r="V777" t="s">
        <v>55</v>
      </c>
      <c r="W777" t="s">
        <v>65</v>
      </c>
      <c r="X777" t="s">
        <v>33</v>
      </c>
      <c r="Y777" t="s">
        <v>34</v>
      </c>
      <c r="Z777" t="s">
        <v>35</v>
      </c>
      <c r="AA777" t="s">
        <v>36</v>
      </c>
      <c r="AB777" t="s">
        <v>37</v>
      </c>
      <c r="AC777" t="s">
        <v>38</v>
      </c>
    </row>
    <row r="778" spans="1:29" x14ac:dyDescent="0.3">
      <c r="A778" t="s">
        <v>1104</v>
      </c>
      <c r="B778" s="1">
        <v>44612</v>
      </c>
      <c r="C778" t="s">
        <v>45</v>
      </c>
      <c r="D778" t="s">
        <v>189</v>
      </c>
      <c r="E778" t="s">
        <v>24</v>
      </c>
      <c r="F778">
        <f t="shared" si="24"/>
        <v>0</v>
      </c>
      <c r="G778" t="s">
        <v>123</v>
      </c>
      <c r="H778" t="s">
        <v>93</v>
      </c>
      <c r="I778">
        <v>1440</v>
      </c>
      <c r="J778">
        <f>INT(Table1[[#This Row],[hrmn]]/100)</f>
        <v>14</v>
      </c>
      <c r="K778" t="s">
        <v>27</v>
      </c>
      <c r="L778" t="s">
        <v>74</v>
      </c>
      <c r="M778" t="s">
        <v>128</v>
      </c>
      <c r="N778">
        <v>1861</v>
      </c>
      <c r="O778" t="s">
        <v>30</v>
      </c>
      <c r="P778">
        <v>29</v>
      </c>
      <c r="Q778">
        <v>1</v>
      </c>
      <c r="R778" t="s">
        <v>64</v>
      </c>
      <c r="S778">
        <f t="shared" si="25"/>
        <v>0</v>
      </c>
      <c r="T778">
        <v>49</v>
      </c>
      <c r="U778" t="s">
        <v>30</v>
      </c>
      <c r="V778" t="s">
        <v>32</v>
      </c>
      <c r="W778" t="s">
        <v>65</v>
      </c>
      <c r="X778" t="s">
        <v>33</v>
      </c>
      <c r="Y778" t="s">
        <v>34</v>
      </c>
      <c r="Z778" t="s">
        <v>35</v>
      </c>
      <c r="AA778" t="s">
        <v>36</v>
      </c>
      <c r="AB778" t="s">
        <v>37</v>
      </c>
      <c r="AC778" t="s">
        <v>38</v>
      </c>
    </row>
    <row r="779" spans="1:29" x14ac:dyDescent="0.3">
      <c r="A779" t="s">
        <v>1105</v>
      </c>
      <c r="B779" s="1">
        <v>45065</v>
      </c>
      <c r="C779" t="s">
        <v>67</v>
      </c>
      <c r="D779" t="s">
        <v>147</v>
      </c>
      <c r="E779" t="s">
        <v>24</v>
      </c>
      <c r="F779">
        <f t="shared" si="24"/>
        <v>0</v>
      </c>
      <c r="G779" t="s">
        <v>59</v>
      </c>
      <c r="H779" t="s">
        <v>444</v>
      </c>
      <c r="I779">
        <v>1541</v>
      </c>
      <c r="J779">
        <f>INT(Table1[[#This Row],[hrmn]]/100)</f>
        <v>15</v>
      </c>
      <c r="K779" t="s">
        <v>61</v>
      </c>
      <c r="L779" t="s">
        <v>62</v>
      </c>
      <c r="M779" t="s">
        <v>255</v>
      </c>
      <c r="N779">
        <v>990</v>
      </c>
      <c r="O779" t="s">
        <v>45</v>
      </c>
      <c r="P779">
        <v>45</v>
      </c>
      <c r="Q779">
        <v>14</v>
      </c>
      <c r="R779" t="s">
        <v>31</v>
      </c>
      <c r="S779">
        <f t="shared" si="25"/>
        <v>1</v>
      </c>
      <c r="T779">
        <v>60</v>
      </c>
      <c r="U779" t="s">
        <v>45</v>
      </c>
      <c r="V779" t="s">
        <v>55</v>
      </c>
      <c r="W779" t="s">
        <v>56</v>
      </c>
      <c r="X779" t="s">
        <v>82</v>
      </c>
      <c r="Y779" t="s">
        <v>34</v>
      </c>
      <c r="Z779" t="s">
        <v>35</v>
      </c>
      <c r="AA779" t="s">
        <v>36</v>
      </c>
      <c r="AB779" t="s">
        <v>37</v>
      </c>
      <c r="AC779" t="s">
        <v>38</v>
      </c>
    </row>
    <row r="780" spans="1:29" x14ac:dyDescent="0.3">
      <c r="A780" t="s">
        <v>1106</v>
      </c>
      <c r="B780" s="1">
        <v>45022</v>
      </c>
      <c r="C780" t="s">
        <v>30</v>
      </c>
      <c r="D780" t="s">
        <v>147</v>
      </c>
      <c r="E780" t="s">
        <v>24</v>
      </c>
      <c r="F780">
        <f t="shared" si="24"/>
        <v>0</v>
      </c>
      <c r="G780" t="s">
        <v>78</v>
      </c>
      <c r="H780" t="s">
        <v>211</v>
      </c>
      <c r="I780">
        <v>1151</v>
      </c>
      <c r="J780">
        <f>INT(Table1[[#This Row],[hrmn]]/100)</f>
        <v>11</v>
      </c>
      <c r="K780" t="s">
        <v>27</v>
      </c>
      <c r="L780" t="s">
        <v>62</v>
      </c>
      <c r="M780" t="s">
        <v>172</v>
      </c>
      <c r="N780">
        <v>2141</v>
      </c>
      <c r="O780" t="s">
        <v>30</v>
      </c>
      <c r="P780">
        <v>61</v>
      </c>
      <c r="Q780">
        <v>6</v>
      </c>
      <c r="R780" t="s">
        <v>46</v>
      </c>
      <c r="S780">
        <f t="shared" si="25"/>
        <v>0</v>
      </c>
      <c r="T780">
        <v>35</v>
      </c>
      <c r="U780" t="s">
        <v>30</v>
      </c>
      <c r="V780" t="s">
        <v>55</v>
      </c>
      <c r="W780" t="s">
        <v>65</v>
      </c>
      <c r="X780" t="s">
        <v>33</v>
      </c>
      <c r="Y780" t="s">
        <v>34</v>
      </c>
      <c r="Z780" t="s">
        <v>35</v>
      </c>
      <c r="AA780" t="s">
        <v>36</v>
      </c>
      <c r="AB780" t="s">
        <v>37</v>
      </c>
      <c r="AC780" t="s">
        <v>38</v>
      </c>
    </row>
    <row r="781" spans="1:29" x14ac:dyDescent="0.3">
      <c r="A781" t="s">
        <v>1107</v>
      </c>
      <c r="B781" s="1">
        <v>45099</v>
      </c>
      <c r="C781" t="s">
        <v>67</v>
      </c>
      <c r="D781" t="s">
        <v>96</v>
      </c>
      <c r="E781" t="s">
        <v>24</v>
      </c>
      <c r="F781">
        <f t="shared" si="24"/>
        <v>0</v>
      </c>
      <c r="G781" t="s">
        <v>78</v>
      </c>
      <c r="H781" t="s">
        <v>495</v>
      </c>
      <c r="I781">
        <v>1721</v>
      </c>
      <c r="J781">
        <f>INT(Table1[[#This Row],[hrmn]]/100)</f>
        <v>17</v>
      </c>
      <c r="K781" t="s">
        <v>61</v>
      </c>
      <c r="L781" t="s">
        <v>62</v>
      </c>
      <c r="M781" t="s">
        <v>115</v>
      </c>
      <c r="N781">
        <v>891</v>
      </c>
      <c r="O781" t="s">
        <v>30</v>
      </c>
      <c r="P781">
        <v>23</v>
      </c>
      <c r="Q781">
        <v>5</v>
      </c>
      <c r="R781" t="s">
        <v>64</v>
      </c>
      <c r="S781">
        <f t="shared" si="25"/>
        <v>0</v>
      </c>
      <c r="T781">
        <v>29</v>
      </c>
      <c r="U781" t="s">
        <v>45</v>
      </c>
      <c r="V781" t="s">
        <v>47</v>
      </c>
      <c r="W781" t="s">
        <v>33</v>
      </c>
      <c r="X781" t="s">
        <v>33</v>
      </c>
      <c r="Y781" t="s">
        <v>34</v>
      </c>
      <c r="Z781" t="s">
        <v>35</v>
      </c>
      <c r="AA781" t="s">
        <v>36</v>
      </c>
      <c r="AB781" t="s">
        <v>37</v>
      </c>
      <c r="AC781" t="s">
        <v>38</v>
      </c>
    </row>
    <row r="782" spans="1:29" x14ac:dyDescent="0.3">
      <c r="A782" t="s">
        <v>1108</v>
      </c>
      <c r="B782" s="1">
        <v>44894</v>
      </c>
      <c r="C782" t="s">
        <v>30</v>
      </c>
      <c r="D782" t="s">
        <v>174</v>
      </c>
      <c r="E782" t="s">
        <v>24</v>
      </c>
      <c r="F782">
        <f t="shared" si="24"/>
        <v>0</v>
      </c>
      <c r="G782" t="s">
        <v>42</v>
      </c>
      <c r="H782" t="s">
        <v>362</v>
      </c>
      <c r="I782">
        <v>2042</v>
      </c>
      <c r="J782">
        <f>INT(Table1[[#This Row],[hrmn]]/100)</f>
        <v>20</v>
      </c>
      <c r="K782" t="s">
        <v>53</v>
      </c>
      <c r="L782" t="s">
        <v>74</v>
      </c>
      <c r="M782" t="s">
        <v>135</v>
      </c>
      <c r="N782">
        <v>2839</v>
      </c>
      <c r="O782" t="s">
        <v>45</v>
      </c>
      <c r="P782">
        <v>63</v>
      </c>
      <c r="Q782">
        <v>18</v>
      </c>
      <c r="R782" t="s">
        <v>64</v>
      </c>
      <c r="S782">
        <f t="shared" si="25"/>
        <v>0</v>
      </c>
      <c r="T782">
        <v>57</v>
      </c>
      <c r="U782" t="s">
        <v>30</v>
      </c>
      <c r="V782" t="s">
        <v>32</v>
      </c>
      <c r="W782" t="s">
        <v>70</v>
      </c>
      <c r="X782" t="s">
        <v>82</v>
      </c>
      <c r="Y782" t="s">
        <v>34</v>
      </c>
      <c r="Z782" t="s">
        <v>35</v>
      </c>
      <c r="AA782" t="s">
        <v>36</v>
      </c>
      <c r="AB782" t="s">
        <v>37</v>
      </c>
      <c r="AC782" t="s">
        <v>38</v>
      </c>
    </row>
    <row r="783" spans="1:29" x14ac:dyDescent="0.3">
      <c r="A783" t="s">
        <v>1109</v>
      </c>
      <c r="B783" s="1">
        <v>45131</v>
      </c>
      <c r="C783" t="s">
        <v>30</v>
      </c>
      <c r="D783" t="s">
        <v>189</v>
      </c>
      <c r="E783" t="s">
        <v>41</v>
      </c>
      <c r="F783">
        <f t="shared" si="24"/>
        <v>1</v>
      </c>
      <c r="G783" t="s">
        <v>59</v>
      </c>
      <c r="H783" t="s">
        <v>330</v>
      </c>
      <c r="I783">
        <v>228</v>
      </c>
      <c r="J783">
        <f>INT(Table1[[#This Row],[hrmn]]/100)</f>
        <v>2</v>
      </c>
      <c r="K783" t="s">
        <v>53</v>
      </c>
      <c r="L783" t="s">
        <v>28</v>
      </c>
      <c r="M783" t="s">
        <v>208</v>
      </c>
      <c r="N783">
        <v>2140</v>
      </c>
      <c r="O783" t="s">
        <v>30</v>
      </c>
      <c r="P783">
        <v>57</v>
      </c>
      <c r="Q783">
        <v>16</v>
      </c>
      <c r="R783" t="s">
        <v>64</v>
      </c>
      <c r="S783">
        <f t="shared" si="25"/>
        <v>0</v>
      </c>
      <c r="T783">
        <v>28</v>
      </c>
      <c r="U783" t="s">
        <v>45</v>
      </c>
      <c r="V783" t="s">
        <v>55</v>
      </c>
      <c r="W783" t="s">
        <v>33</v>
      </c>
      <c r="X783" t="s">
        <v>33</v>
      </c>
      <c r="Y783" t="s">
        <v>34</v>
      </c>
      <c r="Z783" t="s">
        <v>35</v>
      </c>
      <c r="AA783" t="s">
        <v>36</v>
      </c>
      <c r="AB783" t="s">
        <v>37</v>
      </c>
      <c r="AC783" t="s">
        <v>38</v>
      </c>
    </row>
    <row r="784" spans="1:29" x14ac:dyDescent="0.3">
      <c r="A784" t="s">
        <v>1110</v>
      </c>
      <c r="B784" s="1">
        <v>45243</v>
      </c>
      <c r="C784" t="s">
        <v>67</v>
      </c>
      <c r="D784" t="s">
        <v>143</v>
      </c>
      <c r="E784" t="s">
        <v>24</v>
      </c>
      <c r="F784">
        <f t="shared" si="24"/>
        <v>0</v>
      </c>
      <c r="G784" t="s">
        <v>59</v>
      </c>
      <c r="H784" t="s">
        <v>830</v>
      </c>
      <c r="I784">
        <v>620</v>
      </c>
      <c r="J784">
        <f>INT(Table1[[#This Row],[hrmn]]/100)</f>
        <v>6</v>
      </c>
      <c r="K784" t="s">
        <v>61</v>
      </c>
      <c r="L784" t="s">
        <v>80</v>
      </c>
      <c r="M784" t="s">
        <v>159</v>
      </c>
      <c r="N784">
        <v>1823</v>
      </c>
      <c r="O784" t="s">
        <v>30</v>
      </c>
      <c r="P784">
        <v>41</v>
      </c>
      <c r="Q784">
        <v>14</v>
      </c>
      <c r="R784" t="s">
        <v>46</v>
      </c>
      <c r="S784">
        <f t="shared" si="25"/>
        <v>0</v>
      </c>
      <c r="T784">
        <v>59</v>
      </c>
      <c r="U784" t="s">
        <v>30</v>
      </c>
      <c r="V784" t="s">
        <v>47</v>
      </c>
      <c r="W784" t="s">
        <v>56</v>
      </c>
      <c r="X784" t="s">
        <v>33</v>
      </c>
      <c r="Y784" t="s">
        <v>34</v>
      </c>
      <c r="Z784" t="s">
        <v>35</v>
      </c>
      <c r="AA784" t="s">
        <v>36</v>
      </c>
      <c r="AB784" t="s">
        <v>37</v>
      </c>
      <c r="AC784" t="s">
        <v>38</v>
      </c>
    </row>
    <row r="785" spans="1:29" x14ac:dyDescent="0.3">
      <c r="A785" t="s">
        <v>1111</v>
      </c>
      <c r="B785" s="1">
        <v>44896</v>
      </c>
      <c r="C785" t="s">
        <v>67</v>
      </c>
      <c r="D785" t="s">
        <v>40</v>
      </c>
      <c r="E785" t="s">
        <v>24</v>
      </c>
      <c r="F785">
        <f t="shared" si="24"/>
        <v>0</v>
      </c>
      <c r="G785" t="s">
        <v>123</v>
      </c>
      <c r="H785" t="s">
        <v>318</v>
      </c>
      <c r="I785">
        <v>1619</v>
      </c>
      <c r="J785">
        <f>INT(Table1[[#This Row],[hrmn]]/100)</f>
        <v>16</v>
      </c>
      <c r="K785" t="s">
        <v>61</v>
      </c>
      <c r="L785" t="s">
        <v>74</v>
      </c>
      <c r="M785" t="s">
        <v>172</v>
      </c>
      <c r="N785">
        <v>1520</v>
      </c>
      <c r="O785" t="s">
        <v>30</v>
      </c>
      <c r="P785">
        <v>44</v>
      </c>
      <c r="Q785">
        <v>2</v>
      </c>
      <c r="R785" t="s">
        <v>46</v>
      </c>
      <c r="S785">
        <f t="shared" si="25"/>
        <v>0</v>
      </c>
      <c r="T785">
        <v>46</v>
      </c>
      <c r="U785" t="s">
        <v>45</v>
      </c>
      <c r="V785" t="s">
        <v>32</v>
      </c>
      <c r="W785" t="s">
        <v>33</v>
      </c>
      <c r="X785" t="s">
        <v>82</v>
      </c>
      <c r="Y785" t="s">
        <v>34</v>
      </c>
      <c r="Z785" t="s">
        <v>35</v>
      </c>
      <c r="AA785" t="s">
        <v>36</v>
      </c>
      <c r="AB785" t="s">
        <v>37</v>
      </c>
      <c r="AC785" t="s">
        <v>38</v>
      </c>
    </row>
    <row r="786" spans="1:29" x14ac:dyDescent="0.3">
      <c r="A786" t="s">
        <v>1112</v>
      </c>
      <c r="B786" s="1">
        <v>44625</v>
      </c>
      <c r="C786" t="s">
        <v>30</v>
      </c>
      <c r="D786" t="s">
        <v>189</v>
      </c>
      <c r="E786" t="s">
        <v>24</v>
      </c>
      <c r="F786">
        <f t="shared" si="24"/>
        <v>0</v>
      </c>
      <c r="G786" t="s">
        <v>59</v>
      </c>
      <c r="H786" t="s">
        <v>117</v>
      </c>
      <c r="I786">
        <v>1025</v>
      </c>
      <c r="J786">
        <f>INT(Table1[[#This Row],[hrmn]]/100)</f>
        <v>10</v>
      </c>
      <c r="K786" t="s">
        <v>61</v>
      </c>
      <c r="L786" t="s">
        <v>74</v>
      </c>
      <c r="M786" t="s">
        <v>102</v>
      </c>
      <c r="N786">
        <v>1016</v>
      </c>
      <c r="O786" t="s">
        <v>45</v>
      </c>
      <c r="P786">
        <v>47</v>
      </c>
      <c r="Q786">
        <v>15</v>
      </c>
      <c r="R786" t="s">
        <v>64</v>
      </c>
      <c r="S786">
        <f t="shared" si="25"/>
        <v>0</v>
      </c>
      <c r="T786">
        <v>31</v>
      </c>
      <c r="U786" t="s">
        <v>30</v>
      </c>
      <c r="V786" t="s">
        <v>47</v>
      </c>
      <c r="W786" t="s">
        <v>70</v>
      </c>
      <c r="X786" t="s">
        <v>33</v>
      </c>
      <c r="Y786" t="s">
        <v>34</v>
      </c>
      <c r="Z786" t="s">
        <v>35</v>
      </c>
      <c r="AA786" t="s">
        <v>36</v>
      </c>
      <c r="AB786" t="s">
        <v>37</v>
      </c>
      <c r="AC786" t="s">
        <v>38</v>
      </c>
    </row>
    <row r="787" spans="1:29" x14ac:dyDescent="0.3">
      <c r="A787" t="s">
        <v>1113</v>
      </c>
      <c r="B787" s="1">
        <v>45123</v>
      </c>
      <c r="C787" t="s">
        <v>22</v>
      </c>
      <c r="D787" t="s">
        <v>84</v>
      </c>
      <c r="E787" t="s">
        <v>41</v>
      </c>
      <c r="F787">
        <f t="shared" si="24"/>
        <v>1</v>
      </c>
      <c r="G787" t="s">
        <v>78</v>
      </c>
      <c r="H787" t="s">
        <v>230</v>
      </c>
      <c r="I787">
        <v>2125</v>
      </c>
      <c r="J787">
        <f>INT(Table1[[#This Row],[hrmn]]/100)</f>
        <v>21</v>
      </c>
      <c r="K787" t="s">
        <v>27</v>
      </c>
      <c r="L787" t="s">
        <v>80</v>
      </c>
      <c r="M787" t="s">
        <v>277</v>
      </c>
      <c r="N787">
        <v>1944</v>
      </c>
      <c r="O787" t="s">
        <v>45</v>
      </c>
      <c r="P787">
        <v>69</v>
      </c>
      <c r="Q787">
        <v>6</v>
      </c>
      <c r="R787" t="s">
        <v>31</v>
      </c>
      <c r="S787">
        <f t="shared" si="25"/>
        <v>1</v>
      </c>
      <c r="T787">
        <v>62</v>
      </c>
      <c r="U787" t="s">
        <v>45</v>
      </c>
      <c r="V787" t="s">
        <v>47</v>
      </c>
      <c r="W787" t="s">
        <v>70</v>
      </c>
      <c r="X787" t="s">
        <v>33</v>
      </c>
      <c r="Y787" t="s">
        <v>34</v>
      </c>
      <c r="Z787" t="s">
        <v>35</v>
      </c>
      <c r="AA787" t="s">
        <v>36</v>
      </c>
      <c r="AB787" t="s">
        <v>37</v>
      </c>
      <c r="AC787" t="s">
        <v>38</v>
      </c>
    </row>
    <row r="788" spans="1:29" x14ac:dyDescent="0.3">
      <c r="A788" t="s">
        <v>1114</v>
      </c>
      <c r="B788" s="1">
        <v>45110</v>
      </c>
      <c r="C788" t="s">
        <v>22</v>
      </c>
      <c r="D788" t="s">
        <v>133</v>
      </c>
      <c r="E788" t="s">
        <v>24</v>
      </c>
      <c r="F788">
        <f t="shared" si="24"/>
        <v>0</v>
      </c>
      <c r="G788" t="s">
        <v>42</v>
      </c>
      <c r="H788" t="s">
        <v>468</v>
      </c>
      <c r="I788">
        <v>929</v>
      </c>
      <c r="J788">
        <f>INT(Table1[[#This Row],[hrmn]]/100)</f>
        <v>9</v>
      </c>
      <c r="K788" t="s">
        <v>27</v>
      </c>
      <c r="L788" t="s">
        <v>28</v>
      </c>
      <c r="M788" t="s">
        <v>75</v>
      </c>
      <c r="N788">
        <v>1138</v>
      </c>
      <c r="O788" t="s">
        <v>45</v>
      </c>
      <c r="P788">
        <v>35</v>
      </c>
      <c r="Q788">
        <v>2</v>
      </c>
      <c r="R788" t="s">
        <v>31</v>
      </c>
      <c r="S788">
        <f t="shared" si="25"/>
        <v>1</v>
      </c>
      <c r="T788">
        <v>50</v>
      </c>
      <c r="U788" t="s">
        <v>30</v>
      </c>
      <c r="V788" t="s">
        <v>32</v>
      </c>
      <c r="W788" t="s">
        <v>65</v>
      </c>
      <c r="X788" t="s">
        <v>33</v>
      </c>
      <c r="Y788" t="s">
        <v>34</v>
      </c>
      <c r="Z788" t="s">
        <v>35</v>
      </c>
      <c r="AA788" t="s">
        <v>36</v>
      </c>
      <c r="AB788" t="s">
        <v>37</v>
      </c>
      <c r="AC788" t="s">
        <v>38</v>
      </c>
    </row>
    <row r="789" spans="1:29" x14ac:dyDescent="0.3">
      <c r="A789" t="s">
        <v>1115</v>
      </c>
      <c r="B789" s="1">
        <v>44987</v>
      </c>
      <c r="C789" t="s">
        <v>67</v>
      </c>
      <c r="D789" t="s">
        <v>157</v>
      </c>
      <c r="E789" t="s">
        <v>51</v>
      </c>
      <c r="F789">
        <f t="shared" si="24"/>
        <v>0</v>
      </c>
      <c r="G789" t="s">
        <v>25</v>
      </c>
      <c r="H789" t="s">
        <v>1012</v>
      </c>
      <c r="I789">
        <v>2342</v>
      </c>
      <c r="J789">
        <f>INT(Table1[[#This Row],[hrmn]]/100)</f>
        <v>23</v>
      </c>
      <c r="K789" t="s">
        <v>53</v>
      </c>
      <c r="L789" t="s">
        <v>80</v>
      </c>
      <c r="M789" t="s">
        <v>102</v>
      </c>
      <c r="N789">
        <v>1287</v>
      </c>
      <c r="O789" t="s">
        <v>30</v>
      </c>
      <c r="P789">
        <v>52</v>
      </c>
      <c r="Q789">
        <v>15</v>
      </c>
      <c r="R789" t="s">
        <v>46</v>
      </c>
      <c r="S789">
        <f t="shared" si="25"/>
        <v>0</v>
      </c>
      <c r="T789">
        <v>46</v>
      </c>
      <c r="U789" t="s">
        <v>45</v>
      </c>
      <c r="V789" t="s">
        <v>55</v>
      </c>
      <c r="W789" t="s">
        <v>70</v>
      </c>
      <c r="X789" t="s">
        <v>33</v>
      </c>
      <c r="Y789" t="s">
        <v>34</v>
      </c>
      <c r="Z789" t="s">
        <v>35</v>
      </c>
      <c r="AA789" t="s">
        <v>36</v>
      </c>
      <c r="AB789" t="s">
        <v>37</v>
      </c>
      <c r="AC789" t="s">
        <v>38</v>
      </c>
    </row>
    <row r="790" spans="1:29" x14ac:dyDescent="0.3">
      <c r="A790" t="s">
        <v>1116</v>
      </c>
      <c r="B790" s="1">
        <v>45148</v>
      </c>
      <c r="C790" t="s">
        <v>67</v>
      </c>
      <c r="D790" t="s">
        <v>346</v>
      </c>
      <c r="E790" t="s">
        <v>41</v>
      </c>
      <c r="F790">
        <f t="shared" si="24"/>
        <v>1</v>
      </c>
      <c r="G790" t="s">
        <v>78</v>
      </c>
      <c r="H790" t="s">
        <v>434</v>
      </c>
      <c r="I790">
        <v>500</v>
      </c>
      <c r="J790">
        <f>INT(Table1[[#This Row],[hrmn]]/100)</f>
        <v>5</v>
      </c>
      <c r="K790" t="s">
        <v>27</v>
      </c>
      <c r="L790" t="s">
        <v>28</v>
      </c>
      <c r="M790" t="s">
        <v>348</v>
      </c>
      <c r="N790">
        <v>962</v>
      </c>
      <c r="O790" t="s">
        <v>30</v>
      </c>
      <c r="P790">
        <v>50</v>
      </c>
      <c r="Q790">
        <v>18</v>
      </c>
      <c r="R790" t="s">
        <v>31</v>
      </c>
      <c r="S790">
        <f t="shared" si="25"/>
        <v>1</v>
      </c>
      <c r="T790">
        <v>1</v>
      </c>
      <c r="U790" t="s">
        <v>30</v>
      </c>
      <c r="V790" t="s">
        <v>32</v>
      </c>
      <c r="W790" t="s">
        <v>33</v>
      </c>
      <c r="X790" t="s">
        <v>82</v>
      </c>
      <c r="Y790" t="s">
        <v>34</v>
      </c>
      <c r="Z790" t="s">
        <v>35</v>
      </c>
      <c r="AA790" t="s">
        <v>36</v>
      </c>
      <c r="AB790" t="s">
        <v>37</v>
      </c>
      <c r="AC790" t="s">
        <v>38</v>
      </c>
    </row>
    <row r="791" spans="1:29" x14ac:dyDescent="0.3">
      <c r="A791" t="s">
        <v>1117</v>
      </c>
      <c r="B791" s="1">
        <v>45173</v>
      </c>
      <c r="C791" t="s">
        <v>67</v>
      </c>
      <c r="D791" t="s">
        <v>191</v>
      </c>
      <c r="E791" t="s">
        <v>24</v>
      </c>
      <c r="F791">
        <f t="shared" si="24"/>
        <v>0</v>
      </c>
      <c r="G791" t="s">
        <v>78</v>
      </c>
      <c r="H791" t="s">
        <v>444</v>
      </c>
      <c r="I791">
        <v>1106</v>
      </c>
      <c r="J791">
        <f>INT(Table1[[#This Row],[hrmn]]/100)</f>
        <v>11</v>
      </c>
      <c r="K791" t="s">
        <v>27</v>
      </c>
      <c r="L791" t="s">
        <v>62</v>
      </c>
      <c r="M791" t="s">
        <v>145</v>
      </c>
      <c r="N791">
        <v>1311</v>
      </c>
      <c r="O791" t="s">
        <v>30</v>
      </c>
      <c r="P791">
        <v>50</v>
      </c>
      <c r="Q791">
        <v>20</v>
      </c>
      <c r="R791" t="s">
        <v>31</v>
      </c>
      <c r="S791">
        <f t="shared" si="25"/>
        <v>1</v>
      </c>
      <c r="T791">
        <v>50</v>
      </c>
      <c r="U791" t="s">
        <v>45</v>
      </c>
      <c r="V791" t="s">
        <v>47</v>
      </c>
      <c r="W791" t="s">
        <v>33</v>
      </c>
      <c r="X791" t="s">
        <v>82</v>
      </c>
      <c r="Y791" t="s">
        <v>34</v>
      </c>
      <c r="Z791" t="s">
        <v>35</v>
      </c>
      <c r="AA791" t="s">
        <v>36</v>
      </c>
      <c r="AB791" t="s">
        <v>37</v>
      </c>
      <c r="AC791" t="s">
        <v>38</v>
      </c>
    </row>
    <row r="792" spans="1:29" x14ac:dyDescent="0.3">
      <c r="A792" t="s">
        <v>1118</v>
      </c>
      <c r="B792" s="1">
        <v>44762</v>
      </c>
      <c r="C792" t="s">
        <v>30</v>
      </c>
      <c r="D792" t="s">
        <v>92</v>
      </c>
      <c r="E792" t="s">
        <v>24</v>
      </c>
      <c r="F792">
        <f t="shared" si="24"/>
        <v>0</v>
      </c>
      <c r="G792" t="s">
        <v>59</v>
      </c>
      <c r="H792" t="s">
        <v>43</v>
      </c>
      <c r="I792">
        <v>2008</v>
      </c>
      <c r="J792">
        <f>INT(Table1[[#This Row],[hrmn]]/100)</f>
        <v>20</v>
      </c>
      <c r="K792" t="s">
        <v>61</v>
      </c>
      <c r="L792" t="s">
        <v>62</v>
      </c>
      <c r="M792" t="s">
        <v>325</v>
      </c>
      <c r="N792">
        <v>1816</v>
      </c>
      <c r="O792" t="s">
        <v>45</v>
      </c>
      <c r="P792">
        <v>66</v>
      </c>
      <c r="Q792">
        <v>2</v>
      </c>
      <c r="R792" t="s">
        <v>46</v>
      </c>
      <c r="S792">
        <f t="shared" si="25"/>
        <v>0</v>
      </c>
      <c r="T792">
        <v>2</v>
      </c>
      <c r="U792" t="s">
        <v>30</v>
      </c>
      <c r="V792" t="s">
        <v>47</v>
      </c>
      <c r="W792" t="s">
        <v>33</v>
      </c>
      <c r="X792" t="s">
        <v>33</v>
      </c>
      <c r="Y792" t="s">
        <v>34</v>
      </c>
      <c r="Z792" t="s">
        <v>35</v>
      </c>
      <c r="AA792" t="s">
        <v>36</v>
      </c>
      <c r="AB792" t="s">
        <v>37</v>
      </c>
      <c r="AC792" t="s">
        <v>38</v>
      </c>
    </row>
    <row r="793" spans="1:29" x14ac:dyDescent="0.3">
      <c r="A793" t="s">
        <v>1119</v>
      </c>
      <c r="B793" s="1">
        <v>45054</v>
      </c>
      <c r="C793" t="s">
        <v>67</v>
      </c>
      <c r="D793" t="s">
        <v>161</v>
      </c>
      <c r="E793" t="s">
        <v>41</v>
      </c>
      <c r="F793">
        <f t="shared" si="24"/>
        <v>1</v>
      </c>
      <c r="G793" t="s">
        <v>123</v>
      </c>
      <c r="H793" t="s">
        <v>199</v>
      </c>
      <c r="I793">
        <v>654</v>
      </c>
      <c r="J793">
        <f>INT(Table1[[#This Row],[hrmn]]/100)</f>
        <v>6</v>
      </c>
      <c r="K793" t="s">
        <v>61</v>
      </c>
      <c r="L793" t="s">
        <v>28</v>
      </c>
      <c r="M793" t="s">
        <v>54</v>
      </c>
      <c r="N793">
        <v>1791</v>
      </c>
      <c r="O793" t="s">
        <v>30</v>
      </c>
      <c r="P793">
        <v>27</v>
      </c>
      <c r="Q793">
        <v>19</v>
      </c>
      <c r="R793" t="s">
        <v>31</v>
      </c>
      <c r="S793">
        <f t="shared" si="25"/>
        <v>1</v>
      </c>
      <c r="T793">
        <v>56</v>
      </c>
      <c r="U793" t="s">
        <v>30</v>
      </c>
      <c r="V793" t="s">
        <v>47</v>
      </c>
      <c r="W793" t="s">
        <v>65</v>
      </c>
      <c r="X793" t="s">
        <v>82</v>
      </c>
      <c r="Y793" t="s">
        <v>34</v>
      </c>
      <c r="Z793" t="s">
        <v>35</v>
      </c>
      <c r="AA793" t="s">
        <v>36</v>
      </c>
      <c r="AB793" t="s">
        <v>37</v>
      </c>
      <c r="AC793" t="s">
        <v>38</v>
      </c>
    </row>
    <row r="794" spans="1:29" x14ac:dyDescent="0.3">
      <c r="A794" t="s">
        <v>1120</v>
      </c>
      <c r="B794" s="1">
        <v>44582</v>
      </c>
      <c r="C794" t="s">
        <v>45</v>
      </c>
      <c r="D794" t="s">
        <v>122</v>
      </c>
      <c r="E794" t="s">
        <v>41</v>
      </c>
      <c r="F794">
        <f t="shared" si="24"/>
        <v>1</v>
      </c>
      <c r="G794" t="s">
        <v>123</v>
      </c>
      <c r="H794" t="s">
        <v>1121</v>
      </c>
      <c r="I794">
        <v>1835</v>
      </c>
      <c r="J794">
        <f>INT(Table1[[#This Row],[hrmn]]/100)</f>
        <v>18</v>
      </c>
      <c r="K794" t="s">
        <v>61</v>
      </c>
      <c r="L794" t="s">
        <v>28</v>
      </c>
      <c r="M794" t="s">
        <v>149</v>
      </c>
      <c r="N794">
        <v>2689</v>
      </c>
      <c r="O794" t="s">
        <v>30</v>
      </c>
      <c r="P794">
        <v>58</v>
      </c>
      <c r="Q794">
        <v>8</v>
      </c>
      <c r="R794" t="s">
        <v>64</v>
      </c>
      <c r="S794">
        <f t="shared" si="25"/>
        <v>0</v>
      </c>
      <c r="T794">
        <v>10</v>
      </c>
      <c r="U794" t="s">
        <v>30</v>
      </c>
      <c r="V794" t="s">
        <v>55</v>
      </c>
      <c r="W794" t="s">
        <v>56</v>
      </c>
      <c r="X794" t="s">
        <v>33</v>
      </c>
      <c r="Y794" t="s">
        <v>34</v>
      </c>
      <c r="Z794" t="s">
        <v>35</v>
      </c>
      <c r="AA794" t="s">
        <v>36</v>
      </c>
      <c r="AB794" t="s">
        <v>37</v>
      </c>
      <c r="AC794" t="s">
        <v>38</v>
      </c>
    </row>
    <row r="795" spans="1:29" x14ac:dyDescent="0.3">
      <c r="A795" t="s">
        <v>1122</v>
      </c>
      <c r="B795" s="1">
        <v>45258</v>
      </c>
      <c r="C795" t="s">
        <v>67</v>
      </c>
      <c r="D795" t="s">
        <v>189</v>
      </c>
      <c r="E795" t="s">
        <v>24</v>
      </c>
      <c r="F795">
        <f t="shared" si="24"/>
        <v>0</v>
      </c>
      <c r="G795" t="s">
        <v>25</v>
      </c>
      <c r="H795" t="s">
        <v>199</v>
      </c>
      <c r="I795">
        <v>1954</v>
      </c>
      <c r="J795">
        <f>INT(Table1[[#This Row],[hrmn]]/100)</f>
        <v>19</v>
      </c>
      <c r="K795" t="s">
        <v>61</v>
      </c>
      <c r="L795" t="s">
        <v>80</v>
      </c>
      <c r="M795" t="s">
        <v>340</v>
      </c>
      <c r="N795">
        <v>2126</v>
      </c>
      <c r="O795" t="s">
        <v>30</v>
      </c>
      <c r="P795">
        <v>58</v>
      </c>
      <c r="Q795">
        <v>0</v>
      </c>
      <c r="R795" t="s">
        <v>64</v>
      </c>
      <c r="S795">
        <f t="shared" si="25"/>
        <v>0</v>
      </c>
      <c r="T795">
        <v>8</v>
      </c>
      <c r="U795" t="s">
        <v>45</v>
      </c>
      <c r="V795" t="s">
        <v>55</v>
      </c>
      <c r="W795" t="s">
        <v>70</v>
      </c>
      <c r="X795" t="s">
        <v>33</v>
      </c>
      <c r="Y795" t="s">
        <v>34</v>
      </c>
      <c r="Z795" t="s">
        <v>35</v>
      </c>
      <c r="AA795" t="s">
        <v>36</v>
      </c>
      <c r="AB795" t="s">
        <v>37</v>
      </c>
      <c r="AC795" t="s">
        <v>38</v>
      </c>
    </row>
    <row r="796" spans="1:29" x14ac:dyDescent="0.3">
      <c r="A796" t="s">
        <v>1123</v>
      </c>
      <c r="B796" s="1">
        <v>44791</v>
      </c>
      <c r="C796" t="s">
        <v>22</v>
      </c>
      <c r="D796" t="s">
        <v>88</v>
      </c>
      <c r="E796" t="s">
        <v>51</v>
      </c>
      <c r="F796">
        <f t="shared" si="24"/>
        <v>0</v>
      </c>
      <c r="G796" t="s">
        <v>78</v>
      </c>
      <c r="H796" t="s">
        <v>240</v>
      </c>
      <c r="I796">
        <v>455</v>
      </c>
      <c r="J796">
        <f>INT(Table1[[#This Row],[hrmn]]/100)</f>
        <v>4</v>
      </c>
      <c r="K796" t="s">
        <v>53</v>
      </c>
      <c r="L796" t="s">
        <v>62</v>
      </c>
      <c r="M796" t="s">
        <v>44</v>
      </c>
      <c r="N796">
        <v>876</v>
      </c>
      <c r="O796" t="s">
        <v>45</v>
      </c>
      <c r="P796">
        <v>65</v>
      </c>
      <c r="Q796">
        <v>16</v>
      </c>
      <c r="R796" t="s">
        <v>46</v>
      </c>
      <c r="S796">
        <f t="shared" si="25"/>
        <v>0</v>
      </c>
      <c r="T796">
        <v>8</v>
      </c>
      <c r="U796" t="s">
        <v>30</v>
      </c>
      <c r="V796" t="s">
        <v>47</v>
      </c>
      <c r="W796" t="s">
        <v>70</v>
      </c>
      <c r="X796" t="s">
        <v>33</v>
      </c>
      <c r="Y796" t="s">
        <v>34</v>
      </c>
      <c r="Z796" t="s">
        <v>35</v>
      </c>
      <c r="AA796" t="s">
        <v>36</v>
      </c>
      <c r="AB796" t="s">
        <v>37</v>
      </c>
      <c r="AC796" t="s">
        <v>38</v>
      </c>
    </row>
    <row r="797" spans="1:29" x14ac:dyDescent="0.3">
      <c r="A797" t="s">
        <v>1124</v>
      </c>
      <c r="B797" s="1">
        <v>45254</v>
      </c>
      <c r="C797" t="s">
        <v>22</v>
      </c>
      <c r="D797" t="s">
        <v>88</v>
      </c>
      <c r="E797" t="s">
        <v>24</v>
      </c>
      <c r="F797">
        <f t="shared" si="24"/>
        <v>0</v>
      </c>
      <c r="G797" t="s">
        <v>42</v>
      </c>
      <c r="H797" t="s">
        <v>327</v>
      </c>
      <c r="I797">
        <v>836</v>
      </c>
      <c r="J797">
        <f>INT(Table1[[#This Row],[hrmn]]/100)</f>
        <v>8</v>
      </c>
      <c r="K797" t="s">
        <v>53</v>
      </c>
      <c r="L797" t="s">
        <v>28</v>
      </c>
      <c r="M797" t="s">
        <v>277</v>
      </c>
      <c r="N797">
        <v>2832</v>
      </c>
      <c r="O797" t="s">
        <v>30</v>
      </c>
      <c r="P797">
        <v>34</v>
      </c>
      <c r="Q797">
        <v>7</v>
      </c>
      <c r="R797" t="s">
        <v>31</v>
      </c>
      <c r="S797">
        <f t="shared" si="25"/>
        <v>1</v>
      </c>
      <c r="T797">
        <v>12</v>
      </c>
      <c r="U797" t="s">
        <v>45</v>
      </c>
      <c r="V797" t="s">
        <v>32</v>
      </c>
      <c r="W797" t="s">
        <v>65</v>
      </c>
      <c r="X797" t="s">
        <v>82</v>
      </c>
      <c r="Y797" t="s">
        <v>34</v>
      </c>
      <c r="Z797" t="s">
        <v>35</v>
      </c>
      <c r="AA797" t="s">
        <v>36</v>
      </c>
      <c r="AB797" t="s">
        <v>37</v>
      </c>
      <c r="AC797" t="s">
        <v>38</v>
      </c>
    </row>
    <row r="798" spans="1:29" x14ac:dyDescent="0.3">
      <c r="A798" t="s">
        <v>1125</v>
      </c>
      <c r="B798" s="1">
        <v>45011</v>
      </c>
      <c r="C798" t="s">
        <v>30</v>
      </c>
      <c r="D798" t="s">
        <v>196</v>
      </c>
      <c r="E798" t="s">
        <v>51</v>
      </c>
      <c r="F798">
        <f t="shared" si="24"/>
        <v>0</v>
      </c>
      <c r="G798" t="s">
        <v>25</v>
      </c>
      <c r="H798" t="s">
        <v>1126</v>
      </c>
      <c r="I798">
        <v>2052</v>
      </c>
      <c r="J798">
        <f>INT(Table1[[#This Row],[hrmn]]/100)</f>
        <v>20</v>
      </c>
      <c r="K798" t="s">
        <v>61</v>
      </c>
      <c r="L798" t="s">
        <v>28</v>
      </c>
      <c r="M798" t="s">
        <v>145</v>
      </c>
      <c r="N798">
        <v>2812</v>
      </c>
      <c r="O798" t="s">
        <v>45</v>
      </c>
      <c r="P798">
        <v>61</v>
      </c>
      <c r="Q798">
        <v>3</v>
      </c>
      <c r="R798" t="s">
        <v>64</v>
      </c>
      <c r="S798">
        <f t="shared" si="25"/>
        <v>0</v>
      </c>
      <c r="T798">
        <v>20</v>
      </c>
      <c r="U798" t="s">
        <v>45</v>
      </c>
      <c r="V798" t="s">
        <v>32</v>
      </c>
      <c r="W798" t="s">
        <v>65</v>
      </c>
      <c r="X798" t="s">
        <v>33</v>
      </c>
      <c r="Y798" t="s">
        <v>34</v>
      </c>
      <c r="Z798" t="s">
        <v>35</v>
      </c>
      <c r="AA798" t="s">
        <v>36</v>
      </c>
      <c r="AB798" t="s">
        <v>37</v>
      </c>
      <c r="AC798" t="s">
        <v>38</v>
      </c>
    </row>
    <row r="799" spans="1:29" x14ac:dyDescent="0.3">
      <c r="A799" t="s">
        <v>1127</v>
      </c>
      <c r="B799" s="1">
        <v>45269</v>
      </c>
      <c r="C799" t="s">
        <v>45</v>
      </c>
      <c r="D799" t="s">
        <v>143</v>
      </c>
      <c r="E799" t="s">
        <v>51</v>
      </c>
      <c r="F799">
        <f t="shared" si="24"/>
        <v>0</v>
      </c>
      <c r="G799" t="s">
        <v>59</v>
      </c>
      <c r="H799" t="s">
        <v>215</v>
      </c>
      <c r="I799">
        <v>1753</v>
      </c>
      <c r="J799">
        <f>INT(Table1[[#This Row],[hrmn]]/100)</f>
        <v>17</v>
      </c>
      <c r="K799" t="s">
        <v>27</v>
      </c>
      <c r="L799" t="s">
        <v>74</v>
      </c>
      <c r="M799" t="s">
        <v>69</v>
      </c>
      <c r="N799">
        <v>1795</v>
      </c>
      <c r="O799" t="s">
        <v>45</v>
      </c>
      <c r="P799">
        <v>58</v>
      </c>
      <c r="Q799">
        <v>7</v>
      </c>
      <c r="R799" t="s">
        <v>46</v>
      </c>
      <c r="S799">
        <f t="shared" si="25"/>
        <v>0</v>
      </c>
      <c r="T799">
        <v>64</v>
      </c>
      <c r="U799" t="s">
        <v>45</v>
      </c>
      <c r="V799" t="s">
        <v>32</v>
      </c>
      <c r="W799" t="s">
        <v>56</v>
      </c>
      <c r="X799" t="s">
        <v>33</v>
      </c>
      <c r="Y799" t="s">
        <v>34</v>
      </c>
      <c r="Z799" t="s">
        <v>35</v>
      </c>
      <c r="AA799" t="s">
        <v>36</v>
      </c>
      <c r="AB799" t="s">
        <v>37</v>
      </c>
      <c r="AC799" t="s">
        <v>38</v>
      </c>
    </row>
    <row r="800" spans="1:29" x14ac:dyDescent="0.3">
      <c r="A800" t="s">
        <v>1128</v>
      </c>
      <c r="B800" s="1">
        <v>44758</v>
      </c>
      <c r="C800" t="s">
        <v>49</v>
      </c>
      <c r="D800" t="s">
        <v>147</v>
      </c>
      <c r="E800" t="s">
        <v>41</v>
      </c>
      <c r="F800">
        <f t="shared" si="24"/>
        <v>1</v>
      </c>
      <c r="G800" t="s">
        <v>123</v>
      </c>
      <c r="H800" t="s">
        <v>175</v>
      </c>
      <c r="I800">
        <v>324</v>
      </c>
      <c r="J800">
        <f>INT(Table1[[#This Row],[hrmn]]/100)</f>
        <v>3</v>
      </c>
      <c r="K800" t="s">
        <v>27</v>
      </c>
      <c r="L800" t="s">
        <v>74</v>
      </c>
      <c r="M800" t="s">
        <v>94</v>
      </c>
      <c r="N800">
        <v>2724</v>
      </c>
      <c r="O800" t="s">
        <v>45</v>
      </c>
      <c r="P800">
        <v>25</v>
      </c>
      <c r="Q800">
        <v>13</v>
      </c>
      <c r="R800" t="s">
        <v>31</v>
      </c>
      <c r="S800">
        <f t="shared" si="25"/>
        <v>1</v>
      </c>
      <c r="T800">
        <v>62</v>
      </c>
      <c r="U800" t="s">
        <v>45</v>
      </c>
      <c r="V800" t="s">
        <v>32</v>
      </c>
      <c r="W800" t="s">
        <v>65</v>
      </c>
      <c r="X800" t="s">
        <v>82</v>
      </c>
      <c r="Y800" t="s">
        <v>34</v>
      </c>
      <c r="Z800" t="s">
        <v>35</v>
      </c>
      <c r="AA800" t="s">
        <v>36</v>
      </c>
      <c r="AB800" t="s">
        <v>37</v>
      </c>
      <c r="AC800" t="s">
        <v>38</v>
      </c>
    </row>
    <row r="801" spans="1:29" x14ac:dyDescent="0.3">
      <c r="A801" t="s">
        <v>1129</v>
      </c>
      <c r="B801" s="1">
        <v>44812</v>
      </c>
      <c r="C801" t="s">
        <v>45</v>
      </c>
      <c r="D801" t="s">
        <v>58</v>
      </c>
      <c r="E801" t="s">
        <v>51</v>
      </c>
      <c r="F801">
        <f t="shared" si="24"/>
        <v>0</v>
      </c>
      <c r="G801" t="s">
        <v>123</v>
      </c>
      <c r="H801" t="s">
        <v>387</v>
      </c>
      <c r="I801">
        <v>2121</v>
      </c>
      <c r="J801">
        <f>INT(Table1[[#This Row],[hrmn]]/100)</f>
        <v>21</v>
      </c>
      <c r="K801" t="s">
        <v>27</v>
      </c>
      <c r="L801" t="s">
        <v>74</v>
      </c>
      <c r="M801" t="s">
        <v>348</v>
      </c>
      <c r="N801">
        <v>2249</v>
      </c>
      <c r="O801" t="s">
        <v>45</v>
      </c>
      <c r="P801">
        <v>68</v>
      </c>
      <c r="Q801">
        <v>19</v>
      </c>
      <c r="R801" t="s">
        <v>46</v>
      </c>
      <c r="S801">
        <f t="shared" si="25"/>
        <v>0</v>
      </c>
      <c r="T801">
        <v>51</v>
      </c>
      <c r="U801" t="s">
        <v>45</v>
      </c>
      <c r="V801" t="s">
        <v>55</v>
      </c>
      <c r="W801" t="s">
        <v>65</v>
      </c>
      <c r="X801" t="s">
        <v>33</v>
      </c>
      <c r="Y801" t="s">
        <v>34</v>
      </c>
      <c r="Z801" t="s">
        <v>35</v>
      </c>
      <c r="AA801" t="s">
        <v>36</v>
      </c>
      <c r="AB801" t="s">
        <v>37</v>
      </c>
      <c r="AC801" t="s">
        <v>38</v>
      </c>
    </row>
    <row r="802" spans="1:29" x14ac:dyDescent="0.3">
      <c r="A802" t="s">
        <v>1130</v>
      </c>
      <c r="B802" s="1">
        <v>45199</v>
      </c>
      <c r="C802" t="s">
        <v>30</v>
      </c>
      <c r="D802" t="s">
        <v>40</v>
      </c>
      <c r="E802" t="s">
        <v>41</v>
      </c>
      <c r="F802">
        <f t="shared" si="24"/>
        <v>1</v>
      </c>
      <c r="G802" t="s">
        <v>42</v>
      </c>
      <c r="H802" t="s">
        <v>425</v>
      </c>
      <c r="I802">
        <v>2042</v>
      </c>
      <c r="J802">
        <f>INT(Table1[[#This Row],[hrmn]]/100)</f>
        <v>20</v>
      </c>
      <c r="K802" t="s">
        <v>27</v>
      </c>
      <c r="L802" t="s">
        <v>74</v>
      </c>
      <c r="M802" t="s">
        <v>102</v>
      </c>
      <c r="N802">
        <v>1947</v>
      </c>
      <c r="O802" t="s">
        <v>30</v>
      </c>
      <c r="P802">
        <v>27</v>
      </c>
      <c r="Q802">
        <v>8</v>
      </c>
      <c r="R802" t="s">
        <v>64</v>
      </c>
      <c r="S802">
        <f t="shared" si="25"/>
        <v>0</v>
      </c>
      <c r="T802">
        <v>75</v>
      </c>
      <c r="U802" t="s">
        <v>45</v>
      </c>
      <c r="V802" t="s">
        <v>32</v>
      </c>
      <c r="W802" t="s">
        <v>56</v>
      </c>
      <c r="X802" t="s">
        <v>33</v>
      </c>
      <c r="Y802" t="s">
        <v>34</v>
      </c>
      <c r="Z802" t="s">
        <v>35</v>
      </c>
      <c r="AA802" t="s">
        <v>36</v>
      </c>
      <c r="AB802" t="s">
        <v>37</v>
      </c>
      <c r="AC802" t="s">
        <v>38</v>
      </c>
    </row>
    <row r="803" spans="1:29" x14ac:dyDescent="0.3">
      <c r="A803" t="s">
        <v>1131</v>
      </c>
      <c r="B803" s="1">
        <v>44782</v>
      </c>
      <c r="C803" t="s">
        <v>67</v>
      </c>
      <c r="D803" t="s">
        <v>23</v>
      </c>
      <c r="E803" t="s">
        <v>51</v>
      </c>
      <c r="F803">
        <f t="shared" si="24"/>
        <v>0</v>
      </c>
      <c r="G803" t="s">
        <v>25</v>
      </c>
      <c r="H803" t="s">
        <v>806</v>
      </c>
      <c r="I803">
        <v>1020</v>
      </c>
      <c r="J803">
        <f>INT(Table1[[#This Row],[hrmn]]/100)</f>
        <v>10</v>
      </c>
      <c r="K803" t="s">
        <v>53</v>
      </c>
      <c r="L803" t="s">
        <v>80</v>
      </c>
      <c r="M803" t="s">
        <v>231</v>
      </c>
      <c r="N803">
        <v>2371</v>
      </c>
      <c r="O803" t="s">
        <v>45</v>
      </c>
      <c r="P803">
        <v>56</v>
      </c>
      <c r="Q803">
        <v>18</v>
      </c>
      <c r="R803" t="s">
        <v>64</v>
      </c>
      <c r="S803">
        <f t="shared" si="25"/>
        <v>0</v>
      </c>
      <c r="T803">
        <v>50</v>
      </c>
      <c r="U803" t="s">
        <v>30</v>
      </c>
      <c r="V803" t="s">
        <v>32</v>
      </c>
      <c r="W803" t="s">
        <v>33</v>
      </c>
      <c r="X803" t="s">
        <v>33</v>
      </c>
      <c r="Y803" t="s">
        <v>34</v>
      </c>
      <c r="Z803" t="s">
        <v>35</v>
      </c>
      <c r="AA803" t="s">
        <v>36</v>
      </c>
      <c r="AB803" t="s">
        <v>37</v>
      </c>
      <c r="AC803" t="s">
        <v>38</v>
      </c>
    </row>
    <row r="804" spans="1:29" x14ac:dyDescent="0.3">
      <c r="A804" t="s">
        <v>1132</v>
      </c>
      <c r="B804" s="1">
        <v>45214</v>
      </c>
      <c r="C804" t="s">
        <v>67</v>
      </c>
      <c r="D804" t="s">
        <v>100</v>
      </c>
      <c r="E804" t="s">
        <v>24</v>
      </c>
      <c r="F804">
        <f t="shared" si="24"/>
        <v>0</v>
      </c>
      <c r="G804" t="s">
        <v>59</v>
      </c>
      <c r="H804" t="s">
        <v>246</v>
      </c>
      <c r="I804">
        <v>1825</v>
      </c>
      <c r="J804">
        <f>INT(Table1[[#This Row],[hrmn]]/100)</f>
        <v>18</v>
      </c>
      <c r="K804" t="s">
        <v>53</v>
      </c>
      <c r="L804" t="s">
        <v>74</v>
      </c>
      <c r="M804" t="s">
        <v>218</v>
      </c>
      <c r="N804">
        <v>1958</v>
      </c>
      <c r="O804" t="s">
        <v>45</v>
      </c>
      <c r="P804">
        <v>25</v>
      </c>
      <c r="Q804">
        <v>7</v>
      </c>
      <c r="R804" t="s">
        <v>64</v>
      </c>
      <c r="S804">
        <f t="shared" si="25"/>
        <v>0</v>
      </c>
      <c r="T804">
        <v>52</v>
      </c>
      <c r="U804" t="s">
        <v>30</v>
      </c>
      <c r="V804" t="s">
        <v>47</v>
      </c>
      <c r="W804" t="s">
        <v>70</v>
      </c>
      <c r="X804" t="s">
        <v>33</v>
      </c>
      <c r="Y804" t="s">
        <v>34</v>
      </c>
      <c r="Z804" t="s">
        <v>35</v>
      </c>
      <c r="AA804" t="s">
        <v>36</v>
      </c>
      <c r="AB804" t="s">
        <v>37</v>
      </c>
      <c r="AC804" t="s">
        <v>38</v>
      </c>
    </row>
    <row r="805" spans="1:29" x14ac:dyDescent="0.3">
      <c r="A805" t="s">
        <v>1133</v>
      </c>
      <c r="B805" s="1">
        <v>44637</v>
      </c>
      <c r="C805" t="s">
        <v>45</v>
      </c>
      <c r="D805" t="s">
        <v>77</v>
      </c>
      <c r="E805" t="s">
        <v>51</v>
      </c>
      <c r="F805">
        <f t="shared" si="24"/>
        <v>0</v>
      </c>
      <c r="G805" t="s">
        <v>78</v>
      </c>
      <c r="H805" t="s">
        <v>110</v>
      </c>
      <c r="I805">
        <v>1744</v>
      </c>
      <c r="J805">
        <f>INT(Table1[[#This Row],[hrmn]]/100)</f>
        <v>17</v>
      </c>
      <c r="K805" t="s">
        <v>27</v>
      </c>
      <c r="L805" t="s">
        <v>62</v>
      </c>
      <c r="M805" t="s">
        <v>270</v>
      </c>
      <c r="N805">
        <v>2902</v>
      </c>
      <c r="O805" t="s">
        <v>45</v>
      </c>
      <c r="P805">
        <v>66</v>
      </c>
      <c r="Q805">
        <v>19</v>
      </c>
      <c r="R805" t="s">
        <v>46</v>
      </c>
      <c r="S805">
        <f t="shared" si="25"/>
        <v>0</v>
      </c>
      <c r="T805">
        <v>17</v>
      </c>
      <c r="U805" t="s">
        <v>30</v>
      </c>
      <c r="V805" t="s">
        <v>47</v>
      </c>
      <c r="W805" t="s">
        <v>70</v>
      </c>
      <c r="X805" t="s">
        <v>82</v>
      </c>
      <c r="Y805" t="s">
        <v>34</v>
      </c>
      <c r="Z805" t="s">
        <v>35</v>
      </c>
      <c r="AA805" t="s">
        <v>36</v>
      </c>
      <c r="AB805" t="s">
        <v>37</v>
      </c>
      <c r="AC805" t="s">
        <v>38</v>
      </c>
    </row>
    <row r="806" spans="1:29" x14ac:dyDescent="0.3">
      <c r="A806" t="s">
        <v>1134</v>
      </c>
      <c r="B806" s="1">
        <v>45247</v>
      </c>
      <c r="C806" t="s">
        <v>22</v>
      </c>
      <c r="D806" t="s">
        <v>140</v>
      </c>
      <c r="E806" t="s">
        <v>51</v>
      </c>
      <c r="F806">
        <f t="shared" si="24"/>
        <v>0</v>
      </c>
      <c r="G806" t="s">
        <v>42</v>
      </c>
      <c r="H806" t="s">
        <v>414</v>
      </c>
      <c r="I806">
        <v>608</v>
      </c>
      <c r="J806">
        <f>INT(Table1[[#This Row],[hrmn]]/100)</f>
        <v>6</v>
      </c>
      <c r="K806" t="s">
        <v>61</v>
      </c>
      <c r="L806" t="s">
        <v>80</v>
      </c>
      <c r="M806" t="s">
        <v>54</v>
      </c>
      <c r="N806">
        <v>2339</v>
      </c>
      <c r="O806" t="s">
        <v>45</v>
      </c>
      <c r="P806">
        <v>64</v>
      </c>
      <c r="Q806">
        <v>7</v>
      </c>
      <c r="R806" t="s">
        <v>64</v>
      </c>
      <c r="S806">
        <f t="shared" si="25"/>
        <v>0</v>
      </c>
      <c r="T806">
        <v>15</v>
      </c>
      <c r="U806" t="s">
        <v>45</v>
      </c>
      <c r="V806" t="s">
        <v>55</v>
      </c>
      <c r="W806" t="s">
        <v>65</v>
      </c>
      <c r="X806" t="s">
        <v>33</v>
      </c>
      <c r="Y806" t="s">
        <v>34</v>
      </c>
      <c r="Z806" t="s">
        <v>35</v>
      </c>
      <c r="AA806" t="s">
        <v>36</v>
      </c>
      <c r="AB806" t="s">
        <v>37</v>
      </c>
      <c r="AC806" t="s">
        <v>38</v>
      </c>
    </row>
    <row r="807" spans="1:29" x14ac:dyDescent="0.3">
      <c r="A807" t="s">
        <v>1135</v>
      </c>
      <c r="B807" s="1">
        <v>45035</v>
      </c>
      <c r="C807" t="s">
        <v>67</v>
      </c>
      <c r="D807" t="s">
        <v>96</v>
      </c>
      <c r="E807" t="s">
        <v>51</v>
      </c>
      <c r="F807">
        <f t="shared" si="24"/>
        <v>0</v>
      </c>
      <c r="G807" t="s">
        <v>25</v>
      </c>
      <c r="H807" t="s">
        <v>498</v>
      </c>
      <c r="I807">
        <v>918</v>
      </c>
      <c r="J807">
        <f>INT(Table1[[#This Row],[hrmn]]/100)</f>
        <v>9</v>
      </c>
      <c r="K807" t="s">
        <v>53</v>
      </c>
      <c r="L807" t="s">
        <v>28</v>
      </c>
      <c r="M807" t="s">
        <v>145</v>
      </c>
      <c r="N807">
        <v>2438</v>
      </c>
      <c r="O807" t="s">
        <v>45</v>
      </c>
      <c r="P807">
        <v>53</v>
      </c>
      <c r="Q807">
        <v>6</v>
      </c>
      <c r="R807" t="s">
        <v>31</v>
      </c>
      <c r="S807">
        <f t="shared" si="25"/>
        <v>1</v>
      </c>
      <c r="T807">
        <v>72</v>
      </c>
      <c r="U807" t="s">
        <v>30</v>
      </c>
      <c r="V807" t="s">
        <v>47</v>
      </c>
      <c r="W807" t="s">
        <v>33</v>
      </c>
      <c r="X807" t="s">
        <v>82</v>
      </c>
      <c r="Y807" t="s">
        <v>34</v>
      </c>
      <c r="Z807" t="s">
        <v>35</v>
      </c>
      <c r="AA807" t="s">
        <v>36</v>
      </c>
      <c r="AB807" t="s">
        <v>37</v>
      </c>
      <c r="AC807" t="s">
        <v>38</v>
      </c>
    </row>
    <row r="808" spans="1:29" x14ac:dyDescent="0.3">
      <c r="A808" t="s">
        <v>1136</v>
      </c>
      <c r="B808" s="1">
        <v>45198</v>
      </c>
      <c r="C808" t="s">
        <v>22</v>
      </c>
      <c r="D808" t="s">
        <v>77</v>
      </c>
      <c r="E808" t="s">
        <v>51</v>
      </c>
      <c r="F808">
        <f t="shared" si="24"/>
        <v>0</v>
      </c>
      <c r="G808" t="s">
        <v>25</v>
      </c>
      <c r="H808" t="s">
        <v>935</v>
      </c>
      <c r="I808">
        <v>815</v>
      </c>
      <c r="J808">
        <f>INT(Table1[[#This Row],[hrmn]]/100)</f>
        <v>8</v>
      </c>
      <c r="K808" t="s">
        <v>61</v>
      </c>
      <c r="L808" t="s">
        <v>74</v>
      </c>
      <c r="M808" t="s">
        <v>348</v>
      </c>
      <c r="N808">
        <v>2452</v>
      </c>
      <c r="O808" t="s">
        <v>30</v>
      </c>
      <c r="P808">
        <v>61</v>
      </c>
      <c r="Q808">
        <v>10</v>
      </c>
      <c r="R808" t="s">
        <v>31</v>
      </c>
      <c r="S808">
        <f t="shared" si="25"/>
        <v>1</v>
      </c>
      <c r="T808">
        <v>60</v>
      </c>
      <c r="U808" t="s">
        <v>30</v>
      </c>
      <c r="V808" t="s">
        <v>32</v>
      </c>
      <c r="W808" t="s">
        <v>33</v>
      </c>
      <c r="X808" t="s">
        <v>82</v>
      </c>
      <c r="Y808" t="s">
        <v>34</v>
      </c>
      <c r="Z808" t="s">
        <v>35</v>
      </c>
      <c r="AA808" t="s">
        <v>36</v>
      </c>
      <c r="AB808" t="s">
        <v>37</v>
      </c>
      <c r="AC808" t="s">
        <v>38</v>
      </c>
    </row>
    <row r="809" spans="1:29" x14ac:dyDescent="0.3">
      <c r="A809" t="s">
        <v>1137</v>
      </c>
      <c r="B809" s="1">
        <v>44949</v>
      </c>
      <c r="C809" t="s">
        <v>45</v>
      </c>
      <c r="D809" t="s">
        <v>161</v>
      </c>
      <c r="E809" t="s">
        <v>41</v>
      </c>
      <c r="F809">
        <f t="shared" si="24"/>
        <v>1</v>
      </c>
      <c r="G809" t="s">
        <v>78</v>
      </c>
      <c r="H809" t="s">
        <v>177</v>
      </c>
      <c r="I809">
        <v>2245</v>
      </c>
      <c r="J809">
        <f>INT(Table1[[#This Row],[hrmn]]/100)</f>
        <v>22</v>
      </c>
      <c r="K809" t="s">
        <v>27</v>
      </c>
      <c r="L809" t="s">
        <v>80</v>
      </c>
      <c r="M809" t="s">
        <v>218</v>
      </c>
      <c r="N809">
        <v>1150</v>
      </c>
      <c r="O809" t="s">
        <v>45</v>
      </c>
      <c r="P809">
        <v>40</v>
      </c>
      <c r="Q809">
        <v>7</v>
      </c>
      <c r="R809" t="s">
        <v>46</v>
      </c>
      <c r="S809">
        <f t="shared" si="25"/>
        <v>0</v>
      </c>
      <c r="T809">
        <v>41</v>
      </c>
      <c r="U809" t="s">
        <v>30</v>
      </c>
      <c r="V809" t="s">
        <v>32</v>
      </c>
      <c r="W809" t="s">
        <v>65</v>
      </c>
      <c r="X809" t="s">
        <v>33</v>
      </c>
      <c r="Y809" t="s">
        <v>34</v>
      </c>
      <c r="Z809" t="s">
        <v>35</v>
      </c>
      <c r="AA809" t="s">
        <v>36</v>
      </c>
      <c r="AB809" t="s">
        <v>37</v>
      </c>
      <c r="AC809" t="s">
        <v>38</v>
      </c>
    </row>
    <row r="810" spans="1:29" x14ac:dyDescent="0.3">
      <c r="A810" t="s">
        <v>1138</v>
      </c>
      <c r="B810" s="1">
        <v>45153</v>
      </c>
      <c r="C810" t="s">
        <v>45</v>
      </c>
      <c r="D810" t="s">
        <v>182</v>
      </c>
      <c r="E810" t="s">
        <v>41</v>
      </c>
      <c r="F810">
        <f t="shared" si="24"/>
        <v>1</v>
      </c>
      <c r="G810" t="s">
        <v>42</v>
      </c>
      <c r="H810" t="s">
        <v>1012</v>
      </c>
      <c r="I810">
        <v>2119</v>
      </c>
      <c r="J810">
        <f>INT(Table1[[#This Row],[hrmn]]/100)</f>
        <v>21</v>
      </c>
      <c r="K810" t="s">
        <v>27</v>
      </c>
      <c r="L810" t="s">
        <v>62</v>
      </c>
      <c r="M810" t="s">
        <v>105</v>
      </c>
      <c r="N810">
        <v>1466</v>
      </c>
      <c r="O810" t="s">
        <v>45</v>
      </c>
      <c r="P810">
        <v>53</v>
      </c>
      <c r="Q810">
        <v>5</v>
      </c>
      <c r="R810" t="s">
        <v>46</v>
      </c>
      <c r="S810">
        <f t="shared" si="25"/>
        <v>0</v>
      </c>
      <c r="T810">
        <v>58</v>
      </c>
      <c r="U810" t="s">
        <v>45</v>
      </c>
      <c r="V810" t="s">
        <v>55</v>
      </c>
      <c r="W810" t="s">
        <v>33</v>
      </c>
      <c r="X810" t="s">
        <v>33</v>
      </c>
      <c r="Y810" t="s">
        <v>34</v>
      </c>
      <c r="Z810" t="s">
        <v>35</v>
      </c>
      <c r="AA810" t="s">
        <v>36</v>
      </c>
      <c r="AB810" t="s">
        <v>37</v>
      </c>
      <c r="AC810" t="s">
        <v>38</v>
      </c>
    </row>
    <row r="811" spans="1:29" x14ac:dyDescent="0.3">
      <c r="A811" t="s">
        <v>1139</v>
      </c>
      <c r="B811" s="1">
        <v>44850</v>
      </c>
      <c r="C811" t="s">
        <v>22</v>
      </c>
      <c r="D811" t="s">
        <v>249</v>
      </c>
      <c r="E811" t="s">
        <v>41</v>
      </c>
      <c r="F811">
        <f t="shared" si="24"/>
        <v>1</v>
      </c>
      <c r="G811" t="s">
        <v>78</v>
      </c>
      <c r="H811" t="s">
        <v>177</v>
      </c>
      <c r="I811">
        <v>7</v>
      </c>
      <c r="J811">
        <f>INT(Table1[[#This Row],[hrmn]]/100)</f>
        <v>0</v>
      </c>
      <c r="K811" t="s">
        <v>53</v>
      </c>
      <c r="L811" t="s">
        <v>62</v>
      </c>
      <c r="M811" t="s">
        <v>200</v>
      </c>
      <c r="N811">
        <v>2477</v>
      </c>
      <c r="O811" t="s">
        <v>30</v>
      </c>
      <c r="P811">
        <v>65</v>
      </c>
      <c r="Q811">
        <v>0</v>
      </c>
      <c r="R811" t="s">
        <v>31</v>
      </c>
      <c r="S811">
        <f t="shared" si="25"/>
        <v>1</v>
      </c>
      <c r="T811">
        <v>19</v>
      </c>
      <c r="U811" t="s">
        <v>45</v>
      </c>
      <c r="V811" t="s">
        <v>32</v>
      </c>
      <c r="W811" t="s">
        <v>56</v>
      </c>
      <c r="X811" t="s">
        <v>33</v>
      </c>
      <c r="Y811" t="s">
        <v>34</v>
      </c>
      <c r="Z811" t="s">
        <v>35</v>
      </c>
      <c r="AA811" t="s">
        <v>36</v>
      </c>
      <c r="AB811" t="s">
        <v>37</v>
      </c>
      <c r="AC811" t="s">
        <v>38</v>
      </c>
    </row>
    <row r="812" spans="1:29" x14ac:dyDescent="0.3">
      <c r="A812" t="s">
        <v>1140</v>
      </c>
      <c r="B812" s="1">
        <v>45016</v>
      </c>
      <c r="C812" t="s">
        <v>22</v>
      </c>
      <c r="D812" t="s">
        <v>58</v>
      </c>
      <c r="E812" t="s">
        <v>24</v>
      </c>
      <c r="F812">
        <f t="shared" si="24"/>
        <v>0</v>
      </c>
      <c r="G812" t="s">
        <v>78</v>
      </c>
      <c r="H812" t="s">
        <v>322</v>
      </c>
      <c r="I812">
        <v>400</v>
      </c>
      <c r="J812">
        <f>INT(Table1[[#This Row],[hrmn]]/100)</f>
        <v>4</v>
      </c>
      <c r="K812" t="s">
        <v>27</v>
      </c>
      <c r="L812" t="s">
        <v>28</v>
      </c>
      <c r="M812" t="s">
        <v>98</v>
      </c>
      <c r="N812">
        <v>1321</v>
      </c>
      <c r="O812" t="s">
        <v>45</v>
      </c>
      <c r="P812">
        <v>58</v>
      </c>
      <c r="Q812">
        <v>4</v>
      </c>
      <c r="R812" t="s">
        <v>64</v>
      </c>
      <c r="S812">
        <f t="shared" si="25"/>
        <v>0</v>
      </c>
      <c r="T812">
        <v>3</v>
      </c>
      <c r="U812" t="s">
        <v>45</v>
      </c>
      <c r="V812" t="s">
        <v>47</v>
      </c>
      <c r="W812" t="s">
        <v>56</v>
      </c>
      <c r="X812" t="s">
        <v>82</v>
      </c>
      <c r="Y812" t="s">
        <v>34</v>
      </c>
      <c r="Z812" t="s">
        <v>35</v>
      </c>
      <c r="AA812" t="s">
        <v>36</v>
      </c>
      <c r="AB812" t="s">
        <v>37</v>
      </c>
      <c r="AC812" t="s">
        <v>38</v>
      </c>
    </row>
    <row r="813" spans="1:29" x14ac:dyDescent="0.3">
      <c r="A813" t="s">
        <v>1141</v>
      </c>
      <c r="B813" s="1">
        <v>44919</v>
      </c>
      <c r="C813" t="s">
        <v>45</v>
      </c>
      <c r="D813" t="s">
        <v>182</v>
      </c>
      <c r="E813" t="s">
        <v>41</v>
      </c>
      <c r="F813">
        <f t="shared" si="24"/>
        <v>1</v>
      </c>
      <c r="G813" t="s">
        <v>123</v>
      </c>
      <c r="H813" t="s">
        <v>43</v>
      </c>
      <c r="I813">
        <v>1726</v>
      </c>
      <c r="J813">
        <f>INT(Table1[[#This Row],[hrmn]]/100)</f>
        <v>17</v>
      </c>
      <c r="K813" t="s">
        <v>27</v>
      </c>
      <c r="L813" t="s">
        <v>74</v>
      </c>
      <c r="M813" t="s">
        <v>277</v>
      </c>
      <c r="N813">
        <v>2532</v>
      </c>
      <c r="O813" t="s">
        <v>45</v>
      </c>
      <c r="P813">
        <v>27</v>
      </c>
      <c r="Q813">
        <v>13</v>
      </c>
      <c r="R813" t="s">
        <v>31</v>
      </c>
      <c r="S813">
        <f t="shared" si="25"/>
        <v>1</v>
      </c>
      <c r="T813">
        <v>6</v>
      </c>
      <c r="U813" t="s">
        <v>45</v>
      </c>
      <c r="V813" t="s">
        <v>55</v>
      </c>
      <c r="W813" t="s">
        <v>70</v>
      </c>
      <c r="X813" t="s">
        <v>33</v>
      </c>
      <c r="Y813" t="s">
        <v>34</v>
      </c>
      <c r="Z813" t="s">
        <v>35</v>
      </c>
      <c r="AA813" t="s">
        <v>36</v>
      </c>
      <c r="AB813" t="s">
        <v>37</v>
      </c>
      <c r="AC813" t="s">
        <v>38</v>
      </c>
    </row>
    <row r="814" spans="1:29" x14ac:dyDescent="0.3">
      <c r="A814" t="s">
        <v>1142</v>
      </c>
      <c r="B814" s="1">
        <v>44571</v>
      </c>
      <c r="C814" t="s">
        <v>22</v>
      </c>
      <c r="D814" t="s">
        <v>96</v>
      </c>
      <c r="E814" t="s">
        <v>24</v>
      </c>
      <c r="F814">
        <f t="shared" si="24"/>
        <v>0</v>
      </c>
      <c r="G814" t="s">
        <v>78</v>
      </c>
      <c r="H814" t="s">
        <v>480</v>
      </c>
      <c r="I814">
        <v>1924</v>
      </c>
      <c r="J814">
        <f>INT(Table1[[#This Row],[hrmn]]/100)</f>
        <v>19</v>
      </c>
      <c r="K814" t="s">
        <v>27</v>
      </c>
      <c r="L814" t="s">
        <v>28</v>
      </c>
      <c r="M814" t="s">
        <v>172</v>
      </c>
      <c r="N814">
        <v>2460</v>
      </c>
      <c r="O814" t="s">
        <v>45</v>
      </c>
      <c r="P814">
        <v>69</v>
      </c>
      <c r="Q814">
        <v>20</v>
      </c>
      <c r="R814" t="s">
        <v>64</v>
      </c>
      <c r="S814">
        <f t="shared" si="25"/>
        <v>0</v>
      </c>
      <c r="T814">
        <v>27</v>
      </c>
      <c r="U814" t="s">
        <v>30</v>
      </c>
      <c r="V814" t="s">
        <v>32</v>
      </c>
      <c r="W814" t="s">
        <v>70</v>
      </c>
      <c r="X814" t="s">
        <v>33</v>
      </c>
      <c r="Y814" t="s">
        <v>34</v>
      </c>
      <c r="Z814" t="s">
        <v>35</v>
      </c>
      <c r="AA814" t="s">
        <v>36</v>
      </c>
      <c r="AB814" t="s">
        <v>37</v>
      </c>
      <c r="AC814" t="s">
        <v>38</v>
      </c>
    </row>
    <row r="815" spans="1:29" x14ac:dyDescent="0.3">
      <c r="A815" t="s">
        <v>1143</v>
      </c>
      <c r="B815" s="1">
        <v>44617</v>
      </c>
      <c r="C815" t="s">
        <v>22</v>
      </c>
      <c r="D815" t="s">
        <v>50</v>
      </c>
      <c r="E815" t="s">
        <v>41</v>
      </c>
      <c r="F815">
        <f t="shared" si="24"/>
        <v>1</v>
      </c>
      <c r="G815" t="s">
        <v>78</v>
      </c>
      <c r="H815" t="s">
        <v>385</v>
      </c>
      <c r="I815">
        <v>1946</v>
      </c>
      <c r="J815">
        <f>INT(Table1[[#This Row],[hrmn]]/100)</f>
        <v>19</v>
      </c>
      <c r="K815" t="s">
        <v>61</v>
      </c>
      <c r="L815" t="s">
        <v>80</v>
      </c>
      <c r="M815" t="s">
        <v>277</v>
      </c>
      <c r="N815">
        <v>1145</v>
      </c>
      <c r="O815" t="s">
        <v>45</v>
      </c>
      <c r="P815">
        <v>36</v>
      </c>
      <c r="Q815">
        <v>20</v>
      </c>
      <c r="R815" t="s">
        <v>64</v>
      </c>
      <c r="S815">
        <f t="shared" si="25"/>
        <v>0</v>
      </c>
      <c r="T815">
        <v>14</v>
      </c>
      <c r="U815" t="s">
        <v>45</v>
      </c>
      <c r="V815" t="s">
        <v>32</v>
      </c>
      <c r="W815" t="s">
        <v>33</v>
      </c>
      <c r="X815" t="s">
        <v>33</v>
      </c>
      <c r="Y815" t="s">
        <v>34</v>
      </c>
      <c r="Z815" t="s">
        <v>35</v>
      </c>
      <c r="AA815" t="s">
        <v>36</v>
      </c>
      <c r="AB815" t="s">
        <v>37</v>
      </c>
      <c r="AC815" t="s">
        <v>38</v>
      </c>
    </row>
    <row r="816" spans="1:29" x14ac:dyDescent="0.3">
      <c r="A816" t="s">
        <v>1144</v>
      </c>
      <c r="B816" s="1">
        <v>44737</v>
      </c>
      <c r="C816" t="s">
        <v>22</v>
      </c>
      <c r="D816" t="s">
        <v>77</v>
      </c>
      <c r="E816" t="s">
        <v>41</v>
      </c>
      <c r="F816">
        <f t="shared" si="24"/>
        <v>1</v>
      </c>
      <c r="G816" t="s">
        <v>78</v>
      </c>
      <c r="H816" t="s">
        <v>165</v>
      </c>
      <c r="I816">
        <v>2102</v>
      </c>
      <c r="J816">
        <f>INT(Table1[[#This Row],[hrmn]]/100)</f>
        <v>21</v>
      </c>
      <c r="K816" t="s">
        <v>27</v>
      </c>
      <c r="L816" t="s">
        <v>62</v>
      </c>
      <c r="M816" t="s">
        <v>138</v>
      </c>
      <c r="N816">
        <v>1888</v>
      </c>
      <c r="O816" t="s">
        <v>30</v>
      </c>
      <c r="P816">
        <v>18</v>
      </c>
      <c r="Q816">
        <v>0</v>
      </c>
      <c r="R816" t="s">
        <v>31</v>
      </c>
      <c r="S816">
        <f t="shared" si="25"/>
        <v>1</v>
      </c>
      <c r="T816">
        <v>66</v>
      </c>
      <c r="U816" t="s">
        <v>45</v>
      </c>
      <c r="V816" t="s">
        <v>55</v>
      </c>
      <c r="W816" t="s">
        <v>33</v>
      </c>
      <c r="X816" t="s">
        <v>33</v>
      </c>
      <c r="Y816" t="s">
        <v>34</v>
      </c>
      <c r="Z816" t="s">
        <v>35</v>
      </c>
      <c r="AA816" t="s">
        <v>36</v>
      </c>
      <c r="AB816" t="s">
        <v>37</v>
      </c>
      <c r="AC816" t="s">
        <v>38</v>
      </c>
    </row>
    <row r="817" spans="1:29" x14ac:dyDescent="0.3">
      <c r="A817" t="s">
        <v>1145</v>
      </c>
      <c r="B817" s="1">
        <v>44603</v>
      </c>
      <c r="C817" t="s">
        <v>45</v>
      </c>
      <c r="D817" t="s">
        <v>72</v>
      </c>
      <c r="E817" t="s">
        <v>41</v>
      </c>
      <c r="F817">
        <f t="shared" si="24"/>
        <v>1</v>
      </c>
      <c r="G817" t="s">
        <v>42</v>
      </c>
      <c r="H817" t="s">
        <v>493</v>
      </c>
      <c r="I817">
        <v>1028</v>
      </c>
      <c r="J817">
        <f>INT(Table1[[#This Row],[hrmn]]/100)</f>
        <v>10</v>
      </c>
      <c r="K817" t="s">
        <v>53</v>
      </c>
      <c r="L817" t="s">
        <v>62</v>
      </c>
      <c r="M817" t="s">
        <v>69</v>
      </c>
      <c r="N817">
        <v>1638</v>
      </c>
      <c r="O817" t="s">
        <v>30</v>
      </c>
      <c r="P817">
        <v>55</v>
      </c>
      <c r="Q817">
        <v>19</v>
      </c>
      <c r="R817" t="s">
        <v>46</v>
      </c>
      <c r="S817">
        <f t="shared" si="25"/>
        <v>0</v>
      </c>
      <c r="T817">
        <v>66</v>
      </c>
      <c r="U817" t="s">
        <v>30</v>
      </c>
      <c r="V817" t="s">
        <v>47</v>
      </c>
      <c r="W817" t="s">
        <v>65</v>
      </c>
      <c r="X817" t="s">
        <v>82</v>
      </c>
      <c r="Y817" t="s">
        <v>34</v>
      </c>
      <c r="Z817" t="s">
        <v>35</v>
      </c>
      <c r="AA817" t="s">
        <v>36</v>
      </c>
      <c r="AB817" t="s">
        <v>37</v>
      </c>
      <c r="AC817" t="s">
        <v>38</v>
      </c>
    </row>
    <row r="818" spans="1:29" x14ac:dyDescent="0.3">
      <c r="A818" t="s">
        <v>1146</v>
      </c>
      <c r="B818" s="1">
        <v>45274</v>
      </c>
      <c r="C818" t="s">
        <v>67</v>
      </c>
      <c r="D818" t="s">
        <v>72</v>
      </c>
      <c r="E818" t="s">
        <v>41</v>
      </c>
      <c r="F818">
        <f t="shared" si="24"/>
        <v>1</v>
      </c>
      <c r="G818" t="s">
        <v>78</v>
      </c>
      <c r="H818" t="s">
        <v>79</v>
      </c>
      <c r="I818">
        <v>1903</v>
      </c>
      <c r="J818">
        <f>INT(Table1[[#This Row],[hrmn]]/100)</f>
        <v>19</v>
      </c>
      <c r="K818" t="s">
        <v>61</v>
      </c>
      <c r="L818" t="s">
        <v>62</v>
      </c>
      <c r="M818" t="s">
        <v>54</v>
      </c>
      <c r="N818">
        <v>1731</v>
      </c>
      <c r="O818" t="s">
        <v>45</v>
      </c>
      <c r="P818">
        <v>30</v>
      </c>
      <c r="Q818">
        <v>2</v>
      </c>
      <c r="R818" t="s">
        <v>46</v>
      </c>
      <c r="S818">
        <f t="shared" si="25"/>
        <v>0</v>
      </c>
      <c r="T818">
        <v>75</v>
      </c>
      <c r="U818" t="s">
        <v>30</v>
      </c>
      <c r="V818" t="s">
        <v>55</v>
      </c>
      <c r="W818" t="s">
        <v>65</v>
      </c>
      <c r="X818" t="s">
        <v>33</v>
      </c>
      <c r="Y818" t="s">
        <v>34</v>
      </c>
      <c r="Z818" t="s">
        <v>35</v>
      </c>
      <c r="AA818" t="s">
        <v>36</v>
      </c>
      <c r="AB818" t="s">
        <v>37</v>
      </c>
      <c r="AC818" t="s">
        <v>38</v>
      </c>
    </row>
    <row r="819" spans="1:29" x14ac:dyDescent="0.3">
      <c r="A819" t="s">
        <v>1147</v>
      </c>
      <c r="B819" s="1">
        <v>44626</v>
      </c>
      <c r="C819" t="s">
        <v>67</v>
      </c>
      <c r="D819" t="s">
        <v>96</v>
      </c>
      <c r="E819" t="s">
        <v>51</v>
      </c>
      <c r="F819">
        <f t="shared" si="24"/>
        <v>0</v>
      </c>
      <c r="G819" t="s">
        <v>25</v>
      </c>
      <c r="H819" t="s">
        <v>668</v>
      </c>
      <c r="I819">
        <v>313</v>
      </c>
      <c r="J819">
        <f>INT(Table1[[#This Row],[hrmn]]/100)</f>
        <v>3</v>
      </c>
      <c r="K819" t="s">
        <v>53</v>
      </c>
      <c r="L819" t="s">
        <v>74</v>
      </c>
      <c r="M819" t="s">
        <v>273</v>
      </c>
      <c r="N819">
        <v>1893</v>
      </c>
      <c r="O819" t="s">
        <v>45</v>
      </c>
      <c r="P819">
        <v>23</v>
      </c>
      <c r="Q819">
        <v>2</v>
      </c>
      <c r="R819" t="s">
        <v>31</v>
      </c>
      <c r="S819">
        <f t="shared" si="25"/>
        <v>1</v>
      </c>
      <c r="T819">
        <v>67</v>
      </c>
      <c r="U819" t="s">
        <v>30</v>
      </c>
      <c r="V819" t="s">
        <v>32</v>
      </c>
      <c r="W819" t="s">
        <v>33</v>
      </c>
      <c r="X819" t="s">
        <v>33</v>
      </c>
      <c r="Y819" t="s">
        <v>34</v>
      </c>
      <c r="Z819" t="s">
        <v>35</v>
      </c>
      <c r="AA819" t="s">
        <v>36</v>
      </c>
      <c r="AB819" t="s">
        <v>37</v>
      </c>
      <c r="AC819" t="s">
        <v>38</v>
      </c>
    </row>
    <row r="820" spans="1:29" x14ac:dyDescent="0.3">
      <c r="A820" t="s">
        <v>1148</v>
      </c>
      <c r="B820" s="1">
        <v>44609</v>
      </c>
      <c r="C820" t="s">
        <v>45</v>
      </c>
      <c r="D820" t="s">
        <v>23</v>
      </c>
      <c r="E820" t="s">
        <v>24</v>
      </c>
      <c r="F820">
        <f t="shared" si="24"/>
        <v>0</v>
      </c>
      <c r="G820" t="s">
        <v>42</v>
      </c>
      <c r="H820" t="s">
        <v>223</v>
      </c>
      <c r="I820">
        <v>54</v>
      </c>
      <c r="J820">
        <f>INT(Table1[[#This Row],[hrmn]]/100)</f>
        <v>0</v>
      </c>
      <c r="K820" t="s">
        <v>53</v>
      </c>
      <c r="L820" t="s">
        <v>62</v>
      </c>
      <c r="M820" t="s">
        <v>149</v>
      </c>
      <c r="N820">
        <v>1695</v>
      </c>
      <c r="O820" t="s">
        <v>45</v>
      </c>
      <c r="P820">
        <v>28</v>
      </c>
      <c r="Q820">
        <v>11</v>
      </c>
      <c r="R820" t="s">
        <v>46</v>
      </c>
      <c r="S820">
        <f t="shared" si="25"/>
        <v>0</v>
      </c>
      <c r="T820">
        <v>18</v>
      </c>
      <c r="U820" t="s">
        <v>30</v>
      </c>
      <c r="V820" t="s">
        <v>55</v>
      </c>
      <c r="W820" t="s">
        <v>65</v>
      </c>
      <c r="X820" t="s">
        <v>33</v>
      </c>
      <c r="Y820" t="s">
        <v>34</v>
      </c>
      <c r="Z820" t="s">
        <v>35</v>
      </c>
      <c r="AA820" t="s">
        <v>36</v>
      </c>
      <c r="AB820" t="s">
        <v>37</v>
      </c>
      <c r="AC820" t="s">
        <v>38</v>
      </c>
    </row>
    <row r="821" spans="1:29" x14ac:dyDescent="0.3">
      <c r="A821" t="s">
        <v>1149</v>
      </c>
      <c r="B821" s="1">
        <v>44872</v>
      </c>
      <c r="C821" t="s">
        <v>45</v>
      </c>
      <c r="D821" t="s">
        <v>239</v>
      </c>
      <c r="E821" t="s">
        <v>41</v>
      </c>
      <c r="F821">
        <f t="shared" si="24"/>
        <v>1</v>
      </c>
      <c r="G821" t="s">
        <v>25</v>
      </c>
      <c r="H821" t="s">
        <v>387</v>
      </c>
      <c r="I821">
        <v>630</v>
      </c>
      <c r="J821">
        <f>INT(Table1[[#This Row],[hrmn]]/100)</f>
        <v>6</v>
      </c>
      <c r="K821" t="s">
        <v>61</v>
      </c>
      <c r="L821" t="s">
        <v>80</v>
      </c>
      <c r="M821" t="s">
        <v>159</v>
      </c>
      <c r="N821">
        <v>1309</v>
      </c>
      <c r="O821" t="s">
        <v>30</v>
      </c>
      <c r="P821">
        <v>21</v>
      </c>
      <c r="Q821">
        <v>4</v>
      </c>
      <c r="R821" t="s">
        <v>31</v>
      </c>
      <c r="S821">
        <f t="shared" si="25"/>
        <v>1</v>
      </c>
      <c r="T821">
        <v>56</v>
      </c>
      <c r="U821" t="s">
        <v>30</v>
      </c>
      <c r="V821" t="s">
        <v>55</v>
      </c>
      <c r="W821" t="s">
        <v>70</v>
      </c>
      <c r="X821" t="s">
        <v>33</v>
      </c>
      <c r="Y821" t="s">
        <v>34</v>
      </c>
      <c r="Z821" t="s">
        <v>35</v>
      </c>
      <c r="AA821" t="s">
        <v>36</v>
      </c>
      <c r="AB821" t="s">
        <v>37</v>
      </c>
      <c r="AC821" t="s">
        <v>38</v>
      </c>
    </row>
    <row r="822" spans="1:29" x14ac:dyDescent="0.3">
      <c r="A822" t="s">
        <v>1150</v>
      </c>
      <c r="B822" s="1">
        <v>44784</v>
      </c>
      <c r="C822" t="s">
        <v>30</v>
      </c>
      <c r="D822" t="s">
        <v>133</v>
      </c>
      <c r="E822" t="s">
        <v>24</v>
      </c>
      <c r="F822">
        <f t="shared" si="24"/>
        <v>0</v>
      </c>
      <c r="G822" t="s">
        <v>78</v>
      </c>
      <c r="H822" t="s">
        <v>68</v>
      </c>
      <c r="I822">
        <v>2156</v>
      </c>
      <c r="J822">
        <f>INT(Table1[[#This Row],[hrmn]]/100)</f>
        <v>21</v>
      </c>
      <c r="K822" t="s">
        <v>61</v>
      </c>
      <c r="L822" t="s">
        <v>80</v>
      </c>
      <c r="M822" t="s">
        <v>159</v>
      </c>
      <c r="N822">
        <v>1726</v>
      </c>
      <c r="O822" t="s">
        <v>30</v>
      </c>
      <c r="P822">
        <v>44</v>
      </c>
      <c r="Q822">
        <v>9</v>
      </c>
      <c r="R822" t="s">
        <v>46</v>
      </c>
      <c r="S822">
        <f t="shared" si="25"/>
        <v>0</v>
      </c>
      <c r="T822">
        <v>29</v>
      </c>
      <c r="U822" t="s">
        <v>45</v>
      </c>
      <c r="V822" t="s">
        <v>55</v>
      </c>
      <c r="W822" t="s">
        <v>56</v>
      </c>
      <c r="X822" t="s">
        <v>82</v>
      </c>
      <c r="Y822" t="s">
        <v>34</v>
      </c>
      <c r="Z822" t="s">
        <v>35</v>
      </c>
      <c r="AA822" t="s">
        <v>36</v>
      </c>
      <c r="AB822" t="s">
        <v>37</v>
      </c>
      <c r="AC822" t="s">
        <v>38</v>
      </c>
    </row>
    <row r="823" spans="1:29" x14ac:dyDescent="0.3">
      <c r="A823" t="s">
        <v>1151</v>
      </c>
      <c r="B823" s="1">
        <v>44882</v>
      </c>
      <c r="C823" t="s">
        <v>22</v>
      </c>
      <c r="D823" t="s">
        <v>174</v>
      </c>
      <c r="E823" t="s">
        <v>51</v>
      </c>
      <c r="F823">
        <f t="shared" si="24"/>
        <v>0</v>
      </c>
      <c r="G823" t="s">
        <v>42</v>
      </c>
      <c r="H823" t="s">
        <v>183</v>
      </c>
      <c r="I823">
        <v>710</v>
      </c>
      <c r="J823">
        <f>INT(Table1[[#This Row],[hrmn]]/100)</f>
        <v>7</v>
      </c>
      <c r="K823" t="s">
        <v>53</v>
      </c>
      <c r="L823" t="s">
        <v>80</v>
      </c>
      <c r="M823" t="s">
        <v>159</v>
      </c>
      <c r="N823">
        <v>1688</v>
      </c>
      <c r="O823" t="s">
        <v>45</v>
      </c>
      <c r="P823">
        <v>22</v>
      </c>
      <c r="Q823">
        <v>16</v>
      </c>
      <c r="R823" t="s">
        <v>31</v>
      </c>
      <c r="S823">
        <f t="shared" si="25"/>
        <v>1</v>
      </c>
      <c r="T823">
        <v>10</v>
      </c>
      <c r="U823" t="s">
        <v>30</v>
      </c>
      <c r="V823" t="s">
        <v>32</v>
      </c>
      <c r="W823" t="s">
        <v>56</v>
      </c>
      <c r="X823" t="s">
        <v>82</v>
      </c>
      <c r="Y823" t="s">
        <v>34</v>
      </c>
      <c r="Z823" t="s">
        <v>35</v>
      </c>
      <c r="AA823" t="s">
        <v>36</v>
      </c>
      <c r="AB823" t="s">
        <v>37</v>
      </c>
      <c r="AC823" t="s">
        <v>38</v>
      </c>
    </row>
    <row r="824" spans="1:29" x14ac:dyDescent="0.3">
      <c r="A824" t="s">
        <v>1152</v>
      </c>
      <c r="B824" s="1">
        <v>44701</v>
      </c>
      <c r="C824" t="s">
        <v>67</v>
      </c>
      <c r="D824" t="s">
        <v>189</v>
      </c>
      <c r="E824" t="s">
        <v>41</v>
      </c>
      <c r="F824">
        <f t="shared" si="24"/>
        <v>1</v>
      </c>
      <c r="G824" t="s">
        <v>25</v>
      </c>
      <c r="H824" t="s">
        <v>197</v>
      </c>
      <c r="I824">
        <v>811</v>
      </c>
      <c r="J824">
        <f>INT(Table1[[#This Row],[hrmn]]/100)</f>
        <v>8</v>
      </c>
      <c r="K824" t="s">
        <v>53</v>
      </c>
      <c r="L824" t="s">
        <v>74</v>
      </c>
      <c r="M824" t="s">
        <v>154</v>
      </c>
      <c r="N824">
        <v>1423</v>
      </c>
      <c r="O824" t="s">
        <v>30</v>
      </c>
      <c r="P824">
        <v>62</v>
      </c>
      <c r="Q824">
        <v>3</v>
      </c>
      <c r="R824" t="s">
        <v>31</v>
      </c>
      <c r="S824">
        <f t="shared" si="25"/>
        <v>1</v>
      </c>
      <c r="T824">
        <v>28</v>
      </c>
      <c r="U824" t="s">
        <v>45</v>
      </c>
      <c r="V824" t="s">
        <v>47</v>
      </c>
      <c r="W824" t="s">
        <v>56</v>
      </c>
      <c r="X824" t="s">
        <v>33</v>
      </c>
      <c r="Y824" t="s">
        <v>34</v>
      </c>
      <c r="Z824" t="s">
        <v>35</v>
      </c>
      <c r="AA824" t="s">
        <v>36</v>
      </c>
      <c r="AB824" t="s">
        <v>37</v>
      </c>
      <c r="AC824" t="s">
        <v>38</v>
      </c>
    </row>
    <row r="825" spans="1:29" x14ac:dyDescent="0.3">
      <c r="A825" t="s">
        <v>1153</v>
      </c>
      <c r="B825" s="1">
        <v>44628</v>
      </c>
      <c r="C825" t="s">
        <v>30</v>
      </c>
      <c r="D825" t="s">
        <v>239</v>
      </c>
      <c r="E825" t="s">
        <v>24</v>
      </c>
      <c r="F825">
        <f t="shared" si="24"/>
        <v>0</v>
      </c>
      <c r="G825" t="s">
        <v>42</v>
      </c>
      <c r="H825" t="s">
        <v>464</v>
      </c>
      <c r="I825">
        <v>712</v>
      </c>
      <c r="J825">
        <f>INT(Table1[[#This Row],[hrmn]]/100)</f>
        <v>7</v>
      </c>
      <c r="K825" t="s">
        <v>27</v>
      </c>
      <c r="L825" t="s">
        <v>28</v>
      </c>
      <c r="M825" t="s">
        <v>102</v>
      </c>
      <c r="N825">
        <v>2174</v>
      </c>
      <c r="O825" t="s">
        <v>30</v>
      </c>
      <c r="P825">
        <v>41</v>
      </c>
      <c r="Q825">
        <v>4</v>
      </c>
      <c r="R825" t="s">
        <v>64</v>
      </c>
      <c r="S825">
        <f t="shared" si="25"/>
        <v>0</v>
      </c>
      <c r="T825">
        <v>41</v>
      </c>
      <c r="U825" t="s">
        <v>30</v>
      </c>
      <c r="V825" t="s">
        <v>55</v>
      </c>
      <c r="W825" t="s">
        <v>65</v>
      </c>
      <c r="X825" t="s">
        <v>33</v>
      </c>
      <c r="Y825" t="s">
        <v>34</v>
      </c>
      <c r="Z825" t="s">
        <v>35</v>
      </c>
      <c r="AA825" t="s">
        <v>36</v>
      </c>
      <c r="AB825" t="s">
        <v>37</v>
      </c>
      <c r="AC825" t="s">
        <v>38</v>
      </c>
    </row>
    <row r="826" spans="1:29" x14ac:dyDescent="0.3">
      <c r="A826" t="s">
        <v>1154</v>
      </c>
      <c r="B826" s="1">
        <v>44660</v>
      </c>
      <c r="C826" t="s">
        <v>49</v>
      </c>
      <c r="D826" t="s">
        <v>96</v>
      </c>
      <c r="E826" t="s">
        <v>24</v>
      </c>
      <c r="F826">
        <f t="shared" si="24"/>
        <v>0</v>
      </c>
      <c r="G826" t="s">
        <v>78</v>
      </c>
      <c r="H826" t="s">
        <v>311</v>
      </c>
      <c r="I826">
        <v>651</v>
      </c>
      <c r="J826">
        <f>INT(Table1[[#This Row],[hrmn]]/100)</f>
        <v>6</v>
      </c>
      <c r="K826" t="s">
        <v>53</v>
      </c>
      <c r="L826" t="s">
        <v>62</v>
      </c>
      <c r="M826" t="s">
        <v>184</v>
      </c>
      <c r="N826">
        <v>2703</v>
      </c>
      <c r="O826" t="s">
        <v>45</v>
      </c>
      <c r="P826">
        <v>68</v>
      </c>
      <c r="Q826">
        <v>11</v>
      </c>
      <c r="R826" t="s">
        <v>64</v>
      </c>
      <c r="S826">
        <f t="shared" si="25"/>
        <v>0</v>
      </c>
      <c r="T826">
        <v>76</v>
      </c>
      <c r="U826" t="s">
        <v>30</v>
      </c>
      <c r="V826" t="s">
        <v>55</v>
      </c>
      <c r="W826" t="s">
        <v>56</v>
      </c>
      <c r="X826" t="s">
        <v>82</v>
      </c>
      <c r="Y826" t="s">
        <v>34</v>
      </c>
      <c r="Z826" t="s">
        <v>35</v>
      </c>
      <c r="AA826" t="s">
        <v>36</v>
      </c>
      <c r="AB826" t="s">
        <v>37</v>
      </c>
      <c r="AC826" t="s">
        <v>38</v>
      </c>
    </row>
    <row r="827" spans="1:29" x14ac:dyDescent="0.3">
      <c r="A827" t="s">
        <v>1155</v>
      </c>
      <c r="B827" s="1">
        <v>45003</v>
      </c>
      <c r="C827" t="s">
        <v>22</v>
      </c>
      <c r="D827" t="s">
        <v>249</v>
      </c>
      <c r="E827" t="s">
        <v>41</v>
      </c>
      <c r="F827">
        <f t="shared" si="24"/>
        <v>1</v>
      </c>
      <c r="G827" t="s">
        <v>123</v>
      </c>
      <c r="H827" t="s">
        <v>468</v>
      </c>
      <c r="I827">
        <v>1842</v>
      </c>
      <c r="J827">
        <f>INT(Table1[[#This Row],[hrmn]]/100)</f>
        <v>18</v>
      </c>
      <c r="K827" t="s">
        <v>53</v>
      </c>
      <c r="L827" t="s">
        <v>80</v>
      </c>
      <c r="M827" t="s">
        <v>169</v>
      </c>
      <c r="N827">
        <v>1070</v>
      </c>
      <c r="O827" t="s">
        <v>45</v>
      </c>
      <c r="P827">
        <v>64</v>
      </c>
      <c r="Q827">
        <v>11</v>
      </c>
      <c r="R827" t="s">
        <v>31</v>
      </c>
      <c r="S827">
        <f t="shared" si="25"/>
        <v>1</v>
      </c>
      <c r="T827">
        <v>33</v>
      </c>
      <c r="U827" t="s">
        <v>45</v>
      </c>
      <c r="V827" t="s">
        <v>32</v>
      </c>
      <c r="W827" t="s">
        <v>65</v>
      </c>
      <c r="X827" t="s">
        <v>82</v>
      </c>
      <c r="Y827" t="s">
        <v>34</v>
      </c>
      <c r="Z827" t="s">
        <v>35</v>
      </c>
      <c r="AA827" t="s">
        <v>36</v>
      </c>
      <c r="AB827" t="s">
        <v>37</v>
      </c>
      <c r="AC827" t="s">
        <v>38</v>
      </c>
    </row>
    <row r="828" spans="1:29" x14ac:dyDescent="0.3">
      <c r="A828" t="s">
        <v>1156</v>
      </c>
      <c r="B828" s="1">
        <v>44989</v>
      </c>
      <c r="C828" t="s">
        <v>67</v>
      </c>
      <c r="D828" t="s">
        <v>50</v>
      </c>
      <c r="E828" t="s">
        <v>41</v>
      </c>
      <c r="F828">
        <f t="shared" si="24"/>
        <v>1</v>
      </c>
      <c r="G828" t="s">
        <v>59</v>
      </c>
      <c r="H828" t="s">
        <v>1157</v>
      </c>
      <c r="I828">
        <v>1055</v>
      </c>
      <c r="J828">
        <f>INT(Table1[[#This Row],[hrmn]]/100)</f>
        <v>10</v>
      </c>
      <c r="K828" t="s">
        <v>61</v>
      </c>
      <c r="L828" t="s">
        <v>28</v>
      </c>
      <c r="M828" t="s">
        <v>325</v>
      </c>
      <c r="N828">
        <v>1472</v>
      </c>
      <c r="O828" t="s">
        <v>45</v>
      </c>
      <c r="P828">
        <v>21</v>
      </c>
      <c r="Q828">
        <v>12</v>
      </c>
      <c r="R828" t="s">
        <v>64</v>
      </c>
      <c r="S828">
        <f t="shared" si="25"/>
        <v>0</v>
      </c>
      <c r="T828">
        <v>9</v>
      </c>
      <c r="U828" t="s">
        <v>45</v>
      </c>
      <c r="V828" t="s">
        <v>32</v>
      </c>
      <c r="W828" t="s">
        <v>65</v>
      </c>
      <c r="X828" t="s">
        <v>82</v>
      </c>
      <c r="Y828" t="s">
        <v>34</v>
      </c>
      <c r="Z828" t="s">
        <v>35</v>
      </c>
      <c r="AA828" t="s">
        <v>36</v>
      </c>
      <c r="AB828" t="s">
        <v>37</v>
      </c>
      <c r="AC828" t="s">
        <v>38</v>
      </c>
    </row>
    <row r="829" spans="1:29" x14ac:dyDescent="0.3">
      <c r="A829" t="s">
        <v>1158</v>
      </c>
      <c r="B829" s="1">
        <v>44983</v>
      </c>
      <c r="C829" t="s">
        <v>30</v>
      </c>
      <c r="D829" t="s">
        <v>147</v>
      </c>
      <c r="E829" t="s">
        <v>24</v>
      </c>
      <c r="F829">
        <f t="shared" si="24"/>
        <v>0</v>
      </c>
      <c r="G829" t="s">
        <v>59</v>
      </c>
      <c r="H829" t="s">
        <v>259</v>
      </c>
      <c r="I829">
        <v>1231</v>
      </c>
      <c r="J829">
        <f>INT(Table1[[#This Row],[hrmn]]/100)</f>
        <v>12</v>
      </c>
      <c r="K829" t="s">
        <v>27</v>
      </c>
      <c r="L829" t="s">
        <v>62</v>
      </c>
      <c r="M829" t="s">
        <v>208</v>
      </c>
      <c r="N829">
        <v>2309</v>
      </c>
      <c r="O829" t="s">
        <v>30</v>
      </c>
      <c r="P829">
        <v>55</v>
      </c>
      <c r="Q829">
        <v>20</v>
      </c>
      <c r="R829" t="s">
        <v>46</v>
      </c>
      <c r="S829">
        <f t="shared" si="25"/>
        <v>0</v>
      </c>
      <c r="T829">
        <v>60</v>
      </c>
      <c r="U829" t="s">
        <v>30</v>
      </c>
      <c r="V829" t="s">
        <v>32</v>
      </c>
      <c r="W829" t="s">
        <v>70</v>
      </c>
      <c r="X829" t="s">
        <v>82</v>
      </c>
      <c r="Y829" t="s">
        <v>34</v>
      </c>
      <c r="Z829" t="s">
        <v>35</v>
      </c>
      <c r="AA829" t="s">
        <v>36</v>
      </c>
      <c r="AB829" t="s">
        <v>37</v>
      </c>
      <c r="AC829" t="s">
        <v>38</v>
      </c>
    </row>
    <row r="830" spans="1:29" x14ac:dyDescent="0.3">
      <c r="A830" t="s">
        <v>1159</v>
      </c>
      <c r="B830" s="1">
        <v>45180</v>
      </c>
      <c r="C830" t="s">
        <v>49</v>
      </c>
      <c r="D830" t="s">
        <v>147</v>
      </c>
      <c r="E830" t="s">
        <v>24</v>
      </c>
      <c r="F830">
        <f t="shared" si="24"/>
        <v>0</v>
      </c>
      <c r="G830" t="s">
        <v>78</v>
      </c>
      <c r="H830" t="s">
        <v>686</v>
      </c>
      <c r="I830">
        <v>1159</v>
      </c>
      <c r="J830">
        <f>INT(Table1[[#This Row],[hrmn]]/100)</f>
        <v>11</v>
      </c>
      <c r="K830" t="s">
        <v>61</v>
      </c>
      <c r="L830" t="s">
        <v>62</v>
      </c>
      <c r="M830" t="s">
        <v>138</v>
      </c>
      <c r="N830">
        <v>2595</v>
      </c>
      <c r="O830" t="s">
        <v>30</v>
      </c>
      <c r="P830">
        <v>65</v>
      </c>
      <c r="Q830">
        <v>0</v>
      </c>
      <c r="R830" t="s">
        <v>64</v>
      </c>
      <c r="S830">
        <f t="shared" si="25"/>
        <v>0</v>
      </c>
      <c r="T830">
        <v>60</v>
      </c>
      <c r="U830" t="s">
        <v>30</v>
      </c>
      <c r="V830" t="s">
        <v>55</v>
      </c>
      <c r="W830" t="s">
        <v>70</v>
      </c>
      <c r="X830" t="s">
        <v>33</v>
      </c>
      <c r="Y830" t="s">
        <v>34</v>
      </c>
      <c r="Z830" t="s">
        <v>35</v>
      </c>
      <c r="AA830" t="s">
        <v>36</v>
      </c>
      <c r="AB830" t="s">
        <v>37</v>
      </c>
      <c r="AC830" t="s">
        <v>38</v>
      </c>
    </row>
    <row r="831" spans="1:29" x14ac:dyDescent="0.3">
      <c r="A831" t="s">
        <v>1160</v>
      </c>
      <c r="B831" s="1">
        <v>44757</v>
      </c>
      <c r="C831" t="s">
        <v>49</v>
      </c>
      <c r="D831" t="s">
        <v>107</v>
      </c>
      <c r="E831" t="s">
        <v>51</v>
      </c>
      <c r="F831">
        <f t="shared" si="24"/>
        <v>0</v>
      </c>
      <c r="G831" t="s">
        <v>25</v>
      </c>
      <c r="H831" t="s">
        <v>342</v>
      </c>
      <c r="I831">
        <v>2105</v>
      </c>
      <c r="J831">
        <f>INT(Table1[[#This Row],[hrmn]]/100)</f>
        <v>21</v>
      </c>
      <c r="K831" t="s">
        <v>27</v>
      </c>
      <c r="L831" t="s">
        <v>74</v>
      </c>
      <c r="M831" t="s">
        <v>138</v>
      </c>
      <c r="N831">
        <v>1775</v>
      </c>
      <c r="O831" t="s">
        <v>30</v>
      </c>
      <c r="P831">
        <v>54</v>
      </c>
      <c r="Q831">
        <v>11</v>
      </c>
      <c r="R831" t="s">
        <v>64</v>
      </c>
      <c r="S831">
        <f t="shared" si="25"/>
        <v>0</v>
      </c>
      <c r="T831">
        <v>1</v>
      </c>
      <c r="U831" t="s">
        <v>45</v>
      </c>
      <c r="V831" t="s">
        <v>32</v>
      </c>
      <c r="W831" t="s">
        <v>56</v>
      </c>
      <c r="X831" t="s">
        <v>82</v>
      </c>
      <c r="Y831" t="s">
        <v>34</v>
      </c>
      <c r="Z831" t="s">
        <v>35</v>
      </c>
      <c r="AA831" t="s">
        <v>36</v>
      </c>
      <c r="AB831" t="s">
        <v>37</v>
      </c>
      <c r="AC831" t="s">
        <v>38</v>
      </c>
    </row>
    <row r="832" spans="1:29" x14ac:dyDescent="0.3">
      <c r="A832" t="s">
        <v>1161</v>
      </c>
      <c r="B832" s="1">
        <v>45278</v>
      </c>
      <c r="C832" t="s">
        <v>22</v>
      </c>
      <c r="D832" t="s">
        <v>58</v>
      </c>
      <c r="E832" t="s">
        <v>51</v>
      </c>
      <c r="F832">
        <f t="shared" si="24"/>
        <v>0</v>
      </c>
      <c r="G832" t="s">
        <v>78</v>
      </c>
      <c r="H832" t="s">
        <v>595</v>
      </c>
      <c r="I832">
        <v>1823</v>
      </c>
      <c r="J832">
        <f>INT(Table1[[#This Row],[hrmn]]/100)</f>
        <v>18</v>
      </c>
      <c r="K832" t="s">
        <v>61</v>
      </c>
      <c r="L832" t="s">
        <v>74</v>
      </c>
      <c r="M832" t="s">
        <v>120</v>
      </c>
      <c r="N832">
        <v>2473</v>
      </c>
      <c r="O832" t="s">
        <v>45</v>
      </c>
      <c r="P832">
        <v>52</v>
      </c>
      <c r="Q832">
        <v>17</v>
      </c>
      <c r="R832" t="s">
        <v>64</v>
      </c>
      <c r="S832">
        <f t="shared" si="25"/>
        <v>0</v>
      </c>
      <c r="T832">
        <v>11</v>
      </c>
      <c r="U832" t="s">
        <v>45</v>
      </c>
      <c r="V832" t="s">
        <v>47</v>
      </c>
      <c r="W832" t="s">
        <v>70</v>
      </c>
      <c r="X832" t="s">
        <v>33</v>
      </c>
      <c r="Y832" t="s">
        <v>34</v>
      </c>
      <c r="Z832" t="s">
        <v>35</v>
      </c>
      <c r="AA832" t="s">
        <v>36</v>
      </c>
      <c r="AB832" t="s">
        <v>37</v>
      </c>
      <c r="AC832" t="s">
        <v>38</v>
      </c>
    </row>
    <row r="833" spans="1:29" x14ac:dyDescent="0.3">
      <c r="A833" t="s">
        <v>1162</v>
      </c>
      <c r="B833" s="1">
        <v>44682</v>
      </c>
      <c r="C833" t="s">
        <v>22</v>
      </c>
      <c r="D833" t="s">
        <v>133</v>
      </c>
      <c r="E833" t="s">
        <v>41</v>
      </c>
      <c r="F833">
        <f t="shared" si="24"/>
        <v>1</v>
      </c>
      <c r="G833" t="s">
        <v>42</v>
      </c>
      <c r="H833" t="s">
        <v>177</v>
      </c>
      <c r="I833">
        <v>1024</v>
      </c>
      <c r="J833">
        <f>INT(Table1[[#This Row],[hrmn]]/100)</f>
        <v>10</v>
      </c>
      <c r="K833" t="s">
        <v>61</v>
      </c>
      <c r="L833" t="s">
        <v>28</v>
      </c>
      <c r="M833" t="s">
        <v>163</v>
      </c>
      <c r="N833">
        <v>1104</v>
      </c>
      <c r="O833" t="s">
        <v>45</v>
      </c>
      <c r="P833">
        <v>60</v>
      </c>
      <c r="Q833">
        <v>16</v>
      </c>
      <c r="R833" t="s">
        <v>64</v>
      </c>
      <c r="S833">
        <f t="shared" si="25"/>
        <v>0</v>
      </c>
      <c r="T833">
        <v>56</v>
      </c>
      <c r="U833" t="s">
        <v>30</v>
      </c>
      <c r="V833" t="s">
        <v>32</v>
      </c>
      <c r="W833" t="s">
        <v>65</v>
      </c>
      <c r="X833" t="s">
        <v>82</v>
      </c>
      <c r="Y833" t="s">
        <v>34</v>
      </c>
      <c r="Z833" t="s">
        <v>35</v>
      </c>
      <c r="AA833" t="s">
        <v>36</v>
      </c>
      <c r="AB833" t="s">
        <v>37</v>
      </c>
      <c r="AC833" t="s">
        <v>38</v>
      </c>
    </row>
    <row r="834" spans="1:29" x14ac:dyDescent="0.3">
      <c r="A834" t="s">
        <v>1163</v>
      </c>
      <c r="B834" s="1">
        <v>45022</v>
      </c>
      <c r="C834" t="s">
        <v>45</v>
      </c>
      <c r="D834" t="s">
        <v>249</v>
      </c>
      <c r="E834" t="s">
        <v>24</v>
      </c>
      <c r="F834">
        <f t="shared" ref="F834:F897" si="26">IF(E834="Severe",1,0)</f>
        <v>0</v>
      </c>
      <c r="G834" t="s">
        <v>123</v>
      </c>
      <c r="H834" t="s">
        <v>307</v>
      </c>
      <c r="I834">
        <v>1345</v>
      </c>
      <c r="J834">
        <f>INT(Table1[[#This Row],[hrmn]]/100)</f>
        <v>13</v>
      </c>
      <c r="K834" t="s">
        <v>61</v>
      </c>
      <c r="L834" t="s">
        <v>28</v>
      </c>
      <c r="M834" t="s">
        <v>273</v>
      </c>
      <c r="N834">
        <v>2702</v>
      </c>
      <c r="O834" t="s">
        <v>30</v>
      </c>
      <c r="P834">
        <v>53</v>
      </c>
      <c r="Q834">
        <v>18</v>
      </c>
      <c r="R834" t="s">
        <v>31</v>
      </c>
      <c r="S834">
        <f t="shared" ref="S834:S897" si="27">IF(R834="Fatal",1,0)</f>
        <v>1</v>
      </c>
      <c r="T834">
        <v>76</v>
      </c>
      <c r="U834" t="s">
        <v>45</v>
      </c>
      <c r="V834" t="s">
        <v>55</v>
      </c>
      <c r="W834" t="s">
        <v>33</v>
      </c>
      <c r="X834" t="s">
        <v>33</v>
      </c>
      <c r="Y834" t="s">
        <v>34</v>
      </c>
      <c r="Z834" t="s">
        <v>35</v>
      </c>
      <c r="AA834" t="s">
        <v>36</v>
      </c>
      <c r="AB834" t="s">
        <v>37</v>
      </c>
      <c r="AC834" t="s">
        <v>38</v>
      </c>
    </row>
    <row r="835" spans="1:29" x14ac:dyDescent="0.3">
      <c r="A835" t="s">
        <v>1164</v>
      </c>
      <c r="B835" s="1">
        <v>45229</v>
      </c>
      <c r="C835" t="s">
        <v>45</v>
      </c>
      <c r="D835" t="s">
        <v>196</v>
      </c>
      <c r="E835" t="s">
        <v>41</v>
      </c>
      <c r="F835">
        <f t="shared" si="26"/>
        <v>1</v>
      </c>
      <c r="G835" t="s">
        <v>123</v>
      </c>
      <c r="H835" t="s">
        <v>458</v>
      </c>
      <c r="I835">
        <v>502</v>
      </c>
      <c r="J835">
        <f>INT(Table1[[#This Row],[hrmn]]/100)</f>
        <v>5</v>
      </c>
      <c r="K835" t="s">
        <v>27</v>
      </c>
      <c r="L835" t="s">
        <v>80</v>
      </c>
      <c r="M835" t="s">
        <v>105</v>
      </c>
      <c r="N835">
        <v>1110</v>
      </c>
      <c r="O835" t="s">
        <v>45</v>
      </c>
      <c r="P835">
        <v>26</v>
      </c>
      <c r="Q835">
        <v>4</v>
      </c>
      <c r="R835" t="s">
        <v>64</v>
      </c>
      <c r="S835">
        <f t="shared" si="27"/>
        <v>0</v>
      </c>
      <c r="T835">
        <v>2</v>
      </c>
      <c r="U835" t="s">
        <v>45</v>
      </c>
      <c r="V835" t="s">
        <v>47</v>
      </c>
      <c r="W835" t="s">
        <v>56</v>
      </c>
      <c r="X835" t="s">
        <v>82</v>
      </c>
      <c r="Y835" t="s">
        <v>34</v>
      </c>
      <c r="Z835" t="s">
        <v>35</v>
      </c>
      <c r="AA835" t="s">
        <v>36</v>
      </c>
      <c r="AB835" t="s">
        <v>37</v>
      </c>
      <c r="AC835" t="s">
        <v>38</v>
      </c>
    </row>
    <row r="836" spans="1:29" x14ac:dyDescent="0.3">
      <c r="A836" t="s">
        <v>1165</v>
      </c>
      <c r="B836" s="1">
        <v>45054</v>
      </c>
      <c r="C836" t="s">
        <v>49</v>
      </c>
      <c r="D836" t="s">
        <v>23</v>
      </c>
      <c r="E836" t="s">
        <v>51</v>
      </c>
      <c r="F836">
        <f t="shared" si="26"/>
        <v>0</v>
      </c>
      <c r="G836" t="s">
        <v>25</v>
      </c>
      <c r="H836" t="s">
        <v>205</v>
      </c>
      <c r="I836">
        <v>1602</v>
      </c>
      <c r="J836">
        <f>INT(Table1[[#This Row],[hrmn]]/100)</f>
        <v>16</v>
      </c>
      <c r="K836" t="s">
        <v>61</v>
      </c>
      <c r="L836" t="s">
        <v>80</v>
      </c>
      <c r="M836" t="s">
        <v>54</v>
      </c>
      <c r="N836">
        <v>2341</v>
      </c>
      <c r="O836" t="s">
        <v>45</v>
      </c>
      <c r="P836">
        <v>18</v>
      </c>
      <c r="Q836">
        <v>4</v>
      </c>
      <c r="R836" t="s">
        <v>64</v>
      </c>
      <c r="S836">
        <f t="shared" si="27"/>
        <v>0</v>
      </c>
      <c r="T836">
        <v>6</v>
      </c>
      <c r="U836" t="s">
        <v>45</v>
      </c>
      <c r="V836" t="s">
        <v>32</v>
      </c>
      <c r="W836" t="s">
        <v>33</v>
      </c>
      <c r="X836" t="s">
        <v>82</v>
      </c>
      <c r="Y836" t="s">
        <v>34</v>
      </c>
      <c r="Z836" t="s">
        <v>35</v>
      </c>
      <c r="AA836" t="s">
        <v>36</v>
      </c>
      <c r="AB836" t="s">
        <v>37</v>
      </c>
      <c r="AC836" t="s">
        <v>38</v>
      </c>
    </row>
    <row r="837" spans="1:29" x14ac:dyDescent="0.3">
      <c r="A837" t="s">
        <v>1166</v>
      </c>
      <c r="B837" s="1">
        <v>45037</v>
      </c>
      <c r="C837" t="s">
        <v>67</v>
      </c>
      <c r="D837" t="s">
        <v>40</v>
      </c>
      <c r="E837" t="s">
        <v>41</v>
      </c>
      <c r="F837">
        <f t="shared" si="26"/>
        <v>1</v>
      </c>
      <c r="G837" t="s">
        <v>59</v>
      </c>
      <c r="H837" t="s">
        <v>655</v>
      </c>
      <c r="I837">
        <v>1813</v>
      </c>
      <c r="J837">
        <f>INT(Table1[[#This Row],[hrmn]]/100)</f>
        <v>18</v>
      </c>
      <c r="K837" t="s">
        <v>53</v>
      </c>
      <c r="L837" t="s">
        <v>62</v>
      </c>
      <c r="M837" t="s">
        <v>351</v>
      </c>
      <c r="N837">
        <v>1871</v>
      </c>
      <c r="O837" t="s">
        <v>45</v>
      </c>
      <c r="P837">
        <v>47</v>
      </c>
      <c r="Q837">
        <v>8</v>
      </c>
      <c r="R837" t="s">
        <v>64</v>
      </c>
      <c r="S837">
        <f t="shared" si="27"/>
        <v>0</v>
      </c>
      <c r="T837">
        <v>52</v>
      </c>
      <c r="U837" t="s">
        <v>45</v>
      </c>
      <c r="V837" t="s">
        <v>55</v>
      </c>
      <c r="W837" t="s">
        <v>56</v>
      </c>
      <c r="X837" t="s">
        <v>82</v>
      </c>
      <c r="Y837" t="s">
        <v>34</v>
      </c>
      <c r="Z837" t="s">
        <v>35</v>
      </c>
      <c r="AA837" t="s">
        <v>36</v>
      </c>
      <c r="AB837" t="s">
        <v>37</v>
      </c>
      <c r="AC837" t="s">
        <v>38</v>
      </c>
    </row>
    <row r="838" spans="1:29" x14ac:dyDescent="0.3">
      <c r="A838" t="s">
        <v>1167</v>
      </c>
      <c r="B838" s="1">
        <v>44982</v>
      </c>
      <c r="C838" t="s">
        <v>49</v>
      </c>
      <c r="D838" t="s">
        <v>92</v>
      </c>
      <c r="E838" t="s">
        <v>41</v>
      </c>
      <c r="F838">
        <f t="shared" si="26"/>
        <v>1</v>
      </c>
      <c r="G838" t="s">
        <v>123</v>
      </c>
      <c r="H838" t="s">
        <v>97</v>
      </c>
      <c r="I838">
        <v>1631</v>
      </c>
      <c r="J838">
        <f>INT(Table1[[#This Row],[hrmn]]/100)</f>
        <v>16</v>
      </c>
      <c r="K838" t="s">
        <v>53</v>
      </c>
      <c r="L838" t="s">
        <v>80</v>
      </c>
      <c r="M838" t="s">
        <v>203</v>
      </c>
      <c r="N838">
        <v>981</v>
      </c>
      <c r="O838" t="s">
        <v>30</v>
      </c>
      <c r="P838">
        <v>43</v>
      </c>
      <c r="Q838">
        <v>15</v>
      </c>
      <c r="R838" t="s">
        <v>64</v>
      </c>
      <c r="S838">
        <f t="shared" si="27"/>
        <v>0</v>
      </c>
      <c r="T838">
        <v>22</v>
      </c>
      <c r="U838" t="s">
        <v>45</v>
      </c>
      <c r="V838" t="s">
        <v>32</v>
      </c>
      <c r="W838" t="s">
        <v>33</v>
      </c>
      <c r="X838" t="s">
        <v>82</v>
      </c>
      <c r="Y838" t="s">
        <v>34</v>
      </c>
      <c r="Z838" t="s">
        <v>35</v>
      </c>
      <c r="AA838" t="s">
        <v>36</v>
      </c>
      <c r="AB838" t="s">
        <v>37</v>
      </c>
      <c r="AC838" t="s">
        <v>38</v>
      </c>
    </row>
    <row r="839" spans="1:29" x14ac:dyDescent="0.3">
      <c r="A839" t="s">
        <v>1168</v>
      </c>
      <c r="B839" s="1">
        <v>44671</v>
      </c>
      <c r="C839" t="s">
        <v>22</v>
      </c>
      <c r="D839" t="s">
        <v>40</v>
      </c>
      <c r="E839" t="s">
        <v>24</v>
      </c>
      <c r="F839">
        <f t="shared" si="26"/>
        <v>0</v>
      </c>
      <c r="G839" t="s">
        <v>59</v>
      </c>
      <c r="H839" t="s">
        <v>202</v>
      </c>
      <c r="I839">
        <v>1115</v>
      </c>
      <c r="J839">
        <f>INT(Table1[[#This Row],[hrmn]]/100)</f>
        <v>11</v>
      </c>
      <c r="K839" t="s">
        <v>61</v>
      </c>
      <c r="L839" t="s">
        <v>62</v>
      </c>
      <c r="M839" t="s">
        <v>135</v>
      </c>
      <c r="N839">
        <v>2807</v>
      </c>
      <c r="O839" t="s">
        <v>30</v>
      </c>
      <c r="P839">
        <v>51</v>
      </c>
      <c r="Q839">
        <v>18</v>
      </c>
      <c r="R839" t="s">
        <v>64</v>
      </c>
      <c r="S839">
        <f t="shared" si="27"/>
        <v>0</v>
      </c>
      <c r="T839">
        <v>76</v>
      </c>
      <c r="U839" t="s">
        <v>45</v>
      </c>
      <c r="V839" t="s">
        <v>32</v>
      </c>
      <c r="W839" t="s">
        <v>33</v>
      </c>
      <c r="X839" t="s">
        <v>33</v>
      </c>
      <c r="Y839" t="s">
        <v>34</v>
      </c>
      <c r="Z839" t="s">
        <v>35</v>
      </c>
      <c r="AA839" t="s">
        <v>36</v>
      </c>
      <c r="AB839" t="s">
        <v>37</v>
      </c>
      <c r="AC839" t="s">
        <v>38</v>
      </c>
    </row>
    <row r="840" spans="1:29" x14ac:dyDescent="0.3">
      <c r="A840" t="s">
        <v>1169</v>
      </c>
      <c r="B840" s="1">
        <v>44905</v>
      </c>
      <c r="C840" t="s">
        <v>67</v>
      </c>
      <c r="D840" t="s">
        <v>96</v>
      </c>
      <c r="E840" t="s">
        <v>24</v>
      </c>
      <c r="F840">
        <f t="shared" si="26"/>
        <v>0</v>
      </c>
      <c r="G840" t="s">
        <v>42</v>
      </c>
      <c r="H840" t="s">
        <v>165</v>
      </c>
      <c r="I840">
        <v>112</v>
      </c>
      <c r="J840">
        <f>INT(Table1[[#This Row],[hrmn]]/100)</f>
        <v>1</v>
      </c>
      <c r="K840" t="s">
        <v>53</v>
      </c>
      <c r="L840" t="s">
        <v>80</v>
      </c>
      <c r="M840" t="s">
        <v>255</v>
      </c>
      <c r="N840">
        <v>1679</v>
      </c>
      <c r="O840" t="s">
        <v>30</v>
      </c>
      <c r="P840">
        <v>36</v>
      </c>
      <c r="Q840">
        <v>11</v>
      </c>
      <c r="R840" t="s">
        <v>31</v>
      </c>
      <c r="S840">
        <f t="shared" si="27"/>
        <v>1</v>
      </c>
      <c r="T840">
        <v>36</v>
      </c>
      <c r="U840" t="s">
        <v>45</v>
      </c>
      <c r="V840" t="s">
        <v>32</v>
      </c>
      <c r="W840" t="s">
        <v>56</v>
      </c>
      <c r="X840" t="s">
        <v>82</v>
      </c>
      <c r="Y840" t="s">
        <v>34</v>
      </c>
      <c r="Z840" t="s">
        <v>35</v>
      </c>
      <c r="AA840" t="s">
        <v>36</v>
      </c>
      <c r="AB840" t="s">
        <v>37</v>
      </c>
      <c r="AC840" t="s">
        <v>38</v>
      </c>
    </row>
    <row r="841" spans="1:29" x14ac:dyDescent="0.3">
      <c r="A841" t="s">
        <v>1170</v>
      </c>
      <c r="B841" s="1">
        <v>44746</v>
      </c>
      <c r="C841" t="s">
        <v>22</v>
      </c>
      <c r="D841" t="s">
        <v>133</v>
      </c>
      <c r="E841" t="s">
        <v>51</v>
      </c>
      <c r="F841">
        <f t="shared" si="26"/>
        <v>0</v>
      </c>
      <c r="G841" t="s">
        <v>78</v>
      </c>
      <c r="H841" t="s">
        <v>792</v>
      </c>
      <c r="I841">
        <v>1820</v>
      </c>
      <c r="J841">
        <f>INT(Table1[[#This Row],[hrmn]]/100)</f>
        <v>18</v>
      </c>
      <c r="K841" t="s">
        <v>53</v>
      </c>
      <c r="L841" t="s">
        <v>62</v>
      </c>
      <c r="M841" t="s">
        <v>98</v>
      </c>
      <c r="N841">
        <v>1608</v>
      </c>
      <c r="O841" t="s">
        <v>30</v>
      </c>
      <c r="P841">
        <v>53</v>
      </c>
      <c r="Q841">
        <v>20</v>
      </c>
      <c r="R841" t="s">
        <v>64</v>
      </c>
      <c r="S841">
        <f t="shared" si="27"/>
        <v>0</v>
      </c>
      <c r="T841">
        <v>11</v>
      </c>
      <c r="U841" t="s">
        <v>45</v>
      </c>
      <c r="V841" t="s">
        <v>55</v>
      </c>
      <c r="W841" t="s">
        <v>56</v>
      </c>
      <c r="X841" t="s">
        <v>82</v>
      </c>
      <c r="Y841" t="s">
        <v>34</v>
      </c>
      <c r="Z841" t="s">
        <v>35</v>
      </c>
      <c r="AA841" t="s">
        <v>36</v>
      </c>
      <c r="AB841" t="s">
        <v>37</v>
      </c>
      <c r="AC841" t="s">
        <v>38</v>
      </c>
    </row>
    <row r="842" spans="1:29" x14ac:dyDescent="0.3">
      <c r="A842" t="s">
        <v>1171</v>
      </c>
      <c r="B842" s="1">
        <v>44963</v>
      </c>
      <c r="C842" t="s">
        <v>67</v>
      </c>
      <c r="D842" t="s">
        <v>113</v>
      </c>
      <c r="E842" t="s">
        <v>51</v>
      </c>
      <c r="F842">
        <f t="shared" si="26"/>
        <v>0</v>
      </c>
      <c r="G842" t="s">
        <v>59</v>
      </c>
      <c r="H842" t="s">
        <v>171</v>
      </c>
      <c r="I842">
        <v>348</v>
      </c>
      <c r="J842">
        <f>INT(Table1[[#This Row],[hrmn]]/100)</f>
        <v>3</v>
      </c>
      <c r="K842" t="s">
        <v>53</v>
      </c>
      <c r="L842" t="s">
        <v>74</v>
      </c>
      <c r="M842" t="s">
        <v>300</v>
      </c>
      <c r="N842">
        <v>1143</v>
      </c>
      <c r="O842" t="s">
        <v>30</v>
      </c>
      <c r="P842">
        <v>59</v>
      </c>
      <c r="Q842">
        <v>9</v>
      </c>
      <c r="R842" t="s">
        <v>46</v>
      </c>
      <c r="S842">
        <f t="shared" si="27"/>
        <v>0</v>
      </c>
      <c r="T842">
        <v>8</v>
      </c>
      <c r="U842" t="s">
        <v>30</v>
      </c>
      <c r="V842" t="s">
        <v>47</v>
      </c>
      <c r="W842" t="s">
        <v>56</v>
      </c>
      <c r="X842" t="s">
        <v>33</v>
      </c>
      <c r="Y842" t="s">
        <v>34</v>
      </c>
      <c r="Z842" t="s">
        <v>35</v>
      </c>
      <c r="AA842" t="s">
        <v>36</v>
      </c>
      <c r="AB842" t="s">
        <v>37</v>
      </c>
      <c r="AC842" t="s">
        <v>38</v>
      </c>
    </row>
    <row r="843" spans="1:29" x14ac:dyDescent="0.3">
      <c r="A843" t="s">
        <v>1172</v>
      </c>
      <c r="B843" s="1">
        <v>44584</v>
      </c>
      <c r="C843" t="s">
        <v>22</v>
      </c>
      <c r="D843" t="s">
        <v>140</v>
      </c>
      <c r="E843" t="s">
        <v>24</v>
      </c>
      <c r="F843">
        <f t="shared" si="26"/>
        <v>0</v>
      </c>
      <c r="G843" t="s">
        <v>42</v>
      </c>
      <c r="H843" t="s">
        <v>434</v>
      </c>
      <c r="I843">
        <v>2332</v>
      </c>
      <c r="J843">
        <f>INT(Table1[[#This Row],[hrmn]]/100)</f>
        <v>23</v>
      </c>
      <c r="K843" t="s">
        <v>53</v>
      </c>
      <c r="L843" t="s">
        <v>74</v>
      </c>
      <c r="M843" t="s">
        <v>218</v>
      </c>
      <c r="N843">
        <v>2222</v>
      </c>
      <c r="O843" t="s">
        <v>45</v>
      </c>
      <c r="P843">
        <v>50</v>
      </c>
      <c r="Q843">
        <v>3</v>
      </c>
      <c r="R843" t="s">
        <v>64</v>
      </c>
      <c r="S843">
        <f t="shared" si="27"/>
        <v>0</v>
      </c>
      <c r="T843">
        <v>46</v>
      </c>
      <c r="U843" t="s">
        <v>30</v>
      </c>
      <c r="V843" t="s">
        <v>32</v>
      </c>
      <c r="W843" t="s">
        <v>70</v>
      </c>
      <c r="X843" t="s">
        <v>33</v>
      </c>
      <c r="Y843" t="s">
        <v>34</v>
      </c>
      <c r="Z843" t="s">
        <v>35</v>
      </c>
      <c r="AA843" t="s">
        <v>36</v>
      </c>
      <c r="AB843" t="s">
        <v>37</v>
      </c>
      <c r="AC843" t="s">
        <v>38</v>
      </c>
    </row>
    <row r="844" spans="1:29" x14ac:dyDescent="0.3">
      <c r="A844" t="s">
        <v>1173</v>
      </c>
      <c r="B844" s="1">
        <v>45015</v>
      </c>
      <c r="C844" t="s">
        <v>22</v>
      </c>
      <c r="D844" t="s">
        <v>72</v>
      </c>
      <c r="E844" t="s">
        <v>24</v>
      </c>
      <c r="F844">
        <f t="shared" si="26"/>
        <v>0</v>
      </c>
      <c r="G844" t="s">
        <v>78</v>
      </c>
      <c r="H844" t="s">
        <v>480</v>
      </c>
      <c r="I844">
        <v>1229</v>
      </c>
      <c r="J844">
        <f>INT(Table1[[#This Row],[hrmn]]/100)</f>
        <v>12</v>
      </c>
      <c r="K844" t="s">
        <v>53</v>
      </c>
      <c r="L844" t="s">
        <v>28</v>
      </c>
      <c r="M844" t="s">
        <v>120</v>
      </c>
      <c r="N844">
        <v>2921</v>
      </c>
      <c r="O844" t="s">
        <v>45</v>
      </c>
      <c r="P844">
        <v>42</v>
      </c>
      <c r="Q844">
        <v>11</v>
      </c>
      <c r="R844" t="s">
        <v>31</v>
      </c>
      <c r="S844">
        <f t="shared" si="27"/>
        <v>1</v>
      </c>
      <c r="T844">
        <v>27</v>
      </c>
      <c r="U844" t="s">
        <v>30</v>
      </c>
      <c r="V844" t="s">
        <v>47</v>
      </c>
      <c r="W844" t="s">
        <v>70</v>
      </c>
      <c r="X844" t="s">
        <v>33</v>
      </c>
      <c r="Y844" t="s">
        <v>34</v>
      </c>
      <c r="Z844" t="s">
        <v>35</v>
      </c>
      <c r="AA844" t="s">
        <v>36</v>
      </c>
      <c r="AB844" t="s">
        <v>37</v>
      </c>
      <c r="AC844" t="s">
        <v>38</v>
      </c>
    </row>
    <row r="845" spans="1:29" x14ac:dyDescent="0.3">
      <c r="A845" t="s">
        <v>1174</v>
      </c>
      <c r="B845" s="1">
        <v>45205</v>
      </c>
      <c r="C845" t="s">
        <v>67</v>
      </c>
      <c r="D845" t="s">
        <v>23</v>
      </c>
      <c r="E845" t="s">
        <v>51</v>
      </c>
      <c r="F845">
        <f t="shared" si="26"/>
        <v>0</v>
      </c>
      <c r="G845" t="s">
        <v>42</v>
      </c>
      <c r="H845" t="s">
        <v>506</v>
      </c>
      <c r="I845">
        <v>2349</v>
      </c>
      <c r="J845">
        <f>INT(Table1[[#This Row],[hrmn]]/100)</f>
        <v>23</v>
      </c>
      <c r="K845" t="s">
        <v>61</v>
      </c>
      <c r="L845" t="s">
        <v>80</v>
      </c>
      <c r="M845" t="s">
        <v>63</v>
      </c>
      <c r="N845">
        <v>1869</v>
      </c>
      <c r="O845" t="s">
        <v>30</v>
      </c>
      <c r="P845">
        <v>42</v>
      </c>
      <c r="Q845">
        <v>17</v>
      </c>
      <c r="R845" t="s">
        <v>64</v>
      </c>
      <c r="S845">
        <f t="shared" si="27"/>
        <v>0</v>
      </c>
      <c r="T845">
        <v>37</v>
      </c>
      <c r="U845" t="s">
        <v>45</v>
      </c>
      <c r="V845" t="s">
        <v>32</v>
      </c>
      <c r="W845" t="s">
        <v>33</v>
      </c>
      <c r="X845" t="s">
        <v>33</v>
      </c>
      <c r="Y845" t="s">
        <v>34</v>
      </c>
      <c r="Z845" t="s">
        <v>35</v>
      </c>
      <c r="AA845" t="s">
        <v>36</v>
      </c>
      <c r="AB845" t="s">
        <v>37</v>
      </c>
      <c r="AC845" t="s">
        <v>38</v>
      </c>
    </row>
    <row r="846" spans="1:29" x14ac:dyDescent="0.3">
      <c r="A846" t="s">
        <v>1175</v>
      </c>
      <c r="B846" s="1">
        <v>45276</v>
      </c>
      <c r="C846" t="s">
        <v>30</v>
      </c>
      <c r="D846" t="s">
        <v>174</v>
      </c>
      <c r="E846" t="s">
        <v>24</v>
      </c>
      <c r="F846">
        <f t="shared" si="26"/>
        <v>0</v>
      </c>
      <c r="G846" t="s">
        <v>78</v>
      </c>
      <c r="H846" t="s">
        <v>330</v>
      </c>
      <c r="I846">
        <v>306</v>
      </c>
      <c r="J846">
        <f>INT(Table1[[#This Row],[hrmn]]/100)</f>
        <v>3</v>
      </c>
      <c r="K846" t="s">
        <v>27</v>
      </c>
      <c r="L846" t="s">
        <v>28</v>
      </c>
      <c r="M846" t="s">
        <v>241</v>
      </c>
      <c r="N846">
        <v>1379</v>
      </c>
      <c r="O846" t="s">
        <v>30</v>
      </c>
      <c r="P846">
        <v>44</v>
      </c>
      <c r="Q846">
        <v>0</v>
      </c>
      <c r="R846" t="s">
        <v>64</v>
      </c>
      <c r="S846">
        <f t="shared" si="27"/>
        <v>0</v>
      </c>
      <c r="T846">
        <v>27</v>
      </c>
      <c r="U846" t="s">
        <v>45</v>
      </c>
      <c r="V846" t="s">
        <v>47</v>
      </c>
      <c r="W846" t="s">
        <v>70</v>
      </c>
      <c r="X846" t="s">
        <v>82</v>
      </c>
      <c r="Y846" t="s">
        <v>34</v>
      </c>
      <c r="Z846" t="s">
        <v>35</v>
      </c>
      <c r="AA846" t="s">
        <v>36</v>
      </c>
      <c r="AB846" t="s">
        <v>37</v>
      </c>
      <c r="AC846" t="s">
        <v>38</v>
      </c>
    </row>
    <row r="847" spans="1:29" x14ac:dyDescent="0.3">
      <c r="A847" t="s">
        <v>1176</v>
      </c>
      <c r="B847" s="1">
        <v>45002</v>
      </c>
      <c r="C847" t="s">
        <v>22</v>
      </c>
      <c r="D847" t="s">
        <v>58</v>
      </c>
      <c r="E847" t="s">
        <v>51</v>
      </c>
      <c r="F847">
        <f t="shared" si="26"/>
        <v>0</v>
      </c>
      <c r="G847" t="s">
        <v>78</v>
      </c>
      <c r="H847" t="s">
        <v>230</v>
      </c>
      <c r="I847">
        <v>2026</v>
      </c>
      <c r="J847">
        <f>INT(Table1[[#This Row],[hrmn]]/100)</f>
        <v>20</v>
      </c>
      <c r="K847" t="s">
        <v>61</v>
      </c>
      <c r="L847" t="s">
        <v>74</v>
      </c>
      <c r="M847" t="s">
        <v>187</v>
      </c>
      <c r="N847">
        <v>1437</v>
      </c>
      <c r="O847" t="s">
        <v>45</v>
      </c>
      <c r="P847">
        <v>32</v>
      </c>
      <c r="Q847">
        <v>14</v>
      </c>
      <c r="R847" t="s">
        <v>46</v>
      </c>
      <c r="S847">
        <f t="shared" si="27"/>
        <v>0</v>
      </c>
      <c r="T847">
        <v>31</v>
      </c>
      <c r="U847" t="s">
        <v>45</v>
      </c>
      <c r="V847" t="s">
        <v>47</v>
      </c>
      <c r="W847" t="s">
        <v>33</v>
      </c>
      <c r="X847" t="s">
        <v>33</v>
      </c>
      <c r="Y847" t="s">
        <v>34</v>
      </c>
      <c r="Z847" t="s">
        <v>35</v>
      </c>
      <c r="AA847" t="s">
        <v>36</v>
      </c>
      <c r="AB847" t="s">
        <v>37</v>
      </c>
      <c r="AC847" t="s">
        <v>38</v>
      </c>
    </row>
    <row r="848" spans="1:29" x14ac:dyDescent="0.3">
      <c r="A848" t="s">
        <v>1177</v>
      </c>
      <c r="B848" s="1">
        <v>45176</v>
      </c>
      <c r="C848" t="s">
        <v>45</v>
      </c>
      <c r="D848" t="s">
        <v>143</v>
      </c>
      <c r="E848" t="s">
        <v>51</v>
      </c>
      <c r="F848">
        <f t="shared" si="26"/>
        <v>0</v>
      </c>
      <c r="G848" t="s">
        <v>78</v>
      </c>
      <c r="H848" t="s">
        <v>956</v>
      </c>
      <c r="I848">
        <v>2219</v>
      </c>
      <c r="J848">
        <f>INT(Table1[[#This Row],[hrmn]]/100)</f>
        <v>22</v>
      </c>
      <c r="K848" t="s">
        <v>53</v>
      </c>
      <c r="L848" t="s">
        <v>62</v>
      </c>
      <c r="M848" t="s">
        <v>98</v>
      </c>
      <c r="N848">
        <v>1850</v>
      </c>
      <c r="O848" t="s">
        <v>30</v>
      </c>
      <c r="P848">
        <v>49</v>
      </c>
      <c r="Q848">
        <v>10</v>
      </c>
      <c r="R848" t="s">
        <v>46</v>
      </c>
      <c r="S848">
        <f t="shared" si="27"/>
        <v>0</v>
      </c>
      <c r="T848">
        <v>57</v>
      </c>
      <c r="U848" t="s">
        <v>45</v>
      </c>
      <c r="V848" t="s">
        <v>55</v>
      </c>
      <c r="W848" t="s">
        <v>33</v>
      </c>
      <c r="X848" t="s">
        <v>82</v>
      </c>
      <c r="Y848" t="s">
        <v>34</v>
      </c>
      <c r="Z848" t="s">
        <v>35</v>
      </c>
      <c r="AA848" t="s">
        <v>36</v>
      </c>
      <c r="AB848" t="s">
        <v>37</v>
      </c>
      <c r="AC848" t="s">
        <v>38</v>
      </c>
    </row>
    <row r="849" spans="1:29" x14ac:dyDescent="0.3">
      <c r="A849" t="s">
        <v>1178</v>
      </c>
      <c r="B849" s="1">
        <v>45054</v>
      </c>
      <c r="C849" t="s">
        <v>45</v>
      </c>
      <c r="D849" t="s">
        <v>58</v>
      </c>
      <c r="E849" t="s">
        <v>51</v>
      </c>
      <c r="F849">
        <f t="shared" si="26"/>
        <v>0</v>
      </c>
      <c r="G849" t="s">
        <v>78</v>
      </c>
      <c r="H849" t="s">
        <v>344</v>
      </c>
      <c r="I849">
        <v>552</v>
      </c>
      <c r="J849">
        <f>INT(Table1[[#This Row],[hrmn]]/100)</f>
        <v>5</v>
      </c>
      <c r="K849" t="s">
        <v>27</v>
      </c>
      <c r="L849" t="s">
        <v>74</v>
      </c>
      <c r="M849" t="s">
        <v>154</v>
      </c>
      <c r="N849">
        <v>1316</v>
      </c>
      <c r="O849" t="s">
        <v>45</v>
      </c>
      <c r="P849">
        <v>60</v>
      </c>
      <c r="Q849">
        <v>20</v>
      </c>
      <c r="R849" t="s">
        <v>46</v>
      </c>
      <c r="S849">
        <f t="shared" si="27"/>
        <v>0</v>
      </c>
      <c r="T849">
        <v>31</v>
      </c>
      <c r="U849" t="s">
        <v>30</v>
      </c>
      <c r="V849" t="s">
        <v>32</v>
      </c>
      <c r="W849" t="s">
        <v>70</v>
      </c>
      <c r="X849" t="s">
        <v>82</v>
      </c>
      <c r="Y849" t="s">
        <v>34</v>
      </c>
      <c r="Z849" t="s">
        <v>35</v>
      </c>
      <c r="AA849" t="s">
        <v>36</v>
      </c>
      <c r="AB849" t="s">
        <v>37</v>
      </c>
      <c r="AC849" t="s">
        <v>38</v>
      </c>
    </row>
    <row r="850" spans="1:29" x14ac:dyDescent="0.3">
      <c r="A850" t="s">
        <v>1179</v>
      </c>
      <c r="B850" s="1">
        <v>45012</v>
      </c>
      <c r="C850" t="s">
        <v>49</v>
      </c>
      <c r="D850" t="s">
        <v>50</v>
      </c>
      <c r="E850" t="s">
        <v>51</v>
      </c>
      <c r="F850">
        <f t="shared" si="26"/>
        <v>0</v>
      </c>
      <c r="G850" t="s">
        <v>25</v>
      </c>
      <c r="H850" t="s">
        <v>162</v>
      </c>
      <c r="I850">
        <v>1421</v>
      </c>
      <c r="J850">
        <f>INT(Table1[[#This Row],[hrmn]]/100)</f>
        <v>14</v>
      </c>
      <c r="K850" t="s">
        <v>27</v>
      </c>
      <c r="L850" t="s">
        <v>80</v>
      </c>
      <c r="M850" t="s">
        <v>125</v>
      </c>
      <c r="N850">
        <v>1722</v>
      </c>
      <c r="O850" t="s">
        <v>30</v>
      </c>
      <c r="P850">
        <v>55</v>
      </c>
      <c r="Q850">
        <v>9</v>
      </c>
      <c r="R850" t="s">
        <v>31</v>
      </c>
      <c r="S850">
        <f t="shared" si="27"/>
        <v>1</v>
      </c>
      <c r="T850">
        <v>65</v>
      </c>
      <c r="U850" t="s">
        <v>45</v>
      </c>
      <c r="V850" t="s">
        <v>47</v>
      </c>
      <c r="W850" t="s">
        <v>70</v>
      </c>
      <c r="X850" t="s">
        <v>82</v>
      </c>
      <c r="Y850" t="s">
        <v>34</v>
      </c>
      <c r="Z850" t="s">
        <v>35</v>
      </c>
      <c r="AA850" t="s">
        <v>36</v>
      </c>
      <c r="AB850" t="s">
        <v>37</v>
      </c>
      <c r="AC850" t="s">
        <v>38</v>
      </c>
    </row>
    <row r="851" spans="1:29" x14ac:dyDescent="0.3">
      <c r="A851" t="s">
        <v>1180</v>
      </c>
      <c r="B851" s="1">
        <v>44979</v>
      </c>
      <c r="C851" t="s">
        <v>49</v>
      </c>
      <c r="D851" t="s">
        <v>96</v>
      </c>
      <c r="E851" t="s">
        <v>24</v>
      </c>
      <c r="F851">
        <f t="shared" si="26"/>
        <v>0</v>
      </c>
      <c r="G851" t="s">
        <v>123</v>
      </c>
      <c r="H851" t="s">
        <v>606</v>
      </c>
      <c r="I851">
        <v>413</v>
      </c>
      <c r="J851">
        <f>INT(Table1[[#This Row],[hrmn]]/100)</f>
        <v>4</v>
      </c>
      <c r="K851" t="s">
        <v>61</v>
      </c>
      <c r="L851" t="s">
        <v>28</v>
      </c>
      <c r="M851" t="s">
        <v>98</v>
      </c>
      <c r="N851">
        <v>2417</v>
      </c>
      <c r="O851" t="s">
        <v>30</v>
      </c>
      <c r="P851">
        <v>29</v>
      </c>
      <c r="Q851">
        <v>13</v>
      </c>
      <c r="R851" t="s">
        <v>46</v>
      </c>
      <c r="S851">
        <f t="shared" si="27"/>
        <v>0</v>
      </c>
      <c r="T851">
        <v>10</v>
      </c>
      <c r="U851" t="s">
        <v>30</v>
      </c>
      <c r="V851" t="s">
        <v>32</v>
      </c>
      <c r="W851" t="s">
        <v>65</v>
      </c>
      <c r="X851" t="s">
        <v>82</v>
      </c>
      <c r="Y851" t="s">
        <v>34</v>
      </c>
      <c r="Z851" t="s">
        <v>35</v>
      </c>
      <c r="AA851" t="s">
        <v>36</v>
      </c>
      <c r="AB851" t="s">
        <v>37</v>
      </c>
      <c r="AC851" t="s">
        <v>38</v>
      </c>
    </row>
    <row r="852" spans="1:29" x14ac:dyDescent="0.3">
      <c r="A852" t="s">
        <v>1181</v>
      </c>
      <c r="B852" s="1">
        <v>44866</v>
      </c>
      <c r="C852" t="s">
        <v>22</v>
      </c>
      <c r="D852" t="s">
        <v>249</v>
      </c>
      <c r="E852" t="s">
        <v>41</v>
      </c>
      <c r="F852">
        <f t="shared" si="26"/>
        <v>1</v>
      </c>
      <c r="G852" t="s">
        <v>25</v>
      </c>
      <c r="H852" t="s">
        <v>265</v>
      </c>
      <c r="I852">
        <v>1538</v>
      </c>
      <c r="J852">
        <f>INT(Table1[[#This Row],[hrmn]]/100)</f>
        <v>15</v>
      </c>
      <c r="K852" t="s">
        <v>27</v>
      </c>
      <c r="L852" t="s">
        <v>28</v>
      </c>
      <c r="M852" t="s">
        <v>218</v>
      </c>
      <c r="N852">
        <v>1354</v>
      </c>
      <c r="O852" t="s">
        <v>45</v>
      </c>
      <c r="P852">
        <v>54</v>
      </c>
      <c r="Q852">
        <v>17</v>
      </c>
      <c r="R852" t="s">
        <v>31</v>
      </c>
      <c r="S852">
        <f t="shared" si="27"/>
        <v>1</v>
      </c>
      <c r="T852">
        <v>16</v>
      </c>
      <c r="U852" t="s">
        <v>45</v>
      </c>
      <c r="V852" t="s">
        <v>55</v>
      </c>
      <c r="W852" t="s">
        <v>56</v>
      </c>
      <c r="X852" t="s">
        <v>82</v>
      </c>
      <c r="Y852" t="s">
        <v>34</v>
      </c>
      <c r="Z852" t="s">
        <v>35</v>
      </c>
      <c r="AA852" t="s">
        <v>36</v>
      </c>
      <c r="AB852" t="s">
        <v>37</v>
      </c>
      <c r="AC852" t="s">
        <v>38</v>
      </c>
    </row>
    <row r="853" spans="1:29" x14ac:dyDescent="0.3">
      <c r="A853" t="s">
        <v>1182</v>
      </c>
      <c r="B853" s="1">
        <v>44715</v>
      </c>
      <c r="C853" t="s">
        <v>22</v>
      </c>
      <c r="D853" t="s">
        <v>239</v>
      </c>
      <c r="E853" t="s">
        <v>51</v>
      </c>
      <c r="F853">
        <f t="shared" si="26"/>
        <v>0</v>
      </c>
      <c r="G853" t="s">
        <v>78</v>
      </c>
      <c r="H853" t="s">
        <v>207</v>
      </c>
      <c r="I853">
        <v>625</v>
      </c>
      <c r="J853">
        <f>INT(Table1[[#This Row],[hrmn]]/100)</f>
        <v>6</v>
      </c>
      <c r="K853" t="s">
        <v>61</v>
      </c>
      <c r="L853" t="s">
        <v>62</v>
      </c>
      <c r="M853" t="s">
        <v>125</v>
      </c>
      <c r="N853">
        <v>1025</v>
      </c>
      <c r="O853" t="s">
        <v>30</v>
      </c>
      <c r="P853">
        <v>32</v>
      </c>
      <c r="Q853">
        <v>15</v>
      </c>
      <c r="R853" t="s">
        <v>64</v>
      </c>
      <c r="S853">
        <f t="shared" si="27"/>
        <v>0</v>
      </c>
      <c r="T853">
        <v>2</v>
      </c>
      <c r="U853" t="s">
        <v>45</v>
      </c>
      <c r="V853" t="s">
        <v>47</v>
      </c>
      <c r="W853" t="s">
        <v>33</v>
      </c>
      <c r="X853" t="s">
        <v>82</v>
      </c>
      <c r="Y853" t="s">
        <v>34</v>
      </c>
      <c r="Z853" t="s">
        <v>35</v>
      </c>
      <c r="AA853" t="s">
        <v>36</v>
      </c>
      <c r="AB853" t="s">
        <v>37</v>
      </c>
      <c r="AC853" t="s">
        <v>38</v>
      </c>
    </row>
    <row r="854" spans="1:29" x14ac:dyDescent="0.3">
      <c r="A854" t="s">
        <v>1183</v>
      </c>
      <c r="B854" s="1">
        <v>45268</v>
      </c>
      <c r="C854" t="s">
        <v>67</v>
      </c>
      <c r="D854" t="s">
        <v>161</v>
      </c>
      <c r="E854" t="s">
        <v>41</v>
      </c>
      <c r="F854">
        <f t="shared" si="26"/>
        <v>1</v>
      </c>
      <c r="G854" t="s">
        <v>59</v>
      </c>
      <c r="H854" t="s">
        <v>711</v>
      </c>
      <c r="I854">
        <v>423</v>
      </c>
      <c r="J854">
        <f>INT(Table1[[#This Row],[hrmn]]/100)</f>
        <v>4</v>
      </c>
      <c r="K854" t="s">
        <v>53</v>
      </c>
      <c r="L854" t="s">
        <v>62</v>
      </c>
      <c r="M854" t="s">
        <v>348</v>
      </c>
      <c r="N854">
        <v>1215</v>
      </c>
      <c r="O854" t="s">
        <v>45</v>
      </c>
      <c r="P854">
        <v>24</v>
      </c>
      <c r="Q854">
        <v>7</v>
      </c>
      <c r="R854" t="s">
        <v>31</v>
      </c>
      <c r="S854">
        <f t="shared" si="27"/>
        <v>1</v>
      </c>
      <c r="T854">
        <v>64</v>
      </c>
      <c r="U854" t="s">
        <v>45</v>
      </c>
      <c r="V854" t="s">
        <v>55</v>
      </c>
      <c r="W854" t="s">
        <v>65</v>
      </c>
      <c r="X854" t="s">
        <v>82</v>
      </c>
      <c r="Y854" t="s">
        <v>34</v>
      </c>
      <c r="Z854" t="s">
        <v>35</v>
      </c>
      <c r="AA854" t="s">
        <v>36</v>
      </c>
      <c r="AB854" t="s">
        <v>37</v>
      </c>
      <c r="AC854" t="s">
        <v>38</v>
      </c>
    </row>
    <row r="855" spans="1:29" x14ac:dyDescent="0.3">
      <c r="A855" t="s">
        <v>1184</v>
      </c>
      <c r="B855" s="1">
        <v>45054</v>
      </c>
      <c r="C855" t="s">
        <v>22</v>
      </c>
      <c r="D855" t="s">
        <v>182</v>
      </c>
      <c r="E855" t="s">
        <v>51</v>
      </c>
      <c r="F855">
        <f t="shared" si="26"/>
        <v>0</v>
      </c>
      <c r="G855" t="s">
        <v>59</v>
      </c>
      <c r="H855" t="s">
        <v>742</v>
      </c>
      <c r="I855">
        <v>414</v>
      </c>
      <c r="J855">
        <f>INT(Table1[[#This Row],[hrmn]]/100)</f>
        <v>4</v>
      </c>
      <c r="K855" t="s">
        <v>53</v>
      </c>
      <c r="L855" t="s">
        <v>74</v>
      </c>
      <c r="M855" t="s">
        <v>203</v>
      </c>
      <c r="N855">
        <v>1345</v>
      </c>
      <c r="O855" t="s">
        <v>45</v>
      </c>
      <c r="P855">
        <v>65</v>
      </c>
      <c r="Q855">
        <v>12</v>
      </c>
      <c r="R855" t="s">
        <v>46</v>
      </c>
      <c r="S855">
        <f t="shared" si="27"/>
        <v>0</v>
      </c>
      <c r="T855">
        <v>12</v>
      </c>
      <c r="U855" t="s">
        <v>45</v>
      </c>
      <c r="V855" t="s">
        <v>32</v>
      </c>
      <c r="W855" t="s">
        <v>70</v>
      </c>
      <c r="X855" t="s">
        <v>33</v>
      </c>
      <c r="Y855" t="s">
        <v>34</v>
      </c>
      <c r="Z855" t="s">
        <v>35</v>
      </c>
      <c r="AA855" t="s">
        <v>36</v>
      </c>
      <c r="AB855" t="s">
        <v>37</v>
      </c>
      <c r="AC855" t="s">
        <v>38</v>
      </c>
    </row>
    <row r="856" spans="1:29" x14ac:dyDescent="0.3">
      <c r="A856" t="s">
        <v>1185</v>
      </c>
      <c r="B856" s="1">
        <v>44936</v>
      </c>
      <c r="C856" t="s">
        <v>30</v>
      </c>
      <c r="D856" t="s">
        <v>143</v>
      </c>
      <c r="E856" t="s">
        <v>24</v>
      </c>
      <c r="F856">
        <f t="shared" si="26"/>
        <v>0</v>
      </c>
      <c r="G856" t="s">
        <v>42</v>
      </c>
      <c r="H856" t="s">
        <v>421</v>
      </c>
      <c r="I856">
        <v>1147</v>
      </c>
      <c r="J856">
        <f>INT(Table1[[#This Row],[hrmn]]/100)</f>
        <v>11</v>
      </c>
      <c r="K856" t="s">
        <v>61</v>
      </c>
      <c r="L856" t="s">
        <v>80</v>
      </c>
      <c r="M856" t="s">
        <v>29</v>
      </c>
      <c r="N856">
        <v>2125</v>
      </c>
      <c r="O856" t="s">
        <v>30</v>
      </c>
      <c r="P856">
        <v>35</v>
      </c>
      <c r="Q856">
        <v>12</v>
      </c>
      <c r="R856" t="s">
        <v>64</v>
      </c>
      <c r="S856">
        <f t="shared" si="27"/>
        <v>0</v>
      </c>
      <c r="T856">
        <v>7</v>
      </c>
      <c r="U856" t="s">
        <v>45</v>
      </c>
      <c r="V856" t="s">
        <v>55</v>
      </c>
      <c r="W856" t="s">
        <v>33</v>
      </c>
      <c r="X856" t="s">
        <v>33</v>
      </c>
      <c r="Y856" t="s">
        <v>34</v>
      </c>
      <c r="Z856" t="s">
        <v>35</v>
      </c>
      <c r="AA856" t="s">
        <v>36</v>
      </c>
      <c r="AB856" t="s">
        <v>37</v>
      </c>
      <c r="AC856" t="s">
        <v>38</v>
      </c>
    </row>
    <row r="857" spans="1:29" x14ac:dyDescent="0.3">
      <c r="A857" t="s">
        <v>1186</v>
      </c>
      <c r="B857" s="1">
        <v>44805</v>
      </c>
      <c r="C857" t="s">
        <v>22</v>
      </c>
      <c r="D857" t="s">
        <v>77</v>
      </c>
      <c r="E857" t="s">
        <v>51</v>
      </c>
      <c r="F857">
        <f t="shared" si="26"/>
        <v>0</v>
      </c>
      <c r="G857" t="s">
        <v>59</v>
      </c>
      <c r="H857" t="s">
        <v>365</v>
      </c>
      <c r="I857">
        <v>1706</v>
      </c>
      <c r="J857">
        <f>INT(Table1[[#This Row],[hrmn]]/100)</f>
        <v>17</v>
      </c>
      <c r="K857" t="s">
        <v>53</v>
      </c>
      <c r="L857" t="s">
        <v>62</v>
      </c>
      <c r="M857" t="s">
        <v>75</v>
      </c>
      <c r="N857">
        <v>2399</v>
      </c>
      <c r="O857" t="s">
        <v>45</v>
      </c>
      <c r="P857">
        <v>64</v>
      </c>
      <c r="Q857">
        <v>16</v>
      </c>
      <c r="R857" t="s">
        <v>46</v>
      </c>
      <c r="S857">
        <f t="shared" si="27"/>
        <v>0</v>
      </c>
      <c r="T857">
        <v>66</v>
      </c>
      <c r="U857" t="s">
        <v>45</v>
      </c>
      <c r="V857" t="s">
        <v>47</v>
      </c>
      <c r="W857" t="s">
        <v>65</v>
      </c>
      <c r="X857" t="s">
        <v>82</v>
      </c>
      <c r="Y857" t="s">
        <v>34</v>
      </c>
      <c r="Z857" t="s">
        <v>35</v>
      </c>
      <c r="AA857" t="s">
        <v>36</v>
      </c>
      <c r="AB857" t="s">
        <v>37</v>
      </c>
      <c r="AC857" t="s">
        <v>38</v>
      </c>
    </row>
    <row r="858" spans="1:29" x14ac:dyDescent="0.3">
      <c r="A858" t="s">
        <v>1187</v>
      </c>
      <c r="B858" s="1">
        <v>44902</v>
      </c>
      <c r="C858" t="s">
        <v>67</v>
      </c>
      <c r="D858" t="s">
        <v>239</v>
      </c>
      <c r="E858" t="s">
        <v>24</v>
      </c>
      <c r="F858">
        <f t="shared" si="26"/>
        <v>0</v>
      </c>
      <c r="G858" t="s">
        <v>42</v>
      </c>
      <c r="H858" t="s">
        <v>1188</v>
      </c>
      <c r="I858">
        <v>1348</v>
      </c>
      <c r="J858">
        <f>INT(Table1[[#This Row],[hrmn]]/100)</f>
        <v>13</v>
      </c>
      <c r="K858" t="s">
        <v>27</v>
      </c>
      <c r="L858" t="s">
        <v>74</v>
      </c>
      <c r="M858" t="s">
        <v>348</v>
      </c>
      <c r="N858">
        <v>2792</v>
      </c>
      <c r="O858" t="s">
        <v>30</v>
      </c>
      <c r="P858">
        <v>22</v>
      </c>
      <c r="Q858">
        <v>10</v>
      </c>
      <c r="R858" t="s">
        <v>31</v>
      </c>
      <c r="S858">
        <f t="shared" si="27"/>
        <v>1</v>
      </c>
      <c r="T858">
        <v>29</v>
      </c>
      <c r="U858" t="s">
        <v>45</v>
      </c>
      <c r="V858" t="s">
        <v>55</v>
      </c>
      <c r="W858" t="s">
        <v>56</v>
      </c>
      <c r="X858" t="s">
        <v>82</v>
      </c>
      <c r="Y858" t="s">
        <v>34</v>
      </c>
      <c r="Z858" t="s">
        <v>35</v>
      </c>
      <c r="AA858" t="s">
        <v>36</v>
      </c>
      <c r="AB858" t="s">
        <v>37</v>
      </c>
      <c r="AC858" t="s">
        <v>38</v>
      </c>
    </row>
    <row r="859" spans="1:29" x14ac:dyDescent="0.3">
      <c r="A859" t="s">
        <v>1189</v>
      </c>
      <c r="B859" s="1">
        <v>44956</v>
      </c>
      <c r="C859" t="s">
        <v>45</v>
      </c>
      <c r="D859" t="s">
        <v>133</v>
      </c>
      <c r="E859" t="s">
        <v>24</v>
      </c>
      <c r="F859">
        <f t="shared" si="26"/>
        <v>0</v>
      </c>
      <c r="G859" t="s">
        <v>25</v>
      </c>
      <c r="H859" t="s">
        <v>68</v>
      </c>
      <c r="I859">
        <v>1232</v>
      </c>
      <c r="J859">
        <f>INT(Table1[[#This Row],[hrmn]]/100)</f>
        <v>12</v>
      </c>
      <c r="K859" t="s">
        <v>53</v>
      </c>
      <c r="L859" t="s">
        <v>62</v>
      </c>
      <c r="M859" t="s">
        <v>63</v>
      </c>
      <c r="N859">
        <v>1947</v>
      </c>
      <c r="O859" t="s">
        <v>30</v>
      </c>
      <c r="P859">
        <v>65</v>
      </c>
      <c r="Q859">
        <v>6</v>
      </c>
      <c r="R859" t="s">
        <v>31</v>
      </c>
      <c r="S859">
        <f t="shared" si="27"/>
        <v>1</v>
      </c>
      <c r="T859">
        <v>21</v>
      </c>
      <c r="U859" t="s">
        <v>45</v>
      </c>
      <c r="V859" t="s">
        <v>32</v>
      </c>
      <c r="W859" t="s">
        <v>56</v>
      </c>
      <c r="X859" t="s">
        <v>82</v>
      </c>
      <c r="Y859" t="s">
        <v>34</v>
      </c>
      <c r="Z859" t="s">
        <v>35</v>
      </c>
      <c r="AA859" t="s">
        <v>36</v>
      </c>
      <c r="AB859" t="s">
        <v>37</v>
      </c>
      <c r="AC859" t="s">
        <v>38</v>
      </c>
    </row>
    <row r="860" spans="1:29" x14ac:dyDescent="0.3">
      <c r="A860" t="s">
        <v>1190</v>
      </c>
      <c r="B860" s="1">
        <v>45189</v>
      </c>
      <c r="C860" t="s">
        <v>49</v>
      </c>
      <c r="D860" t="s">
        <v>72</v>
      </c>
      <c r="E860" t="s">
        <v>41</v>
      </c>
      <c r="F860">
        <f t="shared" si="26"/>
        <v>1</v>
      </c>
      <c r="G860" t="s">
        <v>59</v>
      </c>
      <c r="H860" t="s">
        <v>428</v>
      </c>
      <c r="I860">
        <v>1227</v>
      </c>
      <c r="J860">
        <f>INT(Table1[[#This Row],[hrmn]]/100)</f>
        <v>12</v>
      </c>
      <c r="K860" t="s">
        <v>53</v>
      </c>
      <c r="L860" t="s">
        <v>62</v>
      </c>
      <c r="M860" t="s">
        <v>69</v>
      </c>
      <c r="N860">
        <v>1702</v>
      </c>
      <c r="O860" t="s">
        <v>30</v>
      </c>
      <c r="P860">
        <v>39</v>
      </c>
      <c r="Q860">
        <v>13</v>
      </c>
      <c r="R860" t="s">
        <v>46</v>
      </c>
      <c r="S860">
        <f t="shared" si="27"/>
        <v>0</v>
      </c>
      <c r="T860">
        <v>39</v>
      </c>
      <c r="U860" t="s">
        <v>45</v>
      </c>
      <c r="V860" t="s">
        <v>32</v>
      </c>
      <c r="W860" t="s">
        <v>65</v>
      </c>
      <c r="X860" t="s">
        <v>33</v>
      </c>
      <c r="Y860" t="s">
        <v>34</v>
      </c>
      <c r="Z860" t="s">
        <v>35</v>
      </c>
      <c r="AA860" t="s">
        <v>36</v>
      </c>
      <c r="AB860" t="s">
        <v>37</v>
      </c>
      <c r="AC860" t="s">
        <v>38</v>
      </c>
    </row>
    <row r="861" spans="1:29" x14ac:dyDescent="0.3">
      <c r="A861" t="s">
        <v>1191</v>
      </c>
      <c r="B861" s="1">
        <v>45032</v>
      </c>
      <c r="C861" t="s">
        <v>45</v>
      </c>
      <c r="D861" t="s">
        <v>84</v>
      </c>
      <c r="E861" t="s">
        <v>51</v>
      </c>
      <c r="F861">
        <f t="shared" si="26"/>
        <v>0</v>
      </c>
      <c r="G861" t="s">
        <v>25</v>
      </c>
      <c r="H861" t="s">
        <v>425</v>
      </c>
      <c r="I861">
        <v>829</v>
      </c>
      <c r="J861">
        <f>INT(Table1[[#This Row],[hrmn]]/100)</f>
        <v>8</v>
      </c>
      <c r="K861" t="s">
        <v>61</v>
      </c>
      <c r="L861" t="s">
        <v>28</v>
      </c>
      <c r="M861" t="s">
        <v>351</v>
      </c>
      <c r="N861">
        <v>2111</v>
      </c>
      <c r="O861" t="s">
        <v>45</v>
      </c>
      <c r="P861">
        <v>42</v>
      </c>
      <c r="Q861">
        <v>17</v>
      </c>
      <c r="R861" t="s">
        <v>31</v>
      </c>
      <c r="S861">
        <f t="shared" si="27"/>
        <v>1</v>
      </c>
      <c r="T861">
        <v>50</v>
      </c>
      <c r="U861" t="s">
        <v>45</v>
      </c>
      <c r="V861" t="s">
        <v>55</v>
      </c>
      <c r="W861" t="s">
        <v>70</v>
      </c>
      <c r="X861" t="s">
        <v>82</v>
      </c>
      <c r="Y861" t="s">
        <v>34</v>
      </c>
      <c r="Z861" t="s">
        <v>35</v>
      </c>
      <c r="AA861" t="s">
        <v>36</v>
      </c>
      <c r="AB861" t="s">
        <v>37</v>
      </c>
      <c r="AC861" t="s">
        <v>38</v>
      </c>
    </row>
    <row r="862" spans="1:29" x14ac:dyDescent="0.3">
      <c r="A862" t="s">
        <v>1192</v>
      </c>
      <c r="B862" s="1">
        <v>44777</v>
      </c>
      <c r="C862" t="s">
        <v>45</v>
      </c>
      <c r="D862" t="s">
        <v>40</v>
      </c>
      <c r="E862" t="s">
        <v>51</v>
      </c>
      <c r="F862">
        <f t="shared" si="26"/>
        <v>0</v>
      </c>
      <c r="G862" t="s">
        <v>25</v>
      </c>
      <c r="H862" t="s">
        <v>827</v>
      </c>
      <c r="I862">
        <v>2355</v>
      </c>
      <c r="J862">
        <f>INT(Table1[[#This Row],[hrmn]]/100)</f>
        <v>23</v>
      </c>
      <c r="K862" t="s">
        <v>27</v>
      </c>
      <c r="L862" t="s">
        <v>62</v>
      </c>
      <c r="M862" t="s">
        <v>208</v>
      </c>
      <c r="N862">
        <v>1968</v>
      </c>
      <c r="O862" t="s">
        <v>45</v>
      </c>
      <c r="P862">
        <v>61</v>
      </c>
      <c r="Q862">
        <v>16</v>
      </c>
      <c r="R862" t="s">
        <v>46</v>
      </c>
      <c r="S862">
        <f t="shared" si="27"/>
        <v>0</v>
      </c>
      <c r="T862">
        <v>61</v>
      </c>
      <c r="U862" t="s">
        <v>45</v>
      </c>
      <c r="V862" t="s">
        <v>55</v>
      </c>
      <c r="W862" t="s">
        <v>56</v>
      </c>
      <c r="X862" t="s">
        <v>82</v>
      </c>
      <c r="Y862" t="s">
        <v>34</v>
      </c>
      <c r="Z862" t="s">
        <v>35</v>
      </c>
      <c r="AA862" t="s">
        <v>36</v>
      </c>
      <c r="AB862" t="s">
        <v>37</v>
      </c>
      <c r="AC862" t="s">
        <v>38</v>
      </c>
    </row>
    <row r="863" spans="1:29" x14ac:dyDescent="0.3">
      <c r="A863" t="s">
        <v>1193</v>
      </c>
      <c r="B863" s="1">
        <v>44568</v>
      </c>
      <c r="C863" t="s">
        <v>22</v>
      </c>
      <c r="D863" t="s">
        <v>23</v>
      </c>
      <c r="E863" t="s">
        <v>41</v>
      </c>
      <c r="F863">
        <f t="shared" si="26"/>
        <v>1</v>
      </c>
      <c r="G863" t="s">
        <v>59</v>
      </c>
      <c r="H863" t="s">
        <v>723</v>
      </c>
      <c r="I863">
        <v>1537</v>
      </c>
      <c r="J863">
        <f>INT(Table1[[#This Row],[hrmn]]/100)</f>
        <v>15</v>
      </c>
      <c r="K863" t="s">
        <v>27</v>
      </c>
      <c r="L863" t="s">
        <v>80</v>
      </c>
      <c r="M863" t="s">
        <v>166</v>
      </c>
      <c r="N863">
        <v>2764</v>
      </c>
      <c r="O863" t="s">
        <v>45</v>
      </c>
      <c r="P863">
        <v>21</v>
      </c>
      <c r="Q863">
        <v>3</v>
      </c>
      <c r="R863" t="s">
        <v>31</v>
      </c>
      <c r="S863">
        <f t="shared" si="27"/>
        <v>1</v>
      </c>
      <c r="T863">
        <v>80</v>
      </c>
      <c r="U863" t="s">
        <v>45</v>
      </c>
      <c r="V863" t="s">
        <v>32</v>
      </c>
      <c r="W863" t="s">
        <v>56</v>
      </c>
      <c r="X863" t="s">
        <v>33</v>
      </c>
      <c r="Y863" t="s">
        <v>34</v>
      </c>
      <c r="Z863" t="s">
        <v>35</v>
      </c>
      <c r="AA863" t="s">
        <v>36</v>
      </c>
      <c r="AB863" t="s">
        <v>37</v>
      </c>
      <c r="AC863" t="s">
        <v>38</v>
      </c>
    </row>
    <row r="864" spans="1:29" x14ac:dyDescent="0.3">
      <c r="A864" t="s">
        <v>1194</v>
      </c>
      <c r="B864" s="1">
        <v>45277</v>
      </c>
      <c r="C864" t="s">
        <v>22</v>
      </c>
      <c r="D864" t="s">
        <v>189</v>
      </c>
      <c r="E864" t="s">
        <v>51</v>
      </c>
      <c r="F864">
        <f t="shared" si="26"/>
        <v>0</v>
      </c>
      <c r="G864" t="s">
        <v>25</v>
      </c>
      <c r="H864" t="s">
        <v>425</v>
      </c>
      <c r="I864">
        <v>2325</v>
      </c>
      <c r="J864">
        <f>INT(Table1[[#This Row],[hrmn]]/100)</f>
        <v>23</v>
      </c>
      <c r="K864" t="s">
        <v>61</v>
      </c>
      <c r="L864" t="s">
        <v>62</v>
      </c>
      <c r="M864" t="s">
        <v>94</v>
      </c>
      <c r="N864">
        <v>1951</v>
      </c>
      <c r="O864" t="s">
        <v>30</v>
      </c>
      <c r="P864">
        <v>22</v>
      </c>
      <c r="Q864">
        <v>19</v>
      </c>
      <c r="R864" t="s">
        <v>64</v>
      </c>
      <c r="S864">
        <f t="shared" si="27"/>
        <v>0</v>
      </c>
      <c r="T864">
        <v>25</v>
      </c>
      <c r="U864" t="s">
        <v>45</v>
      </c>
      <c r="V864" t="s">
        <v>55</v>
      </c>
      <c r="W864" t="s">
        <v>70</v>
      </c>
      <c r="X864" t="s">
        <v>82</v>
      </c>
      <c r="Y864" t="s">
        <v>34</v>
      </c>
      <c r="Z864" t="s">
        <v>35</v>
      </c>
      <c r="AA864" t="s">
        <v>36</v>
      </c>
      <c r="AB864" t="s">
        <v>37</v>
      </c>
      <c r="AC864" t="s">
        <v>38</v>
      </c>
    </row>
    <row r="865" spans="1:29" x14ac:dyDescent="0.3">
      <c r="A865" t="s">
        <v>1195</v>
      </c>
      <c r="B865" s="1">
        <v>44989</v>
      </c>
      <c r="C865" t="s">
        <v>22</v>
      </c>
      <c r="D865" t="s">
        <v>96</v>
      </c>
      <c r="E865" t="s">
        <v>41</v>
      </c>
      <c r="F865">
        <f t="shared" si="26"/>
        <v>1</v>
      </c>
      <c r="G865" t="s">
        <v>42</v>
      </c>
      <c r="H865" t="s">
        <v>682</v>
      </c>
      <c r="I865">
        <v>1812</v>
      </c>
      <c r="J865">
        <f>INT(Table1[[#This Row],[hrmn]]/100)</f>
        <v>18</v>
      </c>
      <c r="K865" t="s">
        <v>27</v>
      </c>
      <c r="L865" t="s">
        <v>62</v>
      </c>
      <c r="M865" t="s">
        <v>90</v>
      </c>
      <c r="N865">
        <v>2351</v>
      </c>
      <c r="O865" t="s">
        <v>30</v>
      </c>
      <c r="P865">
        <v>27</v>
      </c>
      <c r="Q865">
        <v>8</v>
      </c>
      <c r="R865" t="s">
        <v>31</v>
      </c>
      <c r="S865">
        <f t="shared" si="27"/>
        <v>1</v>
      </c>
      <c r="T865">
        <v>75</v>
      </c>
      <c r="U865" t="s">
        <v>30</v>
      </c>
      <c r="V865" t="s">
        <v>55</v>
      </c>
      <c r="W865" t="s">
        <v>33</v>
      </c>
      <c r="X865" t="s">
        <v>33</v>
      </c>
      <c r="Y865" t="s">
        <v>34</v>
      </c>
      <c r="Z865" t="s">
        <v>35</v>
      </c>
      <c r="AA865" t="s">
        <v>36</v>
      </c>
      <c r="AB865" t="s">
        <v>37</v>
      </c>
      <c r="AC865" t="s">
        <v>38</v>
      </c>
    </row>
    <row r="866" spans="1:29" x14ac:dyDescent="0.3">
      <c r="A866" t="s">
        <v>1196</v>
      </c>
      <c r="B866" s="1">
        <v>44808</v>
      </c>
      <c r="C866" t="s">
        <v>22</v>
      </c>
      <c r="D866" t="s">
        <v>140</v>
      </c>
      <c r="E866" t="s">
        <v>24</v>
      </c>
      <c r="F866">
        <f t="shared" si="26"/>
        <v>0</v>
      </c>
      <c r="G866" t="s">
        <v>78</v>
      </c>
      <c r="H866" t="s">
        <v>289</v>
      </c>
      <c r="I866">
        <v>1431</v>
      </c>
      <c r="J866">
        <f>INT(Table1[[#This Row],[hrmn]]/100)</f>
        <v>14</v>
      </c>
      <c r="K866" t="s">
        <v>53</v>
      </c>
      <c r="L866" t="s">
        <v>74</v>
      </c>
      <c r="M866" t="s">
        <v>135</v>
      </c>
      <c r="N866">
        <v>2895</v>
      </c>
      <c r="O866" t="s">
        <v>30</v>
      </c>
      <c r="P866">
        <v>31</v>
      </c>
      <c r="Q866">
        <v>6</v>
      </c>
      <c r="R866" t="s">
        <v>31</v>
      </c>
      <c r="S866">
        <f t="shared" si="27"/>
        <v>1</v>
      </c>
      <c r="T866">
        <v>14</v>
      </c>
      <c r="U866" t="s">
        <v>30</v>
      </c>
      <c r="V866" t="s">
        <v>47</v>
      </c>
      <c r="W866" t="s">
        <v>70</v>
      </c>
      <c r="X866" t="s">
        <v>33</v>
      </c>
      <c r="Y866" t="s">
        <v>34</v>
      </c>
      <c r="Z866" t="s">
        <v>35</v>
      </c>
      <c r="AA866" t="s">
        <v>36</v>
      </c>
      <c r="AB866" t="s">
        <v>37</v>
      </c>
      <c r="AC866" t="s">
        <v>38</v>
      </c>
    </row>
    <row r="867" spans="1:29" x14ac:dyDescent="0.3">
      <c r="A867" t="s">
        <v>1197</v>
      </c>
      <c r="B867" s="1">
        <v>45082</v>
      </c>
      <c r="C867" t="s">
        <v>67</v>
      </c>
      <c r="D867" t="s">
        <v>122</v>
      </c>
      <c r="E867" t="s">
        <v>51</v>
      </c>
      <c r="F867">
        <f t="shared" si="26"/>
        <v>0</v>
      </c>
      <c r="G867" t="s">
        <v>78</v>
      </c>
      <c r="H867" t="s">
        <v>538</v>
      </c>
      <c r="I867">
        <v>1538</v>
      </c>
      <c r="J867">
        <f>INT(Table1[[#This Row],[hrmn]]/100)</f>
        <v>15</v>
      </c>
      <c r="K867" t="s">
        <v>27</v>
      </c>
      <c r="L867" t="s">
        <v>28</v>
      </c>
      <c r="M867" t="s">
        <v>340</v>
      </c>
      <c r="N867">
        <v>2366</v>
      </c>
      <c r="O867" t="s">
        <v>30</v>
      </c>
      <c r="P867">
        <v>61</v>
      </c>
      <c r="Q867">
        <v>12</v>
      </c>
      <c r="R867" t="s">
        <v>64</v>
      </c>
      <c r="S867">
        <f t="shared" si="27"/>
        <v>0</v>
      </c>
      <c r="T867">
        <v>53</v>
      </c>
      <c r="U867" t="s">
        <v>30</v>
      </c>
      <c r="V867" t="s">
        <v>55</v>
      </c>
      <c r="W867" t="s">
        <v>65</v>
      </c>
      <c r="X867" t="s">
        <v>82</v>
      </c>
      <c r="Y867" t="s">
        <v>34</v>
      </c>
      <c r="Z867" t="s">
        <v>35</v>
      </c>
      <c r="AA867" t="s">
        <v>36</v>
      </c>
      <c r="AB867" t="s">
        <v>37</v>
      </c>
      <c r="AC867" t="s">
        <v>38</v>
      </c>
    </row>
    <row r="868" spans="1:29" x14ac:dyDescent="0.3">
      <c r="A868" t="s">
        <v>1198</v>
      </c>
      <c r="B868" s="1">
        <v>44698</v>
      </c>
      <c r="C868" t="s">
        <v>30</v>
      </c>
      <c r="D868" t="s">
        <v>143</v>
      </c>
      <c r="E868" t="s">
        <v>51</v>
      </c>
      <c r="F868">
        <f t="shared" si="26"/>
        <v>0</v>
      </c>
      <c r="G868" t="s">
        <v>25</v>
      </c>
      <c r="H868" t="s">
        <v>750</v>
      </c>
      <c r="I868">
        <v>2056</v>
      </c>
      <c r="J868">
        <f>INT(Table1[[#This Row],[hrmn]]/100)</f>
        <v>20</v>
      </c>
      <c r="K868" t="s">
        <v>53</v>
      </c>
      <c r="L868" t="s">
        <v>74</v>
      </c>
      <c r="M868" t="s">
        <v>120</v>
      </c>
      <c r="N868">
        <v>1288</v>
      </c>
      <c r="O868" t="s">
        <v>45</v>
      </c>
      <c r="P868">
        <v>29</v>
      </c>
      <c r="Q868">
        <v>10</v>
      </c>
      <c r="R868" t="s">
        <v>64</v>
      </c>
      <c r="S868">
        <f t="shared" si="27"/>
        <v>0</v>
      </c>
      <c r="T868">
        <v>78</v>
      </c>
      <c r="U868" t="s">
        <v>45</v>
      </c>
      <c r="V868" t="s">
        <v>32</v>
      </c>
      <c r="W868" t="s">
        <v>70</v>
      </c>
      <c r="X868" t="s">
        <v>33</v>
      </c>
      <c r="Y868" t="s">
        <v>34</v>
      </c>
      <c r="Z868" t="s">
        <v>35</v>
      </c>
      <c r="AA868" t="s">
        <v>36</v>
      </c>
      <c r="AB868" t="s">
        <v>37</v>
      </c>
      <c r="AC868" t="s">
        <v>38</v>
      </c>
    </row>
    <row r="869" spans="1:29" x14ac:dyDescent="0.3">
      <c r="A869" t="s">
        <v>1199</v>
      </c>
      <c r="B869" s="1">
        <v>44803</v>
      </c>
      <c r="C869" t="s">
        <v>22</v>
      </c>
      <c r="D869" t="s">
        <v>346</v>
      </c>
      <c r="E869" t="s">
        <v>51</v>
      </c>
      <c r="F869">
        <f t="shared" si="26"/>
        <v>0</v>
      </c>
      <c r="G869" t="s">
        <v>25</v>
      </c>
      <c r="H869" t="s">
        <v>252</v>
      </c>
      <c r="I869">
        <v>1655</v>
      </c>
      <c r="J869">
        <f>INT(Table1[[#This Row],[hrmn]]/100)</f>
        <v>16</v>
      </c>
      <c r="K869" t="s">
        <v>27</v>
      </c>
      <c r="L869" t="s">
        <v>80</v>
      </c>
      <c r="M869" t="s">
        <v>69</v>
      </c>
      <c r="N869">
        <v>1187</v>
      </c>
      <c r="O869" t="s">
        <v>30</v>
      </c>
      <c r="P869">
        <v>24</v>
      </c>
      <c r="Q869">
        <v>13</v>
      </c>
      <c r="R869" t="s">
        <v>46</v>
      </c>
      <c r="S869">
        <f t="shared" si="27"/>
        <v>0</v>
      </c>
      <c r="T869">
        <v>57</v>
      </c>
      <c r="U869" t="s">
        <v>30</v>
      </c>
      <c r="V869" t="s">
        <v>32</v>
      </c>
      <c r="W869" t="s">
        <v>70</v>
      </c>
      <c r="X869" t="s">
        <v>82</v>
      </c>
      <c r="Y869" t="s">
        <v>34</v>
      </c>
      <c r="Z869" t="s">
        <v>35</v>
      </c>
      <c r="AA869" t="s">
        <v>36</v>
      </c>
      <c r="AB869" t="s">
        <v>37</v>
      </c>
      <c r="AC869" t="s">
        <v>38</v>
      </c>
    </row>
    <row r="870" spans="1:29" x14ac:dyDescent="0.3">
      <c r="A870" t="s">
        <v>1200</v>
      </c>
      <c r="B870" s="1">
        <v>45040</v>
      </c>
      <c r="C870" t="s">
        <v>22</v>
      </c>
      <c r="D870" t="s">
        <v>77</v>
      </c>
      <c r="E870" t="s">
        <v>51</v>
      </c>
      <c r="F870">
        <f t="shared" si="26"/>
        <v>0</v>
      </c>
      <c r="G870" t="s">
        <v>78</v>
      </c>
      <c r="H870" t="s">
        <v>680</v>
      </c>
      <c r="I870">
        <v>1504</v>
      </c>
      <c r="J870">
        <f>INT(Table1[[#This Row],[hrmn]]/100)</f>
        <v>15</v>
      </c>
      <c r="K870" t="s">
        <v>27</v>
      </c>
      <c r="L870" t="s">
        <v>80</v>
      </c>
      <c r="M870" t="s">
        <v>115</v>
      </c>
      <c r="N870">
        <v>1297</v>
      </c>
      <c r="O870" t="s">
        <v>30</v>
      </c>
      <c r="P870">
        <v>27</v>
      </c>
      <c r="Q870">
        <v>18</v>
      </c>
      <c r="R870" t="s">
        <v>46</v>
      </c>
      <c r="S870">
        <f t="shared" si="27"/>
        <v>0</v>
      </c>
      <c r="T870">
        <v>17</v>
      </c>
      <c r="U870" t="s">
        <v>30</v>
      </c>
      <c r="V870" t="s">
        <v>32</v>
      </c>
      <c r="W870" t="s">
        <v>33</v>
      </c>
      <c r="X870" t="s">
        <v>82</v>
      </c>
      <c r="Y870" t="s">
        <v>34</v>
      </c>
      <c r="Z870" t="s">
        <v>35</v>
      </c>
      <c r="AA870" t="s">
        <v>36</v>
      </c>
      <c r="AB870" t="s">
        <v>37</v>
      </c>
      <c r="AC870" t="s">
        <v>38</v>
      </c>
    </row>
    <row r="871" spans="1:29" x14ac:dyDescent="0.3">
      <c r="A871" t="s">
        <v>1201</v>
      </c>
      <c r="B871" s="1">
        <v>44902</v>
      </c>
      <c r="C871" t="s">
        <v>49</v>
      </c>
      <c r="D871" t="s">
        <v>92</v>
      </c>
      <c r="E871" t="s">
        <v>51</v>
      </c>
      <c r="F871">
        <f t="shared" si="26"/>
        <v>0</v>
      </c>
      <c r="G871" t="s">
        <v>123</v>
      </c>
      <c r="H871" t="s">
        <v>236</v>
      </c>
      <c r="I871">
        <v>358</v>
      </c>
      <c r="J871">
        <f>INT(Table1[[#This Row],[hrmn]]/100)</f>
        <v>3</v>
      </c>
      <c r="K871" t="s">
        <v>61</v>
      </c>
      <c r="L871" t="s">
        <v>28</v>
      </c>
      <c r="M871" t="s">
        <v>69</v>
      </c>
      <c r="N871">
        <v>982</v>
      </c>
      <c r="O871" t="s">
        <v>45</v>
      </c>
      <c r="P871">
        <v>25</v>
      </c>
      <c r="Q871">
        <v>0</v>
      </c>
      <c r="R871" t="s">
        <v>64</v>
      </c>
      <c r="S871">
        <f t="shared" si="27"/>
        <v>0</v>
      </c>
      <c r="T871">
        <v>44</v>
      </c>
      <c r="U871" t="s">
        <v>45</v>
      </c>
      <c r="V871" t="s">
        <v>47</v>
      </c>
      <c r="W871" t="s">
        <v>70</v>
      </c>
      <c r="X871" t="s">
        <v>33</v>
      </c>
      <c r="Y871" t="s">
        <v>34</v>
      </c>
      <c r="Z871" t="s">
        <v>35</v>
      </c>
      <c r="AA871" t="s">
        <v>36</v>
      </c>
      <c r="AB871" t="s">
        <v>37</v>
      </c>
      <c r="AC871" t="s">
        <v>38</v>
      </c>
    </row>
    <row r="872" spans="1:29" x14ac:dyDescent="0.3">
      <c r="A872" t="s">
        <v>1202</v>
      </c>
      <c r="B872" s="1">
        <v>44718</v>
      </c>
      <c r="C872" t="s">
        <v>67</v>
      </c>
      <c r="D872" t="s">
        <v>40</v>
      </c>
      <c r="E872" t="s">
        <v>41</v>
      </c>
      <c r="F872">
        <f t="shared" si="26"/>
        <v>1</v>
      </c>
      <c r="G872" t="s">
        <v>123</v>
      </c>
      <c r="H872" t="s">
        <v>597</v>
      </c>
      <c r="I872">
        <v>1013</v>
      </c>
      <c r="J872">
        <f>INT(Table1[[#This Row],[hrmn]]/100)</f>
        <v>10</v>
      </c>
      <c r="K872" t="s">
        <v>27</v>
      </c>
      <c r="L872" t="s">
        <v>28</v>
      </c>
      <c r="M872" t="s">
        <v>328</v>
      </c>
      <c r="N872">
        <v>1952</v>
      </c>
      <c r="O872" t="s">
        <v>30</v>
      </c>
      <c r="P872">
        <v>24</v>
      </c>
      <c r="Q872">
        <v>5</v>
      </c>
      <c r="R872" t="s">
        <v>64</v>
      </c>
      <c r="S872">
        <f t="shared" si="27"/>
        <v>0</v>
      </c>
      <c r="T872">
        <v>21</v>
      </c>
      <c r="U872" t="s">
        <v>30</v>
      </c>
      <c r="V872" t="s">
        <v>55</v>
      </c>
      <c r="W872" t="s">
        <v>56</v>
      </c>
      <c r="X872" t="s">
        <v>82</v>
      </c>
      <c r="Y872" t="s">
        <v>34</v>
      </c>
      <c r="Z872" t="s">
        <v>35</v>
      </c>
      <c r="AA872" t="s">
        <v>36</v>
      </c>
      <c r="AB872" t="s">
        <v>37</v>
      </c>
      <c r="AC872" t="s">
        <v>38</v>
      </c>
    </row>
    <row r="873" spans="1:29" x14ac:dyDescent="0.3">
      <c r="A873" t="s">
        <v>1203</v>
      </c>
      <c r="B873" s="1">
        <v>44735</v>
      </c>
      <c r="C873" t="s">
        <v>67</v>
      </c>
      <c r="D873" t="s">
        <v>40</v>
      </c>
      <c r="E873" t="s">
        <v>24</v>
      </c>
      <c r="F873">
        <f t="shared" si="26"/>
        <v>0</v>
      </c>
      <c r="G873" t="s">
        <v>123</v>
      </c>
      <c r="H873" t="s">
        <v>236</v>
      </c>
      <c r="I873">
        <v>806</v>
      </c>
      <c r="J873">
        <f>INT(Table1[[#This Row],[hrmn]]/100)</f>
        <v>8</v>
      </c>
      <c r="K873" t="s">
        <v>53</v>
      </c>
      <c r="L873" t="s">
        <v>62</v>
      </c>
      <c r="M873" t="s">
        <v>231</v>
      </c>
      <c r="N873">
        <v>2857</v>
      </c>
      <c r="O873" t="s">
        <v>45</v>
      </c>
      <c r="P873">
        <v>70</v>
      </c>
      <c r="Q873">
        <v>4</v>
      </c>
      <c r="R873" t="s">
        <v>64</v>
      </c>
      <c r="S873">
        <f t="shared" si="27"/>
        <v>0</v>
      </c>
      <c r="T873">
        <v>16</v>
      </c>
      <c r="U873" t="s">
        <v>45</v>
      </c>
      <c r="V873" t="s">
        <v>55</v>
      </c>
      <c r="W873" t="s">
        <v>33</v>
      </c>
      <c r="X873" t="s">
        <v>82</v>
      </c>
      <c r="Y873" t="s">
        <v>34</v>
      </c>
      <c r="Z873" t="s">
        <v>35</v>
      </c>
      <c r="AA873" t="s">
        <v>36</v>
      </c>
      <c r="AB873" t="s">
        <v>37</v>
      </c>
      <c r="AC873" t="s">
        <v>38</v>
      </c>
    </row>
    <row r="874" spans="1:29" x14ac:dyDescent="0.3">
      <c r="A874" t="s">
        <v>1204</v>
      </c>
      <c r="B874" s="1">
        <v>45077</v>
      </c>
      <c r="C874" t="s">
        <v>22</v>
      </c>
      <c r="D874" t="s">
        <v>107</v>
      </c>
      <c r="E874" t="s">
        <v>24</v>
      </c>
      <c r="F874">
        <f t="shared" si="26"/>
        <v>0</v>
      </c>
      <c r="G874" t="s">
        <v>78</v>
      </c>
      <c r="H874" t="s">
        <v>243</v>
      </c>
      <c r="I874">
        <v>1541</v>
      </c>
      <c r="J874">
        <f>INT(Table1[[#This Row],[hrmn]]/100)</f>
        <v>15</v>
      </c>
      <c r="K874" t="s">
        <v>53</v>
      </c>
      <c r="L874" t="s">
        <v>28</v>
      </c>
      <c r="M874" t="s">
        <v>273</v>
      </c>
      <c r="N874">
        <v>2311</v>
      </c>
      <c r="O874" t="s">
        <v>45</v>
      </c>
      <c r="P874">
        <v>24</v>
      </c>
      <c r="Q874">
        <v>10</v>
      </c>
      <c r="R874" t="s">
        <v>31</v>
      </c>
      <c r="S874">
        <f t="shared" si="27"/>
        <v>1</v>
      </c>
      <c r="T874">
        <v>25</v>
      </c>
      <c r="U874" t="s">
        <v>30</v>
      </c>
      <c r="V874" t="s">
        <v>55</v>
      </c>
      <c r="W874" t="s">
        <v>65</v>
      </c>
      <c r="X874" t="s">
        <v>82</v>
      </c>
      <c r="Y874" t="s">
        <v>34</v>
      </c>
      <c r="Z874" t="s">
        <v>35</v>
      </c>
      <c r="AA874" t="s">
        <v>36</v>
      </c>
      <c r="AB874" t="s">
        <v>37</v>
      </c>
      <c r="AC874" t="s">
        <v>38</v>
      </c>
    </row>
    <row r="875" spans="1:29" x14ac:dyDescent="0.3">
      <c r="A875" t="s">
        <v>1205</v>
      </c>
      <c r="B875" s="1">
        <v>44944</v>
      </c>
      <c r="C875" t="s">
        <v>45</v>
      </c>
      <c r="D875" t="s">
        <v>196</v>
      </c>
      <c r="E875" t="s">
        <v>51</v>
      </c>
      <c r="F875">
        <f t="shared" si="26"/>
        <v>0</v>
      </c>
      <c r="G875" t="s">
        <v>25</v>
      </c>
      <c r="H875" t="s">
        <v>460</v>
      </c>
      <c r="I875">
        <v>740</v>
      </c>
      <c r="J875">
        <f>INT(Table1[[#This Row],[hrmn]]/100)</f>
        <v>7</v>
      </c>
      <c r="K875" t="s">
        <v>27</v>
      </c>
      <c r="L875" t="s">
        <v>74</v>
      </c>
      <c r="M875" t="s">
        <v>212</v>
      </c>
      <c r="N875">
        <v>1035</v>
      </c>
      <c r="O875" t="s">
        <v>30</v>
      </c>
      <c r="P875">
        <v>53</v>
      </c>
      <c r="Q875">
        <v>20</v>
      </c>
      <c r="R875" t="s">
        <v>31</v>
      </c>
      <c r="S875">
        <f t="shared" si="27"/>
        <v>1</v>
      </c>
      <c r="T875">
        <v>75</v>
      </c>
      <c r="U875" t="s">
        <v>45</v>
      </c>
      <c r="V875" t="s">
        <v>32</v>
      </c>
      <c r="W875" t="s">
        <v>33</v>
      </c>
      <c r="X875" t="s">
        <v>33</v>
      </c>
      <c r="Y875" t="s">
        <v>34</v>
      </c>
      <c r="Z875" t="s">
        <v>35</v>
      </c>
      <c r="AA875" t="s">
        <v>36</v>
      </c>
      <c r="AB875" t="s">
        <v>37</v>
      </c>
      <c r="AC875" t="s">
        <v>38</v>
      </c>
    </row>
    <row r="876" spans="1:29" x14ac:dyDescent="0.3">
      <c r="A876" t="s">
        <v>1206</v>
      </c>
      <c r="B876" s="1">
        <v>44657</v>
      </c>
      <c r="C876" t="s">
        <v>67</v>
      </c>
      <c r="D876" t="s">
        <v>196</v>
      </c>
      <c r="E876" t="s">
        <v>24</v>
      </c>
      <c r="F876">
        <f t="shared" si="26"/>
        <v>0</v>
      </c>
      <c r="G876" t="s">
        <v>59</v>
      </c>
      <c r="H876" t="s">
        <v>114</v>
      </c>
      <c r="I876">
        <v>2208</v>
      </c>
      <c r="J876">
        <f>INT(Table1[[#This Row],[hrmn]]/100)</f>
        <v>22</v>
      </c>
      <c r="K876" t="s">
        <v>53</v>
      </c>
      <c r="L876" t="s">
        <v>62</v>
      </c>
      <c r="M876" t="s">
        <v>208</v>
      </c>
      <c r="N876">
        <v>2996</v>
      </c>
      <c r="O876" t="s">
        <v>30</v>
      </c>
      <c r="P876">
        <v>20</v>
      </c>
      <c r="Q876">
        <v>3</v>
      </c>
      <c r="R876" t="s">
        <v>31</v>
      </c>
      <c r="S876">
        <f t="shared" si="27"/>
        <v>1</v>
      </c>
      <c r="T876">
        <v>13</v>
      </c>
      <c r="U876" t="s">
        <v>30</v>
      </c>
      <c r="V876" t="s">
        <v>55</v>
      </c>
      <c r="W876" t="s">
        <v>65</v>
      </c>
      <c r="X876" t="s">
        <v>33</v>
      </c>
      <c r="Y876" t="s">
        <v>34</v>
      </c>
      <c r="Z876" t="s">
        <v>35</v>
      </c>
      <c r="AA876" t="s">
        <v>36</v>
      </c>
      <c r="AB876" t="s">
        <v>37</v>
      </c>
      <c r="AC876" t="s">
        <v>38</v>
      </c>
    </row>
    <row r="877" spans="1:29" x14ac:dyDescent="0.3">
      <c r="A877" t="s">
        <v>1207</v>
      </c>
      <c r="B877" s="1">
        <v>44827</v>
      </c>
      <c r="C877" t="s">
        <v>67</v>
      </c>
      <c r="D877" t="s">
        <v>40</v>
      </c>
      <c r="E877" t="s">
        <v>41</v>
      </c>
      <c r="F877">
        <f t="shared" si="26"/>
        <v>1</v>
      </c>
      <c r="G877" t="s">
        <v>59</v>
      </c>
      <c r="H877" t="s">
        <v>672</v>
      </c>
      <c r="I877">
        <v>1433</v>
      </c>
      <c r="J877">
        <f>INT(Table1[[#This Row],[hrmn]]/100)</f>
        <v>14</v>
      </c>
      <c r="K877" t="s">
        <v>27</v>
      </c>
      <c r="L877" t="s">
        <v>28</v>
      </c>
      <c r="M877" t="s">
        <v>102</v>
      </c>
      <c r="N877">
        <v>890</v>
      </c>
      <c r="O877" t="s">
        <v>30</v>
      </c>
      <c r="P877">
        <v>41</v>
      </c>
      <c r="Q877">
        <v>0</v>
      </c>
      <c r="R877" t="s">
        <v>64</v>
      </c>
      <c r="S877">
        <f t="shared" si="27"/>
        <v>0</v>
      </c>
      <c r="T877">
        <v>76</v>
      </c>
      <c r="U877" t="s">
        <v>30</v>
      </c>
      <c r="V877" t="s">
        <v>47</v>
      </c>
      <c r="W877" t="s">
        <v>33</v>
      </c>
      <c r="X877" t="s">
        <v>33</v>
      </c>
      <c r="Y877" t="s">
        <v>34</v>
      </c>
      <c r="Z877" t="s">
        <v>35</v>
      </c>
      <c r="AA877" t="s">
        <v>36</v>
      </c>
      <c r="AB877" t="s">
        <v>37</v>
      </c>
      <c r="AC877" t="s">
        <v>38</v>
      </c>
    </row>
    <row r="878" spans="1:29" x14ac:dyDescent="0.3">
      <c r="A878" t="s">
        <v>1208</v>
      </c>
      <c r="B878" s="1">
        <v>44858</v>
      </c>
      <c r="C878" t="s">
        <v>67</v>
      </c>
      <c r="D878" t="s">
        <v>58</v>
      </c>
      <c r="E878" t="s">
        <v>41</v>
      </c>
      <c r="F878">
        <f t="shared" si="26"/>
        <v>1</v>
      </c>
      <c r="G878" t="s">
        <v>25</v>
      </c>
      <c r="H878" t="s">
        <v>680</v>
      </c>
      <c r="I878">
        <v>133</v>
      </c>
      <c r="J878">
        <f>INT(Table1[[#This Row],[hrmn]]/100)</f>
        <v>1</v>
      </c>
      <c r="K878" t="s">
        <v>61</v>
      </c>
      <c r="L878" t="s">
        <v>62</v>
      </c>
      <c r="M878" t="s">
        <v>90</v>
      </c>
      <c r="N878">
        <v>2174</v>
      </c>
      <c r="O878" t="s">
        <v>45</v>
      </c>
      <c r="P878">
        <v>50</v>
      </c>
      <c r="Q878">
        <v>4</v>
      </c>
      <c r="R878" t="s">
        <v>46</v>
      </c>
      <c r="S878">
        <f t="shared" si="27"/>
        <v>0</v>
      </c>
      <c r="T878">
        <v>46</v>
      </c>
      <c r="U878" t="s">
        <v>30</v>
      </c>
      <c r="V878" t="s">
        <v>47</v>
      </c>
      <c r="W878" t="s">
        <v>33</v>
      </c>
      <c r="X878" t="s">
        <v>82</v>
      </c>
      <c r="Y878" t="s">
        <v>34</v>
      </c>
      <c r="Z878" t="s">
        <v>35</v>
      </c>
      <c r="AA878" t="s">
        <v>36</v>
      </c>
      <c r="AB878" t="s">
        <v>37</v>
      </c>
      <c r="AC878" t="s">
        <v>38</v>
      </c>
    </row>
    <row r="879" spans="1:29" x14ac:dyDescent="0.3">
      <c r="A879" t="s">
        <v>1209</v>
      </c>
      <c r="B879" s="1">
        <v>44817</v>
      </c>
      <c r="C879" t="s">
        <v>30</v>
      </c>
      <c r="D879" t="s">
        <v>77</v>
      </c>
      <c r="E879" t="s">
        <v>41</v>
      </c>
      <c r="F879">
        <f t="shared" si="26"/>
        <v>1</v>
      </c>
      <c r="G879" t="s">
        <v>42</v>
      </c>
      <c r="H879" t="s">
        <v>318</v>
      </c>
      <c r="I879">
        <v>2134</v>
      </c>
      <c r="J879">
        <f>INT(Table1[[#This Row],[hrmn]]/100)</f>
        <v>21</v>
      </c>
      <c r="K879" t="s">
        <v>53</v>
      </c>
      <c r="L879" t="s">
        <v>74</v>
      </c>
      <c r="M879" t="s">
        <v>203</v>
      </c>
      <c r="N879">
        <v>1114</v>
      </c>
      <c r="O879" t="s">
        <v>30</v>
      </c>
      <c r="P879">
        <v>64</v>
      </c>
      <c r="Q879">
        <v>9</v>
      </c>
      <c r="R879" t="s">
        <v>64</v>
      </c>
      <c r="S879">
        <f t="shared" si="27"/>
        <v>0</v>
      </c>
      <c r="T879">
        <v>36</v>
      </c>
      <c r="U879" t="s">
        <v>30</v>
      </c>
      <c r="V879" t="s">
        <v>32</v>
      </c>
      <c r="W879" t="s">
        <v>33</v>
      </c>
      <c r="X879" t="s">
        <v>82</v>
      </c>
      <c r="Y879" t="s">
        <v>34</v>
      </c>
      <c r="Z879" t="s">
        <v>35</v>
      </c>
      <c r="AA879" t="s">
        <v>36</v>
      </c>
      <c r="AB879" t="s">
        <v>37</v>
      </c>
      <c r="AC879" t="s">
        <v>38</v>
      </c>
    </row>
    <row r="880" spans="1:29" x14ac:dyDescent="0.3">
      <c r="A880" t="s">
        <v>1210</v>
      </c>
      <c r="B880" s="1">
        <v>44758</v>
      </c>
      <c r="C880" t="s">
        <v>67</v>
      </c>
      <c r="D880" t="s">
        <v>96</v>
      </c>
      <c r="E880" t="s">
        <v>41</v>
      </c>
      <c r="F880">
        <f t="shared" si="26"/>
        <v>1</v>
      </c>
      <c r="G880" t="s">
        <v>42</v>
      </c>
      <c r="H880" t="s">
        <v>421</v>
      </c>
      <c r="I880">
        <v>1910</v>
      </c>
      <c r="J880">
        <f>INT(Table1[[#This Row],[hrmn]]/100)</f>
        <v>19</v>
      </c>
      <c r="K880" t="s">
        <v>53</v>
      </c>
      <c r="L880" t="s">
        <v>74</v>
      </c>
      <c r="M880" t="s">
        <v>125</v>
      </c>
      <c r="N880">
        <v>1174</v>
      </c>
      <c r="O880" t="s">
        <v>30</v>
      </c>
      <c r="P880">
        <v>52</v>
      </c>
      <c r="Q880">
        <v>18</v>
      </c>
      <c r="R880" t="s">
        <v>64</v>
      </c>
      <c r="S880">
        <f t="shared" si="27"/>
        <v>0</v>
      </c>
      <c r="T880">
        <v>65</v>
      </c>
      <c r="U880" t="s">
        <v>30</v>
      </c>
      <c r="V880" t="s">
        <v>47</v>
      </c>
      <c r="W880" t="s">
        <v>65</v>
      </c>
      <c r="X880" t="s">
        <v>33</v>
      </c>
      <c r="Y880" t="s">
        <v>34</v>
      </c>
      <c r="Z880" t="s">
        <v>35</v>
      </c>
      <c r="AA880" t="s">
        <v>36</v>
      </c>
      <c r="AB880" t="s">
        <v>37</v>
      </c>
      <c r="AC880" t="s">
        <v>38</v>
      </c>
    </row>
    <row r="881" spans="1:29" x14ac:dyDescent="0.3">
      <c r="A881" t="s">
        <v>1211</v>
      </c>
      <c r="B881" s="1">
        <v>44793</v>
      </c>
      <c r="C881" t="s">
        <v>22</v>
      </c>
      <c r="D881" t="s">
        <v>88</v>
      </c>
      <c r="E881" t="s">
        <v>51</v>
      </c>
      <c r="F881">
        <f t="shared" si="26"/>
        <v>0</v>
      </c>
      <c r="G881" t="s">
        <v>25</v>
      </c>
      <c r="H881" t="s">
        <v>197</v>
      </c>
      <c r="I881">
        <v>2107</v>
      </c>
      <c r="J881">
        <f>INT(Table1[[#This Row],[hrmn]]/100)</f>
        <v>21</v>
      </c>
      <c r="K881" t="s">
        <v>27</v>
      </c>
      <c r="L881" t="s">
        <v>28</v>
      </c>
      <c r="M881" t="s">
        <v>273</v>
      </c>
      <c r="N881">
        <v>1619</v>
      </c>
      <c r="O881" t="s">
        <v>45</v>
      </c>
      <c r="P881">
        <v>51</v>
      </c>
      <c r="Q881">
        <v>5</v>
      </c>
      <c r="R881" t="s">
        <v>64</v>
      </c>
      <c r="S881">
        <f t="shared" si="27"/>
        <v>0</v>
      </c>
      <c r="T881">
        <v>52</v>
      </c>
      <c r="U881" t="s">
        <v>30</v>
      </c>
      <c r="V881" t="s">
        <v>32</v>
      </c>
      <c r="W881" t="s">
        <v>65</v>
      </c>
      <c r="X881" t="s">
        <v>33</v>
      </c>
      <c r="Y881" t="s">
        <v>34</v>
      </c>
      <c r="Z881" t="s">
        <v>35</v>
      </c>
      <c r="AA881" t="s">
        <v>36</v>
      </c>
      <c r="AB881" t="s">
        <v>37</v>
      </c>
      <c r="AC881" t="s">
        <v>38</v>
      </c>
    </row>
    <row r="882" spans="1:29" x14ac:dyDescent="0.3">
      <c r="A882" t="s">
        <v>1212</v>
      </c>
      <c r="B882" s="1">
        <v>45022</v>
      </c>
      <c r="C882" t="s">
        <v>30</v>
      </c>
      <c r="D882" t="s">
        <v>191</v>
      </c>
      <c r="E882" t="s">
        <v>24</v>
      </c>
      <c r="F882">
        <f t="shared" si="26"/>
        <v>0</v>
      </c>
      <c r="G882" t="s">
        <v>78</v>
      </c>
      <c r="H882" t="s">
        <v>434</v>
      </c>
      <c r="I882">
        <v>921</v>
      </c>
      <c r="J882">
        <f>INT(Table1[[#This Row],[hrmn]]/100)</f>
        <v>9</v>
      </c>
      <c r="K882" t="s">
        <v>61</v>
      </c>
      <c r="L882" t="s">
        <v>74</v>
      </c>
      <c r="M882" t="s">
        <v>159</v>
      </c>
      <c r="N882">
        <v>1183</v>
      </c>
      <c r="O882" t="s">
        <v>45</v>
      </c>
      <c r="P882">
        <v>42</v>
      </c>
      <c r="Q882">
        <v>13</v>
      </c>
      <c r="R882" t="s">
        <v>46</v>
      </c>
      <c r="S882">
        <f t="shared" si="27"/>
        <v>0</v>
      </c>
      <c r="T882">
        <v>32</v>
      </c>
      <c r="U882" t="s">
        <v>45</v>
      </c>
      <c r="V882" t="s">
        <v>47</v>
      </c>
      <c r="W882" t="s">
        <v>65</v>
      </c>
      <c r="X882" t="s">
        <v>33</v>
      </c>
      <c r="Y882" t="s">
        <v>34</v>
      </c>
      <c r="Z882" t="s">
        <v>35</v>
      </c>
      <c r="AA882" t="s">
        <v>36</v>
      </c>
      <c r="AB882" t="s">
        <v>37</v>
      </c>
      <c r="AC882" t="s">
        <v>38</v>
      </c>
    </row>
    <row r="883" spans="1:29" x14ac:dyDescent="0.3">
      <c r="A883" t="s">
        <v>1213</v>
      </c>
      <c r="B883" s="1">
        <v>44960</v>
      </c>
      <c r="C883" t="s">
        <v>49</v>
      </c>
      <c r="D883" t="s">
        <v>107</v>
      </c>
      <c r="E883" t="s">
        <v>51</v>
      </c>
      <c r="F883">
        <f t="shared" si="26"/>
        <v>0</v>
      </c>
      <c r="G883" t="s">
        <v>59</v>
      </c>
      <c r="H883" t="s">
        <v>347</v>
      </c>
      <c r="I883">
        <v>1628</v>
      </c>
      <c r="J883">
        <f>INT(Table1[[#This Row],[hrmn]]/100)</f>
        <v>16</v>
      </c>
      <c r="K883" t="s">
        <v>53</v>
      </c>
      <c r="L883" t="s">
        <v>62</v>
      </c>
      <c r="M883" t="s">
        <v>105</v>
      </c>
      <c r="N883">
        <v>2276</v>
      </c>
      <c r="O883" t="s">
        <v>45</v>
      </c>
      <c r="P883">
        <v>40</v>
      </c>
      <c r="Q883">
        <v>14</v>
      </c>
      <c r="R883" t="s">
        <v>46</v>
      </c>
      <c r="S883">
        <f t="shared" si="27"/>
        <v>0</v>
      </c>
      <c r="T883">
        <v>48</v>
      </c>
      <c r="U883" t="s">
        <v>45</v>
      </c>
      <c r="V883" t="s">
        <v>32</v>
      </c>
      <c r="W883" t="s">
        <v>65</v>
      </c>
      <c r="X883" t="s">
        <v>33</v>
      </c>
      <c r="Y883" t="s">
        <v>34</v>
      </c>
      <c r="Z883" t="s">
        <v>35</v>
      </c>
      <c r="AA883" t="s">
        <v>36</v>
      </c>
      <c r="AB883" t="s">
        <v>37</v>
      </c>
      <c r="AC883" t="s">
        <v>38</v>
      </c>
    </row>
    <row r="884" spans="1:29" x14ac:dyDescent="0.3">
      <c r="A884" t="s">
        <v>1214</v>
      </c>
      <c r="B884" s="1">
        <v>45274</v>
      </c>
      <c r="C884" t="s">
        <v>22</v>
      </c>
      <c r="D884" t="s">
        <v>196</v>
      </c>
      <c r="E884" t="s">
        <v>41</v>
      </c>
      <c r="F884">
        <f t="shared" si="26"/>
        <v>1</v>
      </c>
      <c r="G884" t="s">
        <v>42</v>
      </c>
      <c r="H884" t="s">
        <v>1215</v>
      </c>
      <c r="I884">
        <v>616</v>
      </c>
      <c r="J884">
        <f>INT(Table1[[#This Row],[hrmn]]/100)</f>
        <v>6</v>
      </c>
      <c r="K884" t="s">
        <v>27</v>
      </c>
      <c r="L884" t="s">
        <v>28</v>
      </c>
      <c r="M884" t="s">
        <v>54</v>
      </c>
      <c r="N884">
        <v>1831</v>
      </c>
      <c r="O884" t="s">
        <v>45</v>
      </c>
      <c r="P884">
        <v>38</v>
      </c>
      <c r="Q884">
        <v>18</v>
      </c>
      <c r="R884" t="s">
        <v>64</v>
      </c>
      <c r="S884">
        <f t="shared" si="27"/>
        <v>0</v>
      </c>
      <c r="T884">
        <v>55</v>
      </c>
      <c r="U884" t="s">
        <v>45</v>
      </c>
      <c r="V884" t="s">
        <v>47</v>
      </c>
      <c r="W884" t="s">
        <v>56</v>
      </c>
      <c r="X884" t="s">
        <v>33</v>
      </c>
      <c r="Y884" t="s">
        <v>34</v>
      </c>
      <c r="Z884" t="s">
        <v>35</v>
      </c>
      <c r="AA884" t="s">
        <v>36</v>
      </c>
      <c r="AB884" t="s">
        <v>37</v>
      </c>
      <c r="AC884" t="s">
        <v>38</v>
      </c>
    </row>
    <row r="885" spans="1:29" x14ac:dyDescent="0.3">
      <c r="A885" t="s">
        <v>1216</v>
      </c>
      <c r="B885" s="1">
        <v>44708</v>
      </c>
      <c r="C885" t="s">
        <v>22</v>
      </c>
      <c r="D885" t="s">
        <v>23</v>
      </c>
      <c r="E885" t="s">
        <v>51</v>
      </c>
      <c r="F885">
        <f t="shared" si="26"/>
        <v>0</v>
      </c>
      <c r="G885" t="s">
        <v>123</v>
      </c>
      <c r="H885" t="s">
        <v>520</v>
      </c>
      <c r="I885">
        <v>650</v>
      </c>
      <c r="J885">
        <f>INT(Table1[[#This Row],[hrmn]]/100)</f>
        <v>6</v>
      </c>
      <c r="K885" t="s">
        <v>61</v>
      </c>
      <c r="L885" t="s">
        <v>80</v>
      </c>
      <c r="M885" t="s">
        <v>212</v>
      </c>
      <c r="N885">
        <v>1331</v>
      </c>
      <c r="O885" t="s">
        <v>45</v>
      </c>
      <c r="P885">
        <v>42</v>
      </c>
      <c r="Q885">
        <v>0</v>
      </c>
      <c r="R885" t="s">
        <v>31</v>
      </c>
      <c r="S885">
        <f t="shared" si="27"/>
        <v>1</v>
      </c>
      <c r="T885">
        <v>3</v>
      </c>
      <c r="U885" t="s">
        <v>30</v>
      </c>
      <c r="V885" t="s">
        <v>55</v>
      </c>
      <c r="W885" t="s">
        <v>65</v>
      </c>
      <c r="X885" t="s">
        <v>33</v>
      </c>
      <c r="Y885" t="s">
        <v>34</v>
      </c>
      <c r="Z885" t="s">
        <v>35</v>
      </c>
      <c r="AA885" t="s">
        <v>36</v>
      </c>
      <c r="AB885" t="s">
        <v>37</v>
      </c>
      <c r="AC885" t="s">
        <v>38</v>
      </c>
    </row>
    <row r="886" spans="1:29" x14ac:dyDescent="0.3">
      <c r="A886" t="s">
        <v>1217</v>
      </c>
      <c r="B886" s="1">
        <v>44745</v>
      </c>
      <c r="C886" t="s">
        <v>30</v>
      </c>
      <c r="D886" t="s">
        <v>40</v>
      </c>
      <c r="E886" t="s">
        <v>51</v>
      </c>
      <c r="F886">
        <f t="shared" si="26"/>
        <v>0</v>
      </c>
      <c r="G886" t="s">
        <v>25</v>
      </c>
      <c r="H886" t="s">
        <v>148</v>
      </c>
      <c r="I886">
        <v>537</v>
      </c>
      <c r="J886">
        <f>INT(Table1[[#This Row],[hrmn]]/100)</f>
        <v>5</v>
      </c>
      <c r="K886" t="s">
        <v>61</v>
      </c>
      <c r="L886" t="s">
        <v>80</v>
      </c>
      <c r="M886" t="s">
        <v>340</v>
      </c>
      <c r="N886">
        <v>2127</v>
      </c>
      <c r="O886" t="s">
        <v>45</v>
      </c>
      <c r="P886">
        <v>50</v>
      </c>
      <c r="Q886">
        <v>20</v>
      </c>
      <c r="R886" t="s">
        <v>64</v>
      </c>
      <c r="S886">
        <f t="shared" si="27"/>
        <v>0</v>
      </c>
      <c r="T886">
        <v>3</v>
      </c>
      <c r="U886" t="s">
        <v>45</v>
      </c>
      <c r="V886" t="s">
        <v>55</v>
      </c>
      <c r="W886" t="s">
        <v>56</v>
      </c>
      <c r="X886" t="s">
        <v>33</v>
      </c>
      <c r="Y886" t="s">
        <v>34</v>
      </c>
      <c r="Z886" t="s">
        <v>35</v>
      </c>
      <c r="AA886" t="s">
        <v>36</v>
      </c>
      <c r="AB886" t="s">
        <v>37</v>
      </c>
      <c r="AC886" t="s">
        <v>38</v>
      </c>
    </row>
    <row r="887" spans="1:29" x14ac:dyDescent="0.3">
      <c r="A887" t="s">
        <v>1218</v>
      </c>
      <c r="B887" s="1">
        <v>44914</v>
      </c>
      <c r="C887" t="s">
        <v>22</v>
      </c>
      <c r="D887" t="s">
        <v>72</v>
      </c>
      <c r="E887" t="s">
        <v>24</v>
      </c>
      <c r="F887">
        <f t="shared" si="26"/>
        <v>0</v>
      </c>
      <c r="G887" t="s">
        <v>42</v>
      </c>
      <c r="H887" t="s">
        <v>742</v>
      </c>
      <c r="I887">
        <v>1210</v>
      </c>
      <c r="J887">
        <f>INT(Table1[[#This Row],[hrmn]]/100)</f>
        <v>12</v>
      </c>
      <c r="K887" t="s">
        <v>53</v>
      </c>
      <c r="L887" t="s">
        <v>80</v>
      </c>
      <c r="M887" t="s">
        <v>125</v>
      </c>
      <c r="N887">
        <v>1342</v>
      </c>
      <c r="O887" t="s">
        <v>30</v>
      </c>
      <c r="P887">
        <v>37</v>
      </c>
      <c r="Q887">
        <v>16</v>
      </c>
      <c r="R887" t="s">
        <v>31</v>
      </c>
      <c r="S887">
        <f t="shared" si="27"/>
        <v>1</v>
      </c>
      <c r="T887">
        <v>3</v>
      </c>
      <c r="U887" t="s">
        <v>45</v>
      </c>
      <c r="V887" t="s">
        <v>47</v>
      </c>
      <c r="W887" t="s">
        <v>65</v>
      </c>
      <c r="X887" t="s">
        <v>82</v>
      </c>
      <c r="Y887" t="s">
        <v>34</v>
      </c>
      <c r="Z887" t="s">
        <v>35</v>
      </c>
      <c r="AA887" t="s">
        <v>36</v>
      </c>
      <c r="AB887" t="s">
        <v>37</v>
      </c>
      <c r="AC887" t="s">
        <v>38</v>
      </c>
    </row>
    <row r="888" spans="1:29" x14ac:dyDescent="0.3">
      <c r="A888" t="s">
        <v>1219</v>
      </c>
      <c r="B888" s="1">
        <v>44845</v>
      </c>
      <c r="C888" t="s">
        <v>67</v>
      </c>
      <c r="D888" t="s">
        <v>143</v>
      </c>
      <c r="E888" t="s">
        <v>51</v>
      </c>
      <c r="F888">
        <f t="shared" si="26"/>
        <v>0</v>
      </c>
      <c r="G888" t="s">
        <v>78</v>
      </c>
      <c r="H888" t="s">
        <v>460</v>
      </c>
      <c r="I888">
        <v>743</v>
      </c>
      <c r="J888">
        <f>INT(Table1[[#This Row],[hrmn]]/100)</f>
        <v>7</v>
      </c>
      <c r="K888" t="s">
        <v>53</v>
      </c>
      <c r="L888" t="s">
        <v>28</v>
      </c>
      <c r="M888" t="s">
        <v>208</v>
      </c>
      <c r="N888">
        <v>2668</v>
      </c>
      <c r="O888" t="s">
        <v>30</v>
      </c>
      <c r="P888">
        <v>29</v>
      </c>
      <c r="Q888">
        <v>9</v>
      </c>
      <c r="R888" t="s">
        <v>46</v>
      </c>
      <c r="S888">
        <f t="shared" si="27"/>
        <v>0</v>
      </c>
      <c r="T888">
        <v>37</v>
      </c>
      <c r="U888" t="s">
        <v>30</v>
      </c>
      <c r="V888" t="s">
        <v>55</v>
      </c>
      <c r="W888" t="s">
        <v>65</v>
      </c>
      <c r="X888" t="s">
        <v>33</v>
      </c>
      <c r="Y888" t="s">
        <v>34</v>
      </c>
      <c r="Z888" t="s">
        <v>35</v>
      </c>
      <c r="AA888" t="s">
        <v>36</v>
      </c>
      <c r="AB888" t="s">
        <v>37</v>
      </c>
      <c r="AC888" t="s">
        <v>38</v>
      </c>
    </row>
    <row r="889" spans="1:29" x14ac:dyDescent="0.3">
      <c r="A889" t="s">
        <v>1220</v>
      </c>
      <c r="B889" s="1">
        <v>44987</v>
      </c>
      <c r="C889" t="s">
        <v>67</v>
      </c>
      <c r="D889" t="s">
        <v>96</v>
      </c>
      <c r="E889" t="s">
        <v>41</v>
      </c>
      <c r="F889">
        <f t="shared" si="26"/>
        <v>1</v>
      </c>
      <c r="G889" t="s">
        <v>59</v>
      </c>
      <c r="H889" t="s">
        <v>493</v>
      </c>
      <c r="I889">
        <v>2140</v>
      </c>
      <c r="J889">
        <f>INT(Table1[[#This Row],[hrmn]]/100)</f>
        <v>21</v>
      </c>
      <c r="K889" t="s">
        <v>27</v>
      </c>
      <c r="L889" t="s">
        <v>62</v>
      </c>
      <c r="M889" t="s">
        <v>300</v>
      </c>
      <c r="N889">
        <v>2748</v>
      </c>
      <c r="O889" t="s">
        <v>30</v>
      </c>
      <c r="P889">
        <v>60</v>
      </c>
      <c r="Q889">
        <v>5</v>
      </c>
      <c r="R889" t="s">
        <v>46</v>
      </c>
      <c r="S889">
        <f t="shared" si="27"/>
        <v>0</v>
      </c>
      <c r="T889">
        <v>12</v>
      </c>
      <c r="U889" t="s">
        <v>30</v>
      </c>
      <c r="V889" t="s">
        <v>55</v>
      </c>
      <c r="W889" t="s">
        <v>65</v>
      </c>
      <c r="X889" t="s">
        <v>33</v>
      </c>
      <c r="Y889" t="s">
        <v>34</v>
      </c>
      <c r="Z889" t="s">
        <v>35</v>
      </c>
      <c r="AA889" t="s">
        <v>36</v>
      </c>
      <c r="AB889" t="s">
        <v>37</v>
      </c>
      <c r="AC889" t="s">
        <v>38</v>
      </c>
    </row>
    <row r="890" spans="1:29" x14ac:dyDescent="0.3">
      <c r="A890" t="s">
        <v>1221</v>
      </c>
      <c r="B890" s="1">
        <v>45056</v>
      </c>
      <c r="C890" t="s">
        <v>49</v>
      </c>
      <c r="D890" t="s">
        <v>133</v>
      </c>
      <c r="E890" t="s">
        <v>24</v>
      </c>
      <c r="F890">
        <f t="shared" si="26"/>
        <v>0</v>
      </c>
      <c r="G890" t="s">
        <v>25</v>
      </c>
      <c r="H890" t="s">
        <v>729</v>
      </c>
      <c r="I890">
        <v>1820</v>
      </c>
      <c r="J890">
        <f>INT(Table1[[#This Row],[hrmn]]/100)</f>
        <v>18</v>
      </c>
      <c r="K890" t="s">
        <v>53</v>
      </c>
      <c r="L890" t="s">
        <v>74</v>
      </c>
      <c r="M890" t="s">
        <v>234</v>
      </c>
      <c r="N890">
        <v>1893</v>
      </c>
      <c r="O890" t="s">
        <v>30</v>
      </c>
      <c r="P890">
        <v>54</v>
      </c>
      <c r="Q890">
        <v>9</v>
      </c>
      <c r="R890" t="s">
        <v>64</v>
      </c>
      <c r="S890">
        <f t="shared" si="27"/>
        <v>0</v>
      </c>
      <c r="T890">
        <v>7</v>
      </c>
      <c r="U890" t="s">
        <v>30</v>
      </c>
      <c r="V890" t="s">
        <v>55</v>
      </c>
      <c r="W890" t="s">
        <v>33</v>
      </c>
      <c r="X890" t="s">
        <v>82</v>
      </c>
      <c r="Y890" t="s">
        <v>34</v>
      </c>
      <c r="Z890" t="s">
        <v>35</v>
      </c>
      <c r="AA890" t="s">
        <v>36</v>
      </c>
      <c r="AB890" t="s">
        <v>37</v>
      </c>
      <c r="AC890" t="s">
        <v>38</v>
      </c>
    </row>
    <row r="891" spans="1:29" x14ac:dyDescent="0.3">
      <c r="A891" t="s">
        <v>1222</v>
      </c>
      <c r="B891" s="1">
        <v>44982</v>
      </c>
      <c r="C891" t="s">
        <v>22</v>
      </c>
      <c r="D891" t="s">
        <v>182</v>
      </c>
      <c r="E891" t="s">
        <v>41</v>
      </c>
      <c r="F891">
        <f t="shared" si="26"/>
        <v>1</v>
      </c>
      <c r="G891" t="s">
        <v>59</v>
      </c>
      <c r="H891" t="s">
        <v>52</v>
      </c>
      <c r="I891">
        <v>930</v>
      </c>
      <c r="J891">
        <f>INT(Table1[[#This Row],[hrmn]]/100)</f>
        <v>9</v>
      </c>
      <c r="K891" t="s">
        <v>53</v>
      </c>
      <c r="L891" t="s">
        <v>80</v>
      </c>
      <c r="M891" t="s">
        <v>86</v>
      </c>
      <c r="N891">
        <v>2254</v>
      </c>
      <c r="O891" t="s">
        <v>30</v>
      </c>
      <c r="P891">
        <v>50</v>
      </c>
      <c r="Q891">
        <v>12</v>
      </c>
      <c r="R891" t="s">
        <v>31</v>
      </c>
      <c r="S891">
        <f t="shared" si="27"/>
        <v>1</v>
      </c>
      <c r="T891">
        <v>53</v>
      </c>
      <c r="U891" t="s">
        <v>30</v>
      </c>
      <c r="V891" t="s">
        <v>47</v>
      </c>
      <c r="W891" t="s">
        <v>70</v>
      </c>
      <c r="X891" t="s">
        <v>82</v>
      </c>
      <c r="Y891" t="s">
        <v>34</v>
      </c>
      <c r="Z891" t="s">
        <v>35</v>
      </c>
      <c r="AA891" t="s">
        <v>36</v>
      </c>
      <c r="AB891" t="s">
        <v>37</v>
      </c>
      <c r="AC891" t="s">
        <v>38</v>
      </c>
    </row>
    <row r="892" spans="1:29" x14ac:dyDescent="0.3">
      <c r="A892" t="s">
        <v>1223</v>
      </c>
      <c r="B892" s="1">
        <v>45145</v>
      </c>
      <c r="C892" t="s">
        <v>30</v>
      </c>
      <c r="D892" t="s">
        <v>107</v>
      </c>
      <c r="E892" t="s">
        <v>24</v>
      </c>
      <c r="F892">
        <f t="shared" si="26"/>
        <v>0</v>
      </c>
      <c r="G892" t="s">
        <v>25</v>
      </c>
      <c r="H892" t="s">
        <v>989</v>
      </c>
      <c r="I892">
        <v>1831</v>
      </c>
      <c r="J892">
        <f>INT(Table1[[#This Row],[hrmn]]/100)</f>
        <v>18</v>
      </c>
      <c r="K892" t="s">
        <v>27</v>
      </c>
      <c r="L892" t="s">
        <v>74</v>
      </c>
      <c r="M892" t="s">
        <v>184</v>
      </c>
      <c r="N892">
        <v>959</v>
      </c>
      <c r="O892" t="s">
        <v>45</v>
      </c>
      <c r="P892">
        <v>30</v>
      </c>
      <c r="Q892">
        <v>20</v>
      </c>
      <c r="R892" t="s">
        <v>64</v>
      </c>
      <c r="S892">
        <f t="shared" si="27"/>
        <v>0</v>
      </c>
      <c r="T892">
        <v>13</v>
      </c>
      <c r="U892" t="s">
        <v>30</v>
      </c>
      <c r="V892" t="s">
        <v>55</v>
      </c>
      <c r="W892" t="s">
        <v>70</v>
      </c>
      <c r="X892" t="s">
        <v>82</v>
      </c>
      <c r="Y892" t="s">
        <v>34</v>
      </c>
      <c r="Z892" t="s">
        <v>35</v>
      </c>
      <c r="AA892" t="s">
        <v>36</v>
      </c>
      <c r="AB892" t="s">
        <v>37</v>
      </c>
      <c r="AC892" t="s">
        <v>38</v>
      </c>
    </row>
    <row r="893" spans="1:29" x14ac:dyDescent="0.3">
      <c r="A893" t="s">
        <v>1224</v>
      </c>
      <c r="B893" s="1">
        <v>45076</v>
      </c>
      <c r="C893" t="s">
        <v>67</v>
      </c>
      <c r="D893" t="s">
        <v>133</v>
      </c>
      <c r="E893" t="s">
        <v>51</v>
      </c>
      <c r="F893">
        <f t="shared" si="26"/>
        <v>0</v>
      </c>
      <c r="G893" t="s">
        <v>78</v>
      </c>
      <c r="H893" t="s">
        <v>316</v>
      </c>
      <c r="I893">
        <v>1433</v>
      </c>
      <c r="J893">
        <f>INT(Table1[[#This Row],[hrmn]]/100)</f>
        <v>14</v>
      </c>
      <c r="K893" t="s">
        <v>53</v>
      </c>
      <c r="L893" t="s">
        <v>62</v>
      </c>
      <c r="M893" t="s">
        <v>241</v>
      </c>
      <c r="N893">
        <v>1929</v>
      </c>
      <c r="O893" t="s">
        <v>30</v>
      </c>
      <c r="P893">
        <v>34</v>
      </c>
      <c r="Q893">
        <v>5</v>
      </c>
      <c r="R893" t="s">
        <v>31</v>
      </c>
      <c r="S893">
        <f t="shared" si="27"/>
        <v>1</v>
      </c>
      <c r="T893">
        <v>80</v>
      </c>
      <c r="U893" t="s">
        <v>30</v>
      </c>
      <c r="V893" t="s">
        <v>55</v>
      </c>
      <c r="W893" t="s">
        <v>56</v>
      </c>
      <c r="X893" t="s">
        <v>82</v>
      </c>
      <c r="Y893" t="s">
        <v>34</v>
      </c>
      <c r="Z893" t="s">
        <v>35</v>
      </c>
      <c r="AA893" t="s">
        <v>36</v>
      </c>
      <c r="AB893" t="s">
        <v>37</v>
      </c>
      <c r="AC893" t="s">
        <v>38</v>
      </c>
    </row>
    <row r="894" spans="1:29" x14ac:dyDescent="0.3">
      <c r="A894" t="s">
        <v>1225</v>
      </c>
      <c r="B894" s="1">
        <v>44898</v>
      </c>
      <c r="C894" t="s">
        <v>67</v>
      </c>
      <c r="D894" t="s">
        <v>23</v>
      </c>
      <c r="E894" t="s">
        <v>51</v>
      </c>
      <c r="F894">
        <f t="shared" si="26"/>
        <v>0</v>
      </c>
      <c r="G894" t="s">
        <v>59</v>
      </c>
      <c r="H894" t="s">
        <v>452</v>
      </c>
      <c r="I894">
        <v>621</v>
      </c>
      <c r="J894">
        <f>INT(Table1[[#This Row],[hrmn]]/100)</f>
        <v>6</v>
      </c>
      <c r="K894" t="s">
        <v>61</v>
      </c>
      <c r="L894" t="s">
        <v>62</v>
      </c>
      <c r="M894" t="s">
        <v>44</v>
      </c>
      <c r="N894">
        <v>1130</v>
      </c>
      <c r="O894" t="s">
        <v>45</v>
      </c>
      <c r="P894">
        <v>44</v>
      </c>
      <c r="Q894">
        <v>17</v>
      </c>
      <c r="R894" t="s">
        <v>64</v>
      </c>
      <c r="S894">
        <f t="shared" si="27"/>
        <v>0</v>
      </c>
      <c r="T894">
        <v>17</v>
      </c>
      <c r="U894" t="s">
        <v>45</v>
      </c>
      <c r="V894" t="s">
        <v>55</v>
      </c>
      <c r="W894" t="s">
        <v>70</v>
      </c>
      <c r="X894" t="s">
        <v>33</v>
      </c>
      <c r="Y894" t="s">
        <v>34</v>
      </c>
      <c r="Z894" t="s">
        <v>35</v>
      </c>
      <c r="AA894" t="s">
        <v>36</v>
      </c>
      <c r="AB894" t="s">
        <v>37</v>
      </c>
      <c r="AC894" t="s">
        <v>38</v>
      </c>
    </row>
    <row r="895" spans="1:29" x14ac:dyDescent="0.3">
      <c r="A895" t="s">
        <v>1226</v>
      </c>
      <c r="B895" s="1">
        <v>44739</v>
      </c>
      <c r="C895" t="s">
        <v>45</v>
      </c>
      <c r="D895" t="s">
        <v>249</v>
      </c>
      <c r="E895" t="s">
        <v>24</v>
      </c>
      <c r="F895">
        <f t="shared" si="26"/>
        <v>0</v>
      </c>
      <c r="G895" t="s">
        <v>42</v>
      </c>
      <c r="H895" t="s">
        <v>127</v>
      </c>
      <c r="I895">
        <v>1416</v>
      </c>
      <c r="J895">
        <f>INT(Table1[[#This Row],[hrmn]]/100)</f>
        <v>14</v>
      </c>
      <c r="K895" t="s">
        <v>27</v>
      </c>
      <c r="L895" t="s">
        <v>80</v>
      </c>
      <c r="M895" t="s">
        <v>29</v>
      </c>
      <c r="N895">
        <v>2040</v>
      </c>
      <c r="O895" t="s">
        <v>45</v>
      </c>
      <c r="P895">
        <v>55</v>
      </c>
      <c r="Q895">
        <v>17</v>
      </c>
      <c r="R895" t="s">
        <v>31</v>
      </c>
      <c r="S895">
        <f t="shared" si="27"/>
        <v>1</v>
      </c>
      <c r="T895">
        <v>25</v>
      </c>
      <c r="U895" t="s">
        <v>45</v>
      </c>
      <c r="V895" t="s">
        <v>47</v>
      </c>
      <c r="W895" t="s">
        <v>65</v>
      </c>
      <c r="X895" t="s">
        <v>82</v>
      </c>
      <c r="Y895" t="s">
        <v>34</v>
      </c>
      <c r="Z895" t="s">
        <v>35</v>
      </c>
      <c r="AA895" t="s">
        <v>36</v>
      </c>
      <c r="AB895" t="s">
        <v>37</v>
      </c>
      <c r="AC895" t="s">
        <v>38</v>
      </c>
    </row>
    <row r="896" spans="1:29" x14ac:dyDescent="0.3">
      <c r="A896" t="s">
        <v>1227</v>
      </c>
      <c r="B896" s="1">
        <v>44770</v>
      </c>
      <c r="C896" t="s">
        <v>22</v>
      </c>
      <c r="D896" t="s">
        <v>92</v>
      </c>
      <c r="E896" t="s">
        <v>24</v>
      </c>
      <c r="F896">
        <f t="shared" si="26"/>
        <v>0</v>
      </c>
      <c r="G896" t="s">
        <v>59</v>
      </c>
      <c r="H896" t="s">
        <v>250</v>
      </c>
      <c r="I896">
        <v>401</v>
      </c>
      <c r="J896">
        <f>INT(Table1[[#This Row],[hrmn]]/100)</f>
        <v>4</v>
      </c>
      <c r="K896" t="s">
        <v>61</v>
      </c>
      <c r="L896" t="s">
        <v>28</v>
      </c>
      <c r="M896" t="s">
        <v>98</v>
      </c>
      <c r="N896">
        <v>1264</v>
      </c>
      <c r="O896" t="s">
        <v>45</v>
      </c>
      <c r="P896">
        <v>25</v>
      </c>
      <c r="Q896">
        <v>15</v>
      </c>
      <c r="R896" t="s">
        <v>64</v>
      </c>
      <c r="S896">
        <f t="shared" si="27"/>
        <v>0</v>
      </c>
      <c r="T896">
        <v>45</v>
      </c>
      <c r="U896" t="s">
        <v>30</v>
      </c>
      <c r="V896" t="s">
        <v>55</v>
      </c>
      <c r="W896" t="s">
        <v>70</v>
      </c>
      <c r="X896" t="s">
        <v>82</v>
      </c>
      <c r="Y896" t="s">
        <v>34</v>
      </c>
      <c r="Z896" t="s">
        <v>35</v>
      </c>
      <c r="AA896" t="s">
        <v>36</v>
      </c>
      <c r="AB896" t="s">
        <v>37</v>
      </c>
      <c r="AC896" t="s">
        <v>38</v>
      </c>
    </row>
    <row r="897" spans="1:29" x14ac:dyDescent="0.3">
      <c r="A897" t="s">
        <v>1228</v>
      </c>
      <c r="B897" s="1">
        <v>44839</v>
      </c>
      <c r="C897" t="s">
        <v>49</v>
      </c>
      <c r="D897" t="s">
        <v>174</v>
      </c>
      <c r="E897" t="s">
        <v>24</v>
      </c>
      <c r="F897">
        <f t="shared" si="26"/>
        <v>0</v>
      </c>
      <c r="G897" t="s">
        <v>25</v>
      </c>
      <c r="H897" t="s">
        <v>585</v>
      </c>
      <c r="I897">
        <v>1701</v>
      </c>
      <c r="J897">
        <f>INT(Table1[[#This Row],[hrmn]]/100)</f>
        <v>17</v>
      </c>
      <c r="K897" t="s">
        <v>61</v>
      </c>
      <c r="L897" t="s">
        <v>62</v>
      </c>
      <c r="M897" t="s">
        <v>145</v>
      </c>
      <c r="N897">
        <v>1239</v>
      </c>
      <c r="O897" t="s">
        <v>30</v>
      </c>
      <c r="P897">
        <v>27</v>
      </c>
      <c r="Q897">
        <v>6</v>
      </c>
      <c r="R897" t="s">
        <v>46</v>
      </c>
      <c r="S897">
        <f t="shared" si="27"/>
        <v>0</v>
      </c>
      <c r="T897">
        <v>2</v>
      </c>
      <c r="U897" t="s">
        <v>45</v>
      </c>
      <c r="V897" t="s">
        <v>47</v>
      </c>
      <c r="W897" t="s">
        <v>56</v>
      </c>
      <c r="X897" t="s">
        <v>82</v>
      </c>
      <c r="Y897" t="s">
        <v>34</v>
      </c>
      <c r="Z897" t="s">
        <v>35</v>
      </c>
      <c r="AA897" t="s">
        <v>36</v>
      </c>
      <c r="AB897" t="s">
        <v>37</v>
      </c>
      <c r="AC897" t="s">
        <v>38</v>
      </c>
    </row>
    <row r="898" spans="1:29" x14ac:dyDescent="0.3">
      <c r="A898" t="s">
        <v>1229</v>
      </c>
      <c r="B898" s="1">
        <v>44598</v>
      </c>
      <c r="C898" t="s">
        <v>45</v>
      </c>
      <c r="D898" t="s">
        <v>191</v>
      </c>
      <c r="E898" t="s">
        <v>24</v>
      </c>
      <c r="F898">
        <f t="shared" ref="F898:F961" si="28">IF(E898="Severe",1,0)</f>
        <v>0</v>
      </c>
      <c r="G898" t="s">
        <v>25</v>
      </c>
      <c r="H898" t="s">
        <v>327</v>
      </c>
      <c r="I898">
        <v>2114</v>
      </c>
      <c r="J898">
        <f>INT(Table1[[#This Row],[hrmn]]/100)</f>
        <v>21</v>
      </c>
      <c r="K898" t="s">
        <v>53</v>
      </c>
      <c r="L898" t="s">
        <v>28</v>
      </c>
      <c r="M898" t="s">
        <v>94</v>
      </c>
      <c r="N898">
        <v>1602</v>
      </c>
      <c r="O898" t="s">
        <v>45</v>
      </c>
      <c r="P898">
        <v>56</v>
      </c>
      <c r="Q898">
        <v>19</v>
      </c>
      <c r="R898" t="s">
        <v>64</v>
      </c>
      <c r="S898">
        <f t="shared" ref="S898:S961" si="29">IF(R898="Fatal",1,0)</f>
        <v>0</v>
      </c>
      <c r="T898">
        <v>15</v>
      </c>
      <c r="U898" t="s">
        <v>45</v>
      </c>
      <c r="V898" t="s">
        <v>55</v>
      </c>
      <c r="W898" t="s">
        <v>56</v>
      </c>
      <c r="X898" t="s">
        <v>82</v>
      </c>
      <c r="Y898" t="s">
        <v>34</v>
      </c>
      <c r="Z898" t="s">
        <v>35</v>
      </c>
      <c r="AA898" t="s">
        <v>36</v>
      </c>
      <c r="AB898" t="s">
        <v>37</v>
      </c>
      <c r="AC898" t="s">
        <v>38</v>
      </c>
    </row>
    <row r="899" spans="1:29" x14ac:dyDescent="0.3">
      <c r="A899" t="s">
        <v>1230</v>
      </c>
      <c r="B899" s="1">
        <v>44857</v>
      </c>
      <c r="C899" t="s">
        <v>45</v>
      </c>
      <c r="D899" t="s">
        <v>100</v>
      </c>
      <c r="E899" t="s">
        <v>24</v>
      </c>
      <c r="F899">
        <f t="shared" si="28"/>
        <v>0</v>
      </c>
      <c r="G899" t="s">
        <v>25</v>
      </c>
      <c r="H899" t="s">
        <v>629</v>
      </c>
      <c r="I899">
        <v>2333</v>
      </c>
      <c r="J899">
        <f>INT(Table1[[#This Row],[hrmn]]/100)</f>
        <v>23</v>
      </c>
      <c r="K899" t="s">
        <v>61</v>
      </c>
      <c r="L899" t="s">
        <v>28</v>
      </c>
      <c r="M899" t="s">
        <v>54</v>
      </c>
      <c r="N899">
        <v>2550</v>
      </c>
      <c r="O899" t="s">
        <v>30</v>
      </c>
      <c r="P899">
        <v>24</v>
      </c>
      <c r="Q899">
        <v>8</v>
      </c>
      <c r="R899" t="s">
        <v>31</v>
      </c>
      <c r="S899">
        <f t="shared" si="29"/>
        <v>1</v>
      </c>
      <c r="T899">
        <v>51</v>
      </c>
      <c r="U899" t="s">
        <v>45</v>
      </c>
      <c r="V899" t="s">
        <v>32</v>
      </c>
      <c r="W899" t="s">
        <v>33</v>
      </c>
      <c r="X899" t="s">
        <v>33</v>
      </c>
      <c r="Y899" t="s">
        <v>34</v>
      </c>
      <c r="Z899" t="s">
        <v>35</v>
      </c>
      <c r="AA899" t="s">
        <v>36</v>
      </c>
      <c r="AB899" t="s">
        <v>37</v>
      </c>
      <c r="AC899" t="s">
        <v>38</v>
      </c>
    </row>
    <row r="900" spans="1:29" x14ac:dyDescent="0.3">
      <c r="A900" t="s">
        <v>1231</v>
      </c>
      <c r="B900" s="1">
        <v>45267</v>
      </c>
      <c r="C900" t="s">
        <v>45</v>
      </c>
      <c r="D900" t="s">
        <v>189</v>
      </c>
      <c r="E900" t="s">
        <v>41</v>
      </c>
      <c r="F900">
        <f t="shared" si="28"/>
        <v>1</v>
      </c>
      <c r="G900" t="s">
        <v>78</v>
      </c>
      <c r="H900" t="s">
        <v>473</v>
      </c>
      <c r="I900">
        <v>29</v>
      </c>
      <c r="J900">
        <f>INT(Table1[[#This Row],[hrmn]]/100)</f>
        <v>0</v>
      </c>
      <c r="K900" t="s">
        <v>61</v>
      </c>
      <c r="L900" t="s">
        <v>74</v>
      </c>
      <c r="M900" t="s">
        <v>90</v>
      </c>
      <c r="N900">
        <v>1175</v>
      </c>
      <c r="O900" t="s">
        <v>45</v>
      </c>
      <c r="P900">
        <v>46</v>
      </c>
      <c r="Q900">
        <v>5</v>
      </c>
      <c r="R900" t="s">
        <v>31</v>
      </c>
      <c r="S900">
        <f t="shared" si="29"/>
        <v>1</v>
      </c>
      <c r="T900">
        <v>51</v>
      </c>
      <c r="U900" t="s">
        <v>30</v>
      </c>
      <c r="V900" t="s">
        <v>32</v>
      </c>
      <c r="W900" t="s">
        <v>65</v>
      </c>
      <c r="X900" t="s">
        <v>82</v>
      </c>
      <c r="Y900" t="s">
        <v>34</v>
      </c>
      <c r="Z900" t="s">
        <v>35</v>
      </c>
      <c r="AA900" t="s">
        <v>36</v>
      </c>
      <c r="AB900" t="s">
        <v>37</v>
      </c>
      <c r="AC900" t="s">
        <v>38</v>
      </c>
    </row>
    <row r="901" spans="1:29" x14ac:dyDescent="0.3">
      <c r="A901" t="s">
        <v>1232</v>
      </c>
      <c r="B901" s="1">
        <v>45069</v>
      </c>
      <c r="C901" t="s">
        <v>67</v>
      </c>
      <c r="D901" t="s">
        <v>182</v>
      </c>
      <c r="E901" t="s">
        <v>24</v>
      </c>
      <c r="F901">
        <f t="shared" si="28"/>
        <v>0</v>
      </c>
      <c r="G901" t="s">
        <v>59</v>
      </c>
      <c r="H901" t="s">
        <v>347</v>
      </c>
      <c r="I901">
        <v>834</v>
      </c>
      <c r="J901">
        <f>INT(Table1[[#This Row],[hrmn]]/100)</f>
        <v>8</v>
      </c>
      <c r="K901" t="s">
        <v>27</v>
      </c>
      <c r="L901" t="s">
        <v>62</v>
      </c>
      <c r="M901" t="s">
        <v>90</v>
      </c>
      <c r="N901">
        <v>2941</v>
      </c>
      <c r="O901" t="s">
        <v>45</v>
      </c>
      <c r="P901">
        <v>57</v>
      </c>
      <c r="Q901">
        <v>10</v>
      </c>
      <c r="R901" t="s">
        <v>31</v>
      </c>
      <c r="S901">
        <f t="shared" si="29"/>
        <v>1</v>
      </c>
      <c r="T901">
        <v>73</v>
      </c>
      <c r="U901" t="s">
        <v>30</v>
      </c>
      <c r="V901" t="s">
        <v>55</v>
      </c>
      <c r="W901" t="s">
        <v>70</v>
      </c>
      <c r="X901" t="s">
        <v>33</v>
      </c>
      <c r="Y901" t="s">
        <v>34</v>
      </c>
      <c r="Z901" t="s">
        <v>35</v>
      </c>
      <c r="AA901" t="s">
        <v>36</v>
      </c>
      <c r="AB901" t="s">
        <v>37</v>
      </c>
      <c r="AC901" t="s">
        <v>38</v>
      </c>
    </row>
    <row r="902" spans="1:29" x14ac:dyDescent="0.3">
      <c r="A902" t="s">
        <v>1233</v>
      </c>
      <c r="B902" s="1">
        <v>45151</v>
      </c>
      <c r="C902" t="s">
        <v>49</v>
      </c>
      <c r="D902" t="s">
        <v>107</v>
      </c>
      <c r="E902" t="s">
        <v>41</v>
      </c>
      <c r="F902">
        <f t="shared" si="28"/>
        <v>1</v>
      </c>
      <c r="G902" t="s">
        <v>25</v>
      </c>
      <c r="H902" t="s">
        <v>165</v>
      </c>
      <c r="I902">
        <v>506</v>
      </c>
      <c r="J902">
        <f>INT(Table1[[#This Row],[hrmn]]/100)</f>
        <v>5</v>
      </c>
      <c r="K902" t="s">
        <v>53</v>
      </c>
      <c r="L902" t="s">
        <v>28</v>
      </c>
      <c r="M902" t="s">
        <v>218</v>
      </c>
      <c r="N902">
        <v>1870</v>
      </c>
      <c r="O902" t="s">
        <v>45</v>
      </c>
      <c r="P902">
        <v>32</v>
      </c>
      <c r="Q902">
        <v>2</v>
      </c>
      <c r="R902" t="s">
        <v>46</v>
      </c>
      <c r="S902">
        <f t="shared" si="29"/>
        <v>0</v>
      </c>
      <c r="T902">
        <v>59</v>
      </c>
      <c r="U902" t="s">
        <v>30</v>
      </c>
      <c r="V902" t="s">
        <v>32</v>
      </c>
      <c r="W902" t="s">
        <v>65</v>
      </c>
      <c r="X902" t="s">
        <v>33</v>
      </c>
      <c r="Y902" t="s">
        <v>34</v>
      </c>
      <c r="Z902" t="s">
        <v>35</v>
      </c>
      <c r="AA902" t="s">
        <v>36</v>
      </c>
      <c r="AB902" t="s">
        <v>37</v>
      </c>
      <c r="AC902" t="s">
        <v>38</v>
      </c>
    </row>
    <row r="903" spans="1:29" x14ac:dyDescent="0.3">
      <c r="A903" t="s">
        <v>1234</v>
      </c>
      <c r="B903" s="1">
        <v>44965</v>
      </c>
      <c r="C903" t="s">
        <v>30</v>
      </c>
      <c r="D903" t="s">
        <v>40</v>
      </c>
      <c r="E903" t="s">
        <v>24</v>
      </c>
      <c r="F903">
        <f t="shared" si="28"/>
        <v>0</v>
      </c>
      <c r="G903" t="s">
        <v>78</v>
      </c>
      <c r="H903" t="s">
        <v>183</v>
      </c>
      <c r="I903">
        <v>1104</v>
      </c>
      <c r="J903">
        <f>INT(Table1[[#This Row],[hrmn]]/100)</f>
        <v>11</v>
      </c>
      <c r="K903" t="s">
        <v>61</v>
      </c>
      <c r="L903" t="s">
        <v>28</v>
      </c>
      <c r="M903" t="s">
        <v>340</v>
      </c>
      <c r="N903">
        <v>1434</v>
      </c>
      <c r="O903" t="s">
        <v>45</v>
      </c>
      <c r="P903">
        <v>47</v>
      </c>
      <c r="Q903">
        <v>6</v>
      </c>
      <c r="R903" t="s">
        <v>46</v>
      </c>
      <c r="S903">
        <f t="shared" si="29"/>
        <v>0</v>
      </c>
      <c r="T903">
        <v>75</v>
      </c>
      <c r="U903" t="s">
        <v>30</v>
      </c>
      <c r="V903" t="s">
        <v>47</v>
      </c>
      <c r="W903" t="s">
        <v>65</v>
      </c>
      <c r="X903" t="s">
        <v>33</v>
      </c>
      <c r="Y903" t="s">
        <v>34</v>
      </c>
      <c r="Z903" t="s">
        <v>35</v>
      </c>
      <c r="AA903" t="s">
        <v>36</v>
      </c>
      <c r="AB903" t="s">
        <v>37</v>
      </c>
      <c r="AC903" t="s">
        <v>38</v>
      </c>
    </row>
    <row r="904" spans="1:29" x14ac:dyDescent="0.3">
      <c r="A904" t="s">
        <v>1235</v>
      </c>
      <c r="B904" s="1">
        <v>44804</v>
      </c>
      <c r="C904" t="s">
        <v>22</v>
      </c>
      <c r="D904" t="s">
        <v>77</v>
      </c>
      <c r="E904" t="s">
        <v>51</v>
      </c>
      <c r="F904">
        <f t="shared" si="28"/>
        <v>0</v>
      </c>
      <c r="G904" t="s">
        <v>78</v>
      </c>
      <c r="H904" t="s">
        <v>177</v>
      </c>
      <c r="I904">
        <v>521</v>
      </c>
      <c r="J904">
        <f>INT(Table1[[#This Row],[hrmn]]/100)</f>
        <v>5</v>
      </c>
      <c r="K904" t="s">
        <v>61</v>
      </c>
      <c r="L904" t="s">
        <v>62</v>
      </c>
      <c r="M904" t="s">
        <v>86</v>
      </c>
      <c r="N904">
        <v>1859</v>
      </c>
      <c r="O904" t="s">
        <v>45</v>
      </c>
      <c r="P904">
        <v>36</v>
      </c>
      <c r="Q904">
        <v>8</v>
      </c>
      <c r="R904" t="s">
        <v>46</v>
      </c>
      <c r="S904">
        <f t="shared" si="29"/>
        <v>0</v>
      </c>
      <c r="T904">
        <v>37</v>
      </c>
      <c r="U904" t="s">
        <v>30</v>
      </c>
      <c r="V904" t="s">
        <v>32</v>
      </c>
      <c r="W904" t="s">
        <v>33</v>
      </c>
      <c r="X904" t="s">
        <v>82</v>
      </c>
      <c r="Y904" t="s">
        <v>34</v>
      </c>
      <c r="Z904" t="s">
        <v>35</v>
      </c>
      <c r="AA904" t="s">
        <v>36</v>
      </c>
      <c r="AB904" t="s">
        <v>37</v>
      </c>
      <c r="AC904" t="s">
        <v>38</v>
      </c>
    </row>
    <row r="905" spans="1:29" x14ac:dyDescent="0.3">
      <c r="A905" t="s">
        <v>1236</v>
      </c>
      <c r="B905" s="1">
        <v>45240</v>
      </c>
      <c r="C905" t="s">
        <v>22</v>
      </c>
      <c r="D905" t="s">
        <v>50</v>
      </c>
      <c r="E905" t="s">
        <v>41</v>
      </c>
      <c r="F905">
        <f t="shared" si="28"/>
        <v>1</v>
      </c>
      <c r="G905" t="s">
        <v>42</v>
      </c>
      <c r="H905" t="s">
        <v>110</v>
      </c>
      <c r="I905">
        <v>557</v>
      </c>
      <c r="J905">
        <f>INT(Table1[[#This Row],[hrmn]]/100)</f>
        <v>5</v>
      </c>
      <c r="K905" t="s">
        <v>27</v>
      </c>
      <c r="L905" t="s">
        <v>62</v>
      </c>
      <c r="M905" t="s">
        <v>105</v>
      </c>
      <c r="N905">
        <v>2524</v>
      </c>
      <c r="O905" t="s">
        <v>30</v>
      </c>
      <c r="P905">
        <v>44</v>
      </c>
      <c r="Q905">
        <v>1</v>
      </c>
      <c r="R905" t="s">
        <v>46</v>
      </c>
      <c r="S905">
        <f t="shared" si="29"/>
        <v>0</v>
      </c>
      <c r="T905">
        <v>42</v>
      </c>
      <c r="U905" t="s">
        <v>45</v>
      </c>
      <c r="V905" t="s">
        <v>32</v>
      </c>
      <c r="W905" t="s">
        <v>65</v>
      </c>
      <c r="X905" t="s">
        <v>82</v>
      </c>
      <c r="Y905" t="s">
        <v>34</v>
      </c>
      <c r="Z905" t="s">
        <v>35</v>
      </c>
      <c r="AA905" t="s">
        <v>36</v>
      </c>
      <c r="AB905" t="s">
        <v>37</v>
      </c>
      <c r="AC905" t="s">
        <v>38</v>
      </c>
    </row>
    <row r="906" spans="1:29" x14ac:dyDescent="0.3">
      <c r="A906" t="s">
        <v>1237</v>
      </c>
      <c r="B906" s="1">
        <v>44595</v>
      </c>
      <c r="C906" t="s">
        <v>67</v>
      </c>
      <c r="D906" t="s">
        <v>88</v>
      </c>
      <c r="E906" t="s">
        <v>51</v>
      </c>
      <c r="F906">
        <f t="shared" si="28"/>
        <v>0</v>
      </c>
      <c r="G906" t="s">
        <v>42</v>
      </c>
      <c r="H906" t="s">
        <v>444</v>
      </c>
      <c r="I906">
        <v>537</v>
      </c>
      <c r="J906">
        <f>INT(Table1[[#This Row],[hrmn]]/100)</f>
        <v>5</v>
      </c>
      <c r="K906" t="s">
        <v>27</v>
      </c>
      <c r="L906" t="s">
        <v>62</v>
      </c>
      <c r="M906" t="s">
        <v>273</v>
      </c>
      <c r="N906">
        <v>1724</v>
      </c>
      <c r="O906" t="s">
        <v>45</v>
      </c>
      <c r="P906">
        <v>54</v>
      </c>
      <c r="Q906">
        <v>12</v>
      </c>
      <c r="R906" t="s">
        <v>64</v>
      </c>
      <c r="S906">
        <f t="shared" si="29"/>
        <v>0</v>
      </c>
      <c r="T906">
        <v>21</v>
      </c>
      <c r="U906" t="s">
        <v>45</v>
      </c>
      <c r="V906" t="s">
        <v>55</v>
      </c>
      <c r="W906" t="s">
        <v>56</v>
      </c>
      <c r="X906" t="s">
        <v>82</v>
      </c>
      <c r="Y906" t="s">
        <v>34</v>
      </c>
      <c r="Z906" t="s">
        <v>35</v>
      </c>
      <c r="AA906" t="s">
        <v>36</v>
      </c>
      <c r="AB906" t="s">
        <v>37</v>
      </c>
      <c r="AC906" t="s">
        <v>38</v>
      </c>
    </row>
    <row r="907" spans="1:29" x14ac:dyDescent="0.3">
      <c r="A907" t="s">
        <v>1238</v>
      </c>
      <c r="B907" s="1">
        <v>44655</v>
      </c>
      <c r="C907" t="s">
        <v>22</v>
      </c>
      <c r="D907" t="s">
        <v>147</v>
      </c>
      <c r="E907" t="s">
        <v>24</v>
      </c>
      <c r="F907">
        <f t="shared" si="28"/>
        <v>0</v>
      </c>
      <c r="G907" t="s">
        <v>78</v>
      </c>
      <c r="H907" t="s">
        <v>629</v>
      </c>
      <c r="I907">
        <v>1925</v>
      </c>
      <c r="J907">
        <f>INT(Table1[[#This Row],[hrmn]]/100)</f>
        <v>19</v>
      </c>
      <c r="K907" t="s">
        <v>27</v>
      </c>
      <c r="L907" t="s">
        <v>74</v>
      </c>
      <c r="M907" t="s">
        <v>81</v>
      </c>
      <c r="N907">
        <v>2964</v>
      </c>
      <c r="O907" t="s">
        <v>45</v>
      </c>
      <c r="P907">
        <v>42</v>
      </c>
      <c r="Q907">
        <v>16</v>
      </c>
      <c r="R907" t="s">
        <v>31</v>
      </c>
      <c r="S907">
        <f t="shared" si="29"/>
        <v>1</v>
      </c>
      <c r="T907">
        <v>2</v>
      </c>
      <c r="U907" t="s">
        <v>30</v>
      </c>
      <c r="V907" t="s">
        <v>32</v>
      </c>
      <c r="W907" t="s">
        <v>33</v>
      </c>
      <c r="X907" t="s">
        <v>82</v>
      </c>
      <c r="Y907" t="s">
        <v>34</v>
      </c>
      <c r="Z907" t="s">
        <v>35</v>
      </c>
      <c r="AA907" t="s">
        <v>36</v>
      </c>
      <c r="AB907" t="s">
        <v>37</v>
      </c>
      <c r="AC907" t="s">
        <v>38</v>
      </c>
    </row>
    <row r="908" spans="1:29" x14ac:dyDescent="0.3">
      <c r="A908" t="s">
        <v>1239</v>
      </c>
      <c r="B908" s="1">
        <v>45150</v>
      </c>
      <c r="C908" t="s">
        <v>67</v>
      </c>
      <c r="D908" t="s">
        <v>140</v>
      </c>
      <c r="E908" t="s">
        <v>41</v>
      </c>
      <c r="F908">
        <f t="shared" si="28"/>
        <v>1</v>
      </c>
      <c r="G908" t="s">
        <v>78</v>
      </c>
      <c r="H908" t="s">
        <v>398</v>
      </c>
      <c r="I908">
        <v>925</v>
      </c>
      <c r="J908">
        <f>INT(Table1[[#This Row],[hrmn]]/100)</f>
        <v>9</v>
      </c>
      <c r="K908" t="s">
        <v>53</v>
      </c>
      <c r="L908" t="s">
        <v>74</v>
      </c>
      <c r="M908" t="s">
        <v>180</v>
      </c>
      <c r="N908">
        <v>1588</v>
      </c>
      <c r="O908" t="s">
        <v>45</v>
      </c>
      <c r="P908">
        <v>35</v>
      </c>
      <c r="Q908">
        <v>11</v>
      </c>
      <c r="R908" t="s">
        <v>46</v>
      </c>
      <c r="S908">
        <f t="shared" si="29"/>
        <v>0</v>
      </c>
      <c r="T908">
        <v>77</v>
      </c>
      <c r="U908" t="s">
        <v>30</v>
      </c>
      <c r="V908" t="s">
        <v>55</v>
      </c>
      <c r="W908" t="s">
        <v>33</v>
      </c>
      <c r="X908" t="s">
        <v>82</v>
      </c>
      <c r="Y908" t="s">
        <v>34</v>
      </c>
      <c r="Z908" t="s">
        <v>35</v>
      </c>
      <c r="AA908" t="s">
        <v>36</v>
      </c>
      <c r="AB908" t="s">
        <v>37</v>
      </c>
      <c r="AC908" t="s">
        <v>38</v>
      </c>
    </row>
    <row r="909" spans="1:29" x14ac:dyDescent="0.3">
      <c r="A909" t="s">
        <v>1240</v>
      </c>
      <c r="B909" s="1">
        <v>44652</v>
      </c>
      <c r="C909" t="s">
        <v>22</v>
      </c>
      <c r="D909" t="s">
        <v>196</v>
      </c>
      <c r="E909" t="s">
        <v>41</v>
      </c>
      <c r="F909">
        <f t="shared" si="28"/>
        <v>1</v>
      </c>
      <c r="G909" t="s">
        <v>42</v>
      </c>
      <c r="H909" t="s">
        <v>197</v>
      </c>
      <c r="I909">
        <v>633</v>
      </c>
      <c r="J909">
        <f>INT(Table1[[#This Row],[hrmn]]/100)</f>
        <v>6</v>
      </c>
      <c r="K909" t="s">
        <v>61</v>
      </c>
      <c r="L909" t="s">
        <v>80</v>
      </c>
      <c r="M909" t="s">
        <v>200</v>
      </c>
      <c r="N909">
        <v>1224</v>
      </c>
      <c r="O909" t="s">
        <v>30</v>
      </c>
      <c r="P909">
        <v>19</v>
      </c>
      <c r="Q909">
        <v>4</v>
      </c>
      <c r="R909" t="s">
        <v>31</v>
      </c>
      <c r="S909">
        <f t="shared" si="29"/>
        <v>1</v>
      </c>
      <c r="T909">
        <v>71</v>
      </c>
      <c r="U909" t="s">
        <v>30</v>
      </c>
      <c r="V909" t="s">
        <v>47</v>
      </c>
      <c r="W909" t="s">
        <v>65</v>
      </c>
      <c r="X909" t="s">
        <v>33</v>
      </c>
      <c r="Y909" t="s">
        <v>34</v>
      </c>
      <c r="Z909" t="s">
        <v>35</v>
      </c>
      <c r="AA909" t="s">
        <v>36</v>
      </c>
      <c r="AB909" t="s">
        <v>37</v>
      </c>
      <c r="AC909" t="s">
        <v>38</v>
      </c>
    </row>
    <row r="910" spans="1:29" x14ac:dyDescent="0.3">
      <c r="A910" t="s">
        <v>1241</v>
      </c>
      <c r="B910" s="1">
        <v>44660</v>
      </c>
      <c r="C910" t="s">
        <v>22</v>
      </c>
      <c r="D910" t="s">
        <v>72</v>
      </c>
      <c r="E910" t="s">
        <v>24</v>
      </c>
      <c r="F910">
        <f t="shared" si="28"/>
        <v>0</v>
      </c>
      <c r="G910" t="s">
        <v>123</v>
      </c>
      <c r="H910" t="s">
        <v>491</v>
      </c>
      <c r="I910">
        <v>2305</v>
      </c>
      <c r="J910">
        <f>INT(Table1[[#This Row],[hrmn]]/100)</f>
        <v>23</v>
      </c>
      <c r="K910" t="s">
        <v>27</v>
      </c>
      <c r="L910" t="s">
        <v>80</v>
      </c>
      <c r="M910" t="s">
        <v>90</v>
      </c>
      <c r="N910">
        <v>1833</v>
      </c>
      <c r="O910" t="s">
        <v>30</v>
      </c>
      <c r="P910">
        <v>35</v>
      </c>
      <c r="Q910">
        <v>4</v>
      </c>
      <c r="R910" t="s">
        <v>31</v>
      </c>
      <c r="S910">
        <f t="shared" si="29"/>
        <v>1</v>
      </c>
      <c r="T910">
        <v>39</v>
      </c>
      <c r="U910" t="s">
        <v>45</v>
      </c>
      <c r="V910" t="s">
        <v>55</v>
      </c>
      <c r="W910" t="s">
        <v>70</v>
      </c>
      <c r="X910" t="s">
        <v>33</v>
      </c>
      <c r="Y910" t="s">
        <v>34</v>
      </c>
      <c r="Z910" t="s">
        <v>35</v>
      </c>
      <c r="AA910" t="s">
        <v>36</v>
      </c>
      <c r="AB910" t="s">
        <v>37</v>
      </c>
      <c r="AC910" t="s">
        <v>38</v>
      </c>
    </row>
    <row r="911" spans="1:29" x14ac:dyDescent="0.3">
      <c r="A911" t="s">
        <v>1242</v>
      </c>
      <c r="B911" s="1">
        <v>44888</v>
      </c>
      <c r="C911" t="s">
        <v>22</v>
      </c>
      <c r="D911" t="s">
        <v>50</v>
      </c>
      <c r="E911" t="s">
        <v>41</v>
      </c>
      <c r="F911">
        <f t="shared" si="28"/>
        <v>1</v>
      </c>
      <c r="G911" t="s">
        <v>25</v>
      </c>
      <c r="H911" t="s">
        <v>682</v>
      </c>
      <c r="I911">
        <v>1557</v>
      </c>
      <c r="J911">
        <f>INT(Table1[[#This Row],[hrmn]]/100)</f>
        <v>15</v>
      </c>
      <c r="K911" t="s">
        <v>27</v>
      </c>
      <c r="L911" t="s">
        <v>80</v>
      </c>
      <c r="M911" t="s">
        <v>135</v>
      </c>
      <c r="N911">
        <v>1697</v>
      </c>
      <c r="O911" t="s">
        <v>45</v>
      </c>
      <c r="P911">
        <v>55</v>
      </c>
      <c r="Q911">
        <v>1</v>
      </c>
      <c r="R911" t="s">
        <v>64</v>
      </c>
      <c r="S911">
        <f t="shared" si="29"/>
        <v>0</v>
      </c>
      <c r="T911">
        <v>53</v>
      </c>
      <c r="U911" t="s">
        <v>45</v>
      </c>
      <c r="V911" t="s">
        <v>32</v>
      </c>
      <c r="W911" t="s">
        <v>33</v>
      </c>
      <c r="X911" t="s">
        <v>82</v>
      </c>
      <c r="Y911" t="s">
        <v>34</v>
      </c>
      <c r="Z911" t="s">
        <v>35</v>
      </c>
      <c r="AA911" t="s">
        <v>36</v>
      </c>
      <c r="AB911" t="s">
        <v>37</v>
      </c>
      <c r="AC911" t="s">
        <v>38</v>
      </c>
    </row>
    <row r="912" spans="1:29" x14ac:dyDescent="0.3">
      <c r="A912" t="s">
        <v>1243</v>
      </c>
      <c r="B912" s="1">
        <v>44873</v>
      </c>
      <c r="C912" t="s">
        <v>45</v>
      </c>
      <c r="D912" t="s">
        <v>122</v>
      </c>
      <c r="E912" t="s">
        <v>51</v>
      </c>
      <c r="F912">
        <f t="shared" si="28"/>
        <v>0</v>
      </c>
      <c r="G912" t="s">
        <v>123</v>
      </c>
      <c r="H912" t="s">
        <v>495</v>
      </c>
      <c r="I912">
        <v>1740</v>
      </c>
      <c r="J912">
        <f>INT(Table1[[#This Row],[hrmn]]/100)</f>
        <v>17</v>
      </c>
      <c r="K912" t="s">
        <v>27</v>
      </c>
      <c r="L912" t="s">
        <v>62</v>
      </c>
      <c r="M912" t="s">
        <v>348</v>
      </c>
      <c r="N912">
        <v>1555</v>
      </c>
      <c r="O912" t="s">
        <v>45</v>
      </c>
      <c r="P912">
        <v>29</v>
      </c>
      <c r="Q912">
        <v>8</v>
      </c>
      <c r="R912" t="s">
        <v>31</v>
      </c>
      <c r="S912">
        <f t="shared" si="29"/>
        <v>1</v>
      </c>
      <c r="T912">
        <v>30</v>
      </c>
      <c r="U912" t="s">
        <v>30</v>
      </c>
      <c r="V912" t="s">
        <v>47</v>
      </c>
      <c r="W912" t="s">
        <v>56</v>
      </c>
      <c r="X912" t="s">
        <v>82</v>
      </c>
      <c r="Y912" t="s">
        <v>34</v>
      </c>
      <c r="Z912" t="s">
        <v>35</v>
      </c>
      <c r="AA912" t="s">
        <v>36</v>
      </c>
      <c r="AB912" t="s">
        <v>37</v>
      </c>
      <c r="AC912" t="s">
        <v>38</v>
      </c>
    </row>
    <row r="913" spans="1:29" x14ac:dyDescent="0.3">
      <c r="A913" t="s">
        <v>1244</v>
      </c>
      <c r="B913" s="1">
        <v>44959</v>
      </c>
      <c r="C913" t="s">
        <v>45</v>
      </c>
      <c r="D913" t="s">
        <v>133</v>
      </c>
      <c r="E913" t="s">
        <v>24</v>
      </c>
      <c r="F913">
        <f t="shared" si="28"/>
        <v>0</v>
      </c>
      <c r="G913" t="s">
        <v>123</v>
      </c>
      <c r="H913" t="s">
        <v>347</v>
      </c>
      <c r="I913">
        <v>2114</v>
      </c>
      <c r="J913">
        <f>INT(Table1[[#This Row],[hrmn]]/100)</f>
        <v>21</v>
      </c>
      <c r="K913" t="s">
        <v>27</v>
      </c>
      <c r="L913" t="s">
        <v>62</v>
      </c>
      <c r="M913" t="s">
        <v>54</v>
      </c>
      <c r="N913">
        <v>1685</v>
      </c>
      <c r="O913" t="s">
        <v>45</v>
      </c>
      <c r="P913">
        <v>29</v>
      </c>
      <c r="Q913">
        <v>6</v>
      </c>
      <c r="R913" t="s">
        <v>46</v>
      </c>
      <c r="S913">
        <f t="shared" si="29"/>
        <v>0</v>
      </c>
      <c r="T913">
        <v>17</v>
      </c>
      <c r="U913" t="s">
        <v>45</v>
      </c>
      <c r="V913" t="s">
        <v>32</v>
      </c>
      <c r="W913" t="s">
        <v>33</v>
      </c>
      <c r="X913" t="s">
        <v>33</v>
      </c>
      <c r="Y913" t="s">
        <v>34</v>
      </c>
      <c r="Z913" t="s">
        <v>35</v>
      </c>
      <c r="AA913" t="s">
        <v>36</v>
      </c>
      <c r="AB913" t="s">
        <v>37</v>
      </c>
      <c r="AC913" t="s">
        <v>38</v>
      </c>
    </row>
    <row r="914" spans="1:29" x14ac:dyDescent="0.3">
      <c r="A914" t="s">
        <v>1245</v>
      </c>
      <c r="B914" s="1">
        <v>44942</v>
      </c>
      <c r="C914" t="s">
        <v>67</v>
      </c>
      <c r="D914" t="s">
        <v>174</v>
      </c>
      <c r="E914" t="s">
        <v>51</v>
      </c>
      <c r="F914">
        <f t="shared" si="28"/>
        <v>0</v>
      </c>
      <c r="G914" t="s">
        <v>123</v>
      </c>
      <c r="H914" t="s">
        <v>547</v>
      </c>
      <c r="I914">
        <v>128</v>
      </c>
      <c r="J914">
        <f>INT(Table1[[#This Row],[hrmn]]/100)</f>
        <v>1</v>
      </c>
      <c r="K914" t="s">
        <v>53</v>
      </c>
      <c r="L914" t="s">
        <v>80</v>
      </c>
      <c r="M914" t="s">
        <v>180</v>
      </c>
      <c r="N914">
        <v>2977</v>
      </c>
      <c r="O914" t="s">
        <v>45</v>
      </c>
      <c r="P914">
        <v>56</v>
      </c>
      <c r="Q914">
        <v>5</v>
      </c>
      <c r="R914" t="s">
        <v>64</v>
      </c>
      <c r="S914">
        <f t="shared" si="29"/>
        <v>0</v>
      </c>
      <c r="T914">
        <v>60</v>
      </c>
      <c r="U914" t="s">
        <v>30</v>
      </c>
      <c r="V914" t="s">
        <v>55</v>
      </c>
      <c r="W914" t="s">
        <v>56</v>
      </c>
      <c r="X914" t="s">
        <v>33</v>
      </c>
      <c r="Y914" t="s">
        <v>34</v>
      </c>
      <c r="Z914" t="s">
        <v>35</v>
      </c>
      <c r="AA914" t="s">
        <v>36</v>
      </c>
      <c r="AB914" t="s">
        <v>37</v>
      </c>
      <c r="AC914" t="s">
        <v>38</v>
      </c>
    </row>
    <row r="915" spans="1:29" x14ac:dyDescent="0.3">
      <c r="A915" t="s">
        <v>1246</v>
      </c>
      <c r="B915" s="1">
        <v>44650</v>
      </c>
      <c r="C915" t="s">
        <v>49</v>
      </c>
      <c r="D915" t="s">
        <v>191</v>
      </c>
      <c r="E915" t="s">
        <v>41</v>
      </c>
      <c r="F915">
        <f t="shared" si="28"/>
        <v>1</v>
      </c>
      <c r="G915" t="s">
        <v>78</v>
      </c>
      <c r="H915" t="s">
        <v>289</v>
      </c>
      <c r="I915">
        <v>1909</v>
      </c>
      <c r="J915">
        <f>INT(Table1[[#This Row],[hrmn]]/100)</f>
        <v>19</v>
      </c>
      <c r="K915" t="s">
        <v>53</v>
      </c>
      <c r="L915" t="s">
        <v>62</v>
      </c>
      <c r="M915" t="s">
        <v>115</v>
      </c>
      <c r="N915">
        <v>2265</v>
      </c>
      <c r="O915" t="s">
        <v>30</v>
      </c>
      <c r="P915">
        <v>43</v>
      </c>
      <c r="Q915">
        <v>19</v>
      </c>
      <c r="R915" t="s">
        <v>31</v>
      </c>
      <c r="S915">
        <f t="shared" si="29"/>
        <v>1</v>
      </c>
      <c r="T915">
        <v>63</v>
      </c>
      <c r="U915" t="s">
        <v>45</v>
      </c>
      <c r="V915" t="s">
        <v>55</v>
      </c>
      <c r="W915" t="s">
        <v>33</v>
      </c>
      <c r="X915" t="s">
        <v>33</v>
      </c>
      <c r="Y915" t="s">
        <v>34</v>
      </c>
      <c r="Z915" t="s">
        <v>35</v>
      </c>
      <c r="AA915" t="s">
        <v>36</v>
      </c>
      <c r="AB915" t="s">
        <v>37</v>
      </c>
      <c r="AC915" t="s">
        <v>38</v>
      </c>
    </row>
    <row r="916" spans="1:29" x14ac:dyDescent="0.3">
      <c r="A916" t="s">
        <v>1247</v>
      </c>
      <c r="B916" s="1">
        <v>44823</v>
      </c>
      <c r="C916" t="s">
        <v>67</v>
      </c>
      <c r="D916" t="s">
        <v>174</v>
      </c>
      <c r="E916" t="s">
        <v>41</v>
      </c>
      <c r="F916">
        <f t="shared" si="28"/>
        <v>1</v>
      </c>
      <c r="G916" t="s">
        <v>42</v>
      </c>
      <c r="H916" t="s">
        <v>68</v>
      </c>
      <c r="I916">
        <v>2134</v>
      </c>
      <c r="J916">
        <f>INT(Table1[[#This Row],[hrmn]]/100)</f>
        <v>21</v>
      </c>
      <c r="K916" t="s">
        <v>61</v>
      </c>
      <c r="L916" t="s">
        <v>28</v>
      </c>
      <c r="M916" t="s">
        <v>348</v>
      </c>
      <c r="N916">
        <v>1475</v>
      </c>
      <c r="O916" t="s">
        <v>30</v>
      </c>
      <c r="P916">
        <v>52</v>
      </c>
      <c r="Q916">
        <v>6</v>
      </c>
      <c r="R916" t="s">
        <v>46</v>
      </c>
      <c r="S916">
        <f t="shared" si="29"/>
        <v>0</v>
      </c>
      <c r="T916">
        <v>11</v>
      </c>
      <c r="U916" t="s">
        <v>30</v>
      </c>
      <c r="V916" t="s">
        <v>47</v>
      </c>
      <c r="W916" t="s">
        <v>33</v>
      </c>
      <c r="X916" t="s">
        <v>82</v>
      </c>
      <c r="Y916" t="s">
        <v>34</v>
      </c>
      <c r="Z916" t="s">
        <v>35</v>
      </c>
      <c r="AA916" t="s">
        <v>36</v>
      </c>
      <c r="AB916" t="s">
        <v>37</v>
      </c>
      <c r="AC916" t="s">
        <v>38</v>
      </c>
    </row>
    <row r="917" spans="1:29" x14ac:dyDescent="0.3">
      <c r="A917" t="s">
        <v>1248</v>
      </c>
      <c r="B917" s="1">
        <v>45234</v>
      </c>
      <c r="C917" t="s">
        <v>45</v>
      </c>
      <c r="D917" t="s">
        <v>88</v>
      </c>
      <c r="E917" t="s">
        <v>41</v>
      </c>
      <c r="F917">
        <f t="shared" si="28"/>
        <v>1</v>
      </c>
      <c r="G917" t="s">
        <v>25</v>
      </c>
      <c r="H917" t="s">
        <v>303</v>
      </c>
      <c r="I917">
        <v>1533</v>
      </c>
      <c r="J917">
        <f>INT(Table1[[#This Row],[hrmn]]/100)</f>
        <v>15</v>
      </c>
      <c r="K917" t="s">
        <v>61</v>
      </c>
      <c r="L917" t="s">
        <v>80</v>
      </c>
      <c r="M917" t="s">
        <v>203</v>
      </c>
      <c r="N917">
        <v>1209</v>
      </c>
      <c r="O917" t="s">
        <v>45</v>
      </c>
      <c r="P917">
        <v>69</v>
      </c>
      <c r="Q917">
        <v>10</v>
      </c>
      <c r="R917" t="s">
        <v>46</v>
      </c>
      <c r="S917">
        <f t="shared" si="29"/>
        <v>0</v>
      </c>
      <c r="T917">
        <v>72</v>
      </c>
      <c r="U917" t="s">
        <v>30</v>
      </c>
      <c r="V917" t="s">
        <v>32</v>
      </c>
      <c r="W917" t="s">
        <v>70</v>
      </c>
      <c r="X917" t="s">
        <v>82</v>
      </c>
      <c r="Y917" t="s">
        <v>34</v>
      </c>
      <c r="Z917" t="s">
        <v>35</v>
      </c>
      <c r="AA917" t="s">
        <v>36</v>
      </c>
      <c r="AB917" t="s">
        <v>37</v>
      </c>
      <c r="AC917" t="s">
        <v>38</v>
      </c>
    </row>
    <row r="918" spans="1:29" x14ac:dyDescent="0.3">
      <c r="A918" t="s">
        <v>1249</v>
      </c>
      <c r="B918" s="1">
        <v>44793</v>
      </c>
      <c r="C918" t="s">
        <v>49</v>
      </c>
      <c r="D918" t="s">
        <v>88</v>
      </c>
      <c r="E918" t="s">
        <v>41</v>
      </c>
      <c r="F918">
        <f t="shared" si="28"/>
        <v>1</v>
      </c>
      <c r="G918" t="s">
        <v>42</v>
      </c>
      <c r="H918" t="s">
        <v>52</v>
      </c>
      <c r="I918">
        <v>452</v>
      </c>
      <c r="J918">
        <f>INT(Table1[[#This Row],[hrmn]]/100)</f>
        <v>4</v>
      </c>
      <c r="K918" t="s">
        <v>61</v>
      </c>
      <c r="L918" t="s">
        <v>80</v>
      </c>
      <c r="M918" t="s">
        <v>115</v>
      </c>
      <c r="N918">
        <v>2206</v>
      </c>
      <c r="O918" t="s">
        <v>30</v>
      </c>
      <c r="P918">
        <v>53</v>
      </c>
      <c r="Q918">
        <v>18</v>
      </c>
      <c r="R918" t="s">
        <v>31</v>
      </c>
      <c r="S918">
        <f t="shared" si="29"/>
        <v>1</v>
      </c>
      <c r="T918">
        <v>56</v>
      </c>
      <c r="U918" t="s">
        <v>30</v>
      </c>
      <c r="V918" t="s">
        <v>47</v>
      </c>
      <c r="W918" t="s">
        <v>56</v>
      </c>
      <c r="X918" t="s">
        <v>33</v>
      </c>
      <c r="Y918" t="s">
        <v>34</v>
      </c>
      <c r="Z918" t="s">
        <v>35</v>
      </c>
      <c r="AA918" t="s">
        <v>36</v>
      </c>
      <c r="AB918" t="s">
        <v>37</v>
      </c>
      <c r="AC918" t="s">
        <v>38</v>
      </c>
    </row>
    <row r="919" spans="1:29" x14ac:dyDescent="0.3">
      <c r="A919" t="s">
        <v>1250</v>
      </c>
      <c r="B919" s="1">
        <v>45200</v>
      </c>
      <c r="C919" t="s">
        <v>30</v>
      </c>
      <c r="D919" t="s">
        <v>133</v>
      </c>
      <c r="E919" t="s">
        <v>51</v>
      </c>
      <c r="F919">
        <f t="shared" si="28"/>
        <v>0</v>
      </c>
      <c r="G919" t="s">
        <v>25</v>
      </c>
      <c r="H919" t="s">
        <v>460</v>
      </c>
      <c r="I919">
        <v>1457</v>
      </c>
      <c r="J919">
        <f>INT(Table1[[#This Row],[hrmn]]/100)</f>
        <v>14</v>
      </c>
      <c r="K919" t="s">
        <v>61</v>
      </c>
      <c r="L919" t="s">
        <v>28</v>
      </c>
      <c r="M919" t="s">
        <v>94</v>
      </c>
      <c r="N919">
        <v>2293</v>
      </c>
      <c r="O919" t="s">
        <v>30</v>
      </c>
      <c r="P919">
        <v>53</v>
      </c>
      <c r="Q919">
        <v>7</v>
      </c>
      <c r="R919" t="s">
        <v>31</v>
      </c>
      <c r="S919">
        <f t="shared" si="29"/>
        <v>1</v>
      </c>
      <c r="T919">
        <v>79</v>
      </c>
      <c r="U919" t="s">
        <v>30</v>
      </c>
      <c r="V919" t="s">
        <v>55</v>
      </c>
      <c r="W919" t="s">
        <v>56</v>
      </c>
      <c r="X919" t="s">
        <v>33</v>
      </c>
      <c r="Y919" t="s">
        <v>34</v>
      </c>
      <c r="Z919" t="s">
        <v>35</v>
      </c>
      <c r="AA919" t="s">
        <v>36</v>
      </c>
      <c r="AB919" t="s">
        <v>37</v>
      </c>
      <c r="AC919" t="s">
        <v>38</v>
      </c>
    </row>
    <row r="920" spans="1:29" x14ac:dyDescent="0.3">
      <c r="A920" t="s">
        <v>1251</v>
      </c>
      <c r="B920" s="1">
        <v>44915</v>
      </c>
      <c r="C920" t="s">
        <v>67</v>
      </c>
      <c r="D920" t="s">
        <v>147</v>
      </c>
      <c r="E920" t="s">
        <v>51</v>
      </c>
      <c r="F920">
        <f t="shared" si="28"/>
        <v>0</v>
      </c>
      <c r="G920" t="s">
        <v>42</v>
      </c>
      <c r="H920" t="s">
        <v>261</v>
      </c>
      <c r="I920">
        <v>1408</v>
      </c>
      <c r="J920">
        <f>INT(Table1[[#This Row],[hrmn]]/100)</f>
        <v>14</v>
      </c>
      <c r="K920" t="s">
        <v>27</v>
      </c>
      <c r="L920" t="s">
        <v>80</v>
      </c>
      <c r="M920" t="s">
        <v>270</v>
      </c>
      <c r="N920">
        <v>1495</v>
      </c>
      <c r="O920" t="s">
        <v>45</v>
      </c>
      <c r="P920">
        <v>63</v>
      </c>
      <c r="Q920">
        <v>13</v>
      </c>
      <c r="R920" t="s">
        <v>31</v>
      </c>
      <c r="S920">
        <f t="shared" si="29"/>
        <v>1</v>
      </c>
      <c r="T920">
        <v>7</v>
      </c>
      <c r="U920" t="s">
        <v>45</v>
      </c>
      <c r="V920" t="s">
        <v>32</v>
      </c>
      <c r="W920" t="s">
        <v>65</v>
      </c>
      <c r="X920" t="s">
        <v>33</v>
      </c>
      <c r="Y920" t="s">
        <v>34</v>
      </c>
      <c r="Z920" t="s">
        <v>35</v>
      </c>
      <c r="AA920" t="s">
        <v>36</v>
      </c>
      <c r="AB920" t="s">
        <v>37</v>
      </c>
      <c r="AC920" t="s">
        <v>38</v>
      </c>
    </row>
    <row r="921" spans="1:29" x14ac:dyDescent="0.3">
      <c r="A921" t="s">
        <v>1252</v>
      </c>
      <c r="B921" s="1">
        <v>45190</v>
      </c>
      <c r="C921" t="s">
        <v>45</v>
      </c>
      <c r="D921" t="s">
        <v>147</v>
      </c>
      <c r="E921" t="s">
        <v>51</v>
      </c>
      <c r="F921">
        <f t="shared" si="28"/>
        <v>0</v>
      </c>
      <c r="G921" t="s">
        <v>42</v>
      </c>
      <c r="H921" t="s">
        <v>538</v>
      </c>
      <c r="I921">
        <v>1156</v>
      </c>
      <c r="J921">
        <f>INT(Table1[[#This Row],[hrmn]]/100)</f>
        <v>11</v>
      </c>
      <c r="K921" t="s">
        <v>53</v>
      </c>
      <c r="L921" t="s">
        <v>74</v>
      </c>
      <c r="M921" t="s">
        <v>212</v>
      </c>
      <c r="N921">
        <v>940</v>
      </c>
      <c r="O921" t="s">
        <v>45</v>
      </c>
      <c r="P921">
        <v>37</v>
      </c>
      <c r="Q921">
        <v>12</v>
      </c>
      <c r="R921" t="s">
        <v>64</v>
      </c>
      <c r="S921">
        <f t="shared" si="29"/>
        <v>0</v>
      </c>
      <c r="T921">
        <v>14</v>
      </c>
      <c r="U921" t="s">
        <v>30</v>
      </c>
      <c r="V921" t="s">
        <v>47</v>
      </c>
      <c r="W921" t="s">
        <v>33</v>
      </c>
      <c r="X921" t="s">
        <v>33</v>
      </c>
      <c r="Y921" t="s">
        <v>34</v>
      </c>
      <c r="Z921" t="s">
        <v>35</v>
      </c>
      <c r="AA921" t="s">
        <v>36</v>
      </c>
      <c r="AB921" t="s">
        <v>37</v>
      </c>
      <c r="AC921" t="s">
        <v>38</v>
      </c>
    </row>
    <row r="922" spans="1:29" x14ac:dyDescent="0.3">
      <c r="A922" t="s">
        <v>1253</v>
      </c>
      <c r="B922" s="1">
        <v>45237</v>
      </c>
      <c r="C922" t="s">
        <v>67</v>
      </c>
      <c r="D922" t="s">
        <v>133</v>
      </c>
      <c r="E922" t="s">
        <v>41</v>
      </c>
      <c r="F922">
        <f t="shared" si="28"/>
        <v>1</v>
      </c>
      <c r="G922" t="s">
        <v>25</v>
      </c>
      <c r="H922" t="s">
        <v>956</v>
      </c>
      <c r="I922">
        <v>148</v>
      </c>
      <c r="J922">
        <f>INT(Table1[[#This Row],[hrmn]]/100)</f>
        <v>1</v>
      </c>
      <c r="K922" t="s">
        <v>61</v>
      </c>
      <c r="L922" t="s">
        <v>80</v>
      </c>
      <c r="M922" t="s">
        <v>180</v>
      </c>
      <c r="N922">
        <v>1261</v>
      </c>
      <c r="O922" t="s">
        <v>45</v>
      </c>
      <c r="P922">
        <v>48</v>
      </c>
      <c r="Q922">
        <v>10</v>
      </c>
      <c r="R922" t="s">
        <v>46</v>
      </c>
      <c r="S922">
        <f t="shared" si="29"/>
        <v>0</v>
      </c>
      <c r="T922">
        <v>48</v>
      </c>
      <c r="U922" t="s">
        <v>45</v>
      </c>
      <c r="V922" t="s">
        <v>47</v>
      </c>
      <c r="W922" t="s">
        <v>65</v>
      </c>
      <c r="X922" t="s">
        <v>82</v>
      </c>
      <c r="Y922" t="s">
        <v>34</v>
      </c>
      <c r="Z922" t="s">
        <v>35</v>
      </c>
      <c r="AA922" t="s">
        <v>36</v>
      </c>
      <c r="AB922" t="s">
        <v>37</v>
      </c>
      <c r="AC922" t="s">
        <v>38</v>
      </c>
    </row>
    <row r="923" spans="1:29" x14ac:dyDescent="0.3">
      <c r="A923" t="s">
        <v>1254</v>
      </c>
      <c r="B923" s="1">
        <v>44750</v>
      </c>
      <c r="C923" t="s">
        <v>67</v>
      </c>
      <c r="D923" t="s">
        <v>157</v>
      </c>
      <c r="E923" t="s">
        <v>51</v>
      </c>
      <c r="F923">
        <f t="shared" si="28"/>
        <v>0</v>
      </c>
      <c r="G923" t="s">
        <v>78</v>
      </c>
      <c r="H923" t="s">
        <v>104</v>
      </c>
      <c r="I923">
        <v>1832</v>
      </c>
      <c r="J923">
        <f>INT(Table1[[#This Row],[hrmn]]/100)</f>
        <v>18</v>
      </c>
      <c r="K923" t="s">
        <v>61</v>
      </c>
      <c r="L923" t="s">
        <v>80</v>
      </c>
      <c r="M923" t="s">
        <v>135</v>
      </c>
      <c r="N923">
        <v>1771</v>
      </c>
      <c r="O923" t="s">
        <v>45</v>
      </c>
      <c r="P923">
        <v>63</v>
      </c>
      <c r="Q923">
        <v>19</v>
      </c>
      <c r="R923" t="s">
        <v>46</v>
      </c>
      <c r="S923">
        <f t="shared" si="29"/>
        <v>0</v>
      </c>
      <c r="T923">
        <v>41</v>
      </c>
      <c r="U923" t="s">
        <v>45</v>
      </c>
      <c r="V923" t="s">
        <v>55</v>
      </c>
      <c r="W923" t="s">
        <v>70</v>
      </c>
      <c r="X923" t="s">
        <v>33</v>
      </c>
      <c r="Y923" t="s">
        <v>34</v>
      </c>
      <c r="Z923" t="s">
        <v>35</v>
      </c>
      <c r="AA923" t="s">
        <v>36</v>
      </c>
      <c r="AB923" t="s">
        <v>37</v>
      </c>
      <c r="AC923" t="s">
        <v>38</v>
      </c>
    </row>
    <row r="924" spans="1:29" x14ac:dyDescent="0.3">
      <c r="A924" t="s">
        <v>1255</v>
      </c>
      <c r="B924" s="1">
        <v>44618</v>
      </c>
      <c r="C924" t="s">
        <v>67</v>
      </c>
      <c r="D924" t="s">
        <v>40</v>
      </c>
      <c r="E924" t="s">
        <v>41</v>
      </c>
      <c r="F924">
        <f t="shared" si="28"/>
        <v>1</v>
      </c>
      <c r="G924" t="s">
        <v>42</v>
      </c>
      <c r="H924" t="s">
        <v>377</v>
      </c>
      <c r="I924">
        <v>1201</v>
      </c>
      <c r="J924">
        <f>INT(Table1[[#This Row],[hrmn]]/100)</f>
        <v>12</v>
      </c>
      <c r="K924" t="s">
        <v>61</v>
      </c>
      <c r="L924" t="s">
        <v>62</v>
      </c>
      <c r="M924" t="s">
        <v>277</v>
      </c>
      <c r="N924">
        <v>2819</v>
      </c>
      <c r="O924" t="s">
        <v>30</v>
      </c>
      <c r="P924">
        <v>46</v>
      </c>
      <c r="Q924">
        <v>17</v>
      </c>
      <c r="R924" t="s">
        <v>31</v>
      </c>
      <c r="S924">
        <f t="shared" si="29"/>
        <v>1</v>
      </c>
      <c r="T924">
        <v>63</v>
      </c>
      <c r="U924" t="s">
        <v>45</v>
      </c>
      <c r="V924" t="s">
        <v>32</v>
      </c>
      <c r="W924" t="s">
        <v>70</v>
      </c>
      <c r="X924" t="s">
        <v>33</v>
      </c>
      <c r="Y924" t="s">
        <v>34</v>
      </c>
      <c r="Z924" t="s">
        <v>35</v>
      </c>
      <c r="AA924" t="s">
        <v>36</v>
      </c>
      <c r="AB924" t="s">
        <v>37</v>
      </c>
      <c r="AC924" t="s">
        <v>38</v>
      </c>
    </row>
    <row r="925" spans="1:29" x14ac:dyDescent="0.3">
      <c r="A925" t="s">
        <v>1256</v>
      </c>
      <c r="B925" s="1">
        <v>44736</v>
      </c>
      <c r="C925" t="s">
        <v>49</v>
      </c>
      <c r="D925" t="s">
        <v>196</v>
      </c>
      <c r="E925" t="s">
        <v>51</v>
      </c>
      <c r="F925">
        <f t="shared" si="28"/>
        <v>0</v>
      </c>
      <c r="G925" t="s">
        <v>42</v>
      </c>
      <c r="H925" t="s">
        <v>318</v>
      </c>
      <c r="I925">
        <v>457</v>
      </c>
      <c r="J925">
        <f>INT(Table1[[#This Row],[hrmn]]/100)</f>
        <v>4</v>
      </c>
      <c r="K925" t="s">
        <v>27</v>
      </c>
      <c r="L925" t="s">
        <v>28</v>
      </c>
      <c r="M925" t="s">
        <v>340</v>
      </c>
      <c r="N925">
        <v>1405</v>
      </c>
      <c r="O925" t="s">
        <v>45</v>
      </c>
      <c r="P925">
        <v>60</v>
      </c>
      <c r="Q925">
        <v>11</v>
      </c>
      <c r="R925" t="s">
        <v>46</v>
      </c>
      <c r="S925">
        <f t="shared" si="29"/>
        <v>0</v>
      </c>
      <c r="T925">
        <v>33</v>
      </c>
      <c r="U925" t="s">
        <v>30</v>
      </c>
      <c r="V925" t="s">
        <v>47</v>
      </c>
      <c r="W925" t="s">
        <v>56</v>
      </c>
      <c r="X925" t="s">
        <v>33</v>
      </c>
      <c r="Y925" t="s">
        <v>34</v>
      </c>
      <c r="Z925" t="s">
        <v>35</v>
      </c>
      <c r="AA925" t="s">
        <v>36</v>
      </c>
      <c r="AB925" t="s">
        <v>37</v>
      </c>
      <c r="AC925" t="s">
        <v>38</v>
      </c>
    </row>
    <row r="926" spans="1:29" x14ac:dyDescent="0.3">
      <c r="A926" t="s">
        <v>1257</v>
      </c>
      <c r="B926" s="1">
        <v>45095</v>
      </c>
      <c r="C926" t="s">
        <v>22</v>
      </c>
      <c r="D926" t="s">
        <v>88</v>
      </c>
      <c r="E926" t="s">
        <v>41</v>
      </c>
      <c r="F926">
        <f t="shared" si="28"/>
        <v>1</v>
      </c>
      <c r="G926" t="s">
        <v>78</v>
      </c>
      <c r="H926" t="s">
        <v>148</v>
      </c>
      <c r="I926">
        <v>1858</v>
      </c>
      <c r="J926">
        <f>INT(Table1[[#This Row],[hrmn]]/100)</f>
        <v>18</v>
      </c>
      <c r="K926" t="s">
        <v>53</v>
      </c>
      <c r="L926" t="s">
        <v>74</v>
      </c>
      <c r="M926" t="s">
        <v>163</v>
      </c>
      <c r="N926">
        <v>2423</v>
      </c>
      <c r="O926" t="s">
        <v>30</v>
      </c>
      <c r="P926">
        <v>41</v>
      </c>
      <c r="Q926">
        <v>7</v>
      </c>
      <c r="R926" t="s">
        <v>46</v>
      </c>
      <c r="S926">
        <f t="shared" si="29"/>
        <v>0</v>
      </c>
      <c r="T926">
        <v>51</v>
      </c>
      <c r="U926" t="s">
        <v>45</v>
      </c>
      <c r="V926" t="s">
        <v>47</v>
      </c>
      <c r="W926" t="s">
        <v>65</v>
      </c>
      <c r="X926" t="s">
        <v>33</v>
      </c>
      <c r="Y926" t="s">
        <v>34</v>
      </c>
      <c r="Z926" t="s">
        <v>35</v>
      </c>
      <c r="AA926" t="s">
        <v>36</v>
      </c>
      <c r="AB926" t="s">
        <v>37</v>
      </c>
      <c r="AC926" t="s">
        <v>38</v>
      </c>
    </row>
    <row r="927" spans="1:29" x14ac:dyDescent="0.3">
      <c r="A927" t="s">
        <v>1258</v>
      </c>
      <c r="B927" s="1">
        <v>45205</v>
      </c>
      <c r="C927" t="s">
        <v>67</v>
      </c>
      <c r="D927" t="s">
        <v>147</v>
      </c>
      <c r="E927" t="s">
        <v>41</v>
      </c>
      <c r="F927">
        <f t="shared" si="28"/>
        <v>1</v>
      </c>
      <c r="G927" t="s">
        <v>25</v>
      </c>
      <c r="H927" t="s">
        <v>400</v>
      </c>
      <c r="I927">
        <v>1649</v>
      </c>
      <c r="J927">
        <f>INT(Table1[[#This Row],[hrmn]]/100)</f>
        <v>16</v>
      </c>
      <c r="K927" t="s">
        <v>27</v>
      </c>
      <c r="L927" t="s">
        <v>28</v>
      </c>
      <c r="M927" t="s">
        <v>234</v>
      </c>
      <c r="N927">
        <v>2662</v>
      </c>
      <c r="O927" t="s">
        <v>30</v>
      </c>
      <c r="P927">
        <v>27</v>
      </c>
      <c r="Q927">
        <v>9</v>
      </c>
      <c r="R927" t="s">
        <v>64</v>
      </c>
      <c r="S927">
        <f t="shared" si="29"/>
        <v>0</v>
      </c>
      <c r="T927">
        <v>33</v>
      </c>
      <c r="U927" t="s">
        <v>45</v>
      </c>
      <c r="V927" t="s">
        <v>32</v>
      </c>
      <c r="W927" t="s">
        <v>33</v>
      </c>
      <c r="X927" t="s">
        <v>82</v>
      </c>
      <c r="Y927" t="s">
        <v>34</v>
      </c>
      <c r="Z927" t="s">
        <v>35</v>
      </c>
      <c r="AA927" t="s">
        <v>36</v>
      </c>
      <c r="AB927" t="s">
        <v>37</v>
      </c>
      <c r="AC927" t="s">
        <v>38</v>
      </c>
    </row>
    <row r="928" spans="1:29" x14ac:dyDescent="0.3">
      <c r="A928" t="s">
        <v>1259</v>
      </c>
      <c r="B928" s="1">
        <v>44887</v>
      </c>
      <c r="C928" t="s">
        <v>30</v>
      </c>
      <c r="D928" t="s">
        <v>161</v>
      </c>
      <c r="E928" t="s">
        <v>51</v>
      </c>
      <c r="F928">
        <f t="shared" si="28"/>
        <v>0</v>
      </c>
      <c r="G928" t="s">
        <v>42</v>
      </c>
      <c r="H928" t="s">
        <v>194</v>
      </c>
      <c r="I928">
        <v>909</v>
      </c>
      <c r="J928">
        <f>INT(Table1[[#This Row],[hrmn]]/100)</f>
        <v>9</v>
      </c>
      <c r="K928" t="s">
        <v>53</v>
      </c>
      <c r="L928" t="s">
        <v>62</v>
      </c>
      <c r="M928" t="s">
        <v>328</v>
      </c>
      <c r="N928">
        <v>1335</v>
      </c>
      <c r="O928" t="s">
        <v>30</v>
      </c>
      <c r="P928">
        <v>30</v>
      </c>
      <c r="Q928">
        <v>15</v>
      </c>
      <c r="R928" t="s">
        <v>64</v>
      </c>
      <c r="S928">
        <f t="shared" si="29"/>
        <v>0</v>
      </c>
      <c r="T928">
        <v>79</v>
      </c>
      <c r="U928" t="s">
        <v>30</v>
      </c>
      <c r="V928" t="s">
        <v>55</v>
      </c>
      <c r="W928" t="s">
        <v>56</v>
      </c>
      <c r="X928" t="s">
        <v>33</v>
      </c>
      <c r="Y928" t="s">
        <v>34</v>
      </c>
      <c r="Z928" t="s">
        <v>35</v>
      </c>
      <c r="AA928" t="s">
        <v>36</v>
      </c>
      <c r="AB928" t="s">
        <v>37</v>
      </c>
      <c r="AC928" t="s">
        <v>38</v>
      </c>
    </row>
    <row r="929" spans="1:29" x14ac:dyDescent="0.3">
      <c r="A929" t="s">
        <v>1260</v>
      </c>
      <c r="B929" s="1">
        <v>45063</v>
      </c>
      <c r="C929" t="s">
        <v>49</v>
      </c>
      <c r="D929" t="s">
        <v>58</v>
      </c>
      <c r="E929" t="s">
        <v>51</v>
      </c>
      <c r="F929">
        <f t="shared" si="28"/>
        <v>0</v>
      </c>
      <c r="G929" t="s">
        <v>25</v>
      </c>
      <c r="H929" t="s">
        <v>784</v>
      </c>
      <c r="I929">
        <v>411</v>
      </c>
      <c r="J929">
        <f>INT(Table1[[#This Row],[hrmn]]/100)</f>
        <v>4</v>
      </c>
      <c r="K929" t="s">
        <v>61</v>
      </c>
      <c r="L929" t="s">
        <v>62</v>
      </c>
      <c r="M929" t="s">
        <v>125</v>
      </c>
      <c r="N929">
        <v>1660</v>
      </c>
      <c r="O929" t="s">
        <v>45</v>
      </c>
      <c r="P929">
        <v>31</v>
      </c>
      <c r="Q929">
        <v>0</v>
      </c>
      <c r="R929" t="s">
        <v>64</v>
      </c>
      <c r="S929">
        <f t="shared" si="29"/>
        <v>0</v>
      </c>
      <c r="T929">
        <v>32</v>
      </c>
      <c r="U929" t="s">
        <v>30</v>
      </c>
      <c r="V929" t="s">
        <v>32</v>
      </c>
      <c r="W929" t="s">
        <v>65</v>
      </c>
      <c r="X929" t="s">
        <v>82</v>
      </c>
      <c r="Y929" t="s">
        <v>34</v>
      </c>
      <c r="Z929" t="s">
        <v>35</v>
      </c>
      <c r="AA929" t="s">
        <v>36</v>
      </c>
      <c r="AB929" t="s">
        <v>37</v>
      </c>
      <c r="AC929" t="s">
        <v>38</v>
      </c>
    </row>
    <row r="930" spans="1:29" x14ac:dyDescent="0.3">
      <c r="A930" t="s">
        <v>1261</v>
      </c>
      <c r="B930" s="1">
        <v>45199</v>
      </c>
      <c r="C930" t="s">
        <v>45</v>
      </c>
      <c r="D930" t="s">
        <v>77</v>
      </c>
      <c r="E930" t="s">
        <v>41</v>
      </c>
      <c r="F930">
        <f t="shared" si="28"/>
        <v>1</v>
      </c>
      <c r="G930" t="s">
        <v>25</v>
      </c>
      <c r="H930" t="s">
        <v>383</v>
      </c>
      <c r="I930">
        <v>53</v>
      </c>
      <c r="J930">
        <f>INT(Table1[[#This Row],[hrmn]]/100)</f>
        <v>0</v>
      </c>
      <c r="K930" t="s">
        <v>53</v>
      </c>
      <c r="L930" t="s">
        <v>80</v>
      </c>
      <c r="M930" t="s">
        <v>63</v>
      </c>
      <c r="N930">
        <v>1757</v>
      </c>
      <c r="O930" t="s">
        <v>30</v>
      </c>
      <c r="P930">
        <v>59</v>
      </c>
      <c r="Q930">
        <v>20</v>
      </c>
      <c r="R930" t="s">
        <v>46</v>
      </c>
      <c r="S930">
        <f t="shared" si="29"/>
        <v>0</v>
      </c>
      <c r="T930">
        <v>78</v>
      </c>
      <c r="U930" t="s">
        <v>30</v>
      </c>
      <c r="V930" t="s">
        <v>47</v>
      </c>
      <c r="W930" t="s">
        <v>56</v>
      </c>
      <c r="X930" t="s">
        <v>82</v>
      </c>
      <c r="Y930" t="s">
        <v>34</v>
      </c>
      <c r="Z930" t="s">
        <v>35</v>
      </c>
      <c r="AA930" t="s">
        <v>36</v>
      </c>
      <c r="AB930" t="s">
        <v>37</v>
      </c>
      <c r="AC930" t="s">
        <v>38</v>
      </c>
    </row>
    <row r="931" spans="1:29" x14ac:dyDescent="0.3">
      <c r="A931" t="s">
        <v>1262</v>
      </c>
      <c r="B931" s="1">
        <v>44804</v>
      </c>
      <c r="C931" t="s">
        <v>67</v>
      </c>
      <c r="D931" t="s">
        <v>96</v>
      </c>
      <c r="E931" t="s">
        <v>24</v>
      </c>
      <c r="F931">
        <f t="shared" si="28"/>
        <v>0</v>
      </c>
      <c r="G931" t="s">
        <v>123</v>
      </c>
      <c r="H931" t="s">
        <v>538</v>
      </c>
      <c r="I931">
        <v>552</v>
      </c>
      <c r="J931">
        <f>INT(Table1[[#This Row],[hrmn]]/100)</f>
        <v>5</v>
      </c>
      <c r="K931" t="s">
        <v>61</v>
      </c>
      <c r="L931" t="s">
        <v>80</v>
      </c>
      <c r="M931" t="s">
        <v>63</v>
      </c>
      <c r="N931">
        <v>1787</v>
      </c>
      <c r="O931" t="s">
        <v>30</v>
      </c>
      <c r="P931">
        <v>51</v>
      </c>
      <c r="Q931">
        <v>7</v>
      </c>
      <c r="R931" t="s">
        <v>31</v>
      </c>
      <c r="S931">
        <f t="shared" si="29"/>
        <v>1</v>
      </c>
      <c r="T931">
        <v>17</v>
      </c>
      <c r="U931" t="s">
        <v>45</v>
      </c>
      <c r="V931" t="s">
        <v>55</v>
      </c>
      <c r="W931" t="s">
        <v>33</v>
      </c>
      <c r="X931" t="s">
        <v>82</v>
      </c>
      <c r="Y931" t="s">
        <v>34</v>
      </c>
      <c r="Z931" t="s">
        <v>35</v>
      </c>
      <c r="AA931" t="s">
        <v>36</v>
      </c>
      <c r="AB931" t="s">
        <v>37</v>
      </c>
      <c r="AC931" t="s">
        <v>38</v>
      </c>
    </row>
    <row r="932" spans="1:29" x14ac:dyDescent="0.3">
      <c r="A932" t="s">
        <v>1263</v>
      </c>
      <c r="B932" s="1">
        <v>44824</v>
      </c>
      <c r="C932" t="s">
        <v>22</v>
      </c>
      <c r="D932" t="s">
        <v>40</v>
      </c>
      <c r="E932" t="s">
        <v>51</v>
      </c>
      <c r="F932">
        <f t="shared" si="28"/>
        <v>0</v>
      </c>
      <c r="G932" t="s">
        <v>78</v>
      </c>
      <c r="H932" t="s">
        <v>431</v>
      </c>
      <c r="I932">
        <v>1750</v>
      </c>
      <c r="J932">
        <f>INT(Table1[[#This Row],[hrmn]]/100)</f>
        <v>17</v>
      </c>
      <c r="K932" t="s">
        <v>27</v>
      </c>
      <c r="L932" t="s">
        <v>74</v>
      </c>
      <c r="M932" t="s">
        <v>154</v>
      </c>
      <c r="N932">
        <v>1820</v>
      </c>
      <c r="O932" t="s">
        <v>45</v>
      </c>
      <c r="P932">
        <v>42</v>
      </c>
      <c r="Q932">
        <v>20</v>
      </c>
      <c r="R932" t="s">
        <v>31</v>
      </c>
      <c r="S932">
        <f t="shared" si="29"/>
        <v>1</v>
      </c>
      <c r="T932">
        <v>30</v>
      </c>
      <c r="U932" t="s">
        <v>45</v>
      </c>
      <c r="V932" t="s">
        <v>32</v>
      </c>
      <c r="W932" t="s">
        <v>56</v>
      </c>
      <c r="X932" t="s">
        <v>82</v>
      </c>
      <c r="Y932" t="s">
        <v>34</v>
      </c>
      <c r="Z932" t="s">
        <v>35</v>
      </c>
      <c r="AA932" t="s">
        <v>36</v>
      </c>
      <c r="AB932" t="s">
        <v>37</v>
      </c>
      <c r="AC932" t="s">
        <v>38</v>
      </c>
    </row>
    <row r="933" spans="1:29" x14ac:dyDescent="0.3">
      <c r="A933" t="s">
        <v>1264</v>
      </c>
      <c r="B933" s="1">
        <v>45285</v>
      </c>
      <c r="C933" t="s">
        <v>30</v>
      </c>
      <c r="D933" t="s">
        <v>77</v>
      </c>
      <c r="E933" t="s">
        <v>41</v>
      </c>
      <c r="F933">
        <f t="shared" si="28"/>
        <v>1</v>
      </c>
      <c r="G933" t="s">
        <v>59</v>
      </c>
      <c r="H933" t="s">
        <v>421</v>
      </c>
      <c r="I933">
        <v>727</v>
      </c>
      <c r="J933">
        <f>INT(Table1[[#This Row],[hrmn]]/100)</f>
        <v>7</v>
      </c>
      <c r="K933" t="s">
        <v>61</v>
      </c>
      <c r="L933" t="s">
        <v>28</v>
      </c>
      <c r="M933" t="s">
        <v>138</v>
      </c>
      <c r="N933">
        <v>2413</v>
      </c>
      <c r="O933" t="s">
        <v>45</v>
      </c>
      <c r="P933">
        <v>32</v>
      </c>
      <c r="Q933">
        <v>13</v>
      </c>
      <c r="R933" t="s">
        <v>31</v>
      </c>
      <c r="S933">
        <f t="shared" si="29"/>
        <v>1</v>
      </c>
      <c r="T933">
        <v>61</v>
      </c>
      <c r="U933" t="s">
        <v>30</v>
      </c>
      <c r="V933" t="s">
        <v>55</v>
      </c>
      <c r="W933" t="s">
        <v>65</v>
      </c>
      <c r="X933" t="s">
        <v>82</v>
      </c>
      <c r="Y933" t="s">
        <v>34</v>
      </c>
      <c r="Z933" t="s">
        <v>35</v>
      </c>
      <c r="AA933" t="s">
        <v>36</v>
      </c>
      <c r="AB933" t="s">
        <v>37</v>
      </c>
      <c r="AC933" t="s">
        <v>38</v>
      </c>
    </row>
    <row r="934" spans="1:29" x14ac:dyDescent="0.3">
      <c r="A934" t="s">
        <v>1265</v>
      </c>
      <c r="B934" s="1">
        <v>45212</v>
      </c>
      <c r="C934" t="s">
        <v>30</v>
      </c>
      <c r="D934" t="s">
        <v>157</v>
      </c>
      <c r="E934" t="s">
        <v>41</v>
      </c>
      <c r="F934">
        <f t="shared" si="28"/>
        <v>1</v>
      </c>
      <c r="G934" t="s">
        <v>42</v>
      </c>
      <c r="H934" t="s">
        <v>291</v>
      </c>
      <c r="I934">
        <v>1938</v>
      </c>
      <c r="J934">
        <f>INT(Table1[[#This Row],[hrmn]]/100)</f>
        <v>19</v>
      </c>
      <c r="K934" t="s">
        <v>53</v>
      </c>
      <c r="L934" t="s">
        <v>62</v>
      </c>
      <c r="M934" t="s">
        <v>54</v>
      </c>
      <c r="N934">
        <v>1567</v>
      </c>
      <c r="O934" t="s">
        <v>30</v>
      </c>
      <c r="P934">
        <v>24</v>
      </c>
      <c r="Q934">
        <v>19</v>
      </c>
      <c r="R934" t="s">
        <v>46</v>
      </c>
      <c r="S934">
        <f t="shared" si="29"/>
        <v>0</v>
      </c>
      <c r="T934">
        <v>46</v>
      </c>
      <c r="U934" t="s">
        <v>30</v>
      </c>
      <c r="V934" t="s">
        <v>55</v>
      </c>
      <c r="W934" t="s">
        <v>65</v>
      </c>
      <c r="X934" t="s">
        <v>33</v>
      </c>
      <c r="Y934" t="s">
        <v>34</v>
      </c>
      <c r="Z934" t="s">
        <v>35</v>
      </c>
      <c r="AA934" t="s">
        <v>36</v>
      </c>
      <c r="AB934" t="s">
        <v>37</v>
      </c>
      <c r="AC934" t="s">
        <v>38</v>
      </c>
    </row>
    <row r="935" spans="1:29" x14ac:dyDescent="0.3">
      <c r="A935" t="s">
        <v>1266</v>
      </c>
      <c r="B935" s="1">
        <v>45197</v>
      </c>
      <c r="C935" t="s">
        <v>22</v>
      </c>
      <c r="D935" t="s">
        <v>161</v>
      </c>
      <c r="E935" t="s">
        <v>51</v>
      </c>
      <c r="F935">
        <f t="shared" si="28"/>
        <v>0</v>
      </c>
      <c r="G935" t="s">
        <v>123</v>
      </c>
      <c r="H935" t="s">
        <v>784</v>
      </c>
      <c r="I935">
        <v>1845</v>
      </c>
      <c r="J935">
        <f>INT(Table1[[#This Row],[hrmn]]/100)</f>
        <v>18</v>
      </c>
      <c r="K935" t="s">
        <v>61</v>
      </c>
      <c r="L935" t="s">
        <v>80</v>
      </c>
      <c r="M935" t="s">
        <v>169</v>
      </c>
      <c r="N935">
        <v>1230</v>
      </c>
      <c r="O935" t="s">
        <v>45</v>
      </c>
      <c r="P935">
        <v>29</v>
      </c>
      <c r="Q935">
        <v>14</v>
      </c>
      <c r="R935" t="s">
        <v>64</v>
      </c>
      <c r="S935">
        <f t="shared" si="29"/>
        <v>0</v>
      </c>
      <c r="T935">
        <v>79</v>
      </c>
      <c r="U935" t="s">
        <v>30</v>
      </c>
      <c r="V935" t="s">
        <v>32</v>
      </c>
      <c r="W935" t="s">
        <v>56</v>
      </c>
      <c r="X935" t="s">
        <v>33</v>
      </c>
      <c r="Y935" t="s">
        <v>34</v>
      </c>
      <c r="Z935" t="s">
        <v>35</v>
      </c>
      <c r="AA935" t="s">
        <v>36</v>
      </c>
      <c r="AB935" t="s">
        <v>37</v>
      </c>
      <c r="AC935" t="s">
        <v>38</v>
      </c>
    </row>
    <row r="936" spans="1:29" x14ac:dyDescent="0.3">
      <c r="A936" t="s">
        <v>1267</v>
      </c>
      <c r="B936" s="1">
        <v>44807</v>
      </c>
      <c r="C936" t="s">
        <v>30</v>
      </c>
      <c r="D936" t="s">
        <v>77</v>
      </c>
      <c r="E936" t="s">
        <v>41</v>
      </c>
      <c r="F936">
        <f t="shared" si="28"/>
        <v>1</v>
      </c>
      <c r="G936" t="s">
        <v>78</v>
      </c>
      <c r="H936" t="s">
        <v>1157</v>
      </c>
      <c r="I936">
        <v>1010</v>
      </c>
      <c r="J936">
        <f>INT(Table1[[#This Row],[hrmn]]/100)</f>
        <v>10</v>
      </c>
      <c r="K936" t="s">
        <v>53</v>
      </c>
      <c r="L936" t="s">
        <v>28</v>
      </c>
      <c r="M936" t="s">
        <v>325</v>
      </c>
      <c r="N936">
        <v>2376</v>
      </c>
      <c r="O936" t="s">
        <v>45</v>
      </c>
      <c r="P936">
        <v>33</v>
      </c>
      <c r="Q936">
        <v>1</v>
      </c>
      <c r="R936" t="s">
        <v>64</v>
      </c>
      <c r="S936">
        <f t="shared" si="29"/>
        <v>0</v>
      </c>
      <c r="T936">
        <v>78</v>
      </c>
      <c r="U936" t="s">
        <v>30</v>
      </c>
      <c r="V936" t="s">
        <v>47</v>
      </c>
      <c r="W936" t="s">
        <v>70</v>
      </c>
      <c r="X936" t="s">
        <v>82</v>
      </c>
      <c r="Y936" t="s">
        <v>34</v>
      </c>
      <c r="Z936" t="s">
        <v>35</v>
      </c>
      <c r="AA936" t="s">
        <v>36</v>
      </c>
      <c r="AB936" t="s">
        <v>37</v>
      </c>
      <c r="AC936" t="s">
        <v>38</v>
      </c>
    </row>
    <row r="937" spans="1:29" x14ac:dyDescent="0.3">
      <c r="A937" t="s">
        <v>1268</v>
      </c>
      <c r="B937" s="1">
        <v>44727</v>
      </c>
      <c r="C937" t="s">
        <v>67</v>
      </c>
      <c r="D937" t="s">
        <v>182</v>
      </c>
      <c r="E937" t="s">
        <v>41</v>
      </c>
      <c r="F937">
        <f t="shared" si="28"/>
        <v>1</v>
      </c>
      <c r="G937" t="s">
        <v>42</v>
      </c>
      <c r="H937" t="s">
        <v>186</v>
      </c>
      <c r="I937">
        <v>1100</v>
      </c>
      <c r="J937">
        <f>INT(Table1[[#This Row],[hrmn]]/100)</f>
        <v>11</v>
      </c>
      <c r="K937" t="s">
        <v>27</v>
      </c>
      <c r="L937" t="s">
        <v>80</v>
      </c>
      <c r="M937" t="s">
        <v>348</v>
      </c>
      <c r="N937">
        <v>806</v>
      </c>
      <c r="O937" t="s">
        <v>30</v>
      </c>
      <c r="P937">
        <v>64</v>
      </c>
      <c r="Q937">
        <v>4</v>
      </c>
      <c r="R937" t="s">
        <v>64</v>
      </c>
      <c r="S937">
        <f t="shared" si="29"/>
        <v>0</v>
      </c>
      <c r="T937">
        <v>80</v>
      </c>
      <c r="U937" t="s">
        <v>45</v>
      </c>
      <c r="V937" t="s">
        <v>47</v>
      </c>
      <c r="W937" t="s">
        <v>70</v>
      </c>
      <c r="X937" t="s">
        <v>82</v>
      </c>
      <c r="Y937" t="s">
        <v>34</v>
      </c>
      <c r="Z937" t="s">
        <v>35</v>
      </c>
      <c r="AA937" t="s">
        <v>36</v>
      </c>
      <c r="AB937" t="s">
        <v>37</v>
      </c>
      <c r="AC937" t="s">
        <v>38</v>
      </c>
    </row>
    <row r="938" spans="1:29" x14ac:dyDescent="0.3">
      <c r="A938" t="s">
        <v>1269</v>
      </c>
      <c r="B938" s="1">
        <v>45112</v>
      </c>
      <c r="C938" t="s">
        <v>67</v>
      </c>
      <c r="D938" t="s">
        <v>84</v>
      </c>
      <c r="E938" t="s">
        <v>51</v>
      </c>
      <c r="F938">
        <f t="shared" si="28"/>
        <v>0</v>
      </c>
      <c r="G938" t="s">
        <v>78</v>
      </c>
      <c r="H938" t="s">
        <v>104</v>
      </c>
      <c r="I938">
        <v>2301</v>
      </c>
      <c r="J938">
        <f>INT(Table1[[#This Row],[hrmn]]/100)</f>
        <v>23</v>
      </c>
      <c r="K938" t="s">
        <v>27</v>
      </c>
      <c r="L938" t="s">
        <v>80</v>
      </c>
      <c r="M938" t="s">
        <v>203</v>
      </c>
      <c r="N938">
        <v>2893</v>
      </c>
      <c r="O938" t="s">
        <v>30</v>
      </c>
      <c r="P938">
        <v>51</v>
      </c>
      <c r="Q938">
        <v>1</v>
      </c>
      <c r="R938" t="s">
        <v>46</v>
      </c>
      <c r="S938">
        <f t="shared" si="29"/>
        <v>0</v>
      </c>
      <c r="T938">
        <v>48</v>
      </c>
      <c r="U938" t="s">
        <v>30</v>
      </c>
      <c r="V938" t="s">
        <v>32</v>
      </c>
      <c r="W938" t="s">
        <v>56</v>
      </c>
      <c r="X938" t="s">
        <v>33</v>
      </c>
      <c r="Y938" t="s">
        <v>34</v>
      </c>
      <c r="Z938" t="s">
        <v>35</v>
      </c>
      <c r="AA938" t="s">
        <v>36</v>
      </c>
      <c r="AB938" t="s">
        <v>37</v>
      </c>
      <c r="AC938" t="s">
        <v>38</v>
      </c>
    </row>
    <row r="939" spans="1:29" x14ac:dyDescent="0.3">
      <c r="A939" t="s">
        <v>1270</v>
      </c>
      <c r="B939" s="1">
        <v>45155</v>
      </c>
      <c r="C939" t="s">
        <v>22</v>
      </c>
      <c r="D939" t="s">
        <v>100</v>
      </c>
      <c r="E939" t="s">
        <v>51</v>
      </c>
      <c r="F939">
        <f t="shared" si="28"/>
        <v>0</v>
      </c>
      <c r="G939" t="s">
        <v>25</v>
      </c>
      <c r="H939" t="s">
        <v>283</v>
      </c>
      <c r="I939">
        <v>1321</v>
      </c>
      <c r="J939">
        <f>INT(Table1[[#This Row],[hrmn]]/100)</f>
        <v>13</v>
      </c>
      <c r="K939" t="s">
        <v>61</v>
      </c>
      <c r="L939" t="s">
        <v>74</v>
      </c>
      <c r="M939" t="s">
        <v>273</v>
      </c>
      <c r="N939">
        <v>1579</v>
      </c>
      <c r="O939" t="s">
        <v>45</v>
      </c>
      <c r="P939">
        <v>19</v>
      </c>
      <c r="Q939">
        <v>17</v>
      </c>
      <c r="R939" t="s">
        <v>31</v>
      </c>
      <c r="S939">
        <f t="shared" si="29"/>
        <v>1</v>
      </c>
      <c r="T939">
        <v>62</v>
      </c>
      <c r="U939" t="s">
        <v>30</v>
      </c>
      <c r="V939" t="s">
        <v>55</v>
      </c>
      <c r="W939" t="s">
        <v>65</v>
      </c>
      <c r="X939" t="s">
        <v>82</v>
      </c>
      <c r="Y939" t="s">
        <v>34</v>
      </c>
      <c r="Z939" t="s">
        <v>35</v>
      </c>
      <c r="AA939" t="s">
        <v>36</v>
      </c>
      <c r="AB939" t="s">
        <v>37</v>
      </c>
      <c r="AC939" t="s">
        <v>38</v>
      </c>
    </row>
    <row r="940" spans="1:29" x14ac:dyDescent="0.3">
      <c r="A940" t="s">
        <v>1271</v>
      </c>
      <c r="B940" s="1">
        <v>45201</v>
      </c>
      <c r="C940" t="s">
        <v>49</v>
      </c>
      <c r="D940" t="s">
        <v>196</v>
      </c>
      <c r="E940" t="s">
        <v>41</v>
      </c>
      <c r="F940">
        <f t="shared" si="28"/>
        <v>1</v>
      </c>
      <c r="G940" t="s">
        <v>123</v>
      </c>
      <c r="H940" t="s">
        <v>706</v>
      </c>
      <c r="I940">
        <v>533</v>
      </c>
      <c r="J940">
        <f>INT(Table1[[#This Row],[hrmn]]/100)</f>
        <v>5</v>
      </c>
      <c r="K940" t="s">
        <v>61</v>
      </c>
      <c r="L940" t="s">
        <v>28</v>
      </c>
      <c r="M940" t="s">
        <v>128</v>
      </c>
      <c r="N940">
        <v>1033</v>
      </c>
      <c r="O940" t="s">
        <v>30</v>
      </c>
      <c r="P940">
        <v>54</v>
      </c>
      <c r="Q940">
        <v>9</v>
      </c>
      <c r="R940" t="s">
        <v>31</v>
      </c>
      <c r="S940">
        <f t="shared" si="29"/>
        <v>1</v>
      </c>
      <c r="T940">
        <v>21</v>
      </c>
      <c r="U940" t="s">
        <v>45</v>
      </c>
      <c r="V940" t="s">
        <v>32</v>
      </c>
      <c r="W940" t="s">
        <v>56</v>
      </c>
      <c r="X940" t="s">
        <v>82</v>
      </c>
      <c r="Y940" t="s">
        <v>34</v>
      </c>
      <c r="Z940" t="s">
        <v>35</v>
      </c>
      <c r="AA940" t="s">
        <v>36</v>
      </c>
      <c r="AB940" t="s">
        <v>37</v>
      </c>
      <c r="AC940" t="s">
        <v>38</v>
      </c>
    </row>
    <row r="941" spans="1:29" x14ac:dyDescent="0.3">
      <c r="A941" t="s">
        <v>1272</v>
      </c>
      <c r="B941" s="1">
        <v>44866</v>
      </c>
      <c r="C941" t="s">
        <v>22</v>
      </c>
      <c r="D941" t="s">
        <v>40</v>
      </c>
      <c r="E941" t="s">
        <v>41</v>
      </c>
      <c r="F941">
        <f t="shared" si="28"/>
        <v>1</v>
      </c>
      <c r="G941" t="s">
        <v>123</v>
      </c>
      <c r="H941" t="s">
        <v>610</v>
      </c>
      <c r="I941">
        <v>441</v>
      </c>
      <c r="J941">
        <f>INT(Table1[[#This Row],[hrmn]]/100)</f>
        <v>4</v>
      </c>
      <c r="K941" t="s">
        <v>27</v>
      </c>
      <c r="L941" t="s">
        <v>62</v>
      </c>
      <c r="M941" t="s">
        <v>208</v>
      </c>
      <c r="N941">
        <v>1560</v>
      </c>
      <c r="O941" t="s">
        <v>45</v>
      </c>
      <c r="P941">
        <v>65</v>
      </c>
      <c r="Q941">
        <v>5</v>
      </c>
      <c r="R941" t="s">
        <v>46</v>
      </c>
      <c r="S941">
        <f t="shared" si="29"/>
        <v>0</v>
      </c>
      <c r="T941">
        <v>7</v>
      </c>
      <c r="U941" t="s">
        <v>30</v>
      </c>
      <c r="V941" t="s">
        <v>55</v>
      </c>
      <c r="W941" t="s">
        <v>33</v>
      </c>
      <c r="X941" t="s">
        <v>82</v>
      </c>
      <c r="Y941" t="s">
        <v>34</v>
      </c>
      <c r="Z941" t="s">
        <v>35</v>
      </c>
      <c r="AA941" t="s">
        <v>36</v>
      </c>
      <c r="AB941" t="s">
        <v>37</v>
      </c>
      <c r="AC941" t="s">
        <v>38</v>
      </c>
    </row>
    <row r="942" spans="1:29" x14ac:dyDescent="0.3">
      <c r="A942" t="s">
        <v>1273</v>
      </c>
      <c r="B942" s="1">
        <v>44991</v>
      </c>
      <c r="C942" t="s">
        <v>30</v>
      </c>
      <c r="D942" t="s">
        <v>143</v>
      </c>
      <c r="E942" t="s">
        <v>41</v>
      </c>
      <c r="F942">
        <f t="shared" si="28"/>
        <v>1</v>
      </c>
      <c r="G942" t="s">
        <v>42</v>
      </c>
      <c r="H942" t="s">
        <v>313</v>
      </c>
      <c r="I942">
        <v>1502</v>
      </c>
      <c r="J942">
        <f>INT(Table1[[#This Row],[hrmn]]/100)</f>
        <v>15</v>
      </c>
      <c r="K942" t="s">
        <v>53</v>
      </c>
      <c r="L942" t="s">
        <v>80</v>
      </c>
      <c r="M942" t="s">
        <v>187</v>
      </c>
      <c r="N942">
        <v>2813</v>
      </c>
      <c r="O942" t="s">
        <v>45</v>
      </c>
      <c r="P942">
        <v>33</v>
      </c>
      <c r="Q942">
        <v>15</v>
      </c>
      <c r="R942" t="s">
        <v>31</v>
      </c>
      <c r="S942">
        <f t="shared" si="29"/>
        <v>1</v>
      </c>
      <c r="T942">
        <v>50</v>
      </c>
      <c r="U942" t="s">
        <v>30</v>
      </c>
      <c r="V942" t="s">
        <v>55</v>
      </c>
      <c r="W942" t="s">
        <v>70</v>
      </c>
      <c r="X942" t="s">
        <v>33</v>
      </c>
      <c r="Y942" t="s">
        <v>34</v>
      </c>
      <c r="Z942" t="s">
        <v>35</v>
      </c>
      <c r="AA942" t="s">
        <v>36</v>
      </c>
      <c r="AB942" t="s">
        <v>37</v>
      </c>
      <c r="AC942" t="s">
        <v>38</v>
      </c>
    </row>
    <row r="943" spans="1:29" x14ac:dyDescent="0.3">
      <c r="A943" t="s">
        <v>1274</v>
      </c>
      <c r="B943" s="1">
        <v>45065</v>
      </c>
      <c r="C943" t="s">
        <v>22</v>
      </c>
      <c r="D943" t="s">
        <v>191</v>
      </c>
      <c r="E943" t="s">
        <v>51</v>
      </c>
      <c r="F943">
        <f t="shared" si="28"/>
        <v>0</v>
      </c>
      <c r="G943" t="s">
        <v>42</v>
      </c>
      <c r="H943" t="s">
        <v>313</v>
      </c>
      <c r="I943">
        <v>421</v>
      </c>
      <c r="J943">
        <f>INT(Table1[[#This Row],[hrmn]]/100)</f>
        <v>4</v>
      </c>
      <c r="K943" t="s">
        <v>61</v>
      </c>
      <c r="L943" t="s">
        <v>62</v>
      </c>
      <c r="M943" t="s">
        <v>149</v>
      </c>
      <c r="N943">
        <v>2134</v>
      </c>
      <c r="O943" t="s">
        <v>45</v>
      </c>
      <c r="P943">
        <v>24</v>
      </c>
      <c r="Q943">
        <v>12</v>
      </c>
      <c r="R943" t="s">
        <v>64</v>
      </c>
      <c r="S943">
        <f t="shared" si="29"/>
        <v>0</v>
      </c>
      <c r="T943">
        <v>28</v>
      </c>
      <c r="U943" t="s">
        <v>30</v>
      </c>
      <c r="V943" t="s">
        <v>32</v>
      </c>
      <c r="W943" t="s">
        <v>70</v>
      </c>
      <c r="X943" t="s">
        <v>82</v>
      </c>
      <c r="Y943" t="s">
        <v>34</v>
      </c>
      <c r="Z943" t="s">
        <v>35</v>
      </c>
      <c r="AA943" t="s">
        <v>36</v>
      </c>
      <c r="AB943" t="s">
        <v>37</v>
      </c>
      <c r="AC943" t="s">
        <v>38</v>
      </c>
    </row>
    <row r="944" spans="1:29" x14ac:dyDescent="0.3">
      <c r="A944" t="s">
        <v>1275</v>
      </c>
      <c r="B944" s="1">
        <v>44651</v>
      </c>
      <c r="C944" t="s">
        <v>30</v>
      </c>
      <c r="D944" t="s">
        <v>58</v>
      </c>
      <c r="E944" t="s">
        <v>24</v>
      </c>
      <c r="F944">
        <f t="shared" si="28"/>
        <v>0</v>
      </c>
      <c r="G944" t="s">
        <v>123</v>
      </c>
      <c r="H944" t="s">
        <v>460</v>
      </c>
      <c r="I944">
        <v>1027</v>
      </c>
      <c r="J944">
        <f>INT(Table1[[#This Row],[hrmn]]/100)</f>
        <v>10</v>
      </c>
      <c r="K944" t="s">
        <v>61</v>
      </c>
      <c r="L944" t="s">
        <v>62</v>
      </c>
      <c r="M944" t="s">
        <v>203</v>
      </c>
      <c r="N944">
        <v>2073</v>
      </c>
      <c r="O944" t="s">
        <v>45</v>
      </c>
      <c r="P944">
        <v>34</v>
      </c>
      <c r="Q944">
        <v>11</v>
      </c>
      <c r="R944" t="s">
        <v>46</v>
      </c>
      <c r="S944">
        <f t="shared" si="29"/>
        <v>0</v>
      </c>
      <c r="T944">
        <v>64</v>
      </c>
      <c r="U944" t="s">
        <v>45</v>
      </c>
      <c r="V944" t="s">
        <v>32</v>
      </c>
      <c r="W944" t="s">
        <v>70</v>
      </c>
      <c r="X944" t="s">
        <v>33</v>
      </c>
      <c r="Y944" t="s">
        <v>34</v>
      </c>
      <c r="Z944" t="s">
        <v>35</v>
      </c>
      <c r="AA944" t="s">
        <v>36</v>
      </c>
      <c r="AB944" t="s">
        <v>37</v>
      </c>
      <c r="AC944" t="s">
        <v>38</v>
      </c>
    </row>
    <row r="945" spans="1:29" x14ac:dyDescent="0.3">
      <c r="A945" t="s">
        <v>1276</v>
      </c>
      <c r="B945" s="1">
        <v>44673</v>
      </c>
      <c r="C945" t="s">
        <v>67</v>
      </c>
      <c r="D945" t="s">
        <v>189</v>
      </c>
      <c r="E945" t="s">
        <v>24</v>
      </c>
      <c r="F945">
        <f t="shared" si="28"/>
        <v>0</v>
      </c>
      <c r="G945" t="s">
        <v>59</v>
      </c>
      <c r="H945" t="s">
        <v>706</v>
      </c>
      <c r="I945">
        <v>2227</v>
      </c>
      <c r="J945">
        <f>INT(Table1[[#This Row],[hrmn]]/100)</f>
        <v>22</v>
      </c>
      <c r="K945" t="s">
        <v>61</v>
      </c>
      <c r="L945" t="s">
        <v>28</v>
      </c>
      <c r="M945" t="s">
        <v>86</v>
      </c>
      <c r="N945">
        <v>2772</v>
      </c>
      <c r="O945" t="s">
        <v>30</v>
      </c>
      <c r="P945">
        <v>58</v>
      </c>
      <c r="Q945">
        <v>19</v>
      </c>
      <c r="R945" t="s">
        <v>64</v>
      </c>
      <c r="S945">
        <f t="shared" si="29"/>
        <v>0</v>
      </c>
      <c r="T945">
        <v>17</v>
      </c>
      <c r="U945" t="s">
        <v>30</v>
      </c>
      <c r="V945" t="s">
        <v>32</v>
      </c>
      <c r="W945" t="s">
        <v>56</v>
      </c>
      <c r="X945" t="s">
        <v>33</v>
      </c>
      <c r="Y945" t="s">
        <v>34</v>
      </c>
      <c r="Z945" t="s">
        <v>35</v>
      </c>
      <c r="AA945" t="s">
        <v>36</v>
      </c>
      <c r="AB945" t="s">
        <v>37</v>
      </c>
      <c r="AC945" t="s">
        <v>38</v>
      </c>
    </row>
    <row r="946" spans="1:29" x14ac:dyDescent="0.3">
      <c r="A946" t="s">
        <v>1277</v>
      </c>
      <c r="B946" s="1">
        <v>44791</v>
      </c>
      <c r="C946" t="s">
        <v>22</v>
      </c>
      <c r="D946" t="s">
        <v>84</v>
      </c>
      <c r="E946" t="s">
        <v>51</v>
      </c>
      <c r="F946">
        <f t="shared" si="28"/>
        <v>0</v>
      </c>
      <c r="G946" t="s">
        <v>25</v>
      </c>
      <c r="H946" t="s">
        <v>324</v>
      </c>
      <c r="I946">
        <v>812</v>
      </c>
      <c r="J946">
        <f>INT(Table1[[#This Row],[hrmn]]/100)</f>
        <v>8</v>
      </c>
      <c r="K946" t="s">
        <v>61</v>
      </c>
      <c r="L946" t="s">
        <v>80</v>
      </c>
      <c r="M946" t="s">
        <v>351</v>
      </c>
      <c r="N946">
        <v>1017</v>
      </c>
      <c r="O946" t="s">
        <v>45</v>
      </c>
      <c r="P946">
        <v>65</v>
      </c>
      <c r="Q946">
        <v>0</v>
      </c>
      <c r="R946" t="s">
        <v>46</v>
      </c>
      <c r="S946">
        <f t="shared" si="29"/>
        <v>0</v>
      </c>
      <c r="T946">
        <v>18</v>
      </c>
      <c r="U946" t="s">
        <v>45</v>
      </c>
      <c r="V946" t="s">
        <v>55</v>
      </c>
      <c r="W946" t="s">
        <v>56</v>
      </c>
      <c r="X946" t="s">
        <v>33</v>
      </c>
      <c r="Y946" t="s">
        <v>34</v>
      </c>
      <c r="Z946" t="s">
        <v>35</v>
      </c>
      <c r="AA946" t="s">
        <v>36</v>
      </c>
      <c r="AB946" t="s">
        <v>37</v>
      </c>
      <c r="AC946" t="s">
        <v>38</v>
      </c>
    </row>
    <row r="947" spans="1:29" x14ac:dyDescent="0.3">
      <c r="A947" t="s">
        <v>1278</v>
      </c>
      <c r="B947" s="1">
        <v>45000</v>
      </c>
      <c r="C947" t="s">
        <v>30</v>
      </c>
      <c r="D947" t="s">
        <v>100</v>
      </c>
      <c r="E947" t="s">
        <v>51</v>
      </c>
      <c r="F947">
        <f t="shared" si="28"/>
        <v>0</v>
      </c>
      <c r="G947" t="s">
        <v>42</v>
      </c>
      <c r="H947" t="s">
        <v>339</v>
      </c>
      <c r="I947">
        <v>2043</v>
      </c>
      <c r="J947">
        <f>INT(Table1[[#This Row],[hrmn]]/100)</f>
        <v>20</v>
      </c>
      <c r="K947" t="s">
        <v>61</v>
      </c>
      <c r="L947" t="s">
        <v>80</v>
      </c>
      <c r="M947" t="s">
        <v>218</v>
      </c>
      <c r="N947">
        <v>1833</v>
      </c>
      <c r="O947" t="s">
        <v>30</v>
      </c>
      <c r="P947">
        <v>65</v>
      </c>
      <c r="Q947">
        <v>14</v>
      </c>
      <c r="R947" t="s">
        <v>64</v>
      </c>
      <c r="S947">
        <f t="shared" si="29"/>
        <v>0</v>
      </c>
      <c r="T947">
        <v>79</v>
      </c>
      <c r="U947" t="s">
        <v>30</v>
      </c>
      <c r="V947" t="s">
        <v>47</v>
      </c>
      <c r="W947" t="s">
        <v>56</v>
      </c>
      <c r="X947" t="s">
        <v>82</v>
      </c>
      <c r="Y947" t="s">
        <v>34</v>
      </c>
      <c r="Z947" t="s">
        <v>35</v>
      </c>
      <c r="AA947" t="s">
        <v>36</v>
      </c>
      <c r="AB947" t="s">
        <v>37</v>
      </c>
      <c r="AC947" t="s">
        <v>38</v>
      </c>
    </row>
    <row r="948" spans="1:29" x14ac:dyDescent="0.3">
      <c r="A948" t="s">
        <v>1279</v>
      </c>
      <c r="B948" s="1">
        <v>45246</v>
      </c>
      <c r="C948" t="s">
        <v>67</v>
      </c>
      <c r="D948" t="s">
        <v>113</v>
      </c>
      <c r="E948" t="s">
        <v>51</v>
      </c>
      <c r="F948">
        <f t="shared" si="28"/>
        <v>0</v>
      </c>
      <c r="G948" t="s">
        <v>123</v>
      </c>
      <c r="H948" t="s">
        <v>668</v>
      </c>
      <c r="I948">
        <v>1056</v>
      </c>
      <c r="J948">
        <f>INT(Table1[[#This Row],[hrmn]]/100)</f>
        <v>10</v>
      </c>
      <c r="K948" t="s">
        <v>61</v>
      </c>
      <c r="L948" t="s">
        <v>62</v>
      </c>
      <c r="M948" t="s">
        <v>184</v>
      </c>
      <c r="N948">
        <v>1416</v>
      </c>
      <c r="O948" t="s">
        <v>45</v>
      </c>
      <c r="P948">
        <v>26</v>
      </c>
      <c r="Q948">
        <v>18</v>
      </c>
      <c r="R948" t="s">
        <v>64</v>
      </c>
      <c r="S948">
        <f t="shared" si="29"/>
        <v>0</v>
      </c>
      <c r="T948">
        <v>37</v>
      </c>
      <c r="U948" t="s">
        <v>30</v>
      </c>
      <c r="V948" t="s">
        <v>55</v>
      </c>
      <c r="W948" t="s">
        <v>33</v>
      </c>
      <c r="X948" t="s">
        <v>82</v>
      </c>
      <c r="Y948" t="s">
        <v>34</v>
      </c>
      <c r="Z948" t="s">
        <v>35</v>
      </c>
      <c r="AA948" t="s">
        <v>36</v>
      </c>
      <c r="AB948" t="s">
        <v>37</v>
      </c>
      <c r="AC948" t="s">
        <v>38</v>
      </c>
    </row>
    <row r="949" spans="1:29" x14ac:dyDescent="0.3">
      <c r="A949" t="s">
        <v>1280</v>
      </c>
      <c r="B949" s="1">
        <v>44745</v>
      </c>
      <c r="C949" t="s">
        <v>22</v>
      </c>
      <c r="D949" t="s">
        <v>23</v>
      </c>
      <c r="E949" t="s">
        <v>24</v>
      </c>
      <c r="F949">
        <f t="shared" si="28"/>
        <v>0</v>
      </c>
      <c r="G949" t="s">
        <v>78</v>
      </c>
      <c r="H949" t="s">
        <v>431</v>
      </c>
      <c r="I949">
        <v>323</v>
      </c>
      <c r="J949">
        <f>INT(Table1[[#This Row],[hrmn]]/100)</f>
        <v>3</v>
      </c>
      <c r="K949" t="s">
        <v>53</v>
      </c>
      <c r="L949" t="s">
        <v>62</v>
      </c>
      <c r="M949" t="s">
        <v>200</v>
      </c>
      <c r="N949">
        <v>1574</v>
      </c>
      <c r="O949" t="s">
        <v>45</v>
      </c>
      <c r="P949">
        <v>31</v>
      </c>
      <c r="Q949">
        <v>3</v>
      </c>
      <c r="R949" t="s">
        <v>31</v>
      </c>
      <c r="S949">
        <f t="shared" si="29"/>
        <v>1</v>
      </c>
      <c r="T949">
        <v>77</v>
      </c>
      <c r="U949" t="s">
        <v>30</v>
      </c>
      <c r="V949" t="s">
        <v>32</v>
      </c>
      <c r="W949" t="s">
        <v>70</v>
      </c>
      <c r="X949" t="s">
        <v>82</v>
      </c>
      <c r="Y949" t="s">
        <v>34</v>
      </c>
      <c r="Z949" t="s">
        <v>35</v>
      </c>
      <c r="AA949" t="s">
        <v>36</v>
      </c>
      <c r="AB949" t="s">
        <v>37</v>
      </c>
      <c r="AC949" t="s">
        <v>38</v>
      </c>
    </row>
    <row r="950" spans="1:29" x14ac:dyDescent="0.3">
      <c r="A950" t="s">
        <v>1281</v>
      </c>
      <c r="B950" s="1">
        <v>45153</v>
      </c>
      <c r="C950" t="s">
        <v>22</v>
      </c>
      <c r="D950" t="s">
        <v>157</v>
      </c>
      <c r="E950" t="s">
        <v>41</v>
      </c>
      <c r="F950">
        <f t="shared" si="28"/>
        <v>1</v>
      </c>
      <c r="G950" t="s">
        <v>123</v>
      </c>
      <c r="H950" t="s">
        <v>168</v>
      </c>
      <c r="I950">
        <v>1210</v>
      </c>
      <c r="J950">
        <f>INT(Table1[[#This Row],[hrmn]]/100)</f>
        <v>12</v>
      </c>
      <c r="K950" t="s">
        <v>61</v>
      </c>
      <c r="L950" t="s">
        <v>80</v>
      </c>
      <c r="M950" t="s">
        <v>69</v>
      </c>
      <c r="N950">
        <v>2865</v>
      </c>
      <c r="O950" t="s">
        <v>30</v>
      </c>
      <c r="P950">
        <v>42</v>
      </c>
      <c r="Q950">
        <v>1</v>
      </c>
      <c r="R950" t="s">
        <v>46</v>
      </c>
      <c r="S950">
        <f t="shared" si="29"/>
        <v>0</v>
      </c>
      <c r="T950">
        <v>47</v>
      </c>
      <c r="U950" t="s">
        <v>45</v>
      </c>
      <c r="V950" t="s">
        <v>47</v>
      </c>
      <c r="W950" t="s">
        <v>33</v>
      </c>
      <c r="X950" t="s">
        <v>33</v>
      </c>
      <c r="Y950" t="s">
        <v>34</v>
      </c>
      <c r="Z950" t="s">
        <v>35</v>
      </c>
      <c r="AA950" t="s">
        <v>36</v>
      </c>
      <c r="AB950" t="s">
        <v>37</v>
      </c>
      <c r="AC950" t="s">
        <v>38</v>
      </c>
    </row>
    <row r="951" spans="1:29" x14ac:dyDescent="0.3">
      <c r="A951" t="s">
        <v>1282</v>
      </c>
      <c r="B951" s="1">
        <v>44699</v>
      </c>
      <c r="C951" t="s">
        <v>45</v>
      </c>
      <c r="D951" t="s">
        <v>249</v>
      </c>
      <c r="E951" t="s">
        <v>51</v>
      </c>
      <c r="F951">
        <f t="shared" si="28"/>
        <v>0</v>
      </c>
      <c r="G951" t="s">
        <v>78</v>
      </c>
      <c r="H951" t="s">
        <v>909</v>
      </c>
      <c r="I951">
        <v>1423</v>
      </c>
      <c r="J951">
        <f>INT(Table1[[#This Row],[hrmn]]/100)</f>
        <v>14</v>
      </c>
      <c r="K951" t="s">
        <v>27</v>
      </c>
      <c r="L951" t="s">
        <v>28</v>
      </c>
      <c r="M951" t="s">
        <v>244</v>
      </c>
      <c r="N951">
        <v>1838</v>
      </c>
      <c r="O951" t="s">
        <v>45</v>
      </c>
      <c r="P951">
        <v>52</v>
      </c>
      <c r="Q951">
        <v>14</v>
      </c>
      <c r="R951" t="s">
        <v>64</v>
      </c>
      <c r="S951">
        <f t="shared" si="29"/>
        <v>0</v>
      </c>
      <c r="T951">
        <v>60</v>
      </c>
      <c r="U951" t="s">
        <v>30</v>
      </c>
      <c r="V951" t="s">
        <v>47</v>
      </c>
      <c r="W951" t="s">
        <v>70</v>
      </c>
      <c r="X951" t="s">
        <v>33</v>
      </c>
      <c r="Y951" t="s">
        <v>34</v>
      </c>
      <c r="Z951" t="s">
        <v>35</v>
      </c>
      <c r="AA951" t="s">
        <v>36</v>
      </c>
      <c r="AB951" t="s">
        <v>37</v>
      </c>
      <c r="AC951" t="s">
        <v>38</v>
      </c>
    </row>
    <row r="952" spans="1:29" x14ac:dyDescent="0.3">
      <c r="A952" t="s">
        <v>1283</v>
      </c>
      <c r="B952" s="1">
        <v>44571</v>
      </c>
      <c r="C952" t="s">
        <v>22</v>
      </c>
      <c r="D952" t="s">
        <v>23</v>
      </c>
      <c r="E952" t="s">
        <v>24</v>
      </c>
      <c r="F952">
        <f t="shared" si="28"/>
        <v>0</v>
      </c>
      <c r="G952" t="s">
        <v>42</v>
      </c>
      <c r="H952" t="s">
        <v>1284</v>
      </c>
      <c r="I952">
        <v>730</v>
      </c>
      <c r="J952">
        <f>INT(Table1[[#This Row],[hrmn]]/100)</f>
        <v>7</v>
      </c>
      <c r="K952" t="s">
        <v>27</v>
      </c>
      <c r="L952" t="s">
        <v>28</v>
      </c>
      <c r="M952" t="s">
        <v>172</v>
      </c>
      <c r="N952">
        <v>1995</v>
      </c>
      <c r="O952" t="s">
        <v>30</v>
      </c>
      <c r="P952">
        <v>67</v>
      </c>
      <c r="Q952">
        <v>3</v>
      </c>
      <c r="R952" t="s">
        <v>64</v>
      </c>
      <c r="S952">
        <f t="shared" si="29"/>
        <v>0</v>
      </c>
      <c r="T952">
        <v>2</v>
      </c>
      <c r="U952" t="s">
        <v>45</v>
      </c>
      <c r="V952" t="s">
        <v>32</v>
      </c>
      <c r="W952" t="s">
        <v>56</v>
      </c>
      <c r="X952" t="s">
        <v>82</v>
      </c>
      <c r="Y952" t="s">
        <v>34</v>
      </c>
      <c r="Z952" t="s">
        <v>35</v>
      </c>
      <c r="AA952" t="s">
        <v>36</v>
      </c>
      <c r="AB952" t="s">
        <v>37</v>
      </c>
      <c r="AC952" t="s">
        <v>38</v>
      </c>
    </row>
    <row r="953" spans="1:29" x14ac:dyDescent="0.3">
      <c r="A953" t="s">
        <v>1285</v>
      </c>
      <c r="B953" s="1">
        <v>44888</v>
      </c>
      <c r="C953" t="s">
        <v>45</v>
      </c>
      <c r="D953" t="s">
        <v>88</v>
      </c>
      <c r="E953" t="s">
        <v>41</v>
      </c>
      <c r="F953">
        <f t="shared" si="28"/>
        <v>1</v>
      </c>
      <c r="G953" t="s">
        <v>59</v>
      </c>
      <c r="H953" t="s">
        <v>604</v>
      </c>
      <c r="I953">
        <v>947</v>
      </c>
      <c r="J953">
        <f>INT(Table1[[#This Row],[hrmn]]/100)</f>
        <v>9</v>
      </c>
      <c r="K953" t="s">
        <v>53</v>
      </c>
      <c r="L953" t="s">
        <v>62</v>
      </c>
      <c r="M953" t="s">
        <v>184</v>
      </c>
      <c r="N953">
        <v>2809</v>
      </c>
      <c r="O953" t="s">
        <v>45</v>
      </c>
      <c r="P953">
        <v>69</v>
      </c>
      <c r="Q953">
        <v>0</v>
      </c>
      <c r="R953" t="s">
        <v>46</v>
      </c>
      <c r="S953">
        <f t="shared" si="29"/>
        <v>0</v>
      </c>
      <c r="T953">
        <v>6</v>
      </c>
      <c r="U953" t="s">
        <v>30</v>
      </c>
      <c r="V953" t="s">
        <v>47</v>
      </c>
      <c r="W953" t="s">
        <v>70</v>
      </c>
      <c r="X953" t="s">
        <v>82</v>
      </c>
      <c r="Y953" t="s">
        <v>34</v>
      </c>
      <c r="Z953" t="s">
        <v>35</v>
      </c>
      <c r="AA953" t="s">
        <v>36</v>
      </c>
      <c r="AB953" t="s">
        <v>37</v>
      </c>
      <c r="AC953" t="s">
        <v>38</v>
      </c>
    </row>
    <row r="954" spans="1:29" x14ac:dyDescent="0.3">
      <c r="A954" t="s">
        <v>1286</v>
      </c>
      <c r="B954" s="1">
        <v>44711</v>
      </c>
      <c r="C954" t="s">
        <v>67</v>
      </c>
      <c r="D954" t="s">
        <v>77</v>
      </c>
      <c r="E954" t="s">
        <v>41</v>
      </c>
      <c r="F954">
        <f t="shared" si="28"/>
        <v>1</v>
      </c>
      <c r="G954" t="s">
        <v>42</v>
      </c>
      <c r="H954" t="s">
        <v>452</v>
      </c>
      <c r="I954">
        <v>1635</v>
      </c>
      <c r="J954">
        <f>INT(Table1[[#This Row],[hrmn]]/100)</f>
        <v>16</v>
      </c>
      <c r="K954" t="s">
        <v>27</v>
      </c>
      <c r="L954" t="s">
        <v>28</v>
      </c>
      <c r="M954" t="s">
        <v>90</v>
      </c>
      <c r="N954">
        <v>1929</v>
      </c>
      <c r="O954" t="s">
        <v>30</v>
      </c>
      <c r="P954">
        <v>62</v>
      </c>
      <c r="Q954">
        <v>19</v>
      </c>
      <c r="R954" t="s">
        <v>46</v>
      </c>
      <c r="S954">
        <f t="shared" si="29"/>
        <v>0</v>
      </c>
      <c r="T954">
        <v>20</v>
      </c>
      <c r="U954" t="s">
        <v>30</v>
      </c>
      <c r="V954" t="s">
        <v>55</v>
      </c>
      <c r="W954" t="s">
        <v>56</v>
      </c>
      <c r="X954" t="s">
        <v>33</v>
      </c>
      <c r="Y954" t="s">
        <v>34</v>
      </c>
      <c r="Z954" t="s">
        <v>35</v>
      </c>
      <c r="AA954" t="s">
        <v>36</v>
      </c>
      <c r="AB954" t="s">
        <v>37</v>
      </c>
      <c r="AC954" t="s">
        <v>38</v>
      </c>
    </row>
    <row r="955" spans="1:29" x14ac:dyDescent="0.3">
      <c r="A955" t="s">
        <v>1287</v>
      </c>
      <c r="B955" s="1">
        <v>44751</v>
      </c>
      <c r="C955" t="s">
        <v>22</v>
      </c>
      <c r="D955" t="s">
        <v>157</v>
      </c>
      <c r="E955" t="s">
        <v>41</v>
      </c>
      <c r="F955">
        <f t="shared" si="28"/>
        <v>1</v>
      </c>
      <c r="G955" t="s">
        <v>42</v>
      </c>
      <c r="H955" t="s">
        <v>272</v>
      </c>
      <c r="I955">
        <v>2122</v>
      </c>
      <c r="J955">
        <f>INT(Table1[[#This Row],[hrmn]]/100)</f>
        <v>21</v>
      </c>
      <c r="K955" t="s">
        <v>61</v>
      </c>
      <c r="L955" t="s">
        <v>74</v>
      </c>
      <c r="M955" t="s">
        <v>244</v>
      </c>
      <c r="N955">
        <v>2923</v>
      </c>
      <c r="O955" t="s">
        <v>30</v>
      </c>
      <c r="P955">
        <v>51</v>
      </c>
      <c r="Q955">
        <v>11</v>
      </c>
      <c r="R955" t="s">
        <v>31</v>
      </c>
      <c r="S955">
        <f t="shared" si="29"/>
        <v>1</v>
      </c>
      <c r="T955">
        <v>66</v>
      </c>
      <c r="U955" t="s">
        <v>30</v>
      </c>
      <c r="V955" t="s">
        <v>47</v>
      </c>
      <c r="W955" t="s">
        <v>56</v>
      </c>
      <c r="X955" t="s">
        <v>33</v>
      </c>
      <c r="Y955" t="s">
        <v>34</v>
      </c>
      <c r="Z955" t="s">
        <v>35</v>
      </c>
      <c r="AA955" t="s">
        <v>36</v>
      </c>
      <c r="AB955" t="s">
        <v>37</v>
      </c>
      <c r="AC955" t="s">
        <v>38</v>
      </c>
    </row>
    <row r="956" spans="1:29" x14ac:dyDescent="0.3">
      <c r="A956" t="s">
        <v>1288</v>
      </c>
      <c r="B956" s="1">
        <v>44599</v>
      </c>
      <c r="C956" t="s">
        <v>22</v>
      </c>
      <c r="D956" t="s">
        <v>113</v>
      </c>
      <c r="E956" t="s">
        <v>41</v>
      </c>
      <c r="F956">
        <f t="shared" si="28"/>
        <v>1</v>
      </c>
      <c r="G956" t="s">
        <v>25</v>
      </c>
      <c r="H956" t="s">
        <v>259</v>
      </c>
      <c r="I956">
        <v>1249</v>
      </c>
      <c r="J956">
        <f>INT(Table1[[#This Row],[hrmn]]/100)</f>
        <v>12</v>
      </c>
      <c r="K956" t="s">
        <v>53</v>
      </c>
      <c r="L956" t="s">
        <v>62</v>
      </c>
      <c r="M956" t="s">
        <v>90</v>
      </c>
      <c r="N956">
        <v>2459</v>
      </c>
      <c r="O956" t="s">
        <v>30</v>
      </c>
      <c r="P956">
        <v>42</v>
      </c>
      <c r="Q956">
        <v>16</v>
      </c>
      <c r="R956" t="s">
        <v>46</v>
      </c>
      <c r="S956">
        <f t="shared" si="29"/>
        <v>0</v>
      </c>
      <c r="T956">
        <v>26</v>
      </c>
      <c r="U956" t="s">
        <v>45</v>
      </c>
      <c r="V956" t="s">
        <v>32</v>
      </c>
      <c r="W956" t="s">
        <v>56</v>
      </c>
      <c r="X956" t="s">
        <v>33</v>
      </c>
      <c r="Y956" t="s">
        <v>34</v>
      </c>
      <c r="Z956" t="s">
        <v>35</v>
      </c>
      <c r="AA956" t="s">
        <v>36</v>
      </c>
      <c r="AB956" t="s">
        <v>37</v>
      </c>
      <c r="AC956" t="s">
        <v>38</v>
      </c>
    </row>
    <row r="957" spans="1:29" x14ac:dyDescent="0.3">
      <c r="A957" t="s">
        <v>1289</v>
      </c>
      <c r="B957" s="1">
        <v>45177</v>
      </c>
      <c r="C957" t="s">
        <v>22</v>
      </c>
      <c r="D957" t="s">
        <v>174</v>
      </c>
      <c r="E957" t="s">
        <v>24</v>
      </c>
      <c r="F957">
        <f t="shared" si="28"/>
        <v>0</v>
      </c>
      <c r="G957" t="s">
        <v>78</v>
      </c>
      <c r="H957" t="s">
        <v>502</v>
      </c>
      <c r="I957">
        <v>1507</v>
      </c>
      <c r="J957">
        <f>INT(Table1[[#This Row],[hrmn]]/100)</f>
        <v>15</v>
      </c>
      <c r="K957" t="s">
        <v>61</v>
      </c>
      <c r="L957" t="s">
        <v>80</v>
      </c>
      <c r="M957" t="s">
        <v>255</v>
      </c>
      <c r="N957">
        <v>1661</v>
      </c>
      <c r="O957" t="s">
        <v>30</v>
      </c>
      <c r="P957">
        <v>51</v>
      </c>
      <c r="Q957">
        <v>14</v>
      </c>
      <c r="R957" t="s">
        <v>64</v>
      </c>
      <c r="S957">
        <f t="shared" si="29"/>
        <v>0</v>
      </c>
      <c r="T957">
        <v>13</v>
      </c>
      <c r="U957" t="s">
        <v>30</v>
      </c>
      <c r="V957" t="s">
        <v>47</v>
      </c>
      <c r="W957" t="s">
        <v>70</v>
      </c>
      <c r="X957" t="s">
        <v>82</v>
      </c>
      <c r="Y957" t="s">
        <v>34</v>
      </c>
      <c r="Z957" t="s">
        <v>35</v>
      </c>
      <c r="AA957" t="s">
        <v>36</v>
      </c>
      <c r="AB957" t="s">
        <v>37</v>
      </c>
      <c r="AC957" t="s">
        <v>38</v>
      </c>
    </row>
    <row r="958" spans="1:29" x14ac:dyDescent="0.3">
      <c r="A958" t="s">
        <v>1290</v>
      </c>
      <c r="B958" s="1">
        <v>44914</v>
      </c>
      <c r="C958" t="s">
        <v>45</v>
      </c>
      <c r="D958" t="s">
        <v>122</v>
      </c>
      <c r="E958" t="s">
        <v>41</v>
      </c>
      <c r="F958">
        <f t="shared" si="28"/>
        <v>1</v>
      </c>
      <c r="G958" t="s">
        <v>59</v>
      </c>
      <c r="H958" t="s">
        <v>417</v>
      </c>
      <c r="I958">
        <v>1643</v>
      </c>
      <c r="J958">
        <f>INT(Table1[[#This Row],[hrmn]]/100)</f>
        <v>16</v>
      </c>
      <c r="K958" t="s">
        <v>53</v>
      </c>
      <c r="L958" t="s">
        <v>62</v>
      </c>
      <c r="M958" t="s">
        <v>255</v>
      </c>
      <c r="N958">
        <v>1431</v>
      </c>
      <c r="O958" t="s">
        <v>45</v>
      </c>
      <c r="P958">
        <v>33</v>
      </c>
      <c r="Q958">
        <v>15</v>
      </c>
      <c r="R958" t="s">
        <v>64</v>
      </c>
      <c r="S958">
        <f t="shared" si="29"/>
        <v>0</v>
      </c>
      <c r="T958">
        <v>62</v>
      </c>
      <c r="U958" t="s">
        <v>30</v>
      </c>
      <c r="V958" t="s">
        <v>47</v>
      </c>
      <c r="W958" t="s">
        <v>56</v>
      </c>
      <c r="X958" t="s">
        <v>82</v>
      </c>
      <c r="Y958" t="s">
        <v>34</v>
      </c>
      <c r="Z958" t="s">
        <v>35</v>
      </c>
      <c r="AA958" t="s">
        <v>36</v>
      </c>
      <c r="AB958" t="s">
        <v>37</v>
      </c>
      <c r="AC958" t="s">
        <v>38</v>
      </c>
    </row>
    <row r="959" spans="1:29" x14ac:dyDescent="0.3">
      <c r="A959" t="s">
        <v>1291</v>
      </c>
      <c r="B959" s="1">
        <v>44651</v>
      </c>
      <c r="C959" t="s">
        <v>30</v>
      </c>
      <c r="D959" t="s">
        <v>23</v>
      </c>
      <c r="E959" t="s">
        <v>51</v>
      </c>
      <c r="F959">
        <f t="shared" si="28"/>
        <v>0</v>
      </c>
      <c r="G959" t="s">
        <v>25</v>
      </c>
      <c r="H959" t="s">
        <v>464</v>
      </c>
      <c r="I959">
        <v>826</v>
      </c>
      <c r="J959">
        <f>INT(Table1[[#This Row],[hrmn]]/100)</f>
        <v>8</v>
      </c>
      <c r="K959" t="s">
        <v>61</v>
      </c>
      <c r="L959" t="s">
        <v>28</v>
      </c>
      <c r="M959" t="s">
        <v>231</v>
      </c>
      <c r="N959">
        <v>1733</v>
      </c>
      <c r="O959" t="s">
        <v>30</v>
      </c>
      <c r="P959">
        <v>35</v>
      </c>
      <c r="Q959">
        <v>7</v>
      </c>
      <c r="R959" t="s">
        <v>46</v>
      </c>
      <c r="S959">
        <f t="shared" si="29"/>
        <v>0</v>
      </c>
      <c r="T959">
        <v>80</v>
      </c>
      <c r="U959" t="s">
        <v>30</v>
      </c>
      <c r="V959" t="s">
        <v>32</v>
      </c>
      <c r="W959" t="s">
        <v>56</v>
      </c>
      <c r="X959" t="s">
        <v>33</v>
      </c>
      <c r="Y959" t="s">
        <v>34</v>
      </c>
      <c r="Z959" t="s">
        <v>35</v>
      </c>
      <c r="AA959" t="s">
        <v>36</v>
      </c>
      <c r="AB959" t="s">
        <v>37</v>
      </c>
      <c r="AC959" t="s">
        <v>38</v>
      </c>
    </row>
    <row r="960" spans="1:29" x14ac:dyDescent="0.3">
      <c r="A960" t="s">
        <v>1292</v>
      </c>
      <c r="B960" s="1">
        <v>44743</v>
      </c>
      <c r="C960" t="s">
        <v>30</v>
      </c>
      <c r="D960" t="s">
        <v>122</v>
      </c>
      <c r="E960" t="s">
        <v>41</v>
      </c>
      <c r="F960">
        <f t="shared" si="28"/>
        <v>1</v>
      </c>
      <c r="G960" t="s">
        <v>123</v>
      </c>
      <c r="H960" t="s">
        <v>1012</v>
      </c>
      <c r="I960">
        <v>1604</v>
      </c>
      <c r="J960">
        <f>INT(Table1[[#This Row],[hrmn]]/100)</f>
        <v>16</v>
      </c>
      <c r="K960" t="s">
        <v>61</v>
      </c>
      <c r="L960" t="s">
        <v>62</v>
      </c>
      <c r="M960" t="s">
        <v>241</v>
      </c>
      <c r="N960">
        <v>1037</v>
      </c>
      <c r="O960" t="s">
        <v>45</v>
      </c>
      <c r="P960">
        <v>40</v>
      </c>
      <c r="Q960">
        <v>10</v>
      </c>
      <c r="R960" t="s">
        <v>31</v>
      </c>
      <c r="S960">
        <f t="shared" si="29"/>
        <v>1</v>
      </c>
      <c r="T960">
        <v>56</v>
      </c>
      <c r="U960" t="s">
        <v>45</v>
      </c>
      <c r="V960" t="s">
        <v>47</v>
      </c>
      <c r="W960" t="s">
        <v>70</v>
      </c>
      <c r="X960" t="s">
        <v>33</v>
      </c>
      <c r="Y960" t="s">
        <v>34</v>
      </c>
      <c r="Z960" t="s">
        <v>35</v>
      </c>
      <c r="AA960" t="s">
        <v>36</v>
      </c>
      <c r="AB960" t="s">
        <v>37</v>
      </c>
      <c r="AC960" t="s">
        <v>38</v>
      </c>
    </row>
    <row r="961" spans="1:29" x14ac:dyDescent="0.3">
      <c r="A961" t="s">
        <v>1293</v>
      </c>
      <c r="B961" s="1">
        <v>44662</v>
      </c>
      <c r="C961" t="s">
        <v>22</v>
      </c>
      <c r="D961" t="s">
        <v>72</v>
      </c>
      <c r="E961" t="s">
        <v>24</v>
      </c>
      <c r="F961">
        <f t="shared" si="28"/>
        <v>0</v>
      </c>
      <c r="G961" t="s">
        <v>78</v>
      </c>
      <c r="H961" t="s">
        <v>498</v>
      </c>
      <c r="I961">
        <v>1340</v>
      </c>
      <c r="J961">
        <f>INT(Table1[[#This Row],[hrmn]]/100)</f>
        <v>13</v>
      </c>
      <c r="K961" t="s">
        <v>53</v>
      </c>
      <c r="L961" t="s">
        <v>74</v>
      </c>
      <c r="M961" t="s">
        <v>172</v>
      </c>
      <c r="N961">
        <v>2329</v>
      </c>
      <c r="O961" t="s">
        <v>30</v>
      </c>
      <c r="P961">
        <v>44</v>
      </c>
      <c r="Q961">
        <v>4</v>
      </c>
      <c r="R961" t="s">
        <v>64</v>
      </c>
      <c r="S961">
        <f t="shared" si="29"/>
        <v>0</v>
      </c>
      <c r="T961">
        <v>31</v>
      </c>
      <c r="U961" t="s">
        <v>45</v>
      </c>
      <c r="V961" t="s">
        <v>32</v>
      </c>
      <c r="W961" t="s">
        <v>65</v>
      </c>
      <c r="X961" t="s">
        <v>33</v>
      </c>
      <c r="Y961" t="s">
        <v>34</v>
      </c>
      <c r="Z961" t="s">
        <v>35</v>
      </c>
      <c r="AA961" t="s">
        <v>36</v>
      </c>
      <c r="AB961" t="s">
        <v>37</v>
      </c>
      <c r="AC961" t="s">
        <v>38</v>
      </c>
    </row>
    <row r="962" spans="1:29" x14ac:dyDescent="0.3">
      <c r="A962" t="s">
        <v>1294</v>
      </c>
      <c r="B962" s="1">
        <v>45156</v>
      </c>
      <c r="C962" t="s">
        <v>22</v>
      </c>
      <c r="D962" t="s">
        <v>133</v>
      </c>
      <c r="E962" t="s">
        <v>41</v>
      </c>
      <c r="F962">
        <f t="shared" ref="F962:F1002" si="30">IF(E962="Severe",1,0)</f>
        <v>1</v>
      </c>
      <c r="G962" t="s">
        <v>59</v>
      </c>
      <c r="H962" t="s">
        <v>162</v>
      </c>
      <c r="I962">
        <v>1315</v>
      </c>
      <c r="J962">
        <f>INT(Table1[[#This Row],[hrmn]]/100)</f>
        <v>13</v>
      </c>
      <c r="K962" t="s">
        <v>27</v>
      </c>
      <c r="L962" t="s">
        <v>28</v>
      </c>
      <c r="M962" t="s">
        <v>351</v>
      </c>
      <c r="N962">
        <v>1467</v>
      </c>
      <c r="O962" t="s">
        <v>30</v>
      </c>
      <c r="P962">
        <v>55</v>
      </c>
      <c r="Q962">
        <v>8</v>
      </c>
      <c r="R962" t="s">
        <v>31</v>
      </c>
      <c r="S962">
        <f t="shared" ref="S962:S1002" si="31">IF(R962="Fatal",1,0)</f>
        <v>1</v>
      </c>
      <c r="T962">
        <v>18</v>
      </c>
      <c r="U962" t="s">
        <v>30</v>
      </c>
      <c r="V962" t="s">
        <v>55</v>
      </c>
      <c r="W962" t="s">
        <v>56</v>
      </c>
      <c r="X962" t="s">
        <v>82</v>
      </c>
      <c r="Y962" t="s">
        <v>34</v>
      </c>
      <c r="Z962" t="s">
        <v>35</v>
      </c>
      <c r="AA962" t="s">
        <v>36</v>
      </c>
      <c r="AB962" t="s">
        <v>37</v>
      </c>
      <c r="AC962" t="s">
        <v>38</v>
      </c>
    </row>
    <row r="963" spans="1:29" x14ac:dyDescent="0.3">
      <c r="A963" t="s">
        <v>1295</v>
      </c>
      <c r="B963" s="1">
        <v>44596</v>
      </c>
      <c r="C963" t="s">
        <v>30</v>
      </c>
      <c r="D963" t="s">
        <v>122</v>
      </c>
      <c r="E963" t="s">
        <v>51</v>
      </c>
      <c r="F963">
        <f t="shared" si="30"/>
        <v>0</v>
      </c>
      <c r="G963" t="s">
        <v>123</v>
      </c>
      <c r="H963" t="s">
        <v>89</v>
      </c>
      <c r="I963">
        <v>1112</v>
      </c>
      <c r="J963">
        <f>INT(Table1[[#This Row],[hrmn]]/100)</f>
        <v>11</v>
      </c>
      <c r="K963" t="s">
        <v>61</v>
      </c>
      <c r="L963" t="s">
        <v>62</v>
      </c>
      <c r="M963" t="s">
        <v>138</v>
      </c>
      <c r="N963">
        <v>2993</v>
      </c>
      <c r="O963" t="s">
        <v>45</v>
      </c>
      <c r="P963">
        <v>24</v>
      </c>
      <c r="Q963">
        <v>10</v>
      </c>
      <c r="R963" t="s">
        <v>31</v>
      </c>
      <c r="S963">
        <f t="shared" si="31"/>
        <v>1</v>
      </c>
      <c r="T963">
        <v>10</v>
      </c>
      <c r="U963" t="s">
        <v>30</v>
      </c>
      <c r="V963" t="s">
        <v>55</v>
      </c>
      <c r="W963" t="s">
        <v>33</v>
      </c>
      <c r="X963" t="s">
        <v>33</v>
      </c>
      <c r="Y963" t="s">
        <v>34</v>
      </c>
      <c r="Z963" t="s">
        <v>35</v>
      </c>
      <c r="AA963" t="s">
        <v>36</v>
      </c>
      <c r="AB963" t="s">
        <v>37</v>
      </c>
      <c r="AC963" t="s">
        <v>38</v>
      </c>
    </row>
    <row r="964" spans="1:29" x14ac:dyDescent="0.3">
      <c r="A964" t="s">
        <v>1296</v>
      </c>
      <c r="B964" s="1">
        <v>45031</v>
      </c>
      <c r="C964" t="s">
        <v>22</v>
      </c>
      <c r="D964" t="s">
        <v>239</v>
      </c>
      <c r="E964" t="s">
        <v>24</v>
      </c>
      <c r="F964">
        <f t="shared" si="30"/>
        <v>0</v>
      </c>
      <c r="G964" t="s">
        <v>42</v>
      </c>
      <c r="H964" t="s">
        <v>151</v>
      </c>
      <c r="I964">
        <v>2100</v>
      </c>
      <c r="J964">
        <f>INT(Table1[[#This Row],[hrmn]]/100)</f>
        <v>21</v>
      </c>
      <c r="K964" t="s">
        <v>53</v>
      </c>
      <c r="L964" t="s">
        <v>28</v>
      </c>
      <c r="M964" t="s">
        <v>166</v>
      </c>
      <c r="N964">
        <v>1825</v>
      </c>
      <c r="O964" t="s">
        <v>30</v>
      </c>
      <c r="P964">
        <v>44</v>
      </c>
      <c r="Q964">
        <v>4</v>
      </c>
      <c r="R964" t="s">
        <v>64</v>
      </c>
      <c r="S964">
        <f t="shared" si="31"/>
        <v>0</v>
      </c>
      <c r="T964">
        <v>57</v>
      </c>
      <c r="U964" t="s">
        <v>30</v>
      </c>
      <c r="V964" t="s">
        <v>32</v>
      </c>
      <c r="W964" t="s">
        <v>65</v>
      </c>
      <c r="X964" t="s">
        <v>33</v>
      </c>
      <c r="Y964" t="s">
        <v>34</v>
      </c>
      <c r="Z964" t="s">
        <v>35</v>
      </c>
      <c r="AA964" t="s">
        <v>36</v>
      </c>
      <c r="AB964" t="s">
        <v>37</v>
      </c>
      <c r="AC964" t="s">
        <v>38</v>
      </c>
    </row>
    <row r="965" spans="1:29" x14ac:dyDescent="0.3">
      <c r="A965" t="s">
        <v>1297</v>
      </c>
      <c r="B965" s="1">
        <v>44631</v>
      </c>
      <c r="C965" t="s">
        <v>67</v>
      </c>
      <c r="D965" t="s">
        <v>196</v>
      </c>
      <c r="E965" t="s">
        <v>41</v>
      </c>
      <c r="F965">
        <f t="shared" si="30"/>
        <v>1</v>
      </c>
      <c r="G965" t="s">
        <v>59</v>
      </c>
      <c r="H965" t="s">
        <v>108</v>
      </c>
      <c r="I965">
        <v>1607</v>
      </c>
      <c r="J965">
        <f>INT(Table1[[#This Row],[hrmn]]/100)</f>
        <v>16</v>
      </c>
      <c r="K965" t="s">
        <v>61</v>
      </c>
      <c r="L965" t="s">
        <v>62</v>
      </c>
      <c r="M965" t="s">
        <v>163</v>
      </c>
      <c r="N965">
        <v>1137</v>
      </c>
      <c r="O965" t="s">
        <v>45</v>
      </c>
      <c r="P965">
        <v>54</v>
      </c>
      <c r="Q965">
        <v>10</v>
      </c>
      <c r="R965" t="s">
        <v>46</v>
      </c>
      <c r="S965">
        <f t="shared" si="31"/>
        <v>0</v>
      </c>
      <c r="T965">
        <v>25</v>
      </c>
      <c r="U965" t="s">
        <v>45</v>
      </c>
      <c r="V965" t="s">
        <v>32</v>
      </c>
      <c r="W965" t="s">
        <v>70</v>
      </c>
      <c r="X965" t="s">
        <v>82</v>
      </c>
      <c r="Y965" t="s">
        <v>34</v>
      </c>
      <c r="Z965" t="s">
        <v>35</v>
      </c>
      <c r="AA965" t="s">
        <v>36</v>
      </c>
      <c r="AB965" t="s">
        <v>37</v>
      </c>
      <c r="AC965" t="s">
        <v>38</v>
      </c>
    </row>
    <row r="966" spans="1:29" x14ac:dyDescent="0.3">
      <c r="A966" t="s">
        <v>1298</v>
      </c>
      <c r="B966" s="1">
        <v>44623</v>
      </c>
      <c r="C966" t="s">
        <v>67</v>
      </c>
      <c r="D966" t="s">
        <v>191</v>
      </c>
      <c r="E966" t="s">
        <v>24</v>
      </c>
      <c r="F966">
        <f t="shared" si="30"/>
        <v>0</v>
      </c>
      <c r="G966" t="s">
        <v>59</v>
      </c>
      <c r="H966" t="s">
        <v>750</v>
      </c>
      <c r="I966">
        <v>1037</v>
      </c>
      <c r="J966">
        <f>INT(Table1[[#This Row],[hrmn]]/100)</f>
        <v>10</v>
      </c>
      <c r="K966" t="s">
        <v>61</v>
      </c>
      <c r="L966" t="s">
        <v>62</v>
      </c>
      <c r="M966" t="s">
        <v>241</v>
      </c>
      <c r="N966">
        <v>1891</v>
      </c>
      <c r="O966" t="s">
        <v>30</v>
      </c>
      <c r="P966">
        <v>27</v>
      </c>
      <c r="Q966">
        <v>0</v>
      </c>
      <c r="R966" t="s">
        <v>46</v>
      </c>
      <c r="S966">
        <f t="shared" si="31"/>
        <v>0</v>
      </c>
      <c r="T966">
        <v>48</v>
      </c>
      <c r="U966" t="s">
        <v>30</v>
      </c>
      <c r="V966" t="s">
        <v>32</v>
      </c>
      <c r="W966" t="s">
        <v>70</v>
      </c>
      <c r="X966" t="s">
        <v>33</v>
      </c>
      <c r="Y966" t="s">
        <v>34</v>
      </c>
      <c r="Z966" t="s">
        <v>35</v>
      </c>
      <c r="AA966" t="s">
        <v>36</v>
      </c>
      <c r="AB966" t="s">
        <v>37</v>
      </c>
      <c r="AC966" t="s">
        <v>38</v>
      </c>
    </row>
    <row r="967" spans="1:29" x14ac:dyDescent="0.3">
      <c r="A967" t="s">
        <v>1299</v>
      </c>
      <c r="B967" s="1">
        <v>44792</v>
      </c>
      <c r="C967" t="s">
        <v>30</v>
      </c>
      <c r="D967" t="s">
        <v>133</v>
      </c>
      <c r="E967" t="s">
        <v>51</v>
      </c>
      <c r="F967">
        <f t="shared" si="30"/>
        <v>0</v>
      </c>
      <c r="G967" t="s">
        <v>59</v>
      </c>
      <c r="H967" t="s">
        <v>423</v>
      </c>
      <c r="I967">
        <v>236</v>
      </c>
      <c r="J967">
        <f>INT(Table1[[#This Row],[hrmn]]/100)</f>
        <v>2</v>
      </c>
      <c r="K967" t="s">
        <v>27</v>
      </c>
      <c r="L967" t="s">
        <v>80</v>
      </c>
      <c r="M967" t="s">
        <v>212</v>
      </c>
      <c r="N967">
        <v>2386</v>
      </c>
      <c r="O967" t="s">
        <v>30</v>
      </c>
      <c r="P967">
        <v>52</v>
      </c>
      <c r="Q967">
        <v>17</v>
      </c>
      <c r="R967" t="s">
        <v>64</v>
      </c>
      <c r="S967">
        <f t="shared" si="31"/>
        <v>0</v>
      </c>
      <c r="T967">
        <v>36</v>
      </c>
      <c r="U967" t="s">
        <v>45</v>
      </c>
      <c r="V967" t="s">
        <v>32</v>
      </c>
      <c r="W967" t="s">
        <v>70</v>
      </c>
      <c r="X967" t="s">
        <v>33</v>
      </c>
      <c r="Y967" t="s">
        <v>34</v>
      </c>
      <c r="Z967" t="s">
        <v>35</v>
      </c>
      <c r="AA967" t="s">
        <v>36</v>
      </c>
      <c r="AB967" t="s">
        <v>37</v>
      </c>
      <c r="AC967" t="s">
        <v>38</v>
      </c>
    </row>
    <row r="968" spans="1:29" x14ac:dyDescent="0.3">
      <c r="A968" t="s">
        <v>1300</v>
      </c>
      <c r="B968" s="1">
        <v>44646</v>
      </c>
      <c r="C968" t="s">
        <v>67</v>
      </c>
      <c r="D968" t="s">
        <v>140</v>
      </c>
      <c r="E968" t="s">
        <v>41</v>
      </c>
      <c r="F968">
        <f t="shared" si="30"/>
        <v>1</v>
      </c>
      <c r="G968" t="s">
        <v>42</v>
      </c>
      <c r="H968" t="s">
        <v>186</v>
      </c>
      <c r="I968">
        <v>1937</v>
      </c>
      <c r="J968">
        <f>INT(Table1[[#This Row],[hrmn]]/100)</f>
        <v>19</v>
      </c>
      <c r="K968" t="s">
        <v>61</v>
      </c>
      <c r="L968" t="s">
        <v>28</v>
      </c>
      <c r="M968" t="s">
        <v>90</v>
      </c>
      <c r="N968">
        <v>2131</v>
      </c>
      <c r="O968" t="s">
        <v>45</v>
      </c>
      <c r="P968">
        <v>62</v>
      </c>
      <c r="Q968">
        <v>7</v>
      </c>
      <c r="R968" t="s">
        <v>46</v>
      </c>
      <c r="S968">
        <f t="shared" si="31"/>
        <v>0</v>
      </c>
      <c r="T968">
        <v>55</v>
      </c>
      <c r="U968" t="s">
        <v>45</v>
      </c>
      <c r="V968" t="s">
        <v>55</v>
      </c>
      <c r="W968" t="s">
        <v>33</v>
      </c>
      <c r="X968" t="s">
        <v>33</v>
      </c>
      <c r="Y968" t="s">
        <v>34</v>
      </c>
      <c r="Z968" t="s">
        <v>35</v>
      </c>
      <c r="AA968" t="s">
        <v>36</v>
      </c>
      <c r="AB968" t="s">
        <v>37</v>
      </c>
      <c r="AC968" t="s">
        <v>38</v>
      </c>
    </row>
    <row r="969" spans="1:29" x14ac:dyDescent="0.3">
      <c r="A969" t="s">
        <v>1301</v>
      </c>
      <c r="B969" s="1">
        <v>44637</v>
      </c>
      <c r="C969" t="s">
        <v>30</v>
      </c>
      <c r="D969" t="s">
        <v>346</v>
      </c>
      <c r="E969" t="s">
        <v>24</v>
      </c>
      <c r="F969">
        <f t="shared" si="30"/>
        <v>0</v>
      </c>
      <c r="G969" t="s">
        <v>42</v>
      </c>
      <c r="H969" t="s">
        <v>68</v>
      </c>
      <c r="I969">
        <v>31</v>
      </c>
      <c r="J969">
        <f>INT(Table1[[#This Row],[hrmn]]/100)</f>
        <v>0</v>
      </c>
      <c r="K969" t="s">
        <v>61</v>
      </c>
      <c r="L969" t="s">
        <v>74</v>
      </c>
      <c r="M969" t="s">
        <v>128</v>
      </c>
      <c r="N969">
        <v>2488</v>
      </c>
      <c r="O969" t="s">
        <v>45</v>
      </c>
      <c r="P969">
        <v>59</v>
      </c>
      <c r="Q969">
        <v>3</v>
      </c>
      <c r="R969" t="s">
        <v>46</v>
      </c>
      <c r="S969">
        <f t="shared" si="31"/>
        <v>0</v>
      </c>
      <c r="T969">
        <v>74</v>
      </c>
      <c r="U969" t="s">
        <v>30</v>
      </c>
      <c r="V969" t="s">
        <v>47</v>
      </c>
      <c r="W969" t="s">
        <v>65</v>
      </c>
      <c r="X969" t="s">
        <v>82</v>
      </c>
      <c r="Y969" t="s">
        <v>34</v>
      </c>
      <c r="Z969" t="s">
        <v>35</v>
      </c>
      <c r="AA969" t="s">
        <v>36</v>
      </c>
      <c r="AB969" t="s">
        <v>37</v>
      </c>
      <c r="AC969" t="s">
        <v>38</v>
      </c>
    </row>
    <row r="970" spans="1:29" x14ac:dyDescent="0.3">
      <c r="A970" t="s">
        <v>1302</v>
      </c>
      <c r="B970" s="1">
        <v>45214</v>
      </c>
      <c r="C970" t="s">
        <v>67</v>
      </c>
      <c r="D970" t="s">
        <v>50</v>
      </c>
      <c r="E970" t="s">
        <v>41</v>
      </c>
      <c r="F970">
        <f t="shared" si="30"/>
        <v>1</v>
      </c>
      <c r="G970" t="s">
        <v>59</v>
      </c>
      <c r="H970" t="s">
        <v>711</v>
      </c>
      <c r="I970">
        <v>2246</v>
      </c>
      <c r="J970">
        <f>INT(Table1[[#This Row],[hrmn]]/100)</f>
        <v>22</v>
      </c>
      <c r="K970" t="s">
        <v>61</v>
      </c>
      <c r="L970" t="s">
        <v>62</v>
      </c>
      <c r="M970" t="s">
        <v>135</v>
      </c>
      <c r="N970">
        <v>1117</v>
      </c>
      <c r="O970" t="s">
        <v>30</v>
      </c>
      <c r="P970">
        <v>53</v>
      </c>
      <c r="Q970">
        <v>16</v>
      </c>
      <c r="R970" t="s">
        <v>46</v>
      </c>
      <c r="S970">
        <f t="shared" si="31"/>
        <v>0</v>
      </c>
      <c r="T970">
        <v>54</v>
      </c>
      <c r="U970" t="s">
        <v>45</v>
      </c>
      <c r="V970" t="s">
        <v>55</v>
      </c>
      <c r="W970" t="s">
        <v>56</v>
      </c>
      <c r="X970" t="s">
        <v>82</v>
      </c>
      <c r="Y970" t="s">
        <v>34</v>
      </c>
      <c r="Z970" t="s">
        <v>35</v>
      </c>
      <c r="AA970" t="s">
        <v>36</v>
      </c>
      <c r="AB970" t="s">
        <v>37</v>
      </c>
      <c r="AC970" t="s">
        <v>38</v>
      </c>
    </row>
    <row r="971" spans="1:29" x14ac:dyDescent="0.3">
      <c r="A971" t="s">
        <v>1303</v>
      </c>
      <c r="B971" s="1">
        <v>45095</v>
      </c>
      <c r="C971" t="s">
        <v>67</v>
      </c>
      <c r="D971" t="s">
        <v>113</v>
      </c>
      <c r="E971" t="s">
        <v>51</v>
      </c>
      <c r="F971">
        <f t="shared" si="30"/>
        <v>0</v>
      </c>
      <c r="G971" t="s">
        <v>42</v>
      </c>
      <c r="H971" t="s">
        <v>333</v>
      </c>
      <c r="I971">
        <v>855</v>
      </c>
      <c r="J971">
        <f>INT(Table1[[#This Row],[hrmn]]/100)</f>
        <v>8</v>
      </c>
      <c r="K971" t="s">
        <v>53</v>
      </c>
      <c r="L971" t="s">
        <v>80</v>
      </c>
      <c r="M971" t="s">
        <v>277</v>
      </c>
      <c r="N971">
        <v>948</v>
      </c>
      <c r="O971" t="s">
        <v>45</v>
      </c>
      <c r="P971">
        <v>64</v>
      </c>
      <c r="Q971">
        <v>2</v>
      </c>
      <c r="R971" t="s">
        <v>31</v>
      </c>
      <c r="S971">
        <f t="shared" si="31"/>
        <v>1</v>
      </c>
      <c r="T971">
        <v>75</v>
      </c>
      <c r="U971" t="s">
        <v>30</v>
      </c>
      <c r="V971" t="s">
        <v>47</v>
      </c>
      <c r="W971" t="s">
        <v>33</v>
      </c>
      <c r="X971" t="s">
        <v>33</v>
      </c>
      <c r="Y971" t="s">
        <v>34</v>
      </c>
      <c r="Z971" t="s">
        <v>35</v>
      </c>
      <c r="AA971" t="s">
        <v>36</v>
      </c>
      <c r="AB971" t="s">
        <v>37</v>
      </c>
      <c r="AC971" t="s">
        <v>38</v>
      </c>
    </row>
    <row r="972" spans="1:29" x14ac:dyDescent="0.3">
      <c r="A972" t="s">
        <v>1304</v>
      </c>
      <c r="B972" s="1">
        <v>44775</v>
      </c>
      <c r="C972" t="s">
        <v>22</v>
      </c>
      <c r="D972" t="s">
        <v>196</v>
      </c>
      <c r="E972" t="s">
        <v>51</v>
      </c>
      <c r="F972">
        <f t="shared" si="30"/>
        <v>0</v>
      </c>
      <c r="G972" t="s">
        <v>78</v>
      </c>
      <c r="H972" t="s">
        <v>233</v>
      </c>
      <c r="I972">
        <v>1029</v>
      </c>
      <c r="J972">
        <f>INT(Table1[[#This Row],[hrmn]]/100)</f>
        <v>10</v>
      </c>
      <c r="K972" t="s">
        <v>61</v>
      </c>
      <c r="L972" t="s">
        <v>28</v>
      </c>
      <c r="M972" t="s">
        <v>69</v>
      </c>
      <c r="N972">
        <v>1381</v>
      </c>
      <c r="O972" t="s">
        <v>45</v>
      </c>
      <c r="P972">
        <v>37</v>
      </c>
      <c r="Q972">
        <v>2</v>
      </c>
      <c r="R972" t="s">
        <v>64</v>
      </c>
      <c r="S972">
        <f t="shared" si="31"/>
        <v>0</v>
      </c>
      <c r="T972">
        <v>29</v>
      </c>
      <c r="U972" t="s">
        <v>30</v>
      </c>
      <c r="V972" t="s">
        <v>47</v>
      </c>
      <c r="W972" t="s">
        <v>56</v>
      </c>
      <c r="X972" t="s">
        <v>33</v>
      </c>
      <c r="Y972" t="s">
        <v>34</v>
      </c>
      <c r="Z972" t="s">
        <v>35</v>
      </c>
      <c r="AA972" t="s">
        <v>36</v>
      </c>
      <c r="AB972" t="s">
        <v>37</v>
      </c>
      <c r="AC972" t="s">
        <v>38</v>
      </c>
    </row>
    <row r="973" spans="1:29" x14ac:dyDescent="0.3">
      <c r="A973" t="s">
        <v>1305</v>
      </c>
      <c r="B973" s="1">
        <v>44860</v>
      </c>
      <c r="C973" t="s">
        <v>30</v>
      </c>
      <c r="D973" t="s">
        <v>96</v>
      </c>
      <c r="E973" t="s">
        <v>24</v>
      </c>
      <c r="F973">
        <f t="shared" si="30"/>
        <v>0</v>
      </c>
      <c r="G973" t="s">
        <v>42</v>
      </c>
      <c r="H973" t="s">
        <v>79</v>
      </c>
      <c r="I973">
        <v>7</v>
      </c>
      <c r="J973">
        <f>INT(Table1[[#This Row],[hrmn]]/100)</f>
        <v>0</v>
      </c>
      <c r="K973" t="s">
        <v>61</v>
      </c>
      <c r="L973" t="s">
        <v>74</v>
      </c>
      <c r="M973" t="s">
        <v>244</v>
      </c>
      <c r="N973">
        <v>1178</v>
      </c>
      <c r="O973" t="s">
        <v>45</v>
      </c>
      <c r="P973">
        <v>56</v>
      </c>
      <c r="Q973">
        <v>13</v>
      </c>
      <c r="R973" t="s">
        <v>46</v>
      </c>
      <c r="S973">
        <f t="shared" si="31"/>
        <v>0</v>
      </c>
      <c r="T973">
        <v>34</v>
      </c>
      <c r="U973" t="s">
        <v>45</v>
      </c>
      <c r="V973" t="s">
        <v>55</v>
      </c>
      <c r="W973" t="s">
        <v>70</v>
      </c>
      <c r="X973" t="s">
        <v>82</v>
      </c>
      <c r="Y973" t="s">
        <v>34</v>
      </c>
      <c r="Z973" t="s">
        <v>35</v>
      </c>
      <c r="AA973" t="s">
        <v>36</v>
      </c>
      <c r="AB973" t="s">
        <v>37</v>
      </c>
      <c r="AC973" t="s">
        <v>38</v>
      </c>
    </row>
    <row r="974" spans="1:29" x14ac:dyDescent="0.3">
      <c r="A974" t="s">
        <v>1306</v>
      </c>
      <c r="B974" s="1">
        <v>45004</v>
      </c>
      <c r="C974" t="s">
        <v>49</v>
      </c>
      <c r="D974" t="s">
        <v>84</v>
      </c>
      <c r="E974" t="s">
        <v>24</v>
      </c>
      <c r="F974">
        <f t="shared" si="30"/>
        <v>0</v>
      </c>
      <c r="G974" t="s">
        <v>78</v>
      </c>
      <c r="H974" t="s">
        <v>305</v>
      </c>
      <c r="I974">
        <v>709</v>
      </c>
      <c r="J974">
        <f>INT(Table1[[#This Row],[hrmn]]/100)</f>
        <v>7</v>
      </c>
      <c r="K974" t="s">
        <v>27</v>
      </c>
      <c r="L974" t="s">
        <v>62</v>
      </c>
      <c r="M974" t="s">
        <v>169</v>
      </c>
      <c r="N974">
        <v>1694</v>
      </c>
      <c r="O974" t="s">
        <v>30</v>
      </c>
      <c r="P974">
        <v>53</v>
      </c>
      <c r="Q974">
        <v>17</v>
      </c>
      <c r="R974" t="s">
        <v>64</v>
      </c>
      <c r="S974">
        <f t="shared" si="31"/>
        <v>0</v>
      </c>
      <c r="T974">
        <v>45</v>
      </c>
      <c r="U974" t="s">
        <v>45</v>
      </c>
      <c r="V974" t="s">
        <v>47</v>
      </c>
      <c r="W974" t="s">
        <v>65</v>
      </c>
      <c r="X974" t="s">
        <v>82</v>
      </c>
      <c r="Y974" t="s">
        <v>34</v>
      </c>
      <c r="Z974" t="s">
        <v>35</v>
      </c>
      <c r="AA974" t="s">
        <v>36</v>
      </c>
      <c r="AB974" t="s">
        <v>37</v>
      </c>
      <c r="AC974" t="s">
        <v>38</v>
      </c>
    </row>
    <row r="975" spans="1:29" x14ac:dyDescent="0.3">
      <c r="A975" t="s">
        <v>1307</v>
      </c>
      <c r="B975" s="1">
        <v>45151</v>
      </c>
      <c r="C975" t="s">
        <v>67</v>
      </c>
      <c r="D975" t="s">
        <v>191</v>
      </c>
      <c r="E975" t="s">
        <v>41</v>
      </c>
      <c r="F975">
        <f t="shared" si="30"/>
        <v>1</v>
      </c>
      <c r="G975" t="s">
        <v>78</v>
      </c>
      <c r="H975" t="s">
        <v>252</v>
      </c>
      <c r="I975">
        <v>54</v>
      </c>
      <c r="J975">
        <f>INT(Table1[[#This Row],[hrmn]]/100)</f>
        <v>0</v>
      </c>
      <c r="K975" t="s">
        <v>61</v>
      </c>
      <c r="L975" t="s">
        <v>80</v>
      </c>
      <c r="M975" t="s">
        <v>241</v>
      </c>
      <c r="N975">
        <v>2997</v>
      </c>
      <c r="O975" t="s">
        <v>45</v>
      </c>
      <c r="P975">
        <v>43</v>
      </c>
      <c r="Q975">
        <v>13</v>
      </c>
      <c r="R975" t="s">
        <v>64</v>
      </c>
      <c r="S975">
        <f t="shared" si="31"/>
        <v>0</v>
      </c>
      <c r="T975">
        <v>56</v>
      </c>
      <c r="U975" t="s">
        <v>30</v>
      </c>
      <c r="V975" t="s">
        <v>55</v>
      </c>
      <c r="W975" t="s">
        <v>33</v>
      </c>
      <c r="X975" t="s">
        <v>33</v>
      </c>
      <c r="Y975" t="s">
        <v>34</v>
      </c>
      <c r="Z975" t="s">
        <v>35</v>
      </c>
      <c r="AA975" t="s">
        <v>36</v>
      </c>
      <c r="AB975" t="s">
        <v>37</v>
      </c>
      <c r="AC975" t="s">
        <v>38</v>
      </c>
    </row>
    <row r="976" spans="1:29" x14ac:dyDescent="0.3">
      <c r="A976" t="s">
        <v>1308</v>
      </c>
      <c r="B976" s="1">
        <v>44689</v>
      </c>
      <c r="C976" t="s">
        <v>49</v>
      </c>
      <c r="D976" t="s">
        <v>147</v>
      </c>
      <c r="E976" t="s">
        <v>41</v>
      </c>
      <c r="F976">
        <f t="shared" si="30"/>
        <v>1</v>
      </c>
      <c r="G976" t="s">
        <v>59</v>
      </c>
      <c r="H976" t="s">
        <v>333</v>
      </c>
      <c r="I976">
        <v>640</v>
      </c>
      <c r="J976">
        <f>INT(Table1[[#This Row],[hrmn]]/100)</f>
        <v>6</v>
      </c>
      <c r="K976" t="s">
        <v>53</v>
      </c>
      <c r="L976" t="s">
        <v>80</v>
      </c>
      <c r="M976" t="s">
        <v>154</v>
      </c>
      <c r="N976">
        <v>1037</v>
      </c>
      <c r="O976" t="s">
        <v>45</v>
      </c>
      <c r="P976">
        <v>68</v>
      </c>
      <c r="Q976">
        <v>12</v>
      </c>
      <c r="R976" t="s">
        <v>64</v>
      </c>
      <c r="S976">
        <f t="shared" si="31"/>
        <v>0</v>
      </c>
      <c r="T976">
        <v>38</v>
      </c>
      <c r="U976" t="s">
        <v>45</v>
      </c>
      <c r="V976" t="s">
        <v>32</v>
      </c>
      <c r="W976" t="s">
        <v>70</v>
      </c>
      <c r="X976" t="s">
        <v>82</v>
      </c>
      <c r="Y976" t="s">
        <v>34</v>
      </c>
      <c r="Z976" t="s">
        <v>35</v>
      </c>
      <c r="AA976" t="s">
        <v>36</v>
      </c>
      <c r="AB976" t="s">
        <v>37</v>
      </c>
      <c r="AC976" t="s">
        <v>38</v>
      </c>
    </row>
    <row r="977" spans="1:29" x14ac:dyDescent="0.3">
      <c r="A977" t="s">
        <v>1309</v>
      </c>
      <c r="B977" s="1">
        <v>44778</v>
      </c>
      <c r="C977" t="s">
        <v>45</v>
      </c>
      <c r="D977" t="s">
        <v>239</v>
      </c>
      <c r="E977" t="s">
        <v>24</v>
      </c>
      <c r="F977">
        <f t="shared" si="30"/>
        <v>0</v>
      </c>
      <c r="G977" t="s">
        <v>25</v>
      </c>
      <c r="H977" t="s">
        <v>1157</v>
      </c>
      <c r="I977">
        <v>350</v>
      </c>
      <c r="J977">
        <f>INT(Table1[[#This Row],[hrmn]]/100)</f>
        <v>3</v>
      </c>
      <c r="K977" t="s">
        <v>61</v>
      </c>
      <c r="L977" t="s">
        <v>74</v>
      </c>
      <c r="M977" t="s">
        <v>138</v>
      </c>
      <c r="N977">
        <v>1889</v>
      </c>
      <c r="O977" t="s">
        <v>30</v>
      </c>
      <c r="P977">
        <v>34</v>
      </c>
      <c r="Q977">
        <v>3</v>
      </c>
      <c r="R977" t="s">
        <v>31</v>
      </c>
      <c r="S977">
        <f t="shared" si="31"/>
        <v>1</v>
      </c>
      <c r="T977">
        <v>30</v>
      </c>
      <c r="U977" t="s">
        <v>30</v>
      </c>
      <c r="V977" t="s">
        <v>55</v>
      </c>
      <c r="W977" t="s">
        <v>65</v>
      </c>
      <c r="X977" t="s">
        <v>33</v>
      </c>
      <c r="Y977" t="s">
        <v>34</v>
      </c>
      <c r="Z977" t="s">
        <v>35</v>
      </c>
      <c r="AA977" t="s">
        <v>36</v>
      </c>
      <c r="AB977" t="s">
        <v>37</v>
      </c>
      <c r="AC977" t="s">
        <v>38</v>
      </c>
    </row>
    <row r="978" spans="1:29" x14ac:dyDescent="0.3">
      <c r="A978" t="s">
        <v>1310</v>
      </c>
      <c r="B978" s="1">
        <v>44600</v>
      </c>
      <c r="C978" t="s">
        <v>49</v>
      </c>
      <c r="D978" t="s">
        <v>182</v>
      </c>
      <c r="E978" t="s">
        <v>51</v>
      </c>
      <c r="F978">
        <f t="shared" si="30"/>
        <v>0</v>
      </c>
      <c r="G978" t="s">
        <v>25</v>
      </c>
      <c r="H978" t="s">
        <v>177</v>
      </c>
      <c r="I978">
        <v>445</v>
      </c>
      <c r="J978">
        <f>INT(Table1[[#This Row],[hrmn]]/100)</f>
        <v>4</v>
      </c>
      <c r="K978" t="s">
        <v>61</v>
      </c>
      <c r="L978" t="s">
        <v>74</v>
      </c>
      <c r="M978" t="s">
        <v>340</v>
      </c>
      <c r="N978">
        <v>983</v>
      </c>
      <c r="O978" t="s">
        <v>45</v>
      </c>
      <c r="P978">
        <v>20</v>
      </c>
      <c r="Q978">
        <v>20</v>
      </c>
      <c r="R978" t="s">
        <v>64</v>
      </c>
      <c r="S978">
        <f t="shared" si="31"/>
        <v>0</v>
      </c>
      <c r="T978">
        <v>5</v>
      </c>
      <c r="U978" t="s">
        <v>30</v>
      </c>
      <c r="V978" t="s">
        <v>32</v>
      </c>
      <c r="W978" t="s">
        <v>70</v>
      </c>
      <c r="X978" t="s">
        <v>82</v>
      </c>
      <c r="Y978" t="s">
        <v>34</v>
      </c>
      <c r="Z978" t="s">
        <v>35</v>
      </c>
      <c r="AA978" t="s">
        <v>36</v>
      </c>
      <c r="AB978" t="s">
        <v>37</v>
      </c>
      <c r="AC978" t="s">
        <v>38</v>
      </c>
    </row>
    <row r="979" spans="1:29" x14ac:dyDescent="0.3">
      <c r="A979" t="s">
        <v>1311</v>
      </c>
      <c r="B979" s="1">
        <v>44639</v>
      </c>
      <c r="C979" t="s">
        <v>22</v>
      </c>
      <c r="D979" t="s">
        <v>50</v>
      </c>
      <c r="E979" t="s">
        <v>51</v>
      </c>
      <c r="F979">
        <f t="shared" si="30"/>
        <v>0</v>
      </c>
      <c r="G979" t="s">
        <v>123</v>
      </c>
      <c r="H979" t="s">
        <v>830</v>
      </c>
      <c r="I979">
        <v>627</v>
      </c>
      <c r="J979">
        <f>INT(Table1[[#This Row],[hrmn]]/100)</f>
        <v>6</v>
      </c>
      <c r="K979" t="s">
        <v>27</v>
      </c>
      <c r="L979" t="s">
        <v>80</v>
      </c>
      <c r="M979" t="s">
        <v>145</v>
      </c>
      <c r="N979">
        <v>863</v>
      </c>
      <c r="O979" t="s">
        <v>45</v>
      </c>
      <c r="P979">
        <v>60</v>
      </c>
      <c r="Q979">
        <v>18</v>
      </c>
      <c r="R979" t="s">
        <v>46</v>
      </c>
      <c r="S979">
        <f t="shared" si="31"/>
        <v>0</v>
      </c>
      <c r="T979">
        <v>43</v>
      </c>
      <c r="U979" t="s">
        <v>45</v>
      </c>
      <c r="V979" t="s">
        <v>47</v>
      </c>
      <c r="W979" t="s">
        <v>70</v>
      </c>
      <c r="X979" t="s">
        <v>82</v>
      </c>
      <c r="Y979" t="s">
        <v>34</v>
      </c>
      <c r="Z979" t="s">
        <v>35</v>
      </c>
      <c r="AA979" t="s">
        <v>36</v>
      </c>
      <c r="AB979" t="s">
        <v>37</v>
      </c>
      <c r="AC979" t="s">
        <v>38</v>
      </c>
    </row>
    <row r="980" spans="1:29" x14ac:dyDescent="0.3">
      <c r="A980" t="s">
        <v>1312</v>
      </c>
      <c r="B980" s="1">
        <v>45045</v>
      </c>
      <c r="C980" t="s">
        <v>45</v>
      </c>
      <c r="D980" t="s">
        <v>147</v>
      </c>
      <c r="E980" t="s">
        <v>24</v>
      </c>
      <c r="F980">
        <f t="shared" si="30"/>
        <v>0</v>
      </c>
      <c r="G980" t="s">
        <v>123</v>
      </c>
      <c r="H980" t="s">
        <v>68</v>
      </c>
      <c r="I980">
        <v>2022</v>
      </c>
      <c r="J980">
        <f>INT(Table1[[#This Row],[hrmn]]/100)</f>
        <v>20</v>
      </c>
      <c r="K980" t="s">
        <v>61</v>
      </c>
      <c r="L980" t="s">
        <v>28</v>
      </c>
      <c r="M980" t="s">
        <v>98</v>
      </c>
      <c r="N980">
        <v>1068</v>
      </c>
      <c r="O980" t="s">
        <v>30</v>
      </c>
      <c r="P980">
        <v>38</v>
      </c>
      <c r="Q980">
        <v>10</v>
      </c>
      <c r="R980" t="s">
        <v>46</v>
      </c>
      <c r="S980">
        <f t="shared" si="31"/>
        <v>0</v>
      </c>
      <c r="T980">
        <v>72</v>
      </c>
      <c r="U980" t="s">
        <v>30</v>
      </c>
      <c r="V980" t="s">
        <v>47</v>
      </c>
      <c r="W980" t="s">
        <v>70</v>
      </c>
      <c r="X980" t="s">
        <v>82</v>
      </c>
      <c r="Y980" t="s">
        <v>34</v>
      </c>
      <c r="Z980" t="s">
        <v>35</v>
      </c>
      <c r="AA980" t="s">
        <v>36</v>
      </c>
      <c r="AB980" t="s">
        <v>37</v>
      </c>
      <c r="AC980" t="s">
        <v>38</v>
      </c>
    </row>
    <row r="981" spans="1:29" x14ac:dyDescent="0.3">
      <c r="A981" t="s">
        <v>1313</v>
      </c>
      <c r="B981" s="1">
        <v>45026</v>
      </c>
      <c r="C981" t="s">
        <v>67</v>
      </c>
      <c r="D981" t="s">
        <v>96</v>
      </c>
      <c r="E981" t="s">
        <v>51</v>
      </c>
      <c r="F981">
        <f t="shared" si="30"/>
        <v>0</v>
      </c>
      <c r="G981" t="s">
        <v>78</v>
      </c>
      <c r="H981" t="s">
        <v>1188</v>
      </c>
      <c r="I981">
        <v>237</v>
      </c>
      <c r="J981">
        <f>INT(Table1[[#This Row],[hrmn]]/100)</f>
        <v>2</v>
      </c>
      <c r="K981" t="s">
        <v>53</v>
      </c>
      <c r="L981" t="s">
        <v>74</v>
      </c>
      <c r="M981" t="s">
        <v>120</v>
      </c>
      <c r="N981">
        <v>1677</v>
      </c>
      <c r="O981" t="s">
        <v>30</v>
      </c>
      <c r="P981">
        <v>38</v>
      </c>
      <c r="Q981">
        <v>15</v>
      </c>
      <c r="R981" t="s">
        <v>64</v>
      </c>
      <c r="S981">
        <f t="shared" si="31"/>
        <v>0</v>
      </c>
      <c r="T981">
        <v>46</v>
      </c>
      <c r="U981" t="s">
        <v>30</v>
      </c>
      <c r="V981" t="s">
        <v>47</v>
      </c>
      <c r="W981" t="s">
        <v>65</v>
      </c>
      <c r="X981" t="s">
        <v>33</v>
      </c>
      <c r="Y981" t="s">
        <v>34</v>
      </c>
      <c r="Z981" t="s">
        <v>35</v>
      </c>
      <c r="AA981" t="s">
        <v>36</v>
      </c>
      <c r="AB981" t="s">
        <v>37</v>
      </c>
      <c r="AC981" t="s">
        <v>38</v>
      </c>
    </row>
    <row r="982" spans="1:29" x14ac:dyDescent="0.3">
      <c r="A982" t="s">
        <v>1314</v>
      </c>
      <c r="B982" s="1">
        <v>44685</v>
      </c>
      <c r="C982" t="s">
        <v>45</v>
      </c>
      <c r="D982" t="s">
        <v>122</v>
      </c>
      <c r="E982" t="s">
        <v>41</v>
      </c>
      <c r="F982">
        <f t="shared" si="30"/>
        <v>1</v>
      </c>
      <c r="G982" t="s">
        <v>25</v>
      </c>
      <c r="H982" t="s">
        <v>423</v>
      </c>
      <c r="I982">
        <v>142</v>
      </c>
      <c r="J982">
        <f>INT(Table1[[#This Row],[hrmn]]/100)</f>
        <v>1</v>
      </c>
      <c r="K982" t="s">
        <v>61</v>
      </c>
      <c r="L982" t="s">
        <v>62</v>
      </c>
      <c r="M982" t="s">
        <v>255</v>
      </c>
      <c r="N982">
        <v>1891</v>
      </c>
      <c r="O982" t="s">
        <v>45</v>
      </c>
      <c r="P982">
        <v>31</v>
      </c>
      <c r="Q982">
        <v>16</v>
      </c>
      <c r="R982" t="s">
        <v>31</v>
      </c>
      <c r="S982">
        <f t="shared" si="31"/>
        <v>1</v>
      </c>
      <c r="T982">
        <v>41</v>
      </c>
      <c r="U982" t="s">
        <v>30</v>
      </c>
      <c r="V982" t="s">
        <v>32</v>
      </c>
      <c r="W982" t="s">
        <v>56</v>
      </c>
      <c r="X982" t="s">
        <v>33</v>
      </c>
      <c r="Y982" t="s">
        <v>34</v>
      </c>
      <c r="Z982" t="s">
        <v>35</v>
      </c>
      <c r="AA982" t="s">
        <v>36</v>
      </c>
      <c r="AB982" t="s">
        <v>37</v>
      </c>
      <c r="AC982" t="s">
        <v>38</v>
      </c>
    </row>
    <row r="983" spans="1:29" x14ac:dyDescent="0.3">
      <c r="A983" t="s">
        <v>1315</v>
      </c>
      <c r="B983" s="1">
        <v>45032</v>
      </c>
      <c r="C983" t="s">
        <v>22</v>
      </c>
      <c r="D983" t="s">
        <v>96</v>
      </c>
      <c r="E983" t="s">
        <v>24</v>
      </c>
      <c r="F983">
        <f t="shared" si="30"/>
        <v>0</v>
      </c>
      <c r="G983" t="s">
        <v>78</v>
      </c>
      <c r="H983" t="s">
        <v>706</v>
      </c>
      <c r="I983">
        <v>814</v>
      </c>
      <c r="J983">
        <f>INT(Table1[[#This Row],[hrmn]]/100)</f>
        <v>8</v>
      </c>
      <c r="K983" t="s">
        <v>53</v>
      </c>
      <c r="L983" t="s">
        <v>74</v>
      </c>
      <c r="M983" t="s">
        <v>128</v>
      </c>
      <c r="N983">
        <v>1929</v>
      </c>
      <c r="O983" t="s">
        <v>45</v>
      </c>
      <c r="P983">
        <v>44</v>
      </c>
      <c r="Q983">
        <v>8</v>
      </c>
      <c r="R983" t="s">
        <v>46</v>
      </c>
      <c r="S983">
        <f t="shared" si="31"/>
        <v>0</v>
      </c>
      <c r="T983">
        <v>22</v>
      </c>
      <c r="U983" t="s">
        <v>45</v>
      </c>
      <c r="V983" t="s">
        <v>47</v>
      </c>
      <c r="W983" t="s">
        <v>56</v>
      </c>
      <c r="X983" t="s">
        <v>82</v>
      </c>
      <c r="Y983" t="s">
        <v>34</v>
      </c>
      <c r="Z983" t="s">
        <v>35</v>
      </c>
      <c r="AA983" t="s">
        <v>36</v>
      </c>
      <c r="AB983" t="s">
        <v>37</v>
      </c>
      <c r="AC983" t="s">
        <v>38</v>
      </c>
    </row>
    <row r="984" spans="1:29" x14ac:dyDescent="0.3">
      <c r="A984" t="s">
        <v>1316</v>
      </c>
      <c r="B984" s="1">
        <v>45056</v>
      </c>
      <c r="C984" t="s">
        <v>22</v>
      </c>
      <c r="D984" t="s">
        <v>174</v>
      </c>
      <c r="E984" t="s">
        <v>24</v>
      </c>
      <c r="F984">
        <f t="shared" si="30"/>
        <v>0</v>
      </c>
      <c r="G984" t="s">
        <v>59</v>
      </c>
      <c r="H984" t="s">
        <v>557</v>
      </c>
      <c r="I984">
        <v>1127</v>
      </c>
      <c r="J984">
        <f>INT(Table1[[#This Row],[hrmn]]/100)</f>
        <v>11</v>
      </c>
      <c r="K984" t="s">
        <v>27</v>
      </c>
      <c r="L984" t="s">
        <v>80</v>
      </c>
      <c r="M984" t="s">
        <v>255</v>
      </c>
      <c r="N984">
        <v>1021</v>
      </c>
      <c r="O984" t="s">
        <v>30</v>
      </c>
      <c r="P984">
        <v>69</v>
      </c>
      <c r="Q984">
        <v>17</v>
      </c>
      <c r="R984" t="s">
        <v>31</v>
      </c>
      <c r="S984">
        <f t="shared" si="31"/>
        <v>1</v>
      </c>
      <c r="T984">
        <v>36</v>
      </c>
      <c r="U984" t="s">
        <v>45</v>
      </c>
      <c r="V984" t="s">
        <v>47</v>
      </c>
      <c r="W984" t="s">
        <v>33</v>
      </c>
      <c r="X984" t="s">
        <v>82</v>
      </c>
      <c r="Y984" t="s">
        <v>34</v>
      </c>
      <c r="Z984" t="s">
        <v>35</v>
      </c>
      <c r="AA984" t="s">
        <v>36</v>
      </c>
      <c r="AB984" t="s">
        <v>37</v>
      </c>
      <c r="AC984" t="s">
        <v>38</v>
      </c>
    </row>
    <row r="985" spans="1:29" x14ac:dyDescent="0.3">
      <c r="A985" t="s">
        <v>1317</v>
      </c>
      <c r="B985" s="1">
        <v>45172</v>
      </c>
      <c r="C985" t="s">
        <v>67</v>
      </c>
      <c r="D985" t="s">
        <v>23</v>
      </c>
      <c r="E985" t="s">
        <v>51</v>
      </c>
      <c r="F985">
        <f t="shared" si="30"/>
        <v>0</v>
      </c>
      <c r="G985" t="s">
        <v>123</v>
      </c>
      <c r="H985" t="s">
        <v>299</v>
      </c>
      <c r="I985">
        <v>933</v>
      </c>
      <c r="J985">
        <f>INT(Table1[[#This Row],[hrmn]]/100)</f>
        <v>9</v>
      </c>
      <c r="K985" t="s">
        <v>53</v>
      </c>
      <c r="L985" t="s">
        <v>62</v>
      </c>
      <c r="M985" t="s">
        <v>166</v>
      </c>
      <c r="N985">
        <v>1977</v>
      </c>
      <c r="O985" t="s">
        <v>30</v>
      </c>
      <c r="P985">
        <v>23</v>
      </c>
      <c r="Q985">
        <v>8</v>
      </c>
      <c r="R985" t="s">
        <v>64</v>
      </c>
      <c r="S985">
        <f t="shared" si="31"/>
        <v>0</v>
      </c>
      <c r="T985">
        <v>32</v>
      </c>
      <c r="U985" t="s">
        <v>45</v>
      </c>
      <c r="V985" t="s">
        <v>47</v>
      </c>
      <c r="W985" t="s">
        <v>56</v>
      </c>
      <c r="X985" t="s">
        <v>33</v>
      </c>
      <c r="Y985" t="s">
        <v>34</v>
      </c>
      <c r="Z985" t="s">
        <v>35</v>
      </c>
      <c r="AA985" t="s">
        <v>36</v>
      </c>
      <c r="AB985" t="s">
        <v>37</v>
      </c>
      <c r="AC985" t="s">
        <v>38</v>
      </c>
    </row>
    <row r="986" spans="1:29" x14ac:dyDescent="0.3">
      <c r="A986" t="s">
        <v>1318</v>
      </c>
      <c r="B986" s="1">
        <v>44890</v>
      </c>
      <c r="C986" t="s">
        <v>67</v>
      </c>
      <c r="D986" t="s">
        <v>72</v>
      </c>
      <c r="E986" t="s">
        <v>41</v>
      </c>
      <c r="F986">
        <f t="shared" si="30"/>
        <v>1</v>
      </c>
      <c r="G986" t="s">
        <v>59</v>
      </c>
      <c r="H986" t="s">
        <v>396</v>
      </c>
      <c r="I986">
        <v>2151</v>
      </c>
      <c r="J986">
        <f>INT(Table1[[#This Row],[hrmn]]/100)</f>
        <v>21</v>
      </c>
      <c r="K986" t="s">
        <v>53</v>
      </c>
      <c r="L986" t="s">
        <v>74</v>
      </c>
      <c r="M986" t="s">
        <v>273</v>
      </c>
      <c r="N986">
        <v>1307</v>
      </c>
      <c r="O986" t="s">
        <v>45</v>
      </c>
      <c r="P986">
        <v>30</v>
      </c>
      <c r="Q986">
        <v>4</v>
      </c>
      <c r="R986" t="s">
        <v>64</v>
      </c>
      <c r="S986">
        <f t="shared" si="31"/>
        <v>0</v>
      </c>
      <c r="T986">
        <v>70</v>
      </c>
      <c r="U986" t="s">
        <v>45</v>
      </c>
      <c r="V986" t="s">
        <v>55</v>
      </c>
      <c r="W986" t="s">
        <v>33</v>
      </c>
      <c r="X986" t="s">
        <v>82</v>
      </c>
      <c r="Y986" t="s">
        <v>34</v>
      </c>
      <c r="Z986" t="s">
        <v>35</v>
      </c>
      <c r="AA986" t="s">
        <v>36</v>
      </c>
      <c r="AB986" t="s">
        <v>37</v>
      </c>
      <c r="AC986" t="s">
        <v>38</v>
      </c>
    </row>
    <row r="987" spans="1:29" x14ac:dyDescent="0.3">
      <c r="A987" t="s">
        <v>1319</v>
      </c>
      <c r="B987" s="1">
        <v>44654</v>
      </c>
      <c r="C987" t="s">
        <v>22</v>
      </c>
      <c r="D987" t="s">
        <v>100</v>
      </c>
      <c r="E987" t="s">
        <v>41</v>
      </c>
      <c r="F987">
        <f t="shared" si="30"/>
        <v>1</v>
      </c>
      <c r="G987" t="s">
        <v>78</v>
      </c>
      <c r="H987" t="s">
        <v>73</v>
      </c>
      <c r="I987">
        <v>919</v>
      </c>
      <c r="J987">
        <f>INT(Table1[[#This Row],[hrmn]]/100)</f>
        <v>9</v>
      </c>
      <c r="K987" t="s">
        <v>61</v>
      </c>
      <c r="L987" t="s">
        <v>62</v>
      </c>
      <c r="M987" t="s">
        <v>54</v>
      </c>
      <c r="N987">
        <v>2355</v>
      </c>
      <c r="O987" t="s">
        <v>30</v>
      </c>
      <c r="P987">
        <v>38</v>
      </c>
      <c r="Q987">
        <v>10</v>
      </c>
      <c r="R987" t="s">
        <v>46</v>
      </c>
      <c r="S987">
        <f t="shared" si="31"/>
        <v>0</v>
      </c>
      <c r="T987">
        <v>7</v>
      </c>
      <c r="U987" t="s">
        <v>30</v>
      </c>
      <c r="V987" t="s">
        <v>55</v>
      </c>
      <c r="W987" t="s">
        <v>33</v>
      </c>
      <c r="X987" t="s">
        <v>82</v>
      </c>
      <c r="Y987" t="s">
        <v>34</v>
      </c>
      <c r="Z987" t="s">
        <v>35</v>
      </c>
      <c r="AA987" t="s">
        <v>36</v>
      </c>
      <c r="AB987" t="s">
        <v>37</v>
      </c>
      <c r="AC987" t="s">
        <v>38</v>
      </c>
    </row>
    <row r="988" spans="1:29" x14ac:dyDescent="0.3">
      <c r="A988" t="s">
        <v>1320</v>
      </c>
      <c r="B988" s="1">
        <v>45173</v>
      </c>
      <c r="C988" t="s">
        <v>67</v>
      </c>
      <c r="D988" t="s">
        <v>23</v>
      </c>
      <c r="E988" t="s">
        <v>24</v>
      </c>
      <c r="F988">
        <f t="shared" si="30"/>
        <v>0</v>
      </c>
      <c r="G988" t="s">
        <v>42</v>
      </c>
      <c r="H988" t="s">
        <v>291</v>
      </c>
      <c r="I988">
        <v>920</v>
      </c>
      <c r="J988">
        <f>INT(Table1[[#This Row],[hrmn]]/100)</f>
        <v>9</v>
      </c>
      <c r="K988" t="s">
        <v>53</v>
      </c>
      <c r="L988" t="s">
        <v>74</v>
      </c>
      <c r="M988" t="s">
        <v>154</v>
      </c>
      <c r="N988">
        <v>1433</v>
      </c>
      <c r="O988" t="s">
        <v>30</v>
      </c>
      <c r="P988">
        <v>26</v>
      </c>
      <c r="Q988">
        <v>0</v>
      </c>
      <c r="R988" t="s">
        <v>64</v>
      </c>
      <c r="S988">
        <f t="shared" si="31"/>
        <v>0</v>
      </c>
      <c r="T988">
        <v>40</v>
      </c>
      <c r="U988" t="s">
        <v>30</v>
      </c>
      <c r="V988" t="s">
        <v>32</v>
      </c>
      <c r="W988" t="s">
        <v>70</v>
      </c>
      <c r="X988" t="s">
        <v>33</v>
      </c>
      <c r="Y988" t="s">
        <v>34</v>
      </c>
      <c r="Z988" t="s">
        <v>35</v>
      </c>
      <c r="AA988" t="s">
        <v>36</v>
      </c>
      <c r="AB988" t="s">
        <v>37</v>
      </c>
      <c r="AC988" t="s">
        <v>38</v>
      </c>
    </row>
    <row r="989" spans="1:29" x14ac:dyDescent="0.3">
      <c r="A989" t="s">
        <v>1321</v>
      </c>
      <c r="B989" s="1">
        <v>44839</v>
      </c>
      <c r="C989" t="s">
        <v>30</v>
      </c>
      <c r="D989" t="s">
        <v>84</v>
      </c>
      <c r="E989" t="s">
        <v>41</v>
      </c>
      <c r="F989">
        <f t="shared" si="30"/>
        <v>1</v>
      </c>
      <c r="G989" t="s">
        <v>42</v>
      </c>
      <c r="H989" t="s">
        <v>279</v>
      </c>
      <c r="I989">
        <v>6</v>
      </c>
      <c r="J989">
        <f>INT(Table1[[#This Row],[hrmn]]/100)</f>
        <v>0</v>
      </c>
      <c r="K989" t="s">
        <v>61</v>
      </c>
      <c r="L989" t="s">
        <v>74</v>
      </c>
      <c r="M989" t="s">
        <v>94</v>
      </c>
      <c r="N989">
        <v>2529</v>
      </c>
      <c r="O989" t="s">
        <v>30</v>
      </c>
      <c r="P989">
        <v>47</v>
      </c>
      <c r="Q989">
        <v>8</v>
      </c>
      <c r="R989" t="s">
        <v>64</v>
      </c>
      <c r="S989">
        <f t="shared" si="31"/>
        <v>0</v>
      </c>
      <c r="T989">
        <v>9</v>
      </c>
      <c r="U989" t="s">
        <v>45</v>
      </c>
      <c r="V989" t="s">
        <v>47</v>
      </c>
      <c r="W989" t="s">
        <v>33</v>
      </c>
      <c r="X989" t="s">
        <v>33</v>
      </c>
      <c r="Y989" t="s">
        <v>34</v>
      </c>
      <c r="Z989" t="s">
        <v>35</v>
      </c>
      <c r="AA989" t="s">
        <v>36</v>
      </c>
      <c r="AB989" t="s">
        <v>37</v>
      </c>
      <c r="AC989" t="s">
        <v>38</v>
      </c>
    </row>
    <row r="990" spans="1:29" x14ac:dyDescent="0.3">
      <c r="A990" t="s">
        <v>1322</v>
      </c>
      <c r="B990" s="1">
        <v>44629</v>
      </c>
      <c r="C990" t="s">
        <v>67</v>
      </c>
      <c r="D990" t="s">
        <v>100</v>
      </c>
      <c r="E990" t="s">
        <v>51</v>
      </c>
      <c r="F990">
        <f t="shared" si="30"/>
        <v>0</v>
      </c>
      <c r="G990" t="s">
        <v>123</v>
      </c>
      <c r="H990" t="s">
        <v>197</v>
      </c>
      <c r="I990">
        <v>1634</v>
      </c>
      <c r="J990">
        <f>INT(Table1[[#This Row],[hrmn]]/100)</f>
        <v>16</v>
      </c>
      <c r="K990" t="s">
        <v>61</v>
      </c>
      <c r="L990" t="s">
        <v>62</v>
      </c>
      <c r="M990" t="s">
        <v>111</v>
      </c>
      <c r="N990">
        <v>1730</v>
      </c>
      <c r="O990" t="s">
        <v>45</v>
      </c>
      <c r="P990">
        <v>30</v>
      </c>
      <c r="Q990">
        <v>9</v>
      </c>
      <c r="R990" t="s">
        <v>31</v>
      </c>
      <c r="S990">
        <f t="shared" si="31"/>
        <v>1</v>
      </c>
      <c r="T990">
        <v>33</v>
      </c>
      <c r="U990" t="s">
        <v>30</v>
      </c>
      <c r="V990" t="s">
        <v>32</v>
      </c>
      <c r="W990" t="s">
        <v>56</v>
      </c>
      <c r="X990" t="s">
        <v>33</v>
      </c>
      <c r="Y990" t="s">
        <v>34</v>
      </c>
      <c r="Z990" t="s">
        <v>35</v>
      </c>
      <c r="AA990" t="s">
        <v>36</v>
      </c>
      <c r="AB990" t="s">
        <v>37</v>
      </c>
      <c r="AC990" t="s">
        <v>38</v>
      </c>
    </row>
    <row r="991" spans="1:29" x14ac:dyDescent="0.3">
      <c r="A991" t="s">
        <v>1323</v>
      </c>
      <c r="B991" s="1">
        <v>44993</v>
      </c>
      <c r="C991" t="s">
        <v>67</v>
      </c>
      <c r="D991" t="s">
        <v>191</v>
      </c>
      <c r="E991" t="s">
        <v>41</v>
      </c>
      <c r="F991">
        <f t="shared" si="30"/>
        <v>1</v>
      </c>
      <c r="G991" t="s">
        <v>59</v>
      </c>
      <c r="H991" t="s">
        <v>205</v>
      </c>
      <c r="I991">
        <v>1014</v>
      </c>
      <c r="J991">
        <f>INT(Table1[[#This Row],[hrmn]]/100)</f>
        <v>10</v>
      </c>
      <c r="K991" t="s">
        <v>53</v>
      </c>
      <c r="L991" t="s">
        <v>80</v>
      </c>
      <c r="M991" t="s">
        <v>105</v>
      </c>
      <c r="N991">
        <v>1155</v>
      </c>
      <c r="O991" t="s">
        <v>45</v>
      </c>
      <c r="P991">
        <v>44</v>
      </c>
      <c r="Q991">
        <v>2</v>
      </c>
      <c r="R991" t="s">
        <v>46</v>
      </c>
      <c r="S991">
        <f t="shared" si="31"/>
        <v>0</v>
      </c>
      <c r="T991">
        <v>37</v>
      </c>
      <c r="U991" t="s">
        <v>45</v>
      </c>
      <c r="V991" t="s">
        <v>47</v>
      </c>
      <c r="W991" t="s">
        <v>70</v>
      </c>
      <c r="X991" t="s">
        <v>33</v>
      </c>
      <c r="Y991" t="s">
        <v>34</v>
      </c>
      <c r="Z991" t="s">
        <v>35</v>
      </c>
      <c r="AA991" t="s">
        <v>36</v>
      </c>
      <c r="AB991" t="s">
        <v>37</v>
      </c>
      <c r="AC991" t="s">
        <v>38</v>
      </c>
    </row>
    <row r="992" spans="1:29" x14ac:dyDescent="0.3">
      <c r="A992" t="s">
        <v>1324</v>
      </c>
      <c r="B992" s="1">
        <v>45208</v>
      </c>
      <c r="C992" t="s">
        <v>22</v>
      </c>
      <c r="D992" t="s">
        <v>88</v>
      </c>
      <c r="E992" t="s">
        <v>24</v>
      </c>
      <c r="F992">
        <f t="shared" si="30"/>
        <v>0</v>
      </c>
      <c r="G992" t="s">
        <v>42</v>
      </c>
      <c r="H992" t="s">
        <v>468</v>
      </c>
      <c r="I992">
        <v>447</v>
      </c>
      <c r="J992">
        <f>INT(Table1[[#This Row],[hrmn]]/100)</f>
        <v>4</v>
      </c>
      <c r="K992" t="s">
        <v>27</v>
      </c>
      <c r="L992" t="s">
        <v>62</v>
      </c>
      <c r="M992" t="s">
        <v>138</v>
      </c>
      <c r="N992">
        <v>1621</v>
      </c>
      <c r="O992" t="s">
        <v>45</v>
      </c>
      <c r="P992">
        <v>70</v>
      </c>
      <c r="Q992">
        <v>17</v>
      </c>
      <c r="R992" t="s">
        <v>64</v>
      </c>
      <c r="S992">
        <f t="shared" si="31"/>
        <v>0</v>
      </c>
      <c r="T992">
        <v>70</v>
      </c>
      <c r="U992" t="s">
        <v>45</v>
      </c>
      <c r="V992" t="s">
        <v>55</v>
      </c>
      <c r="W992" t="s">
        <v>56</v>
      </c>
      <c r="X992" t="s">
        <v>82</v>
      </c>
      <c r="Y992" t="s">
        <v>34</v>
      </c>
      <c r="Z992" t="s">
        <v>35</v>
      </c>
      <c r="AA992" t="s">
        <v>36</v>
      </c>
      <c r="AB992" t="s">
        <v>37</v>
      </c>
      <c r="AC992" t="s">
        <v>38</v>
      </c>
    </row>
    <row r="993" spans="1:29" x14ac:dyDescent="0.3">
      <c r="A993" t="s">
        <v>1325</v>
      </c>
      <c r="B993" s="1">
        <v>44900</v>
      </c>
      <c r="C993" t="s">
        <v>22</v>
      </c>
      <c r="D993" t="s">
        <v>113</v>
      </c>
      <c r="E993" t="s">
        <v>41</v>
      </c>
      <c r="F993">
        <f t="shared" si="30"/>
        <v>1</v>
      </c>
      <c r="G993" t="s">
        <v>78</v>
      </c>
      <c r="H993" t="s">
        <v>550</v>
      </c>
      <c r="I993">
        <v>410</v>
      </c>
      <c r="J993">
        <f>INT(Table1[[#This Row],[hrmn]]/100)</f>
        <v>4</v>
      </c>
      <c r="K993" t="s">
        <v>53</v>
      </c>
      <c r="L993" t="s">
        <v>28</v>
      </c>
      <c r="M993" t="s">
        <v>325</v>
      </c>
      <c r="N993">
        <v>1237</v>
      </c>
      <c r="O993" t="s">
        <v>45</v>
      </c>
      <c r="P993">
        <v>55</v>
      </c>
      <c r="Q993">
        <v>2</v>
      </c>
      <c r="R993" t="s">
        <v>31</v>
      </c>
      <c r="S993">
        <f t="shared" si="31"/>
        <v>1</v>
      </c>
      <c r="T993">
        <v>31</v>
      </c>
      <c r="U993" t="s">
        <v>45</v>
      </c>
      <c r="V993" t="s">
        <v>32</v>
      </c>
      <c r="W993" t="s">
        <v>65</v>
      </c>
      <c r="X993" t="s">
        <v>33</v>
      </c>
      <c r="Y993" t="s">
        <v>34</v>
      </c>
      <c r="Z993" t="s">
        <v>35</v>
      </c>
      <c r="AA993" t="s">
        <v>36</v>
      </c>
      <c r="AB993" t="s">
        <v>37</v>
      </c>
      <c r="AC993" t="s">
        <v>38</v>
      </c>
    </row>
    <row r="994" spans="1:29" x14ac:dyDescent="0.3">
      <c r="A994" t="s">
        <v>1326</v>
      </c>
      <c r="B994" s="1">
        <v>44826</v>
      </c>
      <c r="C994" t="s">
        <v>67</v>
      </c>
      <c r="D994" t="s">
        <v>40</v>
      </c>
      <c r="E994" t="s">
        <v>41</v>
      </c>
      <c r="F994">
        <f t="shared" si="30"/>
        <v>1</v>
      </c>
      <c r="G994" t="s">
        <v>42</v>
      </c>
      <c r="H994" t="s">
        <v>460</v>
      </c>
      <c r="I994">
        <v>1940</v>
      </c>
      <c r="J994">
        <f>INT(Table1[[#This Row],[hrmn]]/100)</f>
        <v>19</v>
      </c>
      <c r="K994" t="s">
        <v>61</v>
      </c>
      <c r="L994" t="s">
        <v>74</v>
      </c>
      <c r="M994" t="s">
        <v>200</v>
      </c>
      <c r="N994">
        <v>1838</v>
      </c>
      <c r="O994" t="s">
        <v>30</v>
      </c>
      <c r="P994">
        <v>20</v>
      </c>
      <c r="Q994">
        <v>16</v>
      </c>
      <c r="R994" t="s">
        <v>31</v>
      </c>
      <c r="S994">
        <f t="shared" si="31"/>
        <v>1</v>
      </c>
      <c r="T994">
        <v>64</v>
      </c>
      <c r="U994" t="s">
        <v>45</v>
      </c>
      <c r="V994" t="s">
        <v>32</v>
      </c>
      <c r="W994" t="s">
        <v>33</v>
      </c>
      <c r="X994" t="s">
        <v>82</v>
      </c>
      <c r="Y994" t="s">
        <v>34</v>
      </c>
      <c r="Z994" t="s">
        <v>35</v>
      </c>
      <c r="AA994" t="s">
        <v>36</v>
      </c>
      <c r="AB994" t="s">
        <v>37</v>
      </c>
      <c r="AC994" t="s">
        <v>38</v>
      </c>
    </row>
    <row r="995" spans="1:29" x14ac:dyDescent="0.3">
      <c r="A995" t="s">
        <v>1327</v>
      </c>
      <c r="B995" s="1">
        <v>45016</v>
      </c>
      <c r="C995" t="s">
        <v>22</v>
      </c>
      <c r="D995" t="s">
        <v>84</v>
      </c>
      <c r="E995" t="s">
        <v>41</v>
      </c>
      <c r="F995">
        <f t="shared" si="30"/>
        <v>1</v>
      </c>
      <c r="G995" t="s">
        <v>78</v>
      </c>
      <c r="H995" t="s">
        <v>158</v>
      </c>
      <c r="I995">
        <v>1333</v>
      </c>
      <c r="J995">
        <f>INT(Table1[[#This Row],[hrmn]]/100)</f>
        <v>13</v>
      </c>
      <c r="K995" t="s">
        <v>27</v>
      </c>
      <c r="L995" t="s">
        <v>74</v>
      </c>
      <c r="M995" t="s">
        <v>105</v>
      </c>
      <c r="N995">
        <v>2677</v>
      </c>
      <c r="O995" t="s">
        <v>45</v>
      </c>
      <c r="P995">
        <v>39</v>
      </c>
      <c r="Q995">
        <v>19</v>
      </c>
      <c r="R995" t="s">
        <v>64</v>
      </c>
      <c r="S995">
        <f t="shared" si="31"/>
        <v>0</v>
      </c>
      <c r="T995">
        <v>36</v>
      </c>
      <c r="U995" t="s">
        <v>45</v>
      </c>
      <c r="V995" t="s">
        <v>32</v>
      </c>
      <c r="W995" t="s">
        <v>70</v>
      </c>
      <c r="X995" t="s">
        <v>82</v>
      </c>
      <c r="Y995" t="s">
        <v>34</v>
      </c>
      <c r="Z995" t="s">
        <v>35</v>
      </c>
      <c r="AA995" t="s">
        <v>36</v>
      </c>
      <c r="AB995" t="s">
        <v>37</v>
      </c>
      <c r="AC995" t="s">
        <v>38</v>
      </c>
    </row>
    <row r="996" spans="1:29" x14ac:dyDescent="0.3">
      <c r="A996" t="s">
        <v>1328</v>
      </c>
      <c r="B996" s="1">
        <v>44714</v>
      </c>
      <c r="C996" t="s">
        <v>22</v>
      </c>
      <c r="D996" t="s">
        <v>133</v>
      </c>
      <c r="E996" t="s">
        <v>51</v>
      </c>
      <c r="F996">
        <f t="shared" si="30"/>
        <v>0</v>
      </c>
      <c r="G996" t="s">
        <v>123</v>
      </c>
      <c r="H996" t="s">
        <v>215</v>
      </c>
      <c r="I996">
        <v>1208</v>
      </c>
      <c r="J996">
        <f>INT(Table1[[#This Row],[hrmn]]/100)</f>
        <v>12</v>
      </c>
      <c r="K996" t="s">
        <v>53</v>
      </c>
      <c r="L996" t="s">
        <v>74</v>
      </c>
      <c r="M996" t="s">
        <v>125</v>
      </c>
      <c r="N996">
        <v>2670</v>
      </c>
      <c r="O996" t="s">
        <v>30</v>
      </c>
      <c r="P996">
        <v>18</v>
      </c>
      <c r="Q996">
        <v>8</v>
      </c>
      <c r="R996" t="s">
        <v>31</v>
      </c>
      <c r="S996">
        <f t="shared" si="31"/>
        <v>1</v>
      </c>
      <c r="T996">
        <v>64</v>
      </c>
      <c r="U996" t="s">
        <v>30</v>
      </c>
      <c r="V996" t="s">
        <v>47</v>
      </c>
      <c r="W996" t="s">
        <v>33</v>
      </c>
      <c r="X996" t="s">
        <v>82</v>
      </c>
      <c r="Y996" t="s">
        <v>34</v>
      </c>
      <c r="Z996" t="s">
        <v>35</v>
      </c>
      <c r="AA996" t="s">
        <v>36</v>
      </c>
      <c r="AB996" t="s">
        <v>37</v>
      </c>
      <c r="AC996" t="s">
        <v>38</v>
      </c>
    </row>
    <row r="997" spans="1:29" x14ac:dyDescent="0.3">
      <c r="A997" t="s">
        <v>1329</v>
      </c>
      <c r="B997" s="1">
        <v>44769</v>
      </c>
      <c r="C997" t="s">
        <v>22</v>
      </c>
      <c r="D997" t="s">
        <v>133</v>
      </c>
      <c r="E997" t="s">
        <v>24</v>
      </c>
      <c r="F997">
        <f t="shared" si="30"/>
        <v>0</v>
      </c>
      <c r="G997" t="s">
        <v>78</v>
      </c>
      <c r="H997" t="s">
        <v>179</v>
      </c>
      <c r="I997">
        <v>849</v>
      </c>
      <c r="J997">
        <f>INT(Table1[[#This Row],[hrmn]]/100)</f>
        <v>8</v>
      </c>
      <c r="K997" t="s">
        <v>27</v>
      </c>
      <c r="L997" t="s">
        <v>62</v>
      </c>
      <c r="M997" t="s">
        <v>340</v>
      </c>
      <c r="N997">
        <v>1890</v>
      </c>
      <c r="O997" t="s">
        <v>30</v>
      </c>
      <c r="P997">
        <v>57</v>
      </c>
      <c r="Q997">
        <v>19</v>
      </c>
      <c r="R997" t="s">
        <v>46</v>
      </c>
      <c r="S997">
        <f t="shared" si="31"/>
        <v>0</v>
      </c>
      <c r="T997">
        <v>71</v>
      </c>
      <c r="U997" t="s">
        <v>45</v>
      </c>
      <c r="V997" t="s">
        <v>55</v>
      </c>
      <c r="W997" t="s">
        <v>70</v>
      </c>
      <c r="X997" t="s">
        <v>82</v>
      </c>
      <c r="Y997" t="s">
        <v>34</v>
      </c>
      <c r="Z997" t="s">
        <v>35</v>
      </c>
      <c r="AA997" t="s">
        <v>36</v>
      </c>
      <c r="AB997" t="s">
        <v>37</v>
      </c>
      <c r="AC997" t="s">
        <v>38</v>
      </c>
    </row>
    <row r="998" spans="1:29" x14ac:dyDescent="0.3">
      <c r="A998" t="s">
        <v>1330</v>
      </c>
      <c r="B998" s="1">
        <v>44773</v>
      </c>
      <c r="C998" t="s">
        <v>22</v>
      </c>
      <c r="D998" t="s">
        <v>157</v>
      </c>
      <c r="E998" t="s">
        <v>41</v>
      </c>
      <c r="F998">
        <f t="shared" si="30"/>
        <v>1</v>
      </c>
      <c r="G998" t="s">
        <v>59</v>
      </c>
      <c r="H998" t="s">
        <v>1126</v>
      </c>
      <c r="I998">
        <v>417</v>
      </c>
      <c r="J998">
        <f>INT(Table1[[#This Row],[hrmn]]/100)</f>
        <v>4</v>
      </c>
      <c r="K998" t="s">
        <v>61</v>
      </c>
      <c r="L998" t="s">
        <v>28</v>
      </c>
      <c r="M998" t="s">
        <v>115</v>
      </c>
      <c r="N998">
        <v>1459</v>
      </c>
      <c r="O998" t="s">
        <v>45</v>
      </c>
      <c r="P998">
        <v>42</v>
      </c>
      <c r="Q998">
        <v>7</v>
      </c>
      <c r="R998" t="s">
        <v>64</v>
      </c>
      <c r="S998">
        <f t="shared" si="31"/>
        <v>0</v>
      </c>
      <c r="T998">
        <v>69</v>
      </c>
      <c r="U998" t="s">
        <v>45</v>
      </c>
      <c r="V998" t="s">
        <v>47</v>
      </c>
      <c r="W998" t="s">
        <v>33</v>
      </c>
      <c r="X998" t="s">
        <v>82</v>
      </c>
      <c r="Y998" t="s">
        <v>34</v>
      </c>
      <c r="Z998" t="s">
        <v>35</v>
      </c>
      <c r="AA998" t="s">
        <v>36</v>
      </c>
      <c r="AB998" t="s">
        <v>37</v>
      </c>
      <c r="AC998" t="s">
        <v>38</v>
      </c>
    </row>
    <row r="999" spans="1:29" x14ac:dyDescent="0.3">
      <c r="A999" t="s">
        <v>1331</v>
      </c>
      <c r="B999" s="1">
        <v>45082</v>
      </c>
      <c r="C999" t="s">
        <v>67</v>
      </c>
      <c r="D999" t="s">
        <v>196</v>
      </c>
      <c r="E999" t="s">
        <v>51</v>
      </c>
      <c r="F999">
        <f t="shared" si="30"/>
        <v>0</v>
      </c>
      <c r="G999" t="s">
        <v>123</v>
      </c>
      <c r="H999" t="s">
        <v>316</v>
      </c>
      <c r="I999">
        <v>734</v>
      </c>
      <c r="J999">
        <f>INT(Table1[[#This Row],[hrmn]]/100)</f>
        <v>7</v>
      </c>
      <c r="K999" t="s">
        <v>53</v>
      </c>
      <c r="L999" t="s">
        <v>74</v>
      </c>
      <c r="M999" t="s">
        <v>328</v>
      </c>
      <c r="N999">
        <v>1285</v>
      </c>
      <c r="O999" t="s">
        <v>30</v>
      </c>
      <c r="P999">
        <v>50</v>
      </c>
      <c r="Q999">
        <v>8</v>
      </c>
      <c r="R999" t="s">
        <v>31</v>
      </c>
      <c r="S999">
        <f t="shared" si="31"/>
        <v>1</v>
      </c>
      <c r="T999">
        <v>4</v>
      </c>
      <c r="U999" t="s">
        <v>30</v>
      </c>
      <c r="V999" t="s">
        <v>55</v>
      </c>
      <c r="W999" t="s">
        <v>70</v>
      </c>
      <c r="X999" t="s">
        <v>82</v>
      </c>
      <c r="Y999" t="s">
        <v>34</v>
      </c>
      <c r="Z999" t="s">
        <v>35</v>
      </c>
      <c r="AA999" t="s">
        <v>36</v>
      </c>
      <c r="AB999" t="s">
        <v>37</v>
      </c>
      <c r="AC999" t="s">
        <v>38</v>
      </c>
    </row>
    <row r="1000" spans="1:29" x14ac:dyDescent="0.3">
      <c r="A1000" t="s">
        <v>1332</v>
      </c>
      <c r="B1000" s="1">
        <v>45280</v>
      </c>
      <c r="C1000" t="s">
        <v>22</v>
      </c>
      <c r="D1000" t="s">
        <v>107</v>
      </c>
      <c r="E1000" t="s">
        <v>24</v>
      </c>
      <c r="F1000">
        <f t="shared" si="30"/>
        <v>0</v>
      </c>
      <c r="G1000" t="s">
        <v>42</v>
      </c>
      <c r="H1000" t="s">
        <v>299</v>
      </c>
      <c r="I1000">
        <v>1622</v>
      </c>
      <c r="J1000">
        <f>INT(Table1[[#This Row],[hrmn]]/100)</f>
        <v>16</v>
      </c>
      <c r="K1000" t="s">
        <v>53</v>
      </c>
      <c r="L1000" t="s">
        <v>28</v>
      </c>
      <c r="M1000" t="s">
        <v>203</v>
      </c>
      <c r="N1000">
        <v>1282</v>
      </c>
      <c r="O1000" t="s">
        <v>30</v>
      </c>
      <c r="P1000">
        <v>63</v>
      </c>
      <c r="Q1000">
        <v>0</v>
      </c>
      <c r="R1000" t="s">
        <v>46</v>
      </c>
      <c r="S1000">
        <f t="shared" si="31"/>
        <v>0</v>
      </c>
      <c r="T1000">
        <v>66</v>
      </c>
      <c r="U1000" t="s">
        <v>30</v>
      </c>
      <c r="V1000" t="s">
        <v>32</v>
      </c>
      <c r="W1000" t="s">
        <v>33</v>
      </c>
      <c r="X1000" t="s">
        <v>33</v>
      </c>
      <c r="Y1000" t="s">
        <v>34</v>
      </c>
      <c r="Z1000" t="s">
        <v>35</v>
      </c>
      <c r="AA1000" t="s">
        <v>36</v>
      </c>
      <c r="AB1000" t="s">
        <v>37</v>
      </c>
      <c r="AC1000" t="s">
        <v>38</v>
      </c>
    </row>
    <row r="1001" spans="1:29" x14ac:dyDescent="0.3">
      <c r="A1001" t="s">
        <v>1333</v>
      </c>
      <c r="B1001" s="1">
        <v>44674</v>
      </c>
      <c r="C1001" t="s">
        <v>49</v>
      </c>
      <c r="D1001" t="s">
        <v>88</v>
      </c>
      <c r="E1001" t="s">
        <v>41</v>
      </c>
      <c r="F1001">
        <f t="shared" si="30"/>
        <v>1</v>
      </c>
      <c r="G1001" t="s">
        <v>42</v>
      </c>
      <c r="H1001" t="s">
        <v>171</v>
      </c>
      <c r="I1001">
        <v>1519</v>
      </c>
      <c r="J1001">
        <f>INT(Table1[[#This Row],[hrmn]]/100)</f>
        <v>15</v>
      </c>
      <c r="K1001" t="s">
        <v>53</v>
      </c>
      <c r="L1001" t="s">
        <v>80</v>
      </c>
      <c r="M1001" t="s">
        <v>277</v>
      </c>
      <c r="N1001">
        <v>2620</v>
      </c>
      <c r="O1001" t="s">
        <v>30</v>
      </c>
      <c r="P1001">
        <v>41</v>
      </c>
      <c r="Q1001">
        <v>7</v>
      </c>
      <c r="R1001" t="s">
        <v>46</v>
      </c>
      <c r="S1001">
        <f t="shared" si="31"/>
        <v>0</v>
      </c>
      <c r="T1001">
        <v>74</v>
      </c>
      <c r="U1001" t="s">
        <v>45</v>
      </c>
      <c r="V1001" t="s">
        <v>47</v>
      </c>
      <c r="W1001" t="s">
        <v>33</v>
      </c>
      <c r="X1001" t="s">
        <v>82</v>
      </c>
      <c r="Y1001" t="s">
        <v>34</v>
      </c>
      <c r="Z1001" t="s">
        <v>35</v>
      </c>
      <c r="AA1001" t="s">
        <v>36</v>
      </c>
      <c r="AB1001" t="s">
        <v>37</v>
      </c>
      <c r="AC1001" t="s">
        <v>38</v>
      </c>
    </row>
    <row r="1002" spans="1:29" x14ac:dyDescent="0.3">
      <c r="B1002" s="1"/>
      <c r="F1002">
        <f t="shared" si="30"/>
        <v>0</v>
      </c>
      <c r="J1002">
        <f>INT(Table1[[#This Row],[hrmn]]/100)</f>
        <v>0</v>
      </c>
      <c r="S1002">
        <f t="shared" si="31"/>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E0A6D-7ACE-48DA-A2E8-9C59CE59E441}">
  <dimension ref="A3:E6"/>
  <sheetViews>
    <sheetView workbookViewId="0">
      <selection activeCell="G16" sqref="G16"/>
    </sheetView>
  </sheetViews>
  <sheetFormatPr defaultRowHeight="14" x14ac:dyDescent="0.3"/>
  <cols>
    <col min="1" max="1" width="15.33203125" bestFit="1" customWidth="1"/>
    <col min="2" max="2" width="14.25" bestFit="1" customWidth="1"/>
    <col min="3" max="3" width="8.08203125" bestFit="1" customWidth="1"/>
    <col min="4" max="4" width="5.9140625" bestFit="1" customWidth="1"/>
    <col min="5" max="5" width="10" bestFit="1" customWidth="1"/>
    <col min="6" max="6" width="10.6640625" customWidth="1"/>
  </cols>
  <sheetData>
    <row r="3" spans="1:5" x14ac:dyDescent="0.3">
      <c r="A3" s="2" t="s">
        <v>1335</v>
      </c>
      <c r="B3" s="2" t="s">
        <v>1342</v>
      </c>
    </row>
    <row r="4" spans="1:5" x14ac:dyDescent="0.3">
      <c r="A4" s="2" t="s">
        <v>5</v>
      </c>
      <c r="B4" t="s">
        <v>24</v>
      </c>
      <c r="C4" t="s">
        <v>51</v>
      </c>
      <c r="D4" t="s">
        <v>41</v>
      </c>
      <c r="E4" t="s">
        <v>1334</v>
      </c>
    </row>
    <row r="5" spans="1:5" x14ac:dyDescent="0.3">
      <c r="A5" s="3" t="s">
        <v>123</v>
      </c>
      <c r="B5">
        <v>13</v>
      </c>
      <c r="C5">
        <v>11</v>
      </c>
      <c r="D5">
        <v>13</v>
      </c>
      <c r="E5">
        <v>37</v>
      </c>
    </row>
    <row r="6" spans="1:5" x14ac:dyDescent="0.3">
      <c r="A6" s="3" t="s">
        <v>1334</v>
      </c>
      <c r="B6">
        <v>13</v>
      </c>
      <c r="C6">
        <v>11</v>
      </c>
      <c r="D6">
        <v>13</v>
      </c>
      <c r="E6">
        <v>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5C042-665C-402C-9666-D153A51AC8D9}">
  <dimension ref="A3:B12"/>
  <sheetViews>
    <sheetView workbookViewId="0">
      <selection activeCell="E3" sqref="E3"/>
    </sheetView>
  </sheetViews>
  <sheetFormatPr defaultRowHeight="14" x14ac:dyDescent="0.3"/>
  <cols>
    <col min="1" max="1" width="13.6640625" bestFit="1" customWidth="1"/>
    <col min="2" max="2" width="11.9140625" bestFit="1" customWidth="1"/>
  </cols>
  <sheetData>
    <row r="3" spans="1:2" x14ac:dyDescent="0.3">
      <c r="A3" s="2" t="s">
        <v>1345</v>
      </c>
      <c r="B3" t="s">
        <v>1357</v>
      </c>
    </row>
    <row r="4" spans="1:2" x14ac:dyDescent="0.3">
      <c r="A4" s="3" t="s">
        <v>1353</v>
      </c>
      <c r="B4">
        <v>6</v>
      </c>
    </row>
    <row r="5" spans="1:2" x14ac:dyDescent="0.3">
      <c r="A5" s="3" t="s">
        <v>1346</v>
      </c>
      <c r="B5">
        <v>3</v>
      </c>
    </row>
    <row r="6" spans="1:2" x14ac:dyDescent="0.3">
      <c r="A6" s="3" t="s">
        <v>1354</v>
      </c>
      <c r="B6">
        <v>5</v>
      </c>
    </row>
    <row r="7" spans="1:2" x14ac:dyDescent="0.3">
      <c r="A7" s="3" t="s">
        <v>1347</v>
      </c>
      <c r="B7">
        <v>5</v>
      </c>
    </row>
    <row r="8" spans="1:2" x14ac:dyDescent="0.3">
      <c r="A8" s="3" t="s">
        <v>1348</v>
      </c>
      <c r="B8">
        <v>4</v>
      </c>
    </row>
    <row r="9" spans="1:2" x14ac:dyDescent="0.3">
      <c r="A9" s="3" t="s">
        <v>1349</v>
      </c>
      <c r="B9">
        <v>6</v>
      </c>
    </row>
    <row r="10" spans="1:2" x14ac:dyDescent="0.3">
      <c r="A10" s="3" t="s">
        <v>1350</v>
      </c>
      <c r="B10">
        <v>1</v>
      </c>
    </row>
    <row r="11" spans="1:2" x14ac:dyDescent="0.3">
      <c r="A11" s="3" t="s">
        <v>1351</v>
      </c>
      <c r="B11">
        <v>7</v>
      </c>
    </row>
    <row r="12" spans="1:2" x14ac:dyDescent="0.3">
      <c r="A12" s="3" t="s">
        <v>1334</v>
      </c>
      <c r="B12">
        <v>37</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CA07E-98AB-4817-A63E-4FEC0193CF45}">
  <dimension ref="A3:B26"/>
  <sheetViews>
    <sheetView workbookViewId="0">
      <selection activeCell="B3" sqref="B3"/>
    </sheetView>
  </sheetViews>
  <sheetFormatPr defaultRowHeight="14" x14ac:dyDescent="0.3"/>
  <cols>
    <col min="1" max="1" width="10" bestFit="1" customWidth="1"/>
    <col min="2" max="2" width="11.9140625" bestFit="1" customWidth="1"/>
  </cols>
  <sheetData>
    <row r="3" spans="1:2" x14ac:dyDescent="0.3">
      <c r="A3" s="2" t="s">
        <v>1336</v>
      </c>
      <c r="B3" t="s">
        <v>1357</v>
      </c>
    </row>
    <row r="4" spans="1:2" x14ac:dyDescent="0.3">
      <c r="A4" s="3">
        <v>0</v>
      </c>
      <c r="B4">
        <v>1</v>
      </c>
    </row>
    <row r="5" spans="1:2" x14ac:dyDescent="0.3">
      <c r="A5" s="3">
        <v>1</v>
      </c>
      <c r="B5">
        <v>1</v>
      </c>
    </row>
    <row r="6" spans="1:2" x14ac:dyDescent="0.3">
      <c r="A6" s="3">
        <v>2</v>
      </c>
      <c r="B6">
        <v>1</v>
      </c>
    </row>
    <row r="7" spans="1:2" x14ac:dyDescent="0.3">
      <c r="A7" s="3">
        <v>3</v>
      </c>
      <c r="B7">
        <v>4</v>
      </c>
    </row>
    <row r="8" spans="1:2" x14ac:dyDescent="0.3">
      <c r="A8" s="3">
        <v>4</v>
      </c>
      <c r="B8">
        <v>1</v>
      </c>
    </row>
    <row r="9" spans="1:2" x14ac:dyDescent="0.3">
      <c r="A9" s="3">
        <v>5</v>
      </c>
      <c r="B9">
        <v>4</v>
      </c>
    </row>
    <row r="10" spans="1:2" x14ac:dyDescent="0.3">
      <c r="A10" s="3">
        <v>6</v>
      </c>
      <c r="B10">
        <v>1</v>
      </c>
    </row>
    <row r="11" spans="1:2" x14ac:dyDescent="0.3">
      <c r="A11" s="3">
        <v>7</v>
      </c>
      <c r="B11">
        <v>2</v>
      </c>
    </row>
    <row r="12" spans="1:2" x14ac:dyDescent="0.3">
      <c r="A12" s="3">
        <v>8</v>
      </c>
      <c r="B12">
        <v>1</v>
      </c>
    </row>
    <row r="13" spans="1:2" x14ac:dyDescent="0.3">
      <c r="A13" s="3">
        <v>9</v>
      </c>
      <c r="B13">
        <v>3</v>
      </c>
    </row>
    <row r="14" spans="1:2" x14ac:dyDescent="0.3">
      <c r="A14" s="3">
        <v>10</v>
      </c>
      <c r="B14">
        <v>3</v>
      </c>
    </row>
    <row r="15" spans="1:2" x14ac:dyDescent="0.3">
      <c r="A15" s="3">
        <v>11</v>
      </c>
      <c r="B15">
        <v>1</v>
      </c>
    </row>
    <row r="16" spans="1:2" x14ac:dyDescent="0.3">
      <c r="A16" s="3">
        <v>12</v>
      </c>
      <c r="B16">
        <v>1</v>
      </c>
    </row>
    <row r="17" spans="1:2" x14ac:dyDescent="0.3">
      <c r="A17" s="3">
        <v>13</v>
      </c>
      <c r="B17">
        <v>2</v>
      </c>
    </row>
    <row r="18" spans="1:2" x14ac:dyDescent="0.3">
      <c r="A18" s="3">
        <v>14</v>
      </c>
      <c r="B18">
        <v>1</v>
      </c>
    </row>
    <row r="19" spans="1:2" x14ac:dyDescent="0.3">
      <c r="A19" s="3">
        <v>16</v>
      </c>
      <c r="B19">
        <v>3</v>
      </c>
    </row>
    <row r="20" spans="1:2" x14ac:dyDescent="0.3">
      <c r="A20" s="3">
        <v>17</v>
      </c>
      <c r="B20">
        <v>1</v>
      </c>
    </row>
    <row r="21" spans="1:2" x14ac:dyDescent="0.3">
      <c r="A21" s="3">
        <v>18</v>
      </c>
      <c r="B21">
        <v>2</v>
      </c>
    </row>
    <row r="22" spans="1:2" x14ac:dyDescent="0.3">
      <c r="A22" s="3">
        <v>19</v>
      </c>
      <c r="B22">
        <v>1</v>
      </c>
    </row>
    <row r="23" spans="1:2" x14ac:dyDescent="0.3">
      <c r="A23" s="3">
        <v>20</v>
      </c>
      <c r="B23">
        <v>1</v>
      </c>
    </row>
    <row r="24" spans="1:2" x14ac:dyDescent="0.3">
      <c r="A24" s="3">
        <v>21</v>
      </c>
      <c r="B24">
        <v>1</v>
      </c>
    </row>
    <row r="25" spans="1:2" x14ac:dyDescent="0.3">
      <c r="A25" s="3">
        <v>22</v>
      </c>
      <c r="B25">
        <v>1</v>
      </c>
    </row>
    <row r="26" spans="1:2" x14ac:dyDescent="0.3">
      <c r="A26" s="3" t="s">
        <v>1334</v>
      </c>
      <c r="B26">
        <v>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6FB13-CD20-4EC2-BECA-4DB863CE8185}">
  <dimension ref="A3:B8"/>
  <sheetViews>
    <sheetView workbookViewId="0">
      <selection activeCell="B4" sqref="B4"/>
    </sheetView>
  </sheetViews>
  <sheetFormatPr defaultRowHeight="14" x14ac:dyDescent="0.3"/>
  <cols>
    <col min="1" max="1" width="14.1640625" bestFit="1" customWidth="1"/>
    <col min="2" max="2" width="11.9140625" bestFit="1" customWidth="1"/>
  </cols>
  <sheetData>
    <row r="3" spans="1:2" x14ac:dyDescent="0.3">
      <c r="A3" s="2" t="s">
        <v>1352</v>
      </c>
      <c r="B3" t="s">
        <v>1357</v>
      </c>
    </row>
    <row r="4" spans="1:2" x14ac:dyDescent="0.3">
      <c r="A4" s="3" t="s">
        <v>56</v>
      </c>
      <c r="B4">
        <v>13</v>
      </c>
    </row>
    <row r="5" spans="1:2" x14ac:dyDescent="0.3">
      <c r="A5" s="3" t="s">
        <v>70</v>
      </c>
      <c r="B5">
        <v>7</v>
      </c>
    </row>
    <row r="6" spans="1:2" x14ac:dyDescent="0.3">
      <c r="A6" s="3" t="s">
        <v>65</v>
      </c>
      <c r="B6">
        <v>12</v>
      </c>
    </row>
    <row r="7" spans="1:2" x14ac:dyDescent="0.3">
      <c r="A7" s="3" t="s">
        <v>33</v>
      </c>
      <c r="B7">
        <v>5</v>
      </c>
    </row>
    <row r="8" spans="1:2" x14ac:dyDescent="0.3">
      <c r="A8" s="3" t="s">
        <v>1334</v>
      </c>
      <c r="B8">
        <v>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3FFD5-4BF1-490C-BC46-CB29C3F4B414}">
  <dimension ref="A3:D26"/>
  <sheetViews>
    <sheetView workbookViewId="0">
      <selection activeCell="F6" sqref="F6"/>
    </sheetView>
  </sheetViews>
  <sheetFormatPr defaultRowHeight="14" x14ac:dyDescent="0.3"/>
  <cols>
    <col min="1" max="1" width="10" bestFit="1" customWidth="1"/>
    <col min="2" max="2" width="11.9140625" bestFit="1" customWidth="1"/>
    <col min="3" max="3" width="7.5" bestFit="1" customWidth="1"/>
    <col min="4" max="4" width="13.58203125" bestFit="1" customWidth="1"/>
  </cols>
  <sheetData>
    <row r="3" spans="1:4" x14ac:dyDescent="0.3">
      <c r="A3" s="2" t="s">
        <v>3</v>
      </c>
      <c r="B3" t="s">
        <v>1357</v>
      </c>
      <c r="C3" t="s">
        <v>1355</v>
      </c>
      <c r="D3" t="s">
        <v>1356</v>
      </c>
    </row>
    <row r="4" spans="1:4" x14ac:dyDescent="0.3">
      <c r="A4" s="3" t="s">
        <v>122</v>
      </c>
      <c r="B4">
        <v>3</v>
      </c>
      <c r="C4">
        <v>0</v>
      </c>
      <c r="D4">
        <v>2</v>
      </c>
    </row>
    <row r="5" spans="1:4" x14ac:dyDescent="0.3">
      <c r="A5" s="3" t="s">
        <v>107</v>
      </c>
      <c r="B5">
        <v>1</v>
      </c>
      <c r="C5">
        <v>1</v>
      </c>
      <c r="D5">
        <v>0</v>
      </c>
    </row>
    <row r="6" spans="1:4" x14ac:dyDescent="0.3">
      <c r="A6" s="3" t="s">
        <v>58</v>
      </c>
      <c r="B6">
        <v>2</v>
      </c>
      <c r="C6">
        <v>1</v>
      </c>
      <c r="D6">
        <v>2</v>
      </c>
    </row>
    <row r="7" spans="1:4" x14ac:dyDescent="0.3">
      <c r="A7" s="3" t="s">
        <v>92</v>
      </c>
      <c r="B7">
        <v>3</v>
      </c>
      <c r="C7">
        <v>1</v>
      </c>
      <c r="D7">
        <v>1</v>
      </c>
    </row>
    <row r="8" spans="1:4" x14ac:dyDescent="0.3">
      <c r="A8" s="3" t="s">
        <v>96</v>
      </c>
      <c r="B8">
        <v>3</v>
      </c>
      <c r="C8">
        <v>1</v>
      </c>
      <c r="D8">
        <v>2</v>
      </c>
    </row>
    <row r="9" spans="1:4" x14ac:dyDescent="0.3">
      <c r="A9" s="3" t="s">
        <v>50</v>
      </c>
      <c r="B9">
        <v>1</v>
      </c>
      <c r="C9">
        <v>0</v>
      </c>
      <c r="D9">
        <v>1</v>
      </c>
    </row>
    <row r="10" spans="1:4" x14ac:dyDescent="0.3">
      <c r="A10" s="3" t="s">
        <v>72</v>
      </c>
      <c r="B10">
        <v>2</v>
      </c>
      <c r="C10">
        <v>1</v>
      </c>
      <c r="D10">
        <v>0</v>
      </c>
    </row>
    <row r="11" spans="1:4" x14ac:dyDescent="0.3">
      <c r="A11" s="3" t="s">
        <v>113</v>
      </c>
      <c r="B11">
        <v>1</v>
      </c>
      <c r="C11">
        <v>1</v>
      </c>
      <c r="D11">
        <v>1</v>
      </c>
    </row>
    <row r="12" spans="1:4" x14ac:dyDescent="0.3">
      <c r="A12" s="3" t="s">
        <v>140</v>
      </c>
      <c r="B12">
        <v>2</v>
      </c>
      <c r="C12">
        <v>0</v>
      </c>
      <c r="D12">
        <v>0</v>
      </c>
    </row>
    <row r="13" spans="1:4" x14ac:dyDescent="0.3">
      <c r="A13" s="3" t="s">
        <v>133</v>
      </c>
      <c r="B13">
        <v>1</v>
      </c>
      <c r="C13">
        <v>0</v>
      </c>
      <c r="D13">
        <v>0</v>
      </c>
    </row>
    <row r="14" spans="1:4" x14ac:dyDescent="0.3">
      <c r="A14" s="3" t="s">
        <v>174</v>
      </c>
      <c r="B14">
        <v>1</v>
      </c>
      <c r="C14">
        <v>1</v>
      </c>
      <c r="D14">
        <v>0</v>
      </c>
    </row>
    <row r="15" spans="1:4" x14ac:dyDescent="0.3">
      <c r="A15" s="3" t="s">
        <v>77</v>
      </c>
      <c r="B15">
        <v>1</v>
      </c>
      <c r="C15">
        <v>1</v>
      </c>
      <c r="D15">
        <v>0</v>
      </c>
    </row>
    <row r="16" spans="1:4" x14ac:dyDescent="0.3">
      <c r="A16" s="3" t="s">
        <v>157</v>
      </c>
      <c r="B16">
        <v>2</v>
      </c>
      <c r="C16">
        <v>1</v>
      </c>
      <c r="D16">
        <v>0</v>
      </c>
    </row>
    <row r="17" spans="1:4" x14ac:dyDescent="0.3">
      <c r="A17" s="3" t="s">
        <v>189</v>
      </c>
      <c r="B17">
        <v>1</v>
      </c>
      <c r="C17">
        <v>1</v>
      </c>
      <c r="D17">
        <v>0</v>
      </c>
    </row>
    <row r="18" spans="1:4" x14ac:dyDescent="0.3">
      <c r="A18" s="3" t="s">
        <v>161</v>
      </c>
      <c r="B18">
        <v>2</v>
      </c>
      <c r="C18">
        <v>2</v>
      </c>
      <c r="D18">
        <v>1</v>
      </c>
    </row>
    <row r="19" spans="1:4" x14ac:dyDescent="0.3">
      <c r="A19" s="3" t="s">
        <v>249</v>
      </c>
      <c r="B19">
        <v>1</v>
      </c>
      <c r="C19">
        <v>1</v>
      </c>
      <c r="D19">
        <v>0</v>
      </c>
    </row>
    <row r="20" spans="1:4" x14ac:dyDescent="0.3">
      <c r="A20" s="3" t="s">
        <v>88</v>
      </c>
      <c r="B20">
        <v>1</v>
      </c>
      <c r="C20">
        <v>0</v>
      </c>
      <c r="D20">
        <v>0</v>
      </c>
    </row>
    <row r="21" spans="1:4" x14ac:dyDescent="0.3">
      <c r="A21" s="3" t="s">
        <v>191</v>
      </c>
      <c r="B21">
        <v>1</v>
      </c>
      <c r="C21">
        <v>1</v>
      </c>
      <c r="D21">
        <v>0</v>
      </c>
    </row>
    <row r="22" spans="1:4" x14ac:dyDescent="0.3">
      <c r="A22" s="3" t="s">
        <v>40</v>
      </c>
      <c r="B22">
        <v>3</v>
      </c>
      <c r="C22">
        <v>0</v>
      </c>
      <c r="D22">
        <v>1</v>
      </c>
    </row>
    <row r="23" spans="1:4" x14ac:dyDescent="0.3">
      <c r="A23" s="3" t="s">
        <v>147</v>
      </c>
      <c r="B23">
        <v>1</v>
      </c>
      <c r="C23">
        <v>0</v>
      </c>
      <c r="D23">
        <v>0</v>
      </c>
    </row>
    <row r="24" spans="1:4" x14ac:dyDescent="0.3">
      <c r="A24" s="3" t="s">
        <v>196</v>
      </c>
      <c r="B24">
        <v>3</v>
      </c>
      <c r="C24">
        <v>2</v>
      </c>
      <c r="D24">
        <v>2</v>
      </c>
    </row>
    <row r="25" spans="1:4" x14ac:dyDescent="0.3">
      <c r="A25" s="3" t="s">
        <v>23</v>
      </c>
      <c r="B25">
        <v>1</v>
      </c>
      <c r="C25">
        <v>0</v>
      </c>
      <c r="D25">
        <v>0</v>
      </c>
    </row>
    <row r="26" spans="1:4" x14ac:dyDescent="0.3">
      <c r="A26" s="3" t="s">
        <v>1334</v>
      </c>
      <c r="B26">
        <v>37</v>
      </c>
      <c r="C26">
        <v>16</v>
      </c>
      <c r="D26">
        <v>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9A14B-83AC-419F-A2B9-DFF3C7197D24}">
  <dimension ref="B1:S24"/>
  <sheetViews>
    <sheetView showGridLines="0" tabSelected="1" workbookViewId="0">
      <selection activeCell="P4" sqref="P4"/>
    </sheetView>
  </sheetViews>
  <sheetFormatPr defaultRowHeight="14" x14ac:dyDescent="0.3"/>
  <cols>
    <col min="14" max="14" width="2.9140625" customWidth="1"/>
    <col min="15" max="15" width="10" bestFit="1" customWidth="1"/>
    <col min="16" max="16" width="11.9140625" bestFit="1" customWidth="1"/>
    <col min="17" max="17" width="7.5" bestFit="1" customWidth="1"/>
    <col min="18" max="18" width="13.58203125" bestFit="1" customWidth="1"/>
  </cols>
  <sheetData>
    <row r="1" spans="2:19" ht="20" x14ac:dyDescent="0.4">
      <c r="B1" s="6"/>
      <c r="C1" s="6"/>
      <c r="D1" s="7"/>
      <c r="E1" s="6"/>
      <c r="F1" s="6"/>
      <c r="G1" s="4" t="s">
        <v>1369</v>
      </c>
      <c r="H1" s="5"/>
      <c r="I1" s="6"/>
      <c r="J1" s="8"/>
      <c r="K1" s="6"/>
      <c r="L1" s="6"/>
      <c r="M1" s="9"/>
      <c r="N1" s="6"/>
      <c r="O1" s="2" t="s">
        <v>3</v>
      </c>
      <c r="P1" t="s">
        <v>1357</v>
      </c>
      <c r="Q1" t="s">
        <v>1355</v>
      </c>
      <c r="R1" t="s">
        <v>1356</v>
      </c>
      <c r="S1" s="10"/>
    </row>
    <row r="2" spans="2:19" x14ac:dyDescent="0.3">
      <c r="O2" s="3" t="s">
        <v>122</v>
      </c>
      <c r="P2">
        <v>3</v>
      </c>
      <c r="Q2">
        <v>0</v>
      </c>
      <c r="R2">
        <v>2</v>
      </c>
    </row>
    <row r="3" spans="2:19" x14ac:dyDescent="0.3">
      <c r="O3" s="3" t="s">
        <v>107</v>
      </c>
      <c r="P3">
        <v>1</v>
      </c>
      <c r="Q3">
        <v>1</v>
      </c>
      <c r="R3">
        <v>0</v>
      </c>
    </row>
    <row r="4" spans="2:19" x14ac:dyDescent="0.3">
      <c r="O4" s="3" t="s">
        <v>58</v>
      </c>
      <c r="P4">
        <v>2</v>
      </c>
      <c r="Q4">
        <v>1</v>
      </c>
      <c r="R4">
        <v>2</v>
      </c>
    </row>
    <row r="5" spans="2:19" x14ac:dyDescent="0.3">
      <c r="O5" s="3" t="s">
        <v>92</v>
      </c>
      <c r="P5">
        <v>3</v>
      </c>
      <c r="Q5">
        <v>1</v>
      </c>
      <c r="R5">
        <v>1</v>
      </c>
    </row>
    <row r="6" spans="2:19" x14ac:dyDescent="0.3">
      <c r="O6" s="3" t="s">
        <v>96</v>
      </c>
      <c r="P6">
        <v>3</v>
      </c>
      <c r="Q6">
        <v>1</v>
      </c>
      <c r="R6">
        <v>2</v>
      </c>
    </row>
    <row r="7" spans="2:19" x14ac:dyDescent="0.3">
      <c r="O7" s="3" t="s">
        <v>50</v>
      </c>
      <c r="P7">
        <v>1</v>
      </c>
      <c r="Q7">
        <v>0</v>
      </c>
      <c r="R7">
        <v>1</v>
      </c>
    </row>
    <row r="8" spans="2:19" x14ac:dyDescent="0.3">
      <c r="O8" s="3" t="s">
        <v>72</v>
      </c>
      <c r="P8">
        <v>2</v>
      </c>
      <c r="Q8">
        <v>1</v>
      </c>
      <c r="R8">
        <v>0</v>
      </c>
    </row>
    <row r="9" spans="2:19" x14ac:dyDescent="0.3">
      <c r="O9" s="3" t="s">
        <v>113</v>
      </c>
      <c r="P9">
        <v>1</v>
      </c>
      <c r="Q9">
        <v>1</v>
      </c>
      <c r="R9">
        <v>1</v>
      </c>
    </row>
    <row r="10" spans="2:19" x14ac:dyDescent="0.3">
      <c r="O10" s="3" t="s">
        <v>140</v>
      </c>
      <c r="P10">
        <v>2</v>
      </c>
      <c r="Q10">
        <v>0</v>
      </c>
      <c r="R10">
        <v>0</v>
      </c>
    </row>
    <row r="11" spans="2:19" x14ac:dyDescent="0.3">
      <c r="O11" s="3" t="s">
        <v>133</v>
      </c>
      <c r="P11">
        <v>1</v>
      </c>
      <c r="Q11">
        <v>0</v>
      </c>
      <c r="R11">
        <v>0</v>
      </c>
    </row>
    <row r="12" spans="2:19" x14ac:dyDescent="0.3">
      <c r="O12" s="3" t="s">
        <v>174</v>
      </c>
      <c r="P12">
        <v>1</v>
      </c>
      <c r="Q12">
        <v>1</v>
      </c>
      <c r="R12">
        <v>0</v>
      </c>
    </row>
    <row r="13" spans="2:19" x14ac:dyDescent="0.3">
      <c r="O13" s="3" t="s">
        <v>77</v>
      </c>
      <c r="P13">
        <v>1</v>
      </c>
      <c r="Q13">
        <v>1</v>
      </c>
      <c r="R13">
        <v>0</v>
      </c>
    </row>
    <row r="14" spans="2:19" x14ac:dyDescent="0.3">
      <c r="O14" s="3" t="s">
        <v>157</v>
      </c>
      <c r="P14">
        <v>2</v>
      </c>
      <c r="Q14">
        <v>1</v>
      </c>
      <c r="R14">
        <v>0</v>
      </c>
    </row>
    <row r="15" spans="2:19" x14ac:dyDescent="0.3">
      <c r="O15" s="3" t="s">
        <v>189</v>
      </c>
      <c r="P15">
        <v>1</v>
      </c>
      <c r="Q15">
        <v>1</v>
      </c>
      <c r="R15">
        <v>0</v>
      </c>
    </row>
    <row r="16" spans="2:19" x14ac:dyDescent="0.3">
      <c r="O16" s="3" t="s">
        <v>161</v>
      </c>
      <c r="P16">
        <v>2</v>
      </c>
      <c r="Q16">
        <v>2</v>
      </c>
      <c r="R16">
        <v>1</v>
      </c>
    </row>
    <row r="17" spans="15:18" x14ac:dyDescent="0.3">
      <c r="O17" s="3" t="s">
        <v>249</v>
      </c>
      <c r="P17">
        <v>1</v>
      </c>
      <c r="Q17">
        <v>1</v>
      </c>
      <c r="R17">
        <v>0</v>
      </c>
    </row>
    <row r="18" spans="15:18" x14ac:dyDescent="0.3">
      <c r="O18" s="3" t="s">
        <v>88</v>
      </c>
      <c r="P18">
        <v>1</v>
      </c>
      <c r="Q18">
        <v>0</v>
      </c>
      <c r="R18">
        <v>0</v>
      </c>
    </row>
    <row r="19" spans="15:18" x14ac:dyDescent="0.3">
      <c r="O19" s="3" t="s">
        <v>191</v>
      </c>
      <c r="P19">
        <v>1</v>
      </c>
      <c r="Q19">
        <v>1</v>
      </c>
      <c r="R19">
        <v>0</v>
      </c>
    </row>
    <row r="20" spans="15:18" x14ac:dyDescent="0.3">
      <c r="O20" s="3" t="s">
        <v>40</v>
      </c>
      <c r="P20">
        <v>3</v>
      </c>
      <c r="Q20">
        <v>0</v>
      </c>
      <c r="R20">
        <v>1</v>
      </c>
    </row>
    <row r="21" spans="15:18" x14ac:dyDescent="0.3">
      <c r="O21" s="3" t="s">
        <v>147</v>
      </c>
      <c r="P21">
        <v>1</v>
      </c>
      <c r="Q21">
        <v>0</v>
      </c>
      <c r="R21">
        <v>0</v>
      </c>
    </row>
    <row r="22" spans="15:18" x14ac:dyDescent="0.3">
      <c r="O22" s="3" t="s">
        <v>196</v>
      </c>
      <c r="P22">
        <v>3</v>
      </c>
      <c r="Q22">
        <v>2</v>
      </c>
      <c r="R22">
        <v>2</v>
      </c>
    </row>
    <row r="23" spans="15:18" x14ac:dyDescent="0.3">
      <c r="O23" s="3" t="s">
        <v>23</v>
      </c>
      <c r="P23">
        <v>1</v>
      </c>
      <c r="Q23">
        <v>0</v>
      </c>
      <c r="R23">
        <v>0</v>
      </c>
    </row>
    <row r="24" spans="15:18" x14ac:dyDescent="0.3">
      <c r="O24" s="3" t="s">
        <v>1334</v>
      </c>
      <c r="P24">
        <v>37</v>
      </c>
      <c r="Q24">
        <v>16</v>
      </c>
      <c r="R24">
        <v>13</v>
      </c>
    </row>
  </sheetData>
  <conditionalFormatting sqref="P1">
    <cfRule type="dataBar" priority="3">
      <dataBar>
        <cfvo type="min"/>
        <cfvo type="max"/>
        <color rgb="FF638EC6"/>
      </dataBar>
      <extLst>
        <ext xmlns:x14="http://schemas.microsoft.com/office/spreadsheetml/2009/9/main" uri="{B025F937-C7B1-47D3-B67F-A62EFF666E3E}">
          <x14:id>{E9D11B44-4CAF-47D8-80A4-D888E95F4BE4}</x14:id>
        </ext>
      </extLst>
    </cfRule>
  </conditionalFormatting>
  <conditionalFormatting pivot="1" sqref="P2:P24">
    <cfRule type="dataBar" priority="2">
      <dataBar>
        <cfvo type="min"/>
        <cfvo type="max"/>
        <color rgb="FF638EC6"/>
      </dataBar>
      <extLst>
        <ext xmlns:x14="http://schemas.microsoft.com/office/spreadsheetml/2009/9/main" uri="{B025F937-C7B1-47D3-B67F-A62EFF666E3E}">
          <x14:id>{EB6141E5-17DB-436A-97A3-C52CE682BACB}</x14:id>
        </ext>
      </extLst>
    </cfRule>
  </conditionalFormatting>
  <conditionalFormatting sqref="Q1:Q1048576">
    <cfRule type="top10" dxfId="0" priority="1" rank="10"/>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x14:cfRule type="dataBar" id="{E9D11B44-4CAF-47D8-80A4-D888E95F4BE4}">
            <x14:dataBar minLength="0" maxLength="100" border="1" negativeBarBorderColorSameAsPositive="0">
              <x14:cfvo type="autoMin"/>
              <x14:cfvo type="autoMax"/>
              <x14:borderColor rgb="FF638EC6"/>
              <x14:negativeFillColor rgb="FFFF0000"/>
              <x14:negativeBorderColor rgb="FFFF0000"/>
              <x14:axisColor rgb="FF000000"/>
            </x14:dataBar>
          </x14:cfRule>
          <xm:sqref>P1</xm:sqref>
        </x14:conditionalFormatting>
        <x14:conditionalFormatting xmlns:xm="http://schemas.microsoft.com/office/excel/2006/main" pivot="1">
          <x14:cfRule type="dataBar" id="{EB6141E5-17DB-436A-97A3-C52CE682BACB}">
            <x14:dataBar minLength="0" maxLength="100" border="1" negativeBarBorderColorSameAsPositive="0">
              <x14:cfvo type="autoMin"/>
              <x14:cfvo type="autoMax"/>
              <x14:borderColor rgb="FF638EC6"/>
              <x14:negativeFillColor rgb="FFFF0000"/>
              <x14:negativeBorderColor rgb="FFFF0000"/>
              <x14:axisColor rgb="FF000000"/>
            </x14:dataBar>
          </x14:cfRule>
          <xm:sqref>P2:P24</xm:sqref>
        </x14:conditionalFormatting>
      </x14:conditionalFormatting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group details</vt:lpstr>
      <vt:lpstr>traffic.xlsx</vt:lpstr>
      <vt:lpstr>weather severity</vt:lpstr>
      <vt:lpstr> casuality age distribution piv</vt:lpstr>
      <vt:lpstr>accident frequency by hour</vt:lpstr>
      <vt:lpstr>casuality-type-pivot</vt:lpstr>
      <vt:lpstr>summary_pivot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harshita duggal</cp:lastModifiedBy>
  <dcterms:created xsi:type="dcterms:W3CDTF">2025-04-27T14:20:28Z</dcterms:created>
  <dcterms:modified xsi:type="dcterms:W3CDTF">2025-06-02T19:47:52Z</dcterms:modified>
</cp:coreProperties>
</file>