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imarticus_practise\projects\excel_projects\"/>
    </mc:Choice>
  </mc:AlternateContent>
  <xr:revisionPtr revIDLastSave="0" documentId="13_ncr:1_{D44FC91F-4A74-4D32-A346-4A7085ABFAB0}" xr6:coauthVersionLast="47" xr6:coauthVersionMax="47" xr10:uidLastSave="{00000000-0000-0000-0000-000000000000}"/>
  <bookViews>
    <workbookView xWindow="-108" yWindow="-108" windowWidth="23256" windowHeight="12456" firstSheet="5" activeTab="7" xr2:uid="{9C17D76D-B445-4B6E-BF37-7D8AE0D863EC}"/>
  </bookViews>
  <sheets>
    <sheet name="dataset" sheetId="1" r:id="rId1"/>
    <sheet name="01 sales_by_category" sheetId="2" r:id="rId2"/>
    <sheet name="02 profit gained over time" sheetId="3" r:id="rId3"/>
    <sheet name="03 monthly sales" sheetId="4" r:id="rId4"/>
    <sheet name="04  top5 customer making profit" sheetId="6" r:id="rId5"/>
    <sheet name="05 sales by state" sheetId="8" r:id="rId6"/>
    <sheet name="06 count of customer on categor" sheetId="9" r:id="rId7"/>
    <sheet name="dashboard" sheetId="10" r:id="rId8"/>
  </sheets>
  <definedNames>
    <definedName name="_xlchart.v2.0" hidden="1">'01 sales_by_category'!$F$5:$F$16</definedName>
    <definedName name="_xlchart.v2.1" hidden="1">'01 sales_by_category'!$G$5:$G$16</definedName>
    <definedName name="_xlchart.v5.2" hidden="1">'05 sales by state'!$D$2</definedName>
    <definedName name="_xlchart.v5.3" hidden="1">'05 sales by state'!$D$3:$D$8</definedName>
    <definedName name="_xlchart.v5.4" hidden="1">'05 sales by state'!$E$2</definedName>
    <definedName name="_xlchart.v5.5" hidden="1">'05 sales by state'!$E$3:$E$8</definedName>
    <definedName name="Slicer_Category">#N/A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9" l="1"/>
  <c r="D4" i="8"/>
  <c r="E4" i="8"/>
  <c r="D5" i="8"/>
  <c r="E5" i="8"/>
  <c r="D6" i="8"/>
  <c r="E6" i="8"/>
  <c r="D7" i="8"/>
  <c r="E7" i="8"/>
  <c r="D8" i="8"/>
  <c r="E8" i="8"/>
  <c r="E3" i="8"/>
  <c r="D3" i="8"/>
  <c r="D5" i="6"/>
  <c r="E5" i="6"/>
  <c r="D6" i="6"/>
  <c r="E6" i="6"/>
  <c r="D7" i="6"/>
  <c r="E7" i="6"/>
  <c r="D8" i="6"/>
  <c r="E8" i="6"/>
  <c r="E4" i="6"/>
  <c r="D4" i="6"/>
  <c r="F6" i="2"/>
  <c r="G6" i="2"/>
  <c r="F7" i="2"/>
  <c r="G7" i="2"/>
  <c r="F8" i="2"/>
  <c r="G8" i="2"/>
  <c r="F9" i="2"/>
  <c r="G9" i="2"/>
  <c r="F10" i="2"/>
  <c r="G10" i="2"/>
  <c r="F11" i="2"/>
  <c r="G11" i="2"/>
  <c r="F12" i="2"/>
  <c r="G12" i="2"/>
  <c r="F13" i="2"/>
  <c r="G13" i="2"/>
  <c r="F14" i="2"/>
  <c r="G14" i="2"/>
  <c r="F15" i="2"/>
  <c r="G15" i="2"/>
  <c r="F16" i="2"/>
  <c r="G16" i="2"/>
  <c r="G5" i="2"/>
  <c r="F5"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alcChain>
</file>

<file path=xl/sharedStrings.xml><?xml version="1.0" encoding="utf-8"?>
<sst xmlns="http://schemas.openxmlformats.org/spreadsheetml/2006/main" count="6476" uniqueCount="1478">
  <si>
    <t>Order ID</t>
  </si>
  <si>
    <t>Profit</t>
  </si>
  <si>
    <t>Quantity</t>
  </si>
  <si>
    <t>Category</t>
  </si>
  <si>
    <t>Sub-Category</t>
  </si>
  <si>
    <t>PaymentMode</t>
  </si>
  <si>
    <t>Order Date</t>
  </si>
  <si>
    <t>CustomerName</t>
  </si>
  <si>
    <t>State</t>
  </si>
  <si>
    <t>City</t>
  </si>
  <si>
    <t>Year-Month</t>
  </si>
  <si>
    <t>B-26776</t>
  </si>
  <si>
    <t>Electronics</t>
  </si>
  <si>
    <t>Electronic Games</t>
  </si>
  <si>
    <t>UPI</t>
  </si>
  <si>
    <t>David Padilla</t>
  </si>
  <si>
    <t>Florida</t>
  </si>
  <si>
    <t>Miami</t>
  </si>
  <si>
    <t>2023-06</t>
  </si>
  <si>
    <t>Connor Morgan</t>
  </si>
  <si>
    <t>Illinois</t>
  </si>
  <si>
    <t>Chicago</t>
  </si>
  <si>
    <t>2024-12</t>
  </si>
  <si>
    <t>Robert Stone</t>
  </si>
  <si>
    <t>New York</t>
  </si>
  <si>
    <t>Buffalo</t>
  </si>
  <si>
    <t>2021-07</t>
  </si>
  <si>
    <t>Printers</t>
  </si>
  <si>
    <t>B-26942</t>
  </si>
  <si>
    <t>Office Supplies</t>
  </si>
  <si>
    <t>Pens</t>
  </si>
  <si>
    <t>Debit Card</t>
  </si>
  <si>
    <t>John Fields</t>
  </si>
  <si>
    <t>Orlando</t>
  </si>
  <si>
    <t>2024-05</t>
  </si>
  <si>
    <t>Clayton Smith</t>
  </si>
  <si>
    <t>2021-10</t>
  </si>
  <si>
    <t>B-26640</t>
  </si>
  <si>
    <t>Laptops</t>
  </si>
  <si>
    <t>EMI</t>
  </si>
  <si>
    <t>Richard Kelley</t>
  </si>
  <si>
    <t>California</t>
  </si>
  <si>
    <t>Los Angeles</t>
  </si>
  <si>
    <t>2022-11</t>
  </si>
  <si>
    <t>Furniture</t>
  </si>
  <si>
    <t>Tables</t>
  </si>
  <si>
    <t>Credit Card</t>
  </si>
  <si>
    <t>B-25890</t>
  </si>
  <si>
    <t>Chairs</t>
  </si>
  <si>
    <t>Jacqueline Hubbard</t>
  </si>
  <si>
    <t>New York City</t>
  </si>
  <si>
    <t>2023-11</t>
  </si>
  <si>
    <t>B-25102</t>
  </si>
  <si>
    <t>Jessica Anderson</t>
  </si>
  <si>
    <t>2020-03</t>
  </si>
  <si>
    <t>B-25426</t>
  </si>
  <si>
    <t>Markers</t>
  </si>
  <si>
    <t>Mary Taylor</t>
  </si>
  <si>
    <t>2020-05</t>
  </si>
  <si>
    <t>Sofas</t>
  </si>
  <si>
    <t>B-25238</t>
  </si>
  <si>
    <t>Walter Crawford</t>
  </si>
  <si>
    <t>Springfield</t>
  </si>
  <si>
    <t>Paper</t>
  </si>
  <si>
    <t>COD</t>
  </si>
  <si>
    <t>B-25051</t>
  </si>
  <si>
    <t>Lawrence Robinson</t>
  </si>
  <si>
    <t>Rochester</t>
  </si>
  <si>
    <t>B-26510</t>
  </si>
  <si>
    <t>Douglas Pennington</t>
  </si>
  <si>
    <t>Texas</t>
  </si>
  <si>
    <t>Dallas</t>
  </si>
  <si>
    <t>2025-02</t>
  </si>
  <si>
    <t>Ricardo Andrews</t>
  </si>
  <si>
    <t>San Diego</t>
  </si>
  <si>
    <t>2024-01</t>
  </si>
  <si>
    <t>B-25104</t>
  </si>
  <si>
    <t>Binders</t>
  </si>
  <si>
    <t>Paul Raymond</t>
  </si>
  <si>
    <t>2020-11</t>
  </si>
  <si>
    <t>B-25553</t>
  </si>
  <si>
    <t>Phones</t>
  </si>
  <si>
    <t>Karen Johnson</t>
  </si>
  <si>
    <t>B-26703</t>
  </si>
  <si>
    <t>Juan Erickson</t>
  </si>
  <si>
    <t>Austin</t>
  </si>
  <si>
    <t>2022-01</t>
  </si>
  <si>
    <t>B-26232</t>
  </si>
  <si>
    <t>Alexander Reed</t>
  </si>
  <si>
    <t>2021-12</t>
  </si>
  <si>
    <t>Jacqueline Harris</t>
  </si>
  <si>
    <t>San Francisco</t>
  </si>
  <si>
    <t>2023-02</t>
  </si>
  <si>
    <t>B-25394</t>
  </si>
  <si>
    <t>Tyler Park</t>
  </si>
  <si>
    <t>2022-10</t>
  </si>
  <si>
    <t>Richard Wolfe</t>
  </si>
  <si>
    <t>Ohio</t>
  </si>
  <si>
    <t>Columbus</t>
  </si>
  <si>
    <t>B-26157</t>
  </si>
  <si>
    <t>Sierra Rios</t>
  </si>
  <si>
    <t>2023-12</t>
  </si>
  <si>
    <t>B-25555</t>
  </si>
  <si>
    <t>Jessica Richardson</t>
  </si>
  <si>
    <t>2023-07</t>
  </si>
  <si>
    <t>Kimberly Warren</t>
  </si>
  <si>
    <t>Cincinnati</t>
  </si>
  <si>
    <t>2021-05</t>
  </si>
  <si>
    <t>Bookcases</t>
  </si>
  <si>
    <t>B-26139</t>
  </si>
  <si>
    <t>Casey Garcia</t>
  </si>
  <si>
    <t>B-25032</t>
  </si>
  <si>
    <t>Denise Hampton</t>
  </si>
  <si>
    <t>2024-08</t>
  </si>
  <si>
    <t>B-25730</t>
  </si>
  <si>
    <t>Justin Rodriguez</t>
  </si>
  <si>
    <t>Cleveland</t>
  </si>
  <si>
    <t>Ms. Emily Baxter</t>
  </si>
  <si>
    <t>2020-10</t>
  </si>
  <si>
    <t>Austin White</t>
  </si>
  <si>
    <t>2023-08</t>
  </si>
  <si>
    <t>B-26470</t>
  </si>
  <si>
    <t>Morgan Montes</t>
  </si>
  <si>
    <t>Christine Mosley</t>
  </si>
  <si>
    <t>2021-06</t>
  </si>
  <si>
    <t>Ashley Rodriguez</t>
  </si>
  <si>
    <t>2023-05</t>
  </si>
  <si>
    <t>Elizabeth King</t>
  </si>
  <si>
    <t>B-25988</t>
  </si>
  <si>
    <t>Connie Holmes</t>
  </si>
  <si>
    <t>2022-09</t>
  </si>
  <si>
    <t>B-25568</t>
  </si>
  <si>
    <t>Melissa Peck</t>
  </si>
  <si>
    <t>2022-03</t>
  </si>
  <si>
    <t>B-26730</t>
  </si>
  <si>
    <t>David Smith</t>
  </si>
  <si>
    <t>2022-02</t>
  </si>
  <si>
    <t>Houston</t>
  </si>
  <si>
    <t>2021-04</t>
  </si>
  <si>
    <t>B-25372</t>
  </si>
  <si>
    <t>Heather Jenkins</t>
  </si>
  <si>
    <t>B-26026</t>
  </si>
  <si>
    <t>Kelsey Castaneda</t>
  </si>
  <si>
    <t>Katherine Harris</t>
  </si>
  <si>
    <t>2023-04</t>
  </si>
  <si>
    <t>B-25295</t>
  </si>
  <si>
    <t>Paul Rogers</t>
  </si>
  <si>
    <t>B-26121</t>
  </si>
  <si>
    <t>Jon Banks</t>
  </si>
  <si>
    <t>Tampa</t>
  </si>
  <si>
    <t>Michelle Williams</t>
  </si>
  <si>
    <t>2022-12</t>
  </si>
  <si>
    <t>B-25560</t>
  </si>
  <si>
    <t>Andrew Allen</t>
  </si>
  <si>
    <t>B-26076</t>
  </si>
  <si>
    <t>Vanessa Bauer</t>
  </si>
  <si>
    <t>2025-03</t>
  </si>
  <si>
    <t>Sean Smith</t>
  </si>
  <si>
    <t>2024-09</t>
  </si>
  <si>
    <t>B-25872</t>
  </si>
  <si>
    <t>Shelly Sweeney</t>
  </si>
  <si>
    <t>2020-04</t>
  </si>
  <si>
    <t>B-26185</t>
  </si>
  <si>
    <t>Emily Gill</t>
  </si>
  <si>
    <t>2022-06</t>
  </si>
  <si>
    <t>Brian Patrick</t>
  </si>
  <si>
    <t>2021-03</t>
  </si>
  <si>
    <t>Dr. Sarah Booth</t>
  </si>
  <si>
    <t>B-26259</t>
  </si>
  <si>
    <t>Douglas Mcfarland</t>
  </si>
  <si>
    <t>Kayla Ross</t>
  </si>
  <si>
    <t>Peoria</t>
  </si>
  <si>
    <t>B-25142</t>
  </si>
  <si>
    <t>Marc Strickland</t>
  </si>
  <si>
    <t>2021-11</t>
  </si>
  <si>
    <t>B-25326</t>
  </si>
  <si>
    <t>Charlene Brown</t>
  </si>
  <si>
    <t>2021-08</t>
  </si>
  <si>
    <t>Charles Smith</t>
  </si>
  <si>
    <t>2022-05</t>
  </si>
  <si>
    <t>B-26795</t>
  </si>
  <si>
    <t>Karen Townsend</t>
  </si>
  <si>
    <t>B-25660</t>
  </si>
  <si>
    <t>Steven Cox</t>
  </si>
  <si>
    <t>2020-08</t>
  </si>
  <si>
    <t>Cynthia Rodriguez</t>
  </si>
  <si>
    <t>2022-04</t>
  </si>
  <si>
    <t>B-25410</t>
  </si>
  <si>
    <t>Jessica Baker</t>
  </si>
  <si>
    <t>B-25690</t>
  </si>
  <si>
    <t>Mark Blackburn</t>
  </si>
  <si>
    <t>B-26464</t>
  </si>
  <si>
    <t>Zachary Perez</t>
  </si>
  <si>
    <t>Brian Green</t>
  </si>
  <si>
    <t>B-26454</t>
  </si>
  <si>
    <t>Becky Leach</t>
  </si>
  <si>
    <t>B-26742</t>
  </si>
  <si>
    <t>Bryan Russell</t>
  </si>
  <si>
    <t>Tony Maddox</t>
  </si>
  <si>
    <t>B-25510</t>
  </si>
  <si>
    <t>Jason Randolph</t>
  </si>
  <si>
    <t>Laura Andrews</t>
  </si>
  <si>
    <t>Mrs. Stephanie Hooper</t>
  </si>
  <si>
    <t>Anthony Evans</t>
  </si>
  <si>
    <t>B-25936</t>
  </si>
  <si>
    <t>Patrick Williams</t>
  </si>
  <si>
    <t>Susan Burke</t>
  </si>
  <si>
    <t>Brent Hernandez</t>
  </si>
  <si>
    <t>2022-08</t>
  </si>
  <si>
    <t>B-25884</t>
  </si>
  <si>
    <t>Sean Elliott</t>
  </si>
  <si>
    <t>Wanda West</t>
  </si>
  <si>
    <t>B-26287</t>
  </si>
  <si>
    <t>Renee Solomon</t>
  </si>
  <si>
    <t>2024-07</t>
  </si>
  <si>
    <t>B-26564</t>
  </si>
  <si>
    <t>Daryl Miles</t>
  </si>
  <si>
    <t>2024-02</t>
  </si>
  <si>
    <t>B-26293</t>
  </si>
  <si>
    <t>Michael Hunt</t>
  </si>
  <si>
    <t>B-25915</t>
  </si>
  <si>
    <t>Adam Clark</t>
  </si>
  <si>
    <t>Amy Olsen</t>
  </si>
  <si>
    <t>2021-09</t>
  </si>
  <si>
    <t>Stacey Miller</t>
  </si>
  <si>
    <t>B-26496</t>
  </si>
  <si>
    <t>Daniel Mosley</t>
  </si>
  <si>
    <t>B-25856</t>
  </si>
  <si>
    <t>Monica Gibson</t>
  </si>
  <si>
    <t>B-26899</t>
  </si>
  <si>
    <t>Christopher Jordan</t>
  </si>
  <si>
    <t>B-25916</t>
  </si>
  <si>
    <t>Christina Davis</t>
  </si>
  <si>
    <t>Claudia Curry</t>
  </si>
  <si>
    <t>2024-04</t>
  </si>
  <si>
    <t>B-26428</t>
  </si>
  <si>
    <t>Brandon Anderson</t>
  </si>
  <si>
    <t>B-26332</t>
  </si>
  <si>
    <t>George Foster</t>
  </si>
  <si>
    <t>Nicholas Anderson</t>
  </si>
  <si>
    <t>Emily Ellison</t>
  </si>
  <si>
    <t>B-25303</t>
  </si>
  <si>
    <t>Darren Perez</t>
  </si>
  <si>
    <t>Michelle Hunter</t>
  </si>
  <si>
    <t>2023-03</t>
  </si>
  <si>
    <t>B-26507</t>
  </si>
  <si>
    <t>Janet Guerrero</t>
  </si>
  <si>
    <t>B-25983</t>
  </si>
  <si>
    <t>Jeffrey Kline</t>
  </si>
  <si>
    <t>Ryan Bullock</t>
  </si>
  <si>
    <t>B-25156</t>
  </si>
  <si>
    <t>Tom Lawson</t>
  </si>
  <si>
    <t>B-26759</t>
  </si>
  <si>
    <t>Rebecca Smith</t>
  </si>
  <si>
    <t>2024-11</t>
  </si>
  <si>
    <t>B-26244</t>
  </si>
  <si>
    <t>William Welch</t>
  </si>
  <si>
    <t>B-26365</t>
  </si>
  <si>
    <t>Mr. Curtis Bailey</t>
  </si>
  <si>
    <t>B-26212</t>
  </si>
  <si>
    <t>Janet Carlson</t>
  </si>
  <si>
    <t>2024-06</t>
  </si>
  <si>
    <t>B-25042</t>
  </si>
  <si>
    <t>Spencer Spears</t>
  </si>
  <si>
    <t>B-25901</t>
  </si>
  <si>
    <t>Jeffrey Middleton</t>
  </si>
  <si>
    <t>Veronica Kelley</t>
  </si>
  <si>
    <t>Leslie Bean</t>
  </si>
  <si>
    <t>B-26747</t>
  </si>
  <si>
    <t>Amy Wilson</t>
  </si>
  <si>
    <t>B-26698</t>
  </si>
  <si>
    <t>Susan Ramirez</t>
  </si>
  <si>
    <t>2023-09</t>
  </si>
  <si>
    <t>B-25841</t>
  </si>
  <si>
    <t>Jacob Meyer</t>
  </si>
  <si>
    <t>2021-01</t>
  </si>
  <si>
    <t>B-26032</t>
  </si>
  <si>
    <t>Scott Lewis</t>
  </si>
  <si>
    <t>Eric Griffith</t>
  </si>
  <si>
    <t>Anna Ferguson</t>
  </si>
  <si>
    <t>B-25171</t>
  </si>
  <si>
    <t>David Figueroa</t>
  </si>
  <si>
    <t>B-26939</t>
  </si>
  <si>
    <t>Theresa Medina</t>
  </si>
  <si>
    <t>B-26347</t>
  </si>
  <si>
    <t>Mary Smith</t>
  </si>
  <si>
    <t>2020-12</t>
  </si>
  <si>
    <t>Lance Cain</t>
  </si>
  <si>
    <t>B-25388</t>
  </si>
  <si>
    <t>Alexandra Moran</t>
  </si>
  <si>
    <t>Sara Castro</t>
  </si>
  <si>
    <t>2021-02</t>
  </si>
  <si>
    <t>Shawn Leach</t>
  </si>
  <si>
    <t>Mark Boyle</t>
  </si>
  <si>
    <t>B-26419</t>
  </si>
  <si>
    <t>John Stevens</t>
  </si>
  <si>
    <t>B-25157</t>
  </si>
  <si>
    <t>Lisa Graham</t>
  </si>
  <si>
    <t>B-25342</t>
  </si>
  <si>
    <t>Nancy Jones</t>
  </si>
  <si>
    <t>B-26165</t>
  </si>
  <si>
    <t>Darryl Robbins</t>
  </si>
  <si>
    <t>B-26571</t>
  </si>
  <si>
    <t>Kimberly Smith</t>
  </si>
  <si>
    <t>B-25400</t>
  </si>
  <si>
    <t>Maria Thomas</t>
  </si>
  <si>
    <t>Nicholas Johnson</t>
  </si>
  <si>
    <t>2025-01</t>
  </si>
  <si>
    <t>B-25885</t>
  </si>
  <si>
    <t>Dawn Howard</t>
  </si>
  <si>
    <t>B-25004</t>
  </si>
  <si>
    <t>Jennifer Marshall</t>
  </si>
  <si>
    <t>2020-06</t>
  </si>
  <si>
    <t>Frank Garcia</t>
  </si>
  <si>
    <t>B-26213</t>
  </si>
  <si>
    <t>Terri Madden</t>
  </si>
  <si>
    <t>B-25025</t>
  </si>
  <si>
    <t>James Gutierrez</t>
  </si>
  <si>
    <t>B-26804</t>
  </si>
  <si>
    <t>Morgan Sellers</t>
  </si>
  <si>
    <t>B-26797</t>
  </si>
  <si>
    <t>Caitlin Thomas</t>
  </si>
  <si>
    <t>B-26556</t>
  </si>
  <si>
    <t>Kimberly Greene</t>
  </si>
  <si>
    <t>B-25861</t>
  </si>
  <si>
    <t>Tammy Anthony</t>
  </si>
  <si>
    <t>Jennifer Chase</t>
  </si>
  <si>
    <t>Cassandra Farley</t>
  </si>
  <si>
    <t>B-25112</t>
  </si>
  <si>
    <t>Justin Vasquez</t>
  </si>
  <si>
    <t>Melissa Morales</t>
  </si>
  <si>
    <t>Tyler Thompson</t>
  </si>
  <si>
    <t>2023-01</t>
  </si>
  <si>
    <t>B-25223</t>
  </si>
  <si>
    <t>Heidi Davis</t>
  </si>
  <si>
    <t>B-25714</t>
  </si>
  <si>
    <t>Charles Lane</t>
  </si>
  <si>
    <t>2024-03</t>
  </si>
  <si>
    <t>Joyce Good MD</t>
  </si>
  <si>
    <t>B-26607</t>
  </si>
  <si>
    <t>Maria Miller</t>
  </si>
  <si>
    <t>B-25038</t>
  </si>
  <si>
    <t>Terry Mcdaniel</t>
  </si>
  <si>
    <t>Lisa Jacobs</t>
  </si>
  <si>
    <t>Jeff Duncan</t>
  </si>
  <si>
    <t>Pamela Jones</t>
  </si>
  <si>
    <t>B-26672</t>
  </si>
  <si>
    <t>Renee Robinson</t>
  </si>
  <si>
    <t>B-25747</t>
  </si>
  <si>
    <t>Jessica Kidd</t>
  </si>
  <si>
    <t>Nicholas Martin</t>
  </si>
  <si>
    <t>B-26322</t>
  </si>
  <si>
    <t>David Brown</t>
  </si>
  <si>
    <t>B-26613</t>
  </si>
  <si>
    <t>Amber Moore</t>
  </si>
  <si>
    <t>B-25413</t>
  </si>
  <si>
    <t>James Williams</t>
  </si>
  <si>
    <t>B-26466</t>
  </si>
  <si>
    <t>Karina Barr</t>
  </si>
  <si>
    <t>2024-10</t>
  </si>
  <si>
    <t>B-26610</t>
  </si>
  <si>
    <t>Meghan Rush</t>
  </si>
  <si>
    <t>B-26209</t>
  </si>
  <si>
    <t>Bianca Brown</t>
  </si>
  <si>
    <t>B-26622</t>
  </si>
  <si>
    <t>Timothy Jensen</t>
  </si>
  <si>
    <t>B-26601</t>
  </si>
  <si>
    <t>Melinda Montoya</t>
  </si>
  <si>
    <t>B-25894</t>
  </si>
  <si>
    <t>Tammy Bell</t>
  </si>
  <si>
    <t>B-26969</t>
  </si>
  <si>
    <t>Connie Richards</t>
  </si>
  <si>
    <t>Peter Ward</t>
  </si>
  <si>
    <t>B-26312</t>
  </si>
  <si>
    <t>Jonathan Alvarez</t>
  </si>
  <si>
    <t>Becky Hodges</t>
  </si>
  <si>
    <t>B-26837</t>
  </si>
  <si>
    <t>Larry Hill</t>
  </si>
  <si>
    <t>Amber Moon</t>
  </si>
  <si>
    <t>B-26166</t>
  </si>
  <si>
    <t>Cynthia Wilcox</t>
  </si>
  <si>
    <t>B-25695</t>
  </si>
  <si>
    <t>Rebecca Wright</t>
  </si>
  <si>
    <t>Sarah Flores</t>
  </si>
  <si>
    <t>B-26068</t>
  </si>
  <si>
    <t>Carol Norman</t>
  </si>
  <si>
    <t>B-26023</t>
  </si>
  <si>
    <t>Stephanie Gardner</t>
  </si>
  <si>
    <t>2020-09</t>
  </si>
  <si>
    <t>B-26677</t>
  </si>
  <si>
    <t>Philip Baker</t>
  </si>
  <si>
    <t>Randall Dennis</t>
  </si>
  <si>
    <t>B-25701</t>
  </si>
  <si>
    <t>Suzanne Cross</t>
  </si>
  <si>
    <t>B-26523</t>
  </si>
  <si>
    <t>Jasmine Delgado</t>
  </si>
  <si>
    <t>Kristen Harper</t>
  </si>
  <si>
    <t>B-25880</t>
  </si>
  <si>
    <t>Kaitlyn Graham MD</t>
  </si>
  <si>
    <t>B-26898</t>
  </si>
  <si>
    <t>Dean Avila</t>
  </si>
  <si>
    <t>B-26035</t>
  </si>
  <si>
    <t>Megan Mack</t>
  </si>
  <si>
    <t>B-25573</t>
  </si>
  <si>
    <t>Heather Johnson</t>
  </si>
  <si>
    <t>B-25463</t>
  </si>
  <si>
    <t>Tina Davies</t>
  </si>
  <si>
    <t>B-26277</t>
  </si>
  <si>
    <t>Matthew Harris</t>
  </si>
  <si>
    <t>B-26508</t>
  </si>
  <si>
    <t>Christopher Kirk</t>
  </si>
  <si>
    <t>Eric Stevens</t>
  </si>
  <si>
    <t>B-26723</t>
  </si>
  <si>
    <t>James Dickerson</t>
  </si>
  <si>
    <t>James Jones</t>
  </si>
  <si>
    <t>B-25526</t>
  </si>
  <si>
    <t>Hannah Hendricks</t>
  </si>
  <si>
    <t>2022-07</t>
  </si>
  <si>
    <t>B-25645</t>
  </si>
  <si>
    <t>Brett Mullins</t>
  </si>
  <si>
    <t>B-25757</t>
  </si>
  <si>
    <t>Ms. Kim Jordan</t>
  </si>
  <si>
    <t>B-26716</t>
  </si>
  <si>
    <t>Marcus Santiago</t>
  </si>
  <si>
    <t>B-25424</t>
  </si>
  <si>
    <t>Jill Perez</t>
  </si>
  <si>
    <t>B-26453</t>
  </si>
  <si>
    <t>Courtney Williams</t>
  </si>
  <si>
    <t>Jordan Hahn</t>
  </si>
  <si>
    <t>B-26425</t>
  </si>
  <si>
    <t>William Cook</t>
  </si>
  <si>
    <t>B-25843</t>
  </si>
  <si>
    <t>Stephanie Hayes</t>
  </si>
  <si>
    <t>B-25486</t>
  </si>
  <si>
    <t>Melissa Wise</t>
  </si>
  <si>
    <t>B-26975</t>
  </si>
  <si>
    <t>Elizabeth Gonzalez</t>
  </si>
  <si>
    <t>B-26890</t>
  </si>
  <si>
    <t>Mr. Eric Lopez</t>
  </si>
  <si>
    <t>B-26125</t>
  </si>
  <si>
    <t>Benjamin Higgins</t>
  </si>
  <si>
    <t>2023-10</t>
  </si>
  <si>
    <t>B-26489</t>
  </si>
  <si>
    <t>Brett Sutton</t>
  </si>
  <si>
    <t>Anna Blackburn</t>
  </si>
  <si>
    <t>Michelle Bailey</t>
  </si>
  <si>
    <t>B-26043</t>
  </si>
  <si>
    <t>Sara Peterson</t>
  </si>
  <si>
    <t>B-26557</t>
  </si>
  <si>
    <t>Katherine Williams</t>
  </si>
  <si>
    <t>B-25243</t>
  </si>
  <si>
    <t>Cory Evans</t>
  </si>
  <si>
    <t>B-26932</t>
  </si>
  <si>
    <t>Michael Rodriguez</t>
  </si>
  <si>
    <t>B-25241</t>
  </si>
  <si>
    <t>John Munoz</t>
  </si>
  <si>
    <t>David Clark</t>
  </si>
  <si>
    <t>B-25044</t>
  </si>
  <si>
    <t>April Welch</t>
  </si>
  <si>
    <t>B-26137</t>
  </si>
  <si>
    <t>Alan Livingston</t>
  </si>
  <si>
    <t>2020-07</t>
  </si>
  <si>
    <t>Angela Jackson</t>
  </si>
  <si>
    <t>Amy Williams</t>
  </si>
  <si>
    <t>Laura Jordan</t>
  </si>
  <si>
    <t>Richard Maynard</t>
  </si>
  <si>
    <t>B-25545</t>
  </si>
  <si>
    <t>Lawrence Oliver</t>
  </si>
  <si>
    <t>B-26800</t>
  </si>
  <si>
    <t>Anthony Williams</t>
  </si>
  <si>
    <t>B-26987</t>
  </si>
  <si>
    <t>Lynn Matthews</t>
  </si>
  <si>
    <t>B-26144</t>
  </si>
  <si>
    <t>Andrew Griffin</t>
  </si>
  <si>
    <t>B-25406</t>
  </si>
  <si>
    <t>Megan Williams</t>
  </si>
  <si>
    <t>B-25658</t>
  </si>
  <si>
    <t>Alison Martin</t>
  </si>
  <si>
    <t>Samuel Wallace</t>
  </si>
  <si>
    <t>B-25733</t>
  </si>
  <si>
    <t>Manuel Stark</t>
  </si>
  <si>
    <t>B-26993</t>
  </si>
  <si>
    <t>William Villarreal</t>
  </si>
  <si>
    <t>B-26964</t>
  </si>
  <si>
    <t>Brandon Kirk</t>
  </si>
  <si>
    <t>Abigail Brown</t>
  </si>
  <si>
    <t>B-26955</t>
  </si>
  <si>
    <t>Kristine Carter</t>
  </si>
  <si>
    <t>B-26059</t>
  </si>
  <si>
    <t>Wesley Deleon</t>
  </si>
  <si>
    <t>B-26806</t>
  </si>
  <si>
    <t>Laura Cole</t>
  </si>
  <si>
    <t>B-26299</t>
  </si>
  <si>
    <t>Lauren Harris</t>
  </si>
  <si>
    <t>B-26743</t>
  </si>
  <si>
    <t>Cameron Miller</t>
  </si>
  <si>
    <t>Jacob Carpenter</t>
  </si>
  <si>
    <t>Pamela Callahan DVM</t>
  </si>
  <si>
    <t>B-26757</t>
  </si>
  <si>
    <t>William Ruiz</t>
  </si>
  <si>
    <t>B-26772</t>
  </si>
  <si>
    <t>Paula Marshall</t>
  </si>
  <si>
    <t>B-26088</t>
  </si>
  <si>
    <t>Natalie Cox</t>
  </si>
  <si>
    <t>B-26319</t>
  </si>
  <si>
    <t>Andrew Fernandez</t>
  </si>
  <si>
    <t>B-25364</t>
  </si>
  <si>
    <t>Alisha Saunders</t>
  </si>
  <si>
    <t>Travis Chandler DDS</t>
  </si>
  <si>
    <t>B-25655</t>
  </si>
  <si>
    <t>Russell Austin</t>
  </si>
  <si>
    <t>B-26864</t>
  </si>
  <si>
    <t>Collin Cameron</t>
  </si>
  <si>
    <t>B-26019</t>
  </si>
  <si>
    <t>Elizabeth Hernandez</t>
  </si>
  <si>
    <t>B-25849</t>
  </si>
  <si>
    <t>William Russell</t>
  </si>
  <si>
    <t>Sheri Berg</t>
  </si>
  <si>
    <t>B-25829</t>
  </si>
  <si>
    <t>Anthony Barnett</t>
  </si>
  <si>
    <t>B-26065</t>
  </si>
  <si>
    <t>Kaitlyn Flores</t>
  </si>
  <si>
    <t>Rebecca Owen</t>
  </si>
  <si>
    <t>B-25267</t>
  </si>
  <si>
    <t>Michael Bell</t>
  </si>
  <si>
    <t>B-25972</t>
  </si>
  <si>
    <t>Willie Huynh</t>
  </si>
  <si>
    <t>B-25511</t>
  </si>
  <si>
    <t>Samuel Hayes</t>
  </si>
  <si>
    <t>B-25744</t>
  </si>
  <si>
    <t>Sherry Tran</t>
  </si>
  <si>
    <t>B-26805</t>
  </si>
  <si>
    <t>Heather Gray</t>
  </si>
  <si>
    <t>B-25620</t>
  </si>
  <si>
    <t>Benjamin Meadows</t>
  </si>
  <si>
    <t>Micheal Graham</t>
  </si>
  <si>
    <t>B-25325</t>
  </si>
  <si>
    <t>Jean Jackson</t>
  </si>
  <si>
    <t>B-25131</t>
  </si>
  <si>
    <t>Timothy Murphy</t>
  </si>
  <si>
    <t>B-26654</t>
  </si>
  <si>
    <t>Mrs. Jennifer Lewis</t>
  </si>
  <si>
    <t>B-26195</t>
  </si>
  <si>
    <t>Bryan Brown</t>
  </si>
  <si>
    <t>Christopher Johnson</t>
  </si>
  <si>
    <t>B-25842</t>
  </si>
  <si>
    <t>Christina Conner</t>
  </si>
  <si>
    <t>Luis Luna</t>
  </si>
  <si>
    <t>B-25851</t>
  </si>
  <si>
    <t>Julie Chavez</t>
  </si>
  <si>
    <t>B-25427</t>
  </si>
  <si>
    <t>Richard Blair</t>
  </si>
  <si>
    <t>B-26224</t>
  </si>
  <si>
    <t>Mitchell Lester</t>
  </si>
  <si>
    <t>Mr. John Tyler PhD</t>
  </si>
  <si>
    <t>Juan Kelly</t>
  </si>
  <si>
    <t>B-26896</t>
  </si>
  <si>
    <t>Morgan Mccarthy</t>
  </si>
  <si>
    <t>Morgan Sullivan</t>
  </si>
  <si>
    <t>B-26469</t>
  </si>
  <si>
    <t>Eric Clark</t>
  </si>
  <si>
    <t>B-26219</t>
  </si>
  <si>
    <t>Mark Padilla</t>
  </si>
  <si>
    <t>Anthony Lane</t>
  </si>
  <si>
    <t>B-26119</t>
  </si>
  <si>
    <t>Jeffrey Henderson</t>
  </si>
  <si>
    <t>Michelle Hardy</t>
  </si>
  <si>
    <t>B-26988</t>
  </si>
  <si>
    <t>Ms. Barbara Cervantes</t>
  </si>
  <si>
    <t>B-25596</t>
  </si>
  <si>
    <t>Steven Proctor</t>
  </si>
  <si>
    <t>B-26845</t>
  </si>
  <si>
    <t>Shannon Patterson</t>
  </si>
  <si>
    <t>B-25099</t>
  </si>
  <si>
    <t>William Valdez</t>
  </si>
  <si>
    <t>B-26153</t>
  </si>
  <si>
    <t>Laura Yu</t>
  </si>
  <si>
    <t>B-25060</t>
  </si>
  <si>
    <t>Jonathan Mcmillan</t>
  </si>
  <si>
    <t>B-26572</t>
  </si>
  <si>
    <t>Austin Davis</t>
  </si>
  <si>
    <t>Mark Roy</t>
  </si>
  <si>
    <t>B-25919</t>
  </si>
  <si>
    <t>Jillian Williams</t>
  </si>
  <si>
    <t>Rebekah Carter</t>
  </si>
  <si>
    <t>Jonathan Reed</t>
  </si>
  <si>
    <t>B-26978</t>
  </si>
  <si>
    <t>Roger Harris</t>
  </si>
  <si>
    <t>B-26554</t>
  </si>
  <si>
    <t>Louis Jimenez</t>
  </si>
  <si>
    <t>Jessica Jones</t>
  </si>
  <si>
    <t>Renee Gomez</t>
  </si>
  <si>
    <t>Connie Olson</t>
  </si>
  <si>
    <t>B-26883</t>
  </si>
  <si>
    <t>Christian Jones</t>
  </si>
  <si>
    <t>B-25423</t>
  </si>
  <si>
    <t>Matthew Kelley</t>
  </si>
  <si>
    <t>Candace Martinez</t>
  </si>
  <si>
    <t>B-26324</t>
  </si>
  <si>
    <t>Jacob Mann</t>
  </si>
  <si>
    <t>Keith Reese</t>
  </si>
  <si>
    <t>B-26945</t>
  </si>
  <si>
    <t>Aaron Jones</t>
  </si>
  <si>
    <t>B-26405</t>
  </si>
  <si>
    <t>Christopher Brooks</t>
  </si>
  <si>
    <t>B-26046</t>
  </si>
  <si>
    <t>Charles Moore</t>
  </si>
  <si>
    <t>B-25746</t>
  </si>
  <si>
    <t>Manuel Walls</t>
  </si>
  <si>
    <t>B-25232</t>
  </si>
  <si>
    <t>Darren Moore</t>
  </si>
  <si>
    <t>Stephanie Thomas</t>
  </si>
  <si>
    <t>Kristy Hernandez</t>
  </si>
  <si>
    <t>B-25591</t>
  </si>
  <si>
    <t>Randy Johnson</t>
  </si>
  <si>
    <t>B-26325</t>
  </si>
  <si>
    <t>James Benitez</t>
  </si>
  <si>
    <t>B-25251</t>
  </si>
  <si>
    <t>Donald York</t>
  </si>
  <si>
    <t>Tiffany Parker</t>
  </si>
  <si>
    <t>B-25464</t>
  </si>
  <si>
    <t>Melissa Mcknight</t>
  </si>
  <si>
    <t>B-26678</t>
  </si>
  <si>
    <t>Mr. Jack Mercado</t>
  </si>
  <si>
    <t>B-25962</t>
  </si>
  <si>
    <t>Rachel Fisher</t>
  </si>
  <si>
    <t>Donald Moore</t>
  </si>
  <si>
    <t>William Wu</t>
  </si>
  <si>
    <t>Jesus Zuniga</t>
  </si>
  <si>
    <t>B-26586</t>
  </si>
  <si>
    <t>Michael Gallegos</t>
  </si>
  <si>
    <t>Robert Daniels</t>
  </si>
  <si>
    <t>B-26841</t>
  </si>
  <si>
    <t>Jill Jones</t>
  </si>
  <si>
    <t>B-26284</t>
  </si>
  <si>
    <t>Elizabeth Miller</t>
  </si>
  <si>
    <t>Sabrina Clark</t>
  </si>
  <si>
    <t>Larry Casey</t>
  </si>
  <si>
    <t>Daniel Burns</t>
  </si>
  <si>
    <t>B-26478</t>
  </si>
  <si>
    <t>James Tanner</t>
  </si>
  <si>
    <t>B-26679</t>
  </si>
  <si>
    <t>Leonard Gonzalez</t>
  </si>
  <si>
    <t>Richard Lee</t>
  </si>
  <si>
    <t>Matthew Schroeder</t>
  </si>
  <si>
    <t>B-26397</t>
  </si>
  <si>
    <t>Marcus Flores</t>
  </si>
  <si>
    <t>Tonya Long</t>
  </si>
  <si>
    <t>B-25957</t>
  </si>
  <si>
    <t>Michael Chambers</t>
  </si>
  <si>
    <t>B-26916</t>
  </si>
  <si>
    <t>Kaylee Glover</t>
  </si>
  <si>
    <t>Pamela Patterson</t>
  </si>
  <si>
    <t>B-25925</t>
  </si>
  <si>
    <t>Ronald Mckinney</t>
  </si>
  <si>
    <t>James Hart</t>
  </si>
  <si>
    <t>B-25602</t>
  </si>
  <si>
    <t>Rhonda Harris</t>
  </si>
  <si>
    <t>Randy Fisher</t>
  </si>
  <si>
    <t>B-26592</t>
  </si>
  <si>
    <t>James Hernandez</t>
  </si>
  <si>
    <t>B-26251</t>
  </si>
  <si>
    <t>Brenda Murphy</t>
  </si>
  <si>
    <t>B-25979</t>
  </si>
  <si>
    <t>Andrew Kirby</t>
  </si>
  <si>
    <t>B-25437</t>
  </si>
  <si>
    <t>Justin Thomas</t>
  </si>
  <si>
    <t>Jillian Johnson MD</t>
  </si>
  <si>
    <t>B-26986</t>
  </si>
  <si>
    <t>William Martin</t>
  </si>
  <si>
    <t>B-25990</t>
  </si>
  <si>
    <t>Mark Dixon</t>
  </si>
  <si>
    <t>B-25222</t>
  </si>
  <si>
    <t>Alicia Allen</t>
  </si>
  <si>
    <t>Cynthia Meyer</t>
  </si>
  <si>
    <t>Brandon Norton</t>
  </si>
  <si>
    <t>B-26402</t>
  </si>
  <si>
    <t>Christina Scott</t>
  </si>
  <si>
    <t>B-26792</t>
  </si>
  <si>
    <t>Andrew Macias</t>
  </si>
  <si>
    <t>Alejandro Williams</t>
  </si>
  <si>
    <t>B-25154</t>
  </si>
  <si>
    <t>Mark Rodriguez</t>
  </si>
  <si>
    <t>B-26114</t>
  </si>
  <si>
    <t>Sarah Montgomery</t>
  </si>
  <si>
    <t>B-26485</t>
  </si>
  <si>
    <t>Marisa Prince</t>
  </si>
  <si>
    <t>B-26191</t>
  </si>
  <si>
    <t>James Bonilla</t>
  </si>
  <si>
    <t>B-26754</t>
  </si>
  <si>
    <t>Robin Myers</t>
  </si>
  <si>
    <t>B-25953</t>
  </si>
  <si>
    <t>Nancy Sanchez</t>
  </si>
  <si>
    <t>Sydney Walls</t>
  </si>
  <si>
    <t>B-26516</t>
  </si>
  <si>
    <t>Deborah Hoffman</t>
  </si>
  <si>
    <t>B-26167</t>
  </si>
  <si>
    <t>Shane Clark</t>
  </si>
  <si>
    <t>B-26972</t>
  </si>
  <si>
    <t>Steven Haynes</t>
  </si>
  <si>
    <t>B-25673</t>
  </si>
  <si>
    <t>Kimberly Fuller</t>
  </si>
  <si>
    <t>B-26587</t>
  </si>
  <si>
    <t>Angela Lyons</t>
  </si>
  <si>
    <t>B-26668</t>
  </si>
  <si>
    <t>Betty Tucker</t>
  </si>
  <si>
    <t>B-26906</t>
  </si>
  <si>
    <t>Brianna Hunt</t>
  </si>
  <si>
    <t>Cathy Clark</t>
  </si>
  <si>
    <t>B-25226</t>
  </si>
  <si>
    <t>Nicole Warren</t>
  </si>
  <si>
    <t>B-25166</t>
  </si>
  <si>
    <t>Richard Castaneda</t>
  </si>
  <si>
    <t>Sarah Torres</t>
  </si>
  <si>
    <t>B-25454</t>
  </si>
  <si>
    <t>Vanessa Deleon</t>
  </si>
  <si>
    <t>B-26215</t>
  </si>
  <si>
    <t>Richard Lyons</t>
  </si>
  <si>
    <t>B-25777</t>
  </si>
  <si>
    <t>Eric Adams</t>
  </si>
  <si>
    <t>Chad Brown</t>
  </si>
  <si>
    <t>B-25383</t>
  </si>
  <si>
    <t>Kayla Becker</t>
  </si>
  <si>
    <t>Ashley Freeman</t>
  </si>
  <si>
    <t>B-26409</t>
  </si>
  <si>
    <t>Scott Harris</t>
  </si>
  <si>
    <t>John James</t>
  </si>
  <si>
    <t>B-26684</t>
  </si>
  <si>
    <t>Jesse Bond</t>
  </si>
  <si>
    <t>B-26726</t>
  </si>
  <si>
    <t>Brandon Hughes</t>
  </si>
  <si>
    <t>Lynn Reynolds</t>
  </si>
  <si>
    <t>B-26136</t>
  </si>
  <si>
    <t>Ronald Good</t>
  </si>
  <si>
    <t>B-26098</t>
  </si>
  <si>
    <t>Kyle Baker</t>
  </si>
  <si>
    <t>B-25430</t>
  </si>
  <si>
    <t>Michael Rivera</t>
  </si>
  <si>
    <t>B-25266</t>
  </si>
  <si>
    <t>Lori Adkins</t>
  </si>
  <si>
    <t>B-25283</t>
  </si>
  <si>
    <t>Luis Warner</t>
  </si>
  <si>
    <t>B-25227</t>
  </si>
  <si>
    <t>Donald Perry</t>
  </si>
  <si>
    <t>B-25669</t>
  </si>
  <si>
    <t>Adam Stevens</t>
  </si>
  <si>
    <t>B-25064</t>
  </si>
  <si>
    <t>Kimberly Johnson</t>
  </si>
  <si>
    <t>Kelly Jones</t>
  </si>
  <si>
    <t>B-26268</t>
  </si>
  <si>
    <t>Ashley Petty</t>
  </si>
  <si>
    <t>Crystal Ross</t>
  </si>
  <si>
    <t>B-25456</t>
  </si>
  <si>
    <t>Alexis Duffy</t>
  </si>
  <si>
    <t>Stephanie Sanchez</t>
  </si>
  <si>
    <t>Reginald Espinoza</t>
  </si>
  <si>
    <t>B-25495</t>
  </si>
  <si>
    <t>Sandra Hicks</t>
  </si>
  <si>
    <t>B-26552</t>
  </si>
  <si>
    <t>Olivia Orozco</t>
  </si>
  <si>
    <t>Larry Moore</t>
  </si>
  <si>
    <t>Mrs. Rachel Cannon DDS</t>
  </si>
  <si>
    <t>B-25203</t>
  </si>
  <si>
    <t>Daniel Flowers</t>
  </si>
  <si>
    <t>B-25462</t>
  </si>
  <si>
    <t>Randy Acosta</t>
  </si>
  <si>
    <t>B-26145</t>
  </si>
  <si>
    <t>Deborah Williams</t>
  </si>
  <si>
    <t>Robert Michael</t>
  </si>
  <si>
    <t>B-25552</t>
  </si>
  <si>
    <t>Danny Ramirez</t>
  </si>
  <si>
    <t>B-26069</t>
  </si>
  <si>
    <t>Stephen Baker</t>
  </si>
  <si>
    <t>Jeffrey Wilcox</t>
  </si>
  <si>
    <t>B-25120</t>
  </si>
  <si>
    <t>James Clarke</t>
  </si>
  <si>
    <t>Julia Gallagher</t>
  </si>
  <si>
    <t>Ronald Frey Jr.</t>
  </si>
  <si>
    <t>B-26146</t>
  </si>
  <si>
    <t>Megan Charles</t>
  </si>
  <si>
    <t>B-25549</t>
  </si>
  <si>
    <t>Amy Duran MD</t>
  </si>
  <si>
    <t>B-25488</t>
  </si>
  <si>
    <t>Christopher Thomas</t>
  </si>
  <si>
    <t>B-26885</t>
  </si>
  <si>
    <t>Peter Castro</t>
  </si>
  <si>
    <t>B-25703</t>
  </si>
  <si>
    <t>Steven Acosta</t>
  </si>
  <si>
    <t>Lindsay Jackson</t>
  </si>
  <si>
    <t>B-25809</t>
  </si>
  <si>
    <t>Kelly Smith</t>
  </si>
  <si>
    <t>Sabrina Hartman</t>
  </si>
  <si>
    <t>B-25477</t>
  </si>
  <si>
    <t>Cynthia Smith</t>
  </si>
  <si>
    <t>Olivia Dickerson</t>
  </si>
  <si>
    <t>B-26018</t>
  </si>
  <si>
    <t>Whitney Stout</t>
  </si>
  <si>
    <t>B-25329</t>
  </si>
  <si>
    <t>Stephanie Flores</t>
  </si>
  <si>
    <t>Gregory English</t>
  </si>
  <si>
    <t>B-25182</t>
  </si>
  <si>
    <t>Natalie Maxwell</t>
  </si>
  <si>
    <t>B-25492</t>
  </si>
  <si>
    <t>Tina Blake</t>
  </si>
  <si>
    <t>Clarence Cooke</t>
  </si>
  <si>
    <t>B-25517</t>
  </si>
  <si>
    <t>Tamara Guzman</t>
  </si>
  <si>
    <t>B-25200</t>
  </si>
  <si>
    <t>Marissa Hartman</t>
  </si>
  <si>
    <t>B-26009</t>
  </si>
  <si>
    <t>Sara Garcia</t>
  </si>
  <si>
    <t>B-26580</t>
  </si>
  <si>
    <t>Kathryn Rogers</t>
  </si>
  <si>
    <t>Kyle Dickson</t>
  </si>
  <si>
    <t>B-25679</t>
  </si>
  <si>
    <t>Jacob Decker</t>
  </si>
  <si>
    <t>B-26034</t>
  </si>
  <si>
    <t>Aaron Johnson</t>
  </si>
  <si>
    <t>B-25148</t>
  </si>
  <si>
    <t>William Morse</t>
  </si>
  <si>
    <t>Carrie Smith</t>
  </si>
  <si>
    <t>B-25830</t>
  </si>
  <si>
    <t>Vincent Roth</t>
  </si>
  <si>
    <t>Andrew Benson</t>
  </si>
  <si>
    <t>B-25762</t>
  </si>
  <si>
    <t>Jason Wilson</t>
  </si>
  <si>
    <t>B-26794</t>
  </si>
  <si>
    <t>Colin Patterson</t>
  </si>
  <si>
    <t>B-25011</t>
  </si>
  <si>
    <t>Eric Bates</t>
  </si>
  <si>
    <t>Steven Keith</t>
  </si>
  <si>
    <t>B-25515</t>
  </si>
  <si>
    <t>Seth Rodriguez</t>
  </si>
  <si>
    <t>B-25369</t>
  </si>
  <si>
    <t>Lauren Jones</t>
  </si>
  <si>
    <t>Thomas Wallace</t>
  </si>
  <si>
    <t>Mr. Daniel Wilson</t>
  </si>
  <si>
    <t>Julie Smith MD</t>
  </si>
  <si>
    <t>B-26222</t>
  </si>
  <si>
    <t>Carol Mitchell</t>
  </si>
  <si>
    <t>B-25316</t>
  </si>
  <si>
    <t>John Thompson</t>
  </si>
  <si>
    <t>B-25507</t>
  </si>
  <si>
    <t>Debra Rodriguez</t>
  </si>
  <si>
    <t>B-25846</t>
  </si>
  <si>
    <t>Erin Vasquez</t>
  </si>
  <si>
    <t>B-25763</t>
  </si>
  <si>
    <t>Clayton Lara</t>
  </si>
  <si>
    <t>B-25465</t>
  </si>
  <si>
    <t>Tony Ray</t>
  </si>
  <si>
    <t>Steven Frey</t>
  </si>
  <si>
    <t>Stephanie Leonard</t>
  </si>
  <si>
    <t>Crystal Chambers</t>
  </si>
  <si>
    <t>Robert White</t>
  </si>
  <si>
    <t>Sylvia Barron</t>
  </si>
  <si>
    <t>B-26352</t>
  </si>
  <si>
    <t>Marcus Brown</t>
  </si>
  <si>
    <t>Annette Pierce</t>
  </si>
  <si>
    <t>B-26528</t>
  </si>
  <si>
    <t>Donald Hernandez</t>
  </si>
  <si>
    <t>Megan Davis</t>
  </si>
  <si>
    <t>B-26670</t>
  </si>
  <si>
    <t>Robert Brooks</t>
  </si>
  <si>
    <t>B-25331</t>
  </si>
  <si>
    <t>Miguel Alvarez</t>
  </si>
  <si>
    <t>B-25832</t>
  </si>
  <si>
    <t>Jennifer Arnold</t>
  </si>
  <si>
    <t>B-25897</t>
  </si>
  <si>
    <t>Jessica Blankenship</t>
  </si>
  <si>
    <t>B-25713</t>
  </si>
  <si>
    <t>Peggy Campos</t>
  </si>
  <si>
    <t>B-25065</t>
  </si>
  <si>
    <t>Craig Ortega</t>
  </si>
  <si>
    <t>B-25949</t>
  </si>
  <si>
    <t>Johnny Simon</t>
  </si>
  <si>
    <t>B-26033</t>
  </si>
  <si>
    <t>Keith Brooks</t>
  </si>
  <si>
    <t>B-26017</t>
  </si>
  <si>
    <t>Jason Martinez</t>
  </si>
  <si>
    <t>B-26926</t>
  </si>
  <si>
    <t>Steven Herrera</t>
  </si>
  <si>
    <t>B-26258</t>
  </si>
  <si>
    <t>Beverly Lamb</t>
  </si>
  <si>
    <t>B-26240</t>
  </si>
  <si>
    <t>Michael Williams</t>
  </si>
  <si>
    <t>Zachary Carpenter</t>
  </si>
  <si>
    <t>B-26922</t>
  </si>
  <si>
    <t>Timothy Baker</t>
  </si>
  <si>
    <t>B-26894</t>
  </si>
  <si>
    <t>Adam James</t>
  </si>
  <si>
    <t>B-25330</t>
  </si>
  <si>
    <t>Katrina Wood</t>
  </si>
  <si>
    <t>B-26288</t>
  </si>
  <si>
    <t>James Murray</t>
  </si>
  <si>
    <t>Mr. Nathaniel Reeves</t>
  </si>
  <si>
    <t>B-25228</t>
  </si>
  <si>
    <t>Jodi Wood</t>
  </si>
  <si>
    <t>Dr. Thomas Peterson</t>
  </si>
  <si>
    <t>B-26457</t>
  </si>
  <si>
    <t>Mario Hall</t>
  </si>
  <si>
    <t>B-25790</t>
  </si>
  <si>
    <t>Justin Rosales</t>
  </si>
  <si>
    <t>B-25868</t>
  </si>
  <si>
    <t>Autumn Lee</t>
  </si>
  <si>
    <t>Victoria Duran</t>
  </si>
  <si>
    <t>B-25381</t>
  </si>
  <si>
    <t>Barry Garcia</t>
  </si>
  <si>
    <t>Dawn Webb</t>
  </si>
  <si>
    <t>B-25153</t>
  </si>
  <si>
    <t>Patricia Sanford</t>
  </si>
  <si>
    <t>B-26576</t>
  </si>
  <si>
    <t>William Walters</t>
  </si>
  <si>
    <t>B-26526</t>
  </si>
  <si>
    <t>Emma Scott</t>
  </si>
  <si>
    <t>Sabrina Buckley</t>
  </si>
  <si>
    <t>B-25819</t>
  </si>
  <si>
    <t>Robert Rojas</t>
  </si>
  <si>
    <t>Eric Johnson</t>
  </si>
  <si>
    <t>B-25698</t>
  </si>
  <si>
    <t>Heather Parker</t>
  </si>
  <si>
    <t>Thomas Matthews</t>
  </si>
  <si>
    <t>B-26820</t>
  </si>
  <si>
    <t>Kimberly Beard</t>
  </si>
  <si>
    <t>B-25396</t>
  </si>
  <si>
    <t>Lydia Donovan</t>
  </si>
  <si>
    <t>B-25529</t>
  </si>
  <si>
    <t>Edward Johnson</t>
  </si>
  <si>
    <t>B-26501</t>
  </si>
  <si>
    <t>Ricky Smith</t>
  </si>
  <si>
    <t>B-26910</t>
  </si>
  <si>
    <t>Mr. Ralph Garcia Jr.</t>
  </si>
  <si>
    <t>B-25978</t>
  </si>
  <si>
    <t>Malik Walker</t>
  </si>
  <si>
    <t>B-26537</t>
  </si>
  <si>
    <t>Tanya Walker</t>
  </si>
  <si>
    <t>B-25881</t>
  </si>
  <si>
    <t>Sherri Ferguson DVM</t>
  </si>
  <si>
    <t>Kristin Hart</t>
  </si>
  <si>
    <t>B-25237</t>
  </si>
  <si>
    <t>Jim Johnson</t>
  </si>
  <si>
    <t>David Hamilton</t>
  </si>
  <si>
    <t>B-26122</t>
  </si>
  <si>
    <t>Michael Jimenez</t>
  </si>
  <si>
    <t>Angela Norman</t>
  </si>
  <si>
    <t>B-25709</t>
  </si>
  <si>
    <t>Denise Mcdaniel</t>
  </si>
  <si>
    <t>B-26656</t>
  </si>
  <si>
    <t>Matthew Huff</t>
  </si>
  <si>
    <t>Linda Little</t>
  </si>
  <si>
    <t>B-25801</t>
  </si>
  <si>
    <t>Kerri Andrews</t>
  </si>
  <si>
    <t>B-25006</t>
  </si>
  <si>
    <t>Jeffrey Johnson III</t>
  </si>
  <si>
    <t>Daniel Dixon</t>
  </si>
  <si>
    <t>Tiffany Robinson</t>
  </si>
  <si>
    <t>B-26106</t>
  </si>
  <si>
    <t>Mr. Gregg Sawyer</t>
  </si>
  <si>
    <t>B-25789</t>
  </si>
  <si>
    <t>John Silva</t>
  </si>
  <si>
    <t>B-26292</t>
  </si>
  <si>
    <t>Nathan Moss</t>
  </si>
  <si>
    <t>B-25895</t>
  </si>
  <si>
    <t>Donald Medina</t>
  </si>
  <si>
    <t>B-25813</t>
  </si>
  <si>
    <t>Charles Henderson</t>
  </si>
  <si>
    <t>B-26863</t>
  </si>
  <si>
    <t>Brenda Davis</t>
  </si>
  <si>
    <t>B-25759</t>
  </si>
  <si>
    <t>Leah Calderon</t>
  </si>
  <si>
    <t>B-26357</t>
  </si>
  <si>
    <t>Brandi Vasquez</t>
  </si>
  <si>
    <t>B-26819</t>
  </si>
  <si>
    <t>Debra Richards</t>
  </si>
  <si>
    <t>B-25502</t>
  </si>
  <si>
    <t>Tammy Day</t>
  </si>
  <si>
    <t>B-25258</t>
  </si>
  <si>
    <t>Sheila Clay</t>
  </si>
  <si>
    <t>B-26878</t>
  </si>
  <si>
    <t>Nicholas Flores</t>
  </si>
  <si>
    <t>Jasmin Jones</t>
  </si>
  <si>
    <t>B-25170</t>
  </si>
  <si>
    <t>Matthew Gardner</t>
  </si>
  <si>
    <t>B-26842</t>
  </si>
  <si>
    <t>Joseph Perkins</t>
  </si>
  <si>
    <t>Ashley Adams MD</t>
  </si>
  <si>
    <t>B-26599</t>
  </si>
  <si>
    <t>Cheryl Stevens</t>
  </si>
  <si>
    <t>Jorge George</t>
  </si>
  <si>
    <t>B-25705</t>
  </si>
  <si>
    <t>Ann Mooney</t>
  </si>
  <si>
    <t>B-26366</t>
  </si>
  <si>
    <t>James Mendoza</t>
  </si>
  <si>
    <t>Kaitlin Garrison</t>
  </si>
  <si>
    <t>B-26116</t>
  </si>
  <si>
    <t>Jeremy Jackson</t>
  </si>
  <si>
    <t>B-26443</t>
  </si>
  <si>
    <t>Dale Craig</t>
  </si>
  <si>
    <t>Joseph Hooper</t>
  </si>
  <si>
    <t>B-25955</t>
  </si>
  <si>
    <t>Alexander Adams</t>
  </si>
  <si>
    <t>Ashlee Mills</t>
  </si>
  <si>
    <t>B-26383</t>
  </si>
  <si>
    <t>Brittany Jenkins</t>
  </si>
  <si>
    <t>Eddie Gonzales</t>
  </si>
  <si>
    <t>B-26999</t>
  </si>
  <si>
    <t>Edward Valencia</t>
  </si>
  <si>
    <t>B-26712</t>
  </si>
  <si>
    <t>Emma Bruce</t>
  </si>
  <si>
    <t>B-26066</t>
  </si>
  <si>
    <t>Carl Wade DDS</t>
  </si>
  <si>
    <t>B-25996</t>
  </si>
  <si>
    <t>Brandon Alvarado</t>
  </si>
  <si>
    <t>Jennifer Clark</t>
  </si>
  <si>
    <t>B-26924</t>
  </si>
  <si>
    <t>David Johnson</t>
  </si>
  <si>
    <t>B-25541</t>
  </si>
  <si>
    <t>April Marquez</t>
  </si>
  <si>
    <t>Joseph Guerrero</t>
  </si>
  <si>
    <t>Michael Hanson</t>
  </si>
  <si>
    <t>B-25196</t>
  </si>
  <si>
    <t>William Hill</t>
  </si>
  <si>
    <t>B-25855</t>
  </si>
  <si>
    <t>Kelsey Huber</t>
  </si>
  <si>
    <t>B-25071</t>
  </si>
  <si>
    <t>Hailey Chandler</t>
  </si>
  <si>
    <t>B-26159</t>
  </si>
  <si>
    <t>Cheyenne Rose</t>
  </si>
  <si>
    <t>Richard Petersen</t>
  </si>
  <si>
    <t>B-26228</t>
  </si>
  <si>
    <t>Kathryn Gray</t>
  </si>
  <si>
    <t>B-25888</t>
  </si>
  <si>
    <t>Victor Collins</t>
  </si>
  <si>
    <t>B-25574</t>
  </si>
  <si>
    <t>Jason Hernandez</t>
  </si>
  <si>
    <t>Jacob Torres</t>
  </si>
  <si>
    <t>B-26938</t>
  </si>
  <si>
    <t>Erin Hernandez</t>
  </si>
  <si>
    <t>Jacob Guzman</t>
  </si>
  <si>
    <t>B-26379</t>
  </si>
  <si>
    <t>Mike Armstrong</t>
  </si>
  <si>
    <t>B-26623</t>
  </si>
  <si>
    <t>Cindy Rowland</t>
  </si>
  <si>
    <t>B-25566</t>
  </si>
  <si>
    <t>Kenneth Matthews</t>
  </si>
  <si>
    <t>Susan Valdez</t>
  </si>
  <si>
    <t>B-26740</t>
  </si>
  <si>
    <t>Stephanie Manning</t>
  </si>
  <si>
    <t>Logan Galloway</t>
  </si>
  <si>
    <t>B-25024</t>
  </si>
  <si>
    <t>Christopher Stone</t>
  </si>
  <si>
    <t>Megan Pitts</t>
  </si>
  <si>
    <t>B-26367</t>
  </si>
  <si>
    <t>Richard Gardner</t>
  </si>
  <si>
    <t>B-26353</t>
  </si>
  <si>
    <t>Samuel Moore</t>
  </si>
  <si>
    <t>Robert Stokes</t>
  </si>
  <si>
    <t>Danielle Ramirez</t>
  </si>
  <si>
    <t>B-25742</t>
  </si>
  <si>
    <t>Taylor White</t>
  </si>
  <si>
    <t>B-26965</t>
  </si>
  <si>
    <t>Jordan Krause</t>
  </si>
  <si>
    <t>B-26038</t>
  </si>
  <si>
    <t>Kimberly King</t>
  </si>
  <si>
    <t>B-25317</t>
  </si>
  <si>
    <t>Sharon Russell</t>
  </si>
  <si>
    <t>B-25970</t>
  </si>
  <si>
    <t>Kevin Cooper</t>
  </si>
  <si>
    <t>B-25590</t>
  </si>
  <si>
    <t>Darrell Ramos</t>
  </si>
  <si>
    <t>B-25580</t>
  </si>
  <si>
    <t>Dr. Terry Alvarado</t>
  </si>
  <si>
    <t>B-25443</t>
  </si>
  <si>
    <t>Kathy Wilson</t>
  </si>
  <si>
    <t>B-25774</t>
  </si>
  <si>
    <t>Brandon Le</t>
  </si>
  <si>
    <t>B-26505</t>
  </si>
  <si>
    <t>Mary Wright</t>
  </si>
  <si>
    <t>B-25163</t>
  </si>
  <si>
    <t>Douglas Reynolds</t>
  </si>
  <si>
    <t>B-26095</t>
  </si>
  <si>
    <t>Leroy Harris</t>
  </si>
  <si>
    <t>B-25768</t>
  </si>
  <si>
    <t>Ricardo Dixon</t>
  </si>
  <si>
    <t>B-25328</t>
  </si>
  <si>
    <t>Debra Smith</t>
  </si>
  <si>
    <t>Jasmine James</t>
  </si>
  <si>
    <t>B-26573</t>
  </si>
  <si>
    <t>Felicia Morton</t>
  </si>
  <si>
    <t>B-25138</t>
  </si>
  <si>
    <t>Sylvia Jenkins</t>
  </si>
  <si>
    <t>B-26803</t>
  </si>
  <si>
    <t>Elizabeth White</t>
  </si>
  <si>
    <t>B-25101</t>
  </si>
  <si>
    <t>Steven Steele</t>
  </si>
  <si>
    <t>B-25827</t>
  </si>
  <si>
    <t>Amanda Ramirez</t>
  </si>
  <si>
    <t>B-25792</t>
  </si>
  <si>
    <t>Kyle Jackson</t>
  </si>
  <si>
    <t>B-25646</t>
  </si>
  <si>
    <t>Sharon Wilkins</t>
  </si>
  <si>
    <t>B-25043</t>
  </si>
  <si>
    <t>Austin Hammond</t>
  </si>
  <si>
    <t>B-26598</t>
  </si>
  <si>
    <t>Jessica Barajas</t>
  </si>
  <si>
    <t>Jamie Jimenez</t>
  </si>
  <si>
    <t>James Carter</t>
  </si>
  <si>
    <t>B-26643</t>
  </si>
  <si>
    <t>John Williams</t>
  </si>
  <si>
    <t>B-25992</t>
  </si>
  <si>
    <t>Alicia Oneill</t>
  </si>
  <si>
    <t>Rebecca Huff</t>
  </si>
  <si>
    <t>Diana Scott</t>
  </si>
  <si>
    <t>B-25532</t>
  </si>
  <si>
    <t>Brian Young</t>
  </si>
  <si>
    <t>B-25564</t>
  </si>
  <si>
    <t>Susan Wright</t>
  </si>
  <si>
    <t>Kayla Banks</t>
  </si>
  <si>
    <t>Zachary Pierce</t>
  </si>
  <si>
    <t>B-26543</t>
  </si>
  <si>
    <t>Nicolas Owen</t>
  </si>
  <si>
    <t>B-25976</t>
  </si>
  <si>
    <t>Martha Carney</t>
  </si>
  <si>
    <t>Francisco Hicks</t>
  </si>
  <si>
    <t>B-25929</t>
  </si>
  <si>
    <t>Matthew Parker</t>
  </si>
  <si>
    <t>B-25497</t>
  </si>
  <si>
    <t>Paul Bryant</t>
  </si>
  <si>
    <t>B-26735</t>
  </si>
  <si>
    <t>Bruce Dennis</t>
  </si>
  <si>
    <t>B-25036</t>
  </si>
  <si>
    <t>Joseph Bates</t>
  </si>
  <si>
    <t>B-25971</t>
  </si>
  <si>
    <t>Kelly Pacheco</t>
  </si>
  <si>
    <t>B-25441</t>
  </si>
  <si>
    <t>Jeffrey Weber</t>
  </si>
  <si>
    <t>Andrew Krueger</t>
  </si>
  <si>
    <t>B-25823</t>
  </si>
  <si>
    <t>Kathleen Cox</t>
  </si>
  <si>
    <t>B-25363</t>
  </si>
  <si>
    <t>Jamie Bradley</t>
  </si>
  <si>
    <t>Robert Martinez</t>
  </si>
  <si>
    <t>B-26445</t>
  </si>
  <si>
    <t>Christopher Rogers</t>
  </si>
  <si>
    <t>B-26724</t>
  </si>
  <si>
    <t>Roberto Parrish</t>
  </si>
  <si>
    <t>B-25447</t>
  </si>
  <si>
    <t>Amber Kennedy</t>
  </si>
  <si>
    <t>B-26904</t>
  </si>
  <si>
    <t>Maria Davis</t>
  </si>
  <si>
    <t>Terry Gilbert</t>
  </si>
  <si>
    <t>Devon Schmitt</t>
  </si>
  <si>
    <t>B-26456</t>
  </si>
  <si>
    <t>Robert Mosley</t>
  </si>
  <si>
    <t>B-25435</t>
  </si>
  <si>
    <t>Paul Scott</t>
  </si>
  <si>
    <t>B-26279</t>
  </si>
  <si>
    <t>Kristin Alvarez</t>
  </si>
  <si>
    <t>Kevin Jackson</t>
  </si>
  <si>
    <t>Mrs. Lauren Potter DDS</t>
  </si>
  <si>
    <t>Jason Brown</t>
  </si>
  <si>
    <t>Jamie Santos</t>
  </si>
  <si>
    <t>B-25770</t>
  </si>
  <si>
    <t>James Taylor</t>
  </si>
  <si>
    <t>B-25715</t>
  </si>
  <si>
    <t>Alicia Vincent</t>
  </si>
  <si>
    <t>Kenneth Adams</t>
  </si>
  <si>
    <t>Shelby Browning</t>
  </si>
  <si>
    <t>B-26961</t>
  </si>
  <si>
    <t>Johnny Hill</t>
  </si>
  <si>
    <t>Nicholas Tucker</t>
  </si>
  <si>
    <t>B-25902</t>
  </si>
  <si>
    <t>Theresa Cline</t>
  </si>
  <si>
    <t>B-26321</t>
  </si>
  <si>
    <t>Christine Wheeler</t>
  </si>
  <si>
    <t>B-25612</t>
  </si>
  <si>
    <t>Carlos Wells</t>
  </si>
  <si>
    <t>B-25605</t>
  </si>
  <si>
    <t>Randall Bell</t>
  </si>
  <si>
    <t>B-25810</t>
  </si>
  <si>
    <t>Kendra Mckinney</t>
  </si>
  <si>
    <t>B-25935</t>
  </si>
  <si>
    <t>Amanda Kim</t>
  </si>
  <si>
    <t>B-26245</t>
  </si>
  <si>
    <t>Megan Morgan</t>
  </si>
  <si>
    <t>Vincent Kramer</t>
  </si>
  <si>
    <t>Raymond Bean</t>
  </si>
  <si>
    <t>B-25346</t>
  </si>
  <si>
    <t>Reginald Hebert</t>
  </si>
  <si>
    <t>Jeremy Vazquez</t>
  </si>
  <si>
    <t>B-25594</t>
  </si>
  <si>
    <t>Michael Stewart</t>
  </si>
  <si>
    <t>Kevin Johnson</t>
  </si>
  <si>
    <t>B-25471</t>
  </si>
  <si>
    <t>Tara Hughes</t>
  </si>
  <si>
    <t>B-25398</t>
  </si>
  <si>
    <t>Sandra Perkins</t>
  </si>
  <si>
    <t>Heather Bell</t>
  </si>
  <si>
    <t>B-25999</t>
  </si>
  <si>
    <t>Nancy Boyd</t>
  </si>
  <si>
    <t>Raymond Reyes</t>
  </si>
  <si>
    <t>B-25159</t>
  </si>
  <si>
    <t>Cassandra Jordan</t>
  </si>
  <si>
    <t>Evelyn Harris</t>
  </si>
  <si>
    <t>Shannon Maynard</t>
  </si>
  <si>
    <t>Marie James</t>
  </si>
  <si>
    <t>B-25496</t>
  </si>
  <si>
    <t>Maria Carroll</t>
  </si>
  <si>
    <t>Jessica Sloan</t>
  </si>
  <si>
    <t>B-25401</t>
  </si>
  <si>
    <t>Scott Craig</t>
  </si>
  <si>
    <t>B-25707</t>
  </si>
  <si>
    <t>Kaitlin Brown</t>
  </si>
  <si>
    <t>B-26225</t>
  </si>
  <si>
    <t>William Beck</t>
  </si>
  <si>
    <t>B-25662</t>
  </si>
  <si>
    <t>Eric Mason</t>
  </si>
  <si>
    <t>Lisa Lowe</t>
  </si>
  <si>
    <t>B-26752</t>
  </si>
  <si>
    <t>Roy Miller</t>
  </si>
  <si>
    <t>Christopher Espinoza</t>
  </si>
  <si>
    <t>B-25640</t>
  </si>
  <si>
    <t>Claire Cole</t>
  </si>
  <si>
    <t>B-25030</t>
  </si>
  <si>
    <t>Eric Nunez</t>
  </si>
  <si>
    <t>B-25504</t>
  </si>
  <si>
    <t>David Bell</t>
  </si>
  <si>
    <t>B-26912</t>
  </si>
  <si>
    <t>Patrick Hensley MD</t>
  </si>
  <si>
    <t>John Cox</t>
  </si>
  <si>
    <t>Michelle Sullivan</t>
  </si>
  <si>
    <t>B-25193</t>
  </si>
  <si>
    <t>Angela Todd</t>
  </si>
  <si>
    <t>B-25106</t>
  </si>
  <si>
    <t>Luke Saunders</t>
  </si>
  <si>
    <t>Dr. Jennifer Benton DVM</t>
  </si>
  <si>
    <t>B-26835</t>
  </si>
  <si>
    <t>Keith Smith</t>
  </si>
  <si>
    <t>B-25836</t>
  </si>
  <si>
    <t>Danielle Mitchell</t>
  </si>
  <si>
    <t>Jesus Hernandez</t>
  </si>
  <si>
    <t>B-26661</t>
  </si>
  <si>
    <t>Jason Norman</t>
  </si>
  <si>
    <t>B-26317</t>
  </si>
  <si>
    <t>Laura Poole</t>
  </si>
  <si>
    <t>B-26839</t>
  </si>
  <si>
    <t>Sarah Wagner</t>
  </si>
  <si>
    <t>B-25735</t>
  </si>
  <si>
    <t>Bryan Baird</t>
  </si>
  <si>
    <t>B-25387</t>
  </si>
  <si>
    <t>Amy Thompson</t>
  </si>
  <si>
    <t>B-25192</t>
  </si>
  <si>
    <t>Ashley Wright</t>
  </si>
  <si>
    <t>B-26844</t>
  </si>
  <si>
    <t>Michelle Lynch</t>
  </si>
  <si>
    <t>Ryan Hale</t>
  </si>
  <si>
    <t>Marie Jefferson</t>
  </si>
  <si>
    <t>B-25236</t>
  </si>
  <si>
    <t>Vanessa Smith</t>
  </si>
  <si>
    <t>B-25940</t>
  </si>
  <si>
    <t>Ryan Foster</t>
  </si>
  <si>
    <t>David Lara</t>
  </si>
  <si>
    <t>B-26765</t>
  </si>
  <si>
    <t>Jonathan Young</t>
  </si>
  <si>
    <t>B-26817</t>
  </si>
  <si>
    <t>Debra Townsend</t>
  </si>
  <si>
    <t>B-26522</t>
  </si>
  <si>
    <t>John Thomas</t>
  </si>
  <si>
    <t>Bryan Anderson</t>
  </si>
  <si>
    <t>Sarah Miller</t>
  </si>
  <si>
    <t>B-25681</t>
  </si>
  <si>
    <t>Robert Hill</t>
  </si>
  <si>
    <t>B-25382</t>
  </si>
  <si>
    <t>Joshua Rojas</t>
  </si>
  <si>
    <t>B-25944</t>
  </si>
  <si>
    <t>Angelica Lewis</t>
  </si>
  <si>
    <t>Jessica Russell</t>
  </si>
  <si>
    <t>B-26980</t>
  </si>
  <si>
    <t>Mary Johnson</t>
  </si>
  <si>
    <t>Joseph Knight</t>
  </si>
  <si>
    <t>B-25780</t>
  </si>
  <si>
    <t>Jessica Greene</t>
  </si>
  <si>
    <t>B-25964</t>
  </si>
  <si>
    <t>Vincent Perez</t>
  </si>
  <si>
    <t>B-26767</t>
  </si>
  <si>
    <t>Dennis Rivera</t>
  </si>
  <si>
    <t>Nancy Keller</t>
  </si>
  <si>
    <t>B-25501</t>
  </si>
  <si>
    <t>Michelle Anderson</t>
  </si>
  <si>
    <t>B-26029</t>
  </si>
  <si>
    <t>Anthony May</t>
  </si>
  <si>
    <t>B-25292</t>
  </si>
  <si>
    <t>Michelle Guerra</t>
  </si>
  <si>
    <t>B-25873</t>
  </si>
  <si>
    <t>Meghan Ballard</t>
  </si>
  <si>
    <t>Brian Wheeler</t>
  </si>
  <si>
    <t>William Rosario</t>
  </si>
  <si>
    <t>B-25444</t>
  </si>
  <si>
    <t>Jessica Hunt</t>
  </si>
  <si>
    <t>Tony Chavez</t>
  </si>
  <si>
    <t>B-26796</t>
  </si>
  <si>
    <t>Mary Crawford</t>
  </si>
  <si>
    <t>B-25537</t>
  </si>
  <si>
    <t>Roger Morrison</t>
  </si>
  <si>
    <t>B-26083</t>
  </si>
  <si>
    <t>Bethany Harrison</t>
  </si>
  <si>
    <t>B-25298</t>
  </si>
  <si>
    <t>Lisa Mcintyre</t>
  </si>
  <si>
    <t>Carolyn Gonzalez</t>
  </si>
  <si>
    <t>Christina Oconnell</t>
  </si>
  <si>
    <t>B-26734</t>
  </si>
  <si>
    <t>James Garcia</t>
  </si>
  <si>
    <t>Emily Frederick</t>
  </si>
  <si>
    <t>Shawn Wise</t>
  </si>
  <si>
    <t>B-25483</t>
  </si>
  <si>
    <t>Carrie Alvarez</t>
  </si>
  <si>
    <t>B-26041</t>
  </si>
  <si>
    <t>Matthew James</t>
  </si>
  <si>
    <t>Jerry Alvarado</t>
  </si>
  <si>
    <t>B-26750</t>
  </si>
  <si>
    <t>Paul Zimmerman</t>
  </si>
  <si>
    <t>B-26138</t>
  </si>
  <si>
    <t>Carl Ryan</t>
  </si>
  <si>
    <t>B-26929</t>
  </si>
  <si>
    <t>Kelly Roberts</t>
  </si>
  <si>
    <t>B-25359</t>
  </si>
  <si>
    <t>Jack Woods</t>
  </si>
  <si>
    <t>B-25738</t>
  </si>
  <si>
    <t>Albert Alexander Jr.</t>
  </si>
  <si>
    <t>Teresa Perez</t>
  </si>
  <si>
    <t>B-25931</t>
  </si>
  <si>
    <t>Amanda Williams</t>
  </si>
  <si>
    <t>B-25706</t>
  </si>
  <si>
    <t>Kristen Lawson</t>
  </si>
  <si>
    <t>B-25352</t>
  </si>
  <si>
    <t>Jacob Stewart</t>
  </si>
  <si>
    <t>B-26909</t>
  </si>
  <si>
    <t>Daniel Brooks</t>
  </si>
  <si>
    <t>B-26296</t>
  </si>
  <si>
    <t>Aaron Dunn</t>
  </si>
  <si>
    <t>B-26112</t>
  </si>
  <si>
    <t>Jacob Martinez</t>
  </si>
  <si>
    <t>Raymond Burgess</t>
  </si>
  <si>
    <t>B-26790</t>
  </si>
  <si>
    <t>Jennifer Cooke</t>
  </si>
  <si>
    <t>B-25986</t>
  </si>
  <si>
    <t>Tyrone White</t>
  </si>
  <si>
    <t>B-25630</t>
  </si>
  <si>
    <t>Charles Williams</t>
  </si>
  <si>
    <t>Amy Page</t>
  </si>
  <si>
    <t>B-26872</t>
  </si>
  <si>
    <t>Scott Gibbs</t>
  </si>
  <si>
    <t>B-25870</t>
  </si>
  <si>
    <t>Angela Roberts</t>
  </si>
  <si>
    <t>B-25991</t>
  </si>
  <si>
    <t>Kyle Hernandez</t>
  </si>
  <si>
    <t>B-25198</t>
  </si>
  <si>
    <t>Cynthia Ferguson</t>
  </si>
  <si>
    <t>B-25189</t>
  </si>
  <si>
    <t>Brandi Garcia</t>
  </si>
  <si>
    <t>Matthew Blake</t>
  </si>
  <si>
    <t>B-26563</t>
  </si>
  <si>
    <t>Lauren Howell</t>
  </si>
  <si>
    <t>B-25548</t>
  </si>
  <si>
    <t>Joseph Wilson</t>
  </si>
  <si>
    <t>B-25965</t>
  </si>
  <si>
    <t>Tanner Vance</t>
  </si>
  <si>
    <t>Michael Nash</t>
  </si>
  <si>
    <t>B-26545</t>
  </si>
  <si>
    <t>Brent Thomas</t>
  </si>
  <si>
    <t>B-26603</t>
  </si>
  <si>
    <t>Harold Mitchell</t>
  </si>
  <si>
    <t>B-26393</t>
  </si>
  <si>
    <t>Ashley Palmer</t>
  </si>
  <si>
    <t>Stephen Hogan</t>
  </si>
  <si>
    <t>B-26628</t>
  </si>
  <si>
    <t>George Ashley</t>
  </si>
  <si>
    <t>Sara Bailey</t>
  </si>
  <si>
    <t>B-25945</t>
  </si>
  <si>
    <t>Tanya Thomas MD</t>
  </si>
  <si>
    <t>B-26565</t>
  </si>
  <si>
    <t>Maria Galvan</t>
  </si>
  <si>
    <t>B-25684</t>
  </si>
  <si>
    <t>Duane Kelly</t>
  </si>
  <si>
    <t>Frank Reynolds</t>
  </si>
  <si>
    <t>B-26612</t>
  </si>
  <si>
    <t>Aaron Kim</t>
  </si>
  <si>
    <t>B-25839</t>
  </si>
  <si>
    <t>David Allen</t>
  </si>
  <si>
    <t>B-25898</t>
  </si>
  <si>
    <t>Monica Lee</t>
  </si>
  <si>
    <t>B-26120</t>
  </si>
  <si>
    <t>Erica Scott</t>
  </si>
  <si>
    <t>B-26426</t>
  </si>
  <si>
    <t>Melissa Mitchell</t>
  </si>
  <si>
    <t>B-26309</t>
  </si>
  <si>
    <t>Joshua Murray</t>
  </si>
  <si>
    <t>John Jones</t>
  </si>
  <si>
    <t>B-26789</t>
  </si>
  <si>
    <t>Cheryl Johnson</t>
  </si>
  <si>
    <t>B-26420</t>
  </si>
  <si>
    <t>Lisa Farmer</t>
  </si>
  <si>
    <t>Christopher Walker</t>
  </si>
  <si>
    <t>B-26257</t>
  </si>
  <si>
    <t>Elizabeth Coffey</t>
  </si>
  <si>
    <t>Joseph Clark</t>
  </si>
  <si>
    <t>B-25603</t>
  </si>
  <si>
    <t>Jamie Brewer</t>
  </si>
  <si>
    <t>Lauren Boyer</t>
  </si>
  <si>
    <t>B-25010</t>
  </si>
  <si>
    <t>Howard Esparza</t>
  </si>
  <si>
    <t>James Hickman</t>
  </si>
  <si>
    <t>B-25889</t>
  </si>
  <si>
    <t>Jennifer Hernandez</t>
  </si>
  <si>
    <t>Shannon Warren</t>
  </si>
  <si>
    <t>Ashley Aguilar</t>
  </si>
  <si>
    <t>B-26675</t>
  </si>
  <si>
    <t>Daniel Price</t>
  </si>
  <si>
    <t>James Perez</t>
  </si>
  <si>
    <t>B-26168</t>
  </si>
  <si>
    <t>Jerry Smith</t>
  </si>
  <si>
    <t>B-25436</t>
  </si>
  <si>
    <t>Andre Fernandez</t>
  </si>
  <si>
    <t>Anthony West</t>
  </si>
  <si>
    <t>B-25794</t>
  </si>
  <si>
    <t>Amber Flowers</t>
  </si>
  <si>
    <t>B-26495</t>
  </si>
  <si>
    <t>Patricia Davis</t>
  </si>
  <si>
    <t>B-25815</t>
  </si>
  <si>
    <t>Jasmine Gibbs</t>
  </si>
  <si>
    <t>B-25022</t>
  </si>
  <si>
    <t>Nicole Dudley</t>
  </si>
  <si>
    <t>Lori Colon</t>
  </si>
  <si>
    <t>B-26928</t>
  </si>
  <si>
    <t>William Carr</t>
  </si>
  <si>
    <t>B-25905</t>
  </si>
  <si>
    <t>Jeffrey Dixon</t>
  </si>
  <si>
    <t>B-26739</t>
  </si>
  <si>
    <t>Robert Sexton</t>
  </si>
  <si>
    <t>Brooke Gonzalez</t>
  </si>
  <si>
    <t>B-25697</t>
  </si>
  <si>
    <t>Victoria Bryant MD</t>
  </si>
  <si>
    <t>B-25234</t>
  </si>
  <si>
    <t>Nancy Kennedy</t>
  </si>
  <si>
    <t>Andrew Barry</t>
  </si>
  <si>
    <t>B-25665</t>
  </si>
  <si>
    <t>Carlos Wheeler</t>
  </si>
  <si>
    <t>Isabella Roach</t>
  </si>
  <si>
    <t>B-25028</t>
  </si>
  <si>
    <t>Samantha Williams</t>
  </si>
  <si>
    <t>B-26659</t>
  </si>
  <si>
    <t>Samuel Little MD</t>
  </si>
  <si>
    <t>B-25966</t>
  </si>
  <si>
    <t>Paul Taylor</t>
  </si>
  <si>
    <t>Susan Baker</t>
  </si>
  <si>
    <t>B-25350</t>
  </si>
  <si>
    <t>Mark Fry</t>
  </si>
  <si>
    <t>B-26370</t>
  </si>
  <si>
    <t>Megan Mclean</t>
  </si>
  <si>
    <t>B-26298</t>
  </si>
  <si>
    <t>Caitlin Hunt</t>
  </si>
  <si>
    <t>Jenna Holland</t>
  </si>
  <si>
    <t>Stephanie Oconnell</t>
  </si>
  <si>
    <t>B-25068</t>
  </si>
  <si>
    <t>Andrea Hill</t>
  </si>
  <si>
    <t>sales</t>
  </si>
  <si>
    <t>month</t>
  </si>
  <si>
    <t>year</t>
  </si>
  <si>
    <t>Sum of sales</t>
  </si>
  <si>
    <t>Row Labels</t>
  </si>
  <si>
    <t>Grand Total</t>
  </si>
  <si>
    <t>profit gained over time</t>
  </si>
  <si>
    <t>Sum of Profit</t>
  </si>
  <si>
    <t>Column Labels</t>
  </si>
  <si>
    <t>monthly sales</t>
  </si>
  <si>
    <t>top 5  customer making profit</t>
  </si>
  <si>
    <t>sales by state</t>
  </si>
  <si>
    <t>Count of CustomerName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</si>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</sst>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0" xfId="0" applyAlignment="1">
      <alignment horizontal="center"/>
    </xf>
    <xf numFmtId="0" fontId="0" fillId="0" borderId="0" xfId="0" applyNumberFormat="1"/>
  </cellXfs>
  <cellStyles count="1">
    <cellStyle name="Normal" xfId="0" builtinId="0"/>
  </cellStyles>
  <dxfs count="8">
    <dxf>
      <numFmt numFmtId="1" formatCode="0"/>
    </dxf>
    <dxf>
      <numFmt numFmtId="1" formatCode="0"/>
    </dxf>
    <dxf>
      <numFmt numFmtId="19" formatCode="dd/mm/yyyy"/>
    </dxf>
    <dxf>
      <numFmt numFmtId="1" formatCode="0"/>
    </dxf>
    <dxf>
      <numFmt numFmtId="1" formatCode="0"/>
    </dxf>
    <dxf>
      <numFmt numFmtId="2" formatCode="0.00"/>
    </dxf>
    <dxf>
      <font>
        <b/>
        <i val="0"/>
        <color rgb="FF002060"/>
      </font>
      <fill>
        <patternFill>
          <bgColor theme="0"/>
        </patternFill>
      </fill>
    </dxf>
    <dxf>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7" xr9:uid="{91C962F6-AD3C-4A04-8DD8-CC1740EA6DD2}">
      <tableStyleElement type="wholeTable" dxfId="7"/>
      <tableStyleElement type="headerRow" dxfId="6"/>
    </tableStyle>
  </tableStyles>
  <extLst>
    <ext xmlns:x14="http://schemas.microsoft.com/office/spreadsheetml/2009/9/main" uri="{46F421CA-312F-682f-3DD2-61675219B42D}">
      <x14:dxfs count="5">
        <dxf>
          <fill>
            <patternFill>
              <bgColor theme="8" tint="0.39994506668294322"/>
            </patternFill>
          </fill>
        </dxf>
        <dxf>
          <fill>
            <patternFill>
              <bgColor theme="8" tint="0.39994506668294322"/>
            </patternFill>
          </fill>
        </dxf>
        <dxf>
          <font>
            <color theme="0"/>
          </font>
          <fill>
            <patternFill>
              <bgColor theme="8" tint="0.39994506668294322"/>
            </patternFill>
          </fill>
          <border>
            <left style="thin">
              <color theme="0"/>
            </left>
            <right style="thin">
              <color theme="0"/>
            </right>
            <top style="thin">
              <color theme="0"/>
            </top>
            <bottom style="thin">
              <color theme="0"/>
            </bottom>
          </border>
        </dxf>
        <dxf>
          <fill>
            <patternFill>
              <bgColor theme="8" tint="0.39994506668294322"/>
            </patternFill>
          </fill>
        </dxf>
        <dxf>
          <font>
            <color theme="0"/>
          </font>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dashboard.xlsx]02 profit gained over time!PivotTable4</c:name>
    <c:fmtId val="2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4351851851851852"/>
          <c:w val="0.8458348643919511"/>
          <c:h val="0.74908209390492841"/>
        </c:manualLayout>
      </c:layout>
      <c:lineChart>
        <c:grouping val="stacked"/>
        <c:varyColors val="0"/>
        <c:ser>
          <c:idx val="0"/>
          <c:order val="0"/>
          <c:tx>
            <c:strRef>
              <c:f>'02 profit gained over time'!$B$3:$B$4</c:f>
              <c:strCache>
                <c:ptCount val="1"/>
                <c:pt idx="0">
                  <c:v>Electronics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'02 profit gained over time'!$A$5:$A$8</c:f>
              <c:strCache>
                <c:ptCount val="4"/>
                <c:pt idx="0">
                  <c:v>2020</c:v>
                </c:pt>
                <c:pt idx="1">
                  <c:v>2022</c:v>
                </c:pt>
                <c:pt idx="2">
                  <c:v>2023</c:v>
                </c:pt>
                <c:pt idx="3">
                  <c:v>2024</c:v>
                </c:pt>
              </c:strCache>
            </c:strRef>
          </c:cat>
          <c:val>
            <c:numRef>
              <c:f>'02 profit gained over time'!$B$5:$B$8</c:f>
              <c:numCache>
                <c:formatCode>0</c:formatCode>
                <c:ptCount val="4"/>
                <c:pt idx="0">
                  <c:v>31371</c:v>
                </c:pt>
                <c:pt idx="1">
                  <c:v>86469</c:v>
                </c:pt>
                <c:pt idx="2">
                  <c:v>98936</c:v>
                </c:pt>
                <c:pt idx="3">
                  <c:v>55681</c:v>
                </c:pt>
              </c:numCache>
            </c:numRef>
          </c:val>
          <c:smooth val="0"/>
          <c:extLst>
            <c:ext xmlns:c16="http://schemas.microsoft.com/office/drawing/2014/chart" uri="{C3380CC4-5D6E-409C-BE32-E72D297353CC}">
              <c16:uniqueId val="{00000000-FA28-47CF-B2C7-5796E1960549}"/>
            </c:ext>
          </c:extLst>
        </c:ser>
        <c:ser>
          <c:idx val="1"/>
          <c:order val="1"/>
          <c:tx>
            <c:strRef>
              <c:f>'02 profit gained over time'!$C$3:$C$4</c:f>
              <c:strCache>
                <c:ptCount val="1"/>
                <c:pt idx="0">
                  <c:v>Furniture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'02 profit gained over time'!$A$5:$A$8</c:f>
              <c:strCache>
                <c:ptCount val="4"/>
                <c:pt idx="0">
                  <c:v>2020</c:v>
                </c:pt>
                <c:pt idx="1">
                  <c:v>2022</c:v>
                </c:pt>
                <c:pt idx="2">
                  <c:v>2023</c:v>
                </c:pt>
                <c:pt idx="3">
                  <c:v>2024</c:v>
                </c:pt>
              </c:strCache>
            </c:strRef>
          </c:cat>
          <c:val>
            <c:numRef>
              <c:f>'02 profit gained over time'!$C$5:$C$8</c:f>
              <c:numCache>
                <c:formatCode>0</c:formatCode>
                <c:ptCount val="4"/>
                <c:pt idx="0">
                  <c:v>60399</c:v>
                </c:pt>
                <c:pt idx="1">
                  <c:v>68958</c:v>
                </c:pt>
                <c:pt idx="2">
                  <c:v>61940</c:v>
                </c:pt>
                <c:pt idx="3">
                  <c:v>82259</c:v>
                </c:pt>
              </c:numCache>
            </c:numRef>
          </c:val>
          <c:smooth val="0"/>
          <c:extLst>
            <c:ext xmlns:c16="http://schemas.microsoft.com/office/drawing/2014/chart" uri="{C3380CC4-5D6E-409C-BE32-E72D297353CC}">
              <c16:uniqueId val="{00000001-2052-4C9E-BE76-7F801DD574E3}"/>
            </c:ext>
          </c:extLst>
        </c:ser>
        <c:ser>
          <c:idx val="2"/>
          <c:order val="2"/>
          <c:tx>
            <c:strRef>
              <c:f>'02 profit gained over time'!$D$3:$D$4</c:f>
              <c:strCache>
                <c:ptCount val="1"/>
                <c:pt idx="0">
                  <c:v>Office Supplies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'02 profit gained over time'!$A$5:$A$8</c:f>
              <c:strCache>
                <c:ptCount val="4"/>
                <c:pt idx="0">
                  <c:v>2020</c:v>
                </c:pt>
                <c:pt idx="1">
                  <c:v>2022</c:v>
                </c:pt>
                <c:pt idx="2">
                  <c:v>2023</c:v>
                </c:pt>
                <c:pt idx="3">
                  <c:v>2024</c:v>
                </c:pt>
              </c:strCache>
            </c:strRef>
          </c:cat>
          <c:val>
            <c:numRef>
              <c:f>'02 profit gained over time'!$D$5:$D$8</c:f>
              <c:numCache>
                <c:formatCode>0</c:formatCode>
                <c:ptCount val="4"/>
                <c:pt idx="0">
                  <c:v>83590</c:v>
                </c:pt>
                <c:pt idx="1">
                  <c:v>96279</c:v>
                </c:pt>
                <c:pt idx="2">
                  <c:v>53103</c:v>
                </c:pt>
                <c:pt idx="3">
                  <c:v>70677</c:v>
                </c:pt>
              </c:numCache>
            </c:numRef>
          </c:val>
          <c:smooth val="0"/>
          <c:extLst>
            <c:ext xmlns:c16="http://schemas.microsoft.com/office/drawing/2014/chart" uri="{C3380CC4-5D6E-409C-BE32-E72D297353CC}">
              <c16:uniqueId val="{00000002-2052-4C9E-BE76-7F801DD574E3}"/>
            </c:ext>
          </c:extLst>
        </c:ser>
        <c:dLbls>
          <c:showLegendKey val="0"/>
          <c:showVal val="0"/>
          <c:showCatName val="0"/>
          <c:showSerName val="0"/>
          <c:showPercent val="0"/>
          <c:showBubbleSize val="0"/>
        </c:dLbls>
        <c:marker val="1"/>
        <c:smooth val="0"/>
        <c:axId val="57626976"/>
        <c:axId val="57627456"/>
      </c:lineChart>
      <c:catAx>
        <c:axId val="576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7456"/>
        <c:crosses val="autoZero"/>
        <c:auto val="1"/>
        <c:lblAlgn val="ctr"/>
        <c:lblOffset val="100"/>
        <c:noMultiLvlLbl val="0"/>
      </c:catAx>
      <c:valAx>
        <c:axId val="5762745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6976"/>
        <c:crosses val="autoZero"/>
        <c:crossBetween val="between"/>
      </c:valAx>
      <c:spPr>
        <a:noFill/>
        <a:ln>
          <a:noFill/>
        </a:ln>
        <a:effectLst/>
      </c:spPr>
    </c:plotArea>
    <c:legend>
      <c:legendPos val="r"/>
      <c:layout>
        <c:manualLayout>
          <c:xMode val="edge"/>
          <c:yMode val="edge"/>
          <c:x val="0.69627587000476709"/>
          <c:y val="3.3425663689272346E-3"/>
          <c:w val="0.29328571663406378"/>
          <c:h val="0.32830969086062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dashboard.xlsx]03 monthly sales!PivotTable5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'03 monthly sales'!$B$3</c:f>
              <c:strCache>
                <c:ptCount val="1"/>
                <c:pt idx="0">
                  <c:v>Total</c:v>
                </c:pt>
              </c:strCache>
            </c:strRef>
          </c:tx>
          <c:spPr>
            <a:solidFill>
              <a:srgbClr val="002060"/>
            </a:solidFill>
            <a:ln>
              <a:noFill/>
            </a:ln>
            <a:effectLst/>
          </c:spPr>
          <c:cat>
            <c:strRef>
              <c:f>'03 monthly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'03 monthly sales'!$B$4:$B$15</c:f>
              <c:numCache>
                <c:formatCode>0.00</c:formatCode>
                <c:ptCount val="12"/>
                <c:pt idx="0">
                  <c:v>180101</c:v>
                </c:pt>
                <c:pt idx="1">
                  <c:v>159454</c:v>
                </c:pt>
                <c:pt idx="2">
                  <c:v>236007</c:v>
                </c:pt>
                <c:pt idx="3">
                  <c:v>311767</c:v>
                </c:pt>
                <c:pt idx="4">
                  <c:v>338077</c:v>
                </c:pt>
                <c:pt idx="5">
                  <c:v>251231</c:v>
                </c:pt>
                <c:pt idx="6">
                  <c:v>288733</c:v>
                </c:pt>
                <c:pt idx="7">
                  <c:v>334816</c:v>
                </c:pt>
                <c:pt idx="8">
                  <c:v>226104</c:v>
                </c:pt>
                <c:pt idx="9">
                  <c:v>309099</c:v>
                </c:pt>
                <c:pt idx="10">
                  <c:v>237442</c:v>
                </c:pt>
                <c:pt idx="11">
                  <c:v>322848</c:v>
                </c:pt>
              </c:numCache>
            </c:numRef>
          </c:val>
          <c:extLst>
            <c:ext xmlns:c16="http://schemas.microsoft.com/office/drawing/2014/chart" uri="{C3380CC4-5D6E-409C-BE32-E72D297353CC}">
              <c16:uniqueId val="{00000000-AEF6-4E0B-869C-369D99F31A11}"/>
            </c:ext>
          </c:extLst>
        </c:ser>
        <c:dLbls>
          <c:showLegendKey val="0"/>
          <c:showVal val="0"/>
          <c:showCatName val="0"/>
          <c:showSerName val="0"/>
          <c:showPercent val="0"/>
          <c:showBubbleSize val="0"/>
        </c:dLbls>
        <c:axId val="65663040"/>
        <c:axId val="65664480"/>
      </c:areaChart>
      <c:catAx>
        <c:axId val="6566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4480"/>
        <c:crosses val="autoZero"/>
        <c:auto val="1"/>
        <c:lblAlgn val="ctr"/>
        <c:lblOffset val="100"/>
        <c:noMultiLvlLbl val="0"/>
      </c:catAx>
      <c:valAx>
        <c:axId val="65664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30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CB8-4AAE-8B59-048AF32CC4BA}"/>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B8-4AAE-8B59-048AF32CC4BA}"/>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CB8-4AAE-8B59-048AF32CC4BA}"/>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CB8-4AAE-8B59-048AF32CC4BA}"/>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CB8-4AAE-8B59-048AF32CC4BA}"/>
              </c:ext>
            </c:extLst>
          </c:dPt>
          <c:dLbls>
            <c:dLbl>
              <c:idx val="0"/>
              <c:layout>
                <c:manualLayout>
                  <c:x val="-0.10964235778938848"/>
                  <c:y val="0.2273317642061690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CB8-4AAE-8B59-048AF32CC4BA}"/>
                </c:ext>
              </c:extLst>
            </c:dLbl>
            <c:dLbl>
              <c:idx val="1"/>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16682242990654203"/>
                      <c:h val="0.10308554381075505"/>
                    </c:manualLayout>
                  </c15:layout>
                </c:ext>
                <c:ext xmlns:c16="http://schemas.microsoft.com/office/drawing/2014/chart" uri="{C3380CC4-5D6E-409C-BE32-E72D297353CC}">
                  <c16:uniqueId val="{00000003-1CB8-4AAE-8B59-048AF32CC4BA}"/>
                </c:ext>
              </c:extLst>
            </c:dLbl>
            <c:dLbl>
              <c:idx val="4"/>
              <c:layout>
                <c:manualLayout>
                  <c:x val="0.10196825864056712"/>
                  <c:y val="0.2294750803806177"/>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CB8-4AAE-8B59-048AF32CC4BA}"/>
                </c:ext>
              </c:extLst>
            </c:dLbl>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'04  top5 customer making profit'!$D$4:$D$8</c:f>
              <c:strCache>
                <c:ptCount val="5"/>
                <c:pt idx="0">
                  <c:v>Amy Thompson</c:v>
                </c:pt>
                <c:pt idx="1">
                  <c:v>Brandi Vasquez</c:v>
                </c:pt>
                <c:pt idx="2">
                  <c:v>Jeffrey Middleton</c:v>
                </c:pt>
                <c:pt idx="3">
                  <c:v>Maria Galvan</c:v>
                </c:pt>
                <c:pt idx="4">
                  <c:v>Veronica Kelley</c:v>
                </c:pt>
              </c:strCache>
            </c:strRef>
          </c:cat>
          <c:val>
            <c:numRef>
              <c:f>'04  top5 customer making profit'!$E$4:$E$8</c:f>
              <c:numCache>
                <c:formatCode>0</c:formatCode>
                <c:ptCount val="5"/>
                <c:pt idx="0">
                  <c:v>4507</c:v>
                </c:pt>
                <c:pt idx="1">
                  <c:v>4930</c:v>
                </c:pt>
                <c:pt idx="2">
                  <c:v>4812</c:v>
                </c:pt>
                <c:pt idx="3">
                  <c:v>4585</c:v>
                </c:pt>
                <c:pt idx="4">
                  <c:v>4812</c:v>
                </c:pt>
              </c:numCache>
            </c:numRef>
          </c:val>
          <c:extLst>
            <c:ext xmlns:c16="http://schemas.microsoft.com/office/drawing/2014/chart" uri="{C3380CC4-5D6E-409C-BE32-E72D297353CC}">
              <c16:uniqueId val="{0000000A-1CB8-4AAE-8B59-048AF32CC4B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dashboard.xlsx]06 count of customer on categor!PivotTable10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6504642500554"/>
          <c:y val="0.19883040935672514"/>
          <c:w val="0.84914892472153969"/>
          <c:h val="0.64676428604319192"/>
        </c:manualLayout>
      </c:layout>
      <c:barChart>
        <c:barDir val="col"/>
        <c:grouping val="stacked"/>
        <c:varyColors val="0"/>
        <c:ser>
          <c:idx val="0"/>
          <c:order val="0"/>
          <c:tx>
            <c:strRef>
              <c:f>'06 count of customer on categor'!$G$3</c:f>
              <c:strCache>
                <c:ptCount val="1"/>
                <c:pt idx="0">
                  <c:v>Total</c:v>
                </c:pt>
              </c:strCache>
            </c:strRef>
          </c:tx>
          <c:spPr>
            <a:solidFill>
              <a:srgbClr val="002060"/>
            </a:solidFill>
            <a:ln>
              <a:noFill/>
            </a:ln>
            <a:effectLst/>
          </c:spPr>
          <c:invertIfNegative val="0"/>
          <c:cat>
            <c:strRef>
              <c:f>'06 count of customer on categor'!$G$3</c:f>
              <c:strCache>
                <c:ptCount val="4"/>
                <c:pt idx="0">
                  <c:v>2020</c:v>
                </c:pt>
                <c:pt idx="1">
                  <c:v>2022</c:v>
                </c:pt>
                <c:pt idx="2">
                  <c:v>2023</c:v>
                </c:pt>
                <c:pt idx="3">
                  <c:v>2024</c:v>
                </c:pt>
              </c:strCache>
            </c:strRef>
          </c:cat>
          <c:val>
            <c:numRef>
              <c:f>'06 count of customer on categor'!$G$3</c:f>
              <c:numCache>
                <c:formatCode>General</c:formatCode>
                <c:ptCount val="4"/>
                <c:pt idx="0">
                  <c:v>119</c:v>
                </c:pt>
                <c:pt idx="1">
                  <c:v>189</c:v>
                </c:pt>
                <c:pt idx="2">
                  <c:v>158</c:v>
                </c:pt>
                <c:pt idx="3">
                  <c:v>157</c:v>
                </c:pt>
              </c:numCache>
            </c:numRef>
          </c:val>
          <c:extLst>
            <c:ext xmlns:c16="http://schemas.microsoft.com/office/drawing/2014/chart" uri="{C3380CC4-5D6E-409C-BE32-E72D297353CC}">
              <c16:uniqueId val="{00000000-60B1-430F-8657-687E77D95E8B}"/>
            </c:ext>
          </c:extLst>
        </c:ser>
        <c:dLbls>
          <c:showLegendKey val="0"/>
          <c:showVal val="0"/>
          <c:showCatName val="0"/>
          <c:showSerName val="0"/>
          <c:showPercent val="0"/>
          <c:showBubbleSize val="0"/>
        </c:dLbls>
        <c:gapWidth val="150"/>
        <c:overlap val="100"/>
        <c:axId val="65616960"/>
        <c:axId val="65605920"/>
      </c:barChart>
      <c:catAx>
        <c:axId val="65616960"/>
        <c:scaling>
          <c:orientation val="minMax"/>
        </c:scaling>
        <c:delete val="0"/>
        <c:axPos val="b"/>
        <c:title>
          <c:tx>
            <c:strRef>
              <c:f>'06 count of customer on categor'!$G$3</c:f>
              <c:strCache>
                <c:ptCount val="1"/>
                <c:pt idx="0">
                  <c:v>Customer count in :(All)</c:v>
                </c:pt>
              </c:strCache>
            </c:strRef>
          </c:tx>
          <c:layout>
            <c:manualLayout>
              <c:xMode val="edge"/>
              <c:yMode val="edge"/>
              <c:x val="0.15225877232316348"/>
              <c:y val="4.7497511086976195E-3"/>
            </c:manualLayout>
          </c:layout>
          <c:overlay val="0"/>
          <c:spPr>
            <a:solidFill>
              <a:sysClr val="window" lastClr="FFFFFF"/>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rgbClr val="00206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5920"/>
        <c:crosses val="autoZero"/>
        <c:auto val="1"/>
        <c:lblAlgn val="ctr"/>
        <c:lblOffset val="100"/>
        <c:noMultiLvlLbl val="0"/>
      </c:catAx>
      <c:valAx>
        <c:axId val="6560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6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19ED10AF-BB8A-404F-880A-2EEFED3A2FE9}">
          <cx:spPr>
            <a:solidFill>
              <a:srgbClr val="002060"/>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series layoutId="regionMap" uniqueId="{48331971-940C-4ECD-9444-D279B8889BB4}">
          <cx:spPr>
            <a:solidFill>
              <a:srgbClr val="002060"/>
            </a:solidFill>
          </cx:spPr>
          <cx:dataLabels>
            <cx:spPr>
              <a:solidFill>
                <a:srgbClr val="002060"/>
              </a:solidFill>
            </cx:spPr>
            <cx:visibility seriesName="0" categoryName="0" value="1"/>
          </cx:dataLabels>
          <cx:dataId val="0"/>
          <cx:layoutPr>
            <cx:geography cultureLanguage="en-US" cultureRegion="IN" attribution="Powered by Bing">
              <cx:geoCache provider="{E9337A44-BEBE-4D9F-B70C-5C5E7DAFC167}">
                <cx:binary>1Hppb9441uVfCfJ5mBIXSWSjq4GhpGfxYzte4mxfBMdxJJKSKImktl//XmepqqTT3dWYHsy0ESCw
tZG8vOeecy7/+rD85aF5vB+fLW3Tub88LL8+r73v//LLL+6hfmzv3YtWPYzW2U/+xYNtf7GfPqmH
x18+jvez6qpfSITZLw/1/egfl+d/+yu8rXq05/bh3ivbXYfHcb15dKHx7p9c++mlZw82dP7p8Qre
9Ovzu075x4/Pbv29f3TPnz12Xvn11do//vr8uzufP/vlx/f93befNTA8Hz7Cs1S8iCMap4ym0ecf
+vxZY7vq62UkxIsIc5pQwcTnH/bt25f3LTz/p4f1eVD3Hz+Oj849+/r/3z3+3Uz+7qpyNvuyKJl9
Gvvd7efJ/vL9ov/trz/8Aab/w1/+EJcf1+pfXYKht6rLlfOjevD41+fZfaM+2bFT998W5ktQvrvv
3w1K+oLELEkEFl+Cgr8PCsbiRYJTkmKGv0Tl27e/BOXPjennEfnjs9/NAab6v5//i135/2WEdo0d
1cf/YHgIfxGLOMaMfolO9EN4OHnBeEoZ4V9vgJz6kq9fwvMnBvTz2Pz24A+B2Z3/Vwbm2DSqs+oH
NPtubv9m4rDoBSYMJ1H6czTj4gVmPKExj7/kjfg+Mn9mRD8Pze9Pfjf+X58f/ztjc/k4P3tnR/Nt
ff7PQY2RF4IKwiglP600afwigStxgr9WmuTbt79kzZ8Z0c9j8/uTP8Tm8t1/Zd68elzu/4NJQ/EL
llDOOMY/rTZAASgETaQp+ZI0/PvA/Mvh/DwqXx/7ISSv3v5XhuRlrey3VfkPpEr0guE4pkz8Axgj
L9JIAIqRr+X/Bxj7V6P5eUC+PPVDPF4e/t/E4x8ztt/YbH7v74vPNPgPpO2fX/08cSDoPzz6HZv+
bgG+xfT48dfnBNgW+UNBenrJd3X9QnXdo7P+N6rxh6ce753/9TmCAsQ4pWkcM0FxwiIAufnx8yUB
pI9yESU8AUKO4wS+1dnR178+Z5CBnD2x9JgAhMYpZKCz4fMl+gLgksYC0wiKGrz5NxVyZZu1st1v
K/L192ddaK+s6rz79TnGBL7Sf7nxabRxJHDKI5JySHaKI4IjuP5wfwNa5+n+/0VrI1rPuujURcjW
Q8gwS1C+4K48KI+XvjCMeitXOvXjbkEU0yLpPX1cliZ1st1UJ/uwuotlLZmwcqB6e7NsDWOvsWio
yWeHP1ScVHftEtJMVUn8ZmLMXwxR5a+2WaByp6yOK2lrlF5UM1zMpmQR/R7p2hxGr7tTqpft0C7x
dTN6+gHNrFxPkRsWLllC/PmkBevuqClDeu62YYuy0CRzaCVrafiot3WUHXFLViY2kkL3u211c74Z
t+Z0jGhWpzS8m3U814sMU4suDFXxJoexTfudgdjeVmXTJhklnTVF35TqDtfrIKt67rZsVHpKjiyJ
3cd0tMNtwgI5utTXe7Loj80g1kKlSmUuGpSW00TIXhP1ajXUXCU6LfUBbqEXa6rLNvcLVQffUT/K
kcW08BjdL4Ytkke6nY+jS1G2dYIWgyBiySZeT/lWp0NcbAy5Gxw18cUk4qXAPqT4GIQY7Mlvony9
tTy97dO4fDX6lfDjWHqKcu36uDk1jrkhS8dSv53msS4QJWlmkjSFNegnOYSlO0uEbU6+T2EtQzsr
SRJXRtKs63zywVc8Q1VfF6lKtpuhq5iK9mXVjgeDEyNB9s6S+Pmw6nnr8pSvU52xctA7vpblgdmW
vO03urZyc2h7JZq0YdJXc6oODEW8ea1GHrq7iqfAA4vQMbKgYvaNcG5Pgl4jd6yruGtlq5tY4fvK
bWMFkWuwjONGFK1jGRl6drnF5VwsUdkViejwUU3bDa/LpBA1azJj7KwzFY+VZHZoszoRXo7BOy6b
DVElXUzmotnKKRsX3ssOpa/MEudtTI5VGC/ilWu5zZtMlb1kwzZkITZ7trTlWWq6XZcYd4dQfb1Q
nMoRPrOrtsXLdlrf4Wjedmmqyl05rbdRo91xGOu62JJBnw8tio59zMzOlwM5E6jz0jjsCodqLVu2
qDMWGrubuVUn1KzbMRogNUnSkDuxkved5ywbcJVKXXuUMa+nne1S789iSvXRqfnDaMfmbFSsOg1J
GvJta6Ni7Ne9RSJzrA87tvWwPmjIVYu6rBqQQLLHus6qun6Mt+FtumAtRWl7mQzRJgUbDc8ixudc
hLU67+Klk06t/X7Q261XyElsFZYTicuMjRpfwej1SccrGmW5+P6IKQ2PfdOvOa8pLA4k22Hop9yk
PZVdtfmDHYZjN8e3A21uDFfnGy73YgxRpsn2SiV+byMnztJqvnFCHbutJTmP1qLSsPpVUmd8Yndu
GPZ8XS40QYsUcVh2Y9/4Yio3J6uSvU7opuTctS7HbfPYsGiUpJuTXDd1uFWou+ADxpnwiZODjwEE
Fb9gfTtK3S6LjLjAknDCrqNQd0W7jF2WimmGvdU73EE8kj1xrctQLcKBj83Dlq5KDiQSZwnA5VkY
aSmXkurLWnh9CJzWOWQFvq7q4XrSrkAcJrXZ7nLhTN83T2hmQpn2kmuHTn1P2I0iQ3Jme19nELBx
1y+9eJcO9dsIuUk2ZPlU+xYfqtSFzKmhkQnmaxajUpyFVdHCAaxfezr3stoScTQ6vSmT8XqefLQD
mOAnq9GcZs4k/g3gSsjJlJaT7KnXl5qEKRu88fsIArWL7BAu4yqub+iyiItxiW62Efmc6fadqwjJ
tAgv16XddcNQy0X3qdw6d+OSDtClrmUZIr3T1FAYnmX3NVOXhtZQHYYyWwwWe6X9q6YzyY60W3k7
m/miR8OYLdjruxTpu7gSSjZounebeJtU5EhCnMA+Dv2ubZpF1mTeuXk82kTvBdElrOLALgmuhv3M
x4cuXuMiHjd3iDx51ZepgQ1sLM/buplO8TBHlzWmN0H0542rXyeGbJI0WxFZtkpA2iJB4j0Ts8so
izPzhKU94lfc0b1TerlZIHSt7KdqyABG+XtTVvhtE/MkH2kKqYZYKUk6XaTrVEyDOUs58bt4Gshp
TDSXw9SrISuFrTOzNnzfLGE71tYffK/PJlWavW8ilVUC9VJNaAfFrMm2UqSSz0y00rLAHhiCeElv
Eb9ct4hd1y1DckvH4aIJCmXrPNmi13H9oV8Sls0knC9qgJowN3eYTYeutBdi2qCwaiEKMvrbaXWX
g0rbh2npDoKvb3VqmmKC+SSLsSZjcapO00qPeGzxjtUlJ1kVx9vlErNmknE59HnYanyKVVztVkRX
6UJF35U29Dc0wqaTaPRdX3ADyDS1tLuq0OSMtGOdZB7qWq/m7rDaWOcY437XhT6ck6orM0VIfxAh
UrKk6K5G81N5nqvcJkIiHl/OUUpeo67pXkZVPy05WxtWKbluOtx0GvGjcGY7WyZ6x5ao/4DGCVWH
su2C2cXpTJ2kDZ5HyZhdpwPUWVJMXjy0aLrCdaoyz2Z/4+Luau4QygaDrtu1Di/Not64kY67sCT2
bNiSN9yx5tWizBlB2BcYppeTrhneA7yyw4zX8l5veCzmuByPdEGk0Haq90mTKMl5b7LWMJism96J
qnJFF3F0UU2zed0LP0sxOf4pCXGVh7gnMq5pc295ut6mM0qkCfwdNXGftbxNX6fppnJUJlFG0lq/
6qouksscub1Im1ZSuth8YU9JBAHTki7U7AauAJAFDK8aXVu0+mM/mg9rhNIbIbrpDXVTEYlQXzaR
ifN1gpKd6h63GVcjq7OtH5nso7E5uW2zBx0CA47QVReYNAdvSpOhOO2LEIS94S0ZKoDbOlyjgfLD
libDG7SJg/Xr8mpyFdthoYTKxGbUeef9x8HwB0DnZjeIRORhLMOd0viUdFTsezGueTwjVZR9AgVC
iST3hE5ZHZOoy5DV5LKjVGWWxMO5xm6T0BVYz1s2i8Ns8ZKn9fDQVC3OwtIofNX3E74FgHRLQQNt
uEz8XDd7BkR8x1pmoHg51L0bUkFPVbLGuwa44OtoHumaWd7wRSK20tu2pvhD18TJB6a6Wg6br4Qs
60Ei3ABhCLDmRABYbjEHetxOZ2nYkFQhyjtKXpYgVCjkbTeG8qwWTd4C88hqrqaqztoSt3N9GsOc
7kw7VbcCARHFF0C0srabXo9iOyZk/mjLJNkPfbrlre+XIpRVciw7S+S2xEJCkdxD1M5izbwUaurz
xlotFxbeT575jGx9kF1f0jxubCnHcoD6Z+yhZl0v17L3sue4OVBPmKxHPZ110VyUI73UtaZ3iiXj
vukTflJ1a0/a121mUnG7bvWumYbxZqwnto/wh9DUQJh0aQvdlne4GlvZDCQvEaN5Uvd97uJR8kmX
Z2OydkU6NIetg33XjouTXBCcWdT1mWJTzptlADhRsQSvcZJumCTfTP1+Fv48AYK/izgscSv6u8V2
tgAp38tYtac5UWuuMW9zkCoatgdijazSHmpiY4/Wshsxt2yfVPSh6cKd7df4JUq2a9+CTiE+XnfL
3LFs7H3es7WWtI/HCzQu027cEHndzKOTvmnbu8W7NiNEQ6lbEZMaj0hS22S6jpGRRFt7btrtrh36
ZWcdcDplS/XRjDjHS7pdbwp2+dIkco1YK5OFl3cpbs6HOrDLkQmfhaH7BOTXSVO7AuvNZjUyBEI6
vVxqV++2JrR3I9Mqb1iodgPrRMEYkB0y8FiuSDcXpgJwWWfT7kQUD5cJLz9EbqxyYZZkX89muR7W
FO2ES3C2NimwHtyLl1GvL7tlDZcksllrhznb3GhkzaL1kmhxhjCPsi2xNEunaZKpSOdzTtOPFvRG
g9E7wrf7qk/2KXbhHGTuCothdnOzHUtupmJDaN/UnxAfgsSJi86x0/1hMOPVoOipW2qAx3rgWZhU
tOt7kLcTGeme+mlPbIwl1frEMYUCqqOzyPC7OK2ppGq7X9LwUIbqg7UG9o+l18FfpLa8s9PmJcip
6j1CZMoCa45ebVtW0fR8E/wt720+CmH3BoqjJBXvL8uSaIm6CJ8z1l/rGdgZcjrKfNickoZX0aUp
7Qz0DF2FZJi4NO2yQUnQJUwXKsEgI9TXu5VzdxxhB79fx/qRmhn2SDmvsqbEjXJmjZ9kHbfvGqtb
WyiF20soWWyTi6UNEDw7pjmpx+569sQfJrQMWaQTs9cKVWPWkzGqM2t8/47MWGXLPMUgcvrhbg68
OU5TPR2BVZujSOtuz0THdv26Vac5Cslu7MKrddwqOVjxUvCgrzqF8KdYuXDaapWc9ZSPB9Ks5izY
ct3FMxtfsW61OR/JPWh4fWE6BgK/il5uWzVlk7PVOV1SmgVM4gscJawYtmXZU7vwXE+glqaUoZ0X
Kc9HVQEB6Lr91FGWVwsCUTVUWkJPsMrB20Cyo9HLigWeJb2mBamb8mWCfXJIm/UDb4OQLUnv06qB
FQNSe9GFpjuMej3G47TJcZ4ucWuBVrg6hVos3kMTUOUDdJRy3daTRH3cAQ0at3w28Hon5ixA7lTJ
AnQPVP+OEd2BM0Ayuyx6V9uoOQJvPKZtp7OmaacdwFVcAJqvEPq4Kxqj9rruX4KY4jdBI7YHKQyO
C130u8kIAUyaReYCSjVUoRnUwuXqxKlzHZe90SwnZRrLYNoMTSA/LCbDKV1dJJOqUQdnGM7GsdfS
eBedvBn8mbP007CFi1U0o3zSFmRTlxjQvVi2qr3SI4TRmkRqYUiBm2bO0IywTKzyuRk4Os1MXynS
Emlse1El6WvLhdsDvx6ypYft75Zl1+FoX83gdzQ+Bi0T1+suGAWv4oFIBc30zfbXifUXa79qOa5l
vlW0AJcBdBahXdaitpOzr2F6Ddg11GVRvQAqx1F5qG0zFpvpYyAt69kMmZqFsillFDxgZIzHHAjg
hynVH1QaHzkbrhZvl6NyK8lBQp4Aol/35dTtWFgKkFqwk/GaZn5ys4RsiC43HMieLzPYKBsUXebp
cezxzarRketQbFNismHAnQChs3VvBobANpnnme9Ig18Bdt6QtVphRpMvTDKD8uJzVo0gBz2K5Lb1
MoAjkONSzWc1x8DjWPeh81Zc6wpBIHm8H+ahzpOFbnccs6t0Ez5fekxy6qKdd3Eq2TjqJAOijPKk
SVcJAke/asv6kePh0m3kZHhyTzHZ9XDcALf74PmncVp7kLlqLTq86cy1Ih90l2Hd63wbpk+9H03W
IPO+HlBdDIyAyOxRZoi1YKpw8Eo2Laq868ALqPEGtEWX77XVV2MNAJ25MCZL1kcsfdmGiZwh4PS9
XKqGyHkCUT4N6wg3QSXvJ9NKEfVD0bmlG/Pap3IeklPf4tMYxVmilxaImGnCDlyc6gxKVizNhtMB
KvQ6hHNkt3HPHGmETBM2HlUzlFccUM1L6/AYt0CNh5rLBRi5f4VY0rpdyx1adyMy85hRXIPVloBG
WAE+SFA7zQQeiOxgjeKyB88hoDU6DylnH5xZUuPPSywcOBbyswn91SH/zuV9AE4A8FR/PW7y269/
e2Vb+Pf5HMTvf3w6rfL7b/tH+9Rocz/e9PSd3+76/SzFk/v928GKH/z0m89HXv6B2f5PL/45J/7J
7P5nRvy34xnP7KdnmQWy8eH30xlPLveX579a8mnyQkTA56EBlkCaAP7/Zsmn6QsMdjh0YSiFwxif
3fqvljzlL8TTkRgOLjnnLE3AyP9qycMlDt0ZaJbxJE4JgUvfluK7YEEf4meW/A+GPAP0jyNGcUzA
4E3o08z/aMivuDPgLi/RwSzAeapPTYVegrl+1JznHSjZVkVnLioLUYa32CCpqcv/sHg/GYKA9kL/
h57A5yHQJAGLDeZMBH66/oeegI2TpOdALA52XKPLkr1dwdJwkym6dlcZAhnvh5CLvuoka8qLvq/0
PiWsK2byjk0k2+q861F1ET0pD8uhzBrZp/hyqJNSsniSGOABgeSQUf8ABincVMsAagaAQjsCDm8t
V8YkU+ud2+xetU46VKyxAK/YgzdUmeR8iKZulVvkbQAHwFGaRyZkK+1er9zIEfbEYUm4bCnYuQQk
FagaqfR2zbwDewwqnwIdHMdgnFBPXeHMOUPhuqm7UAA/kwQJf52Id5iiwlXp/eZgBK3GUiQ0YwlU
8kHICDzaYJt8AnAZg7lZUPlKD/NYGNC6k+/fB0GivWrCVeXSk8bdh60KmdcA9snc7JPtqQB730ig
Hw/tAsrJaL4CD58fOlblVRLceefmWDZRn/WJg49tO2Xoy6rVVfZ/BTYuvp2O+xE3/ggbf/svAhdK
MQMI+O0U3d+1+b7rdz/BydcnvuKJoHCiTkCfDosE+g+UwYm5ry0+4JUvAGNIGgHMCM4JJNI3PEmg
j5fAJZIwFkGSpb/hCYlfcAo6nLMo4oBG0DP8d/CE0R8QBZp+MZxNEpCBMCA4pgTd4z+mc+QRmgZr
o+M8kPHNhFgqXbM+8IU0QEzQUNQIO7m01tykM79wrp/eJpMebnuLbododOAEJ2A18HS7YDag41rS
pNxPVtdXoRvQfUhTC3lho+HAeJnW0HUhlbvq0nil14wpQ1pQMA1Oj+BTcXIp2BbZOwd6PIC0MZul
+x6UQ3/B+zFKdRZNM5B1acTkWybLEkjpDnh9lIKvPI/jcNfwzseLTLu2wWBjLAkB07wUvkjriLld
3TDSn3kw64Ao6M7wCHwqsq6iUC1YZWepXclrtlZuMHKz2MbgxZUL33OSrvExKAucEFpbCvhPuSIU
ALBSMw15bWN7r7uSf6wSXaX5Bl1FNxQjUPIpybhLVXS7bKPucw9DcCDiLDnxiG4uC4moT6XG25TN
Po3dboq0BgVq9cpBIOpDW9n+3QKHQsGngP7fQaOFFzP0gN+tU8wkp1V9UE7dVk3TQ7CCvhigHXnQ
ZH6traJ77cG+xK2oDmauauhetlX9Ri1qrop1UseULxeWjad6DuGNq9oOeqTuirYLcNVuAsNiqpIH
v5QzdLzmd5uOHYh3kZmFHqvFvF4m38lVYH0GxfEDnGAdC1qacLuBnyW7DQEbhCVFtLMS/Lh579I6
3XHS7aFq3kybeg3NqE+2Uf60OdCqwlSXWz0AiAb/zrburJ1sdzBe9XmqaL5Ar0a6tQf61kd4Nw7b
VV21VhpiXvcRUmDVIVuARfWYqC65aJOtvJqFTaSLFiRFCKV0tMzNGqD/NjEsl216STRNcnAJlqzC
ZZOxearPy9CMF9zPpEhjFh1Tq9SuWzZQPwj8sM0N/IMKZNq3U6w+8HpYzpZxXYt+iNFN1a9Mdrp6
LGlpX8bI38ZeLbdduzb7qG+V7FSvDtCNSGRQUQKGzBqDlIzDzvOYHQEX6t04ErGr2phlcY3Efkrm
Rxub9uhrb/MSsEOaKqguKxf1wVJmswm6nEVVQYtSRMB/raWtdJ2Hhs0Gbm0cTU2BEdgCnCyvcAz2
7NiY16gpj9vWzbJ1/SBjj97EK/RuqVn0WT3EoDl6pj5RoNHvw5ZmGnupzcyMdNOQMBnWyJy3kwmn
JPGQ8WHkQ07Zhj5ZD1apnDjHsbRwzKDKwa/b1mxtF3QgJgo3K57m9LZhpr9KIgICbChHddlzkuyo
Vbwo0zJ1GW6CfuWS1mc+wlsFfRxLzroAnh3Ucw9fg41lNlnO/iE0A82icpqu9GxwNk2wLSrxZBvz
ZVk/QpM3iooqZetZ8Ko7QNN5ncUeWlBqydCaREs2wGihO+Bm/wkPA3Syq7nsd9BuC/WnVTsBuTaL
YZMsGvr5kvDYvXMx7BYCtlO97fDURqe6E+1+VrzPQNeQfUQszMzMx3TVYDbVFlBimUGvRxUqYjoF
sO7A3QB1QosSBOB+qErooPPt7QKH416nql8uG43uIaXegHSOZNcYW7SgrD2CBpSOiMnHhuhTh9TH
0vExV6RXr9tRN1YmfawuyLhOWLZho/mGW3w1gOc5NMRwCYdJxHnPGnuGhd/RlE7nU1D9DaMC3Rrm
0nvSxiqvjBiyrRWjlqGqIY3nhZCitN2yA0UTXSTlagtfepdX3vtL6G/ZAt7T7SyK1v34lLXQZUiu
222iu3KAEwhoaOp92kxXDTTqCrU6aFVENZGlB5k38I2D2ZuAm0TXd12w8YFNrXgYibtOwZiYpTN0
OlDu3yarBoIYRagA9/3IGsxzE4C6So97/6m0jBUaeXRaQ1zv+BRw3kWbKHq7QKum4tWuZBjwgK+X
aubm5Yai6WJVQstuDWmuugWMTKchtVISCs9Ita8FHLiIZsIzoXWQPR73K3hcgMH+QgRALTiqsEo4
gAE70S/d0RsWy2QeY1nh+SbwDXwMDidFLGsNnJaw4jCA9YTWQRzHaCozaA5EIDJF+7D2Ftof4LKD
T4VQ3jsDcrS14DwITtwrobTIKTdrPrBG5M4PR4FEJUfUf1qG9K5VqS02MYdd5HqVzavYMgTtpqIG
73IXQrucITN8nMx20fgynPDSNHBCIR6yhqTdSwLM5JwsENguWvVuVj46bnGcHKCnIuTQd0ZOoMwz
XpkGGmIw52B0I0lrAO+G5P22RavseIqL2vj3xBpzivuylHjtGnDUwFsEJ+Z/2Du37jh1bG3/IvbQ
AQm4hapy+RzbiXO4YcTJijgIkIRAwK//XuJ094r33llj338X3dVxnAKENDX1vs+cTW8wB0YYnHBz
Qtv+mKTOTovZviiDb223DLGswQH5thxoyfK52VWgTL10hoaCaO/elS0ri2qm412I0xmbOw4gkqjP
AxU/TGb/in2tT1ogYZiX+GPnJjgZ7WifNQyhfHMxxIFp8T/cFMNhHpv2EO+oSDKG6t0gdPOQscFc
kpRtN3PrMQxJ+2XqSnJAMB0Qtev5Y7pCTIdm81TXEh6jWqa8WVLEdVnrF9Z7VnRsHS6nuJOnZk7W
ogekcRqbrbthFMyIXzdATXx9GStosjOT0CYy3EOo2hbul02fR8K2dy0fBwzolsGUrhKoxBgwg9uf
fdt8xrJv/a0PffreJlAjAifrE1ycS6kXiGA6Uw/TqMM74cvmc9LIJxziAg7L6i5mw3jmU6p4sVSN
OYoRknJe1VX8IRNtKBYhXb769BhvpWSFHROFNz0HyE22W/Nazhkt1MC+i37p4dHhPefM0OF+pqAw
yLYk52QR6ZfQjuTzRJZvjSn9/UZ41Bx33ffcgBe7F52cj9CIwIHExEBrhoBXZGze1UghMCNI92jT
TDwG4DykQNSMkGIwwwoRj/oHHNE03heqwjsFRQkiLXHywhgqsGR66YezG7NtKiaGbX5V/MnU61Qk
ntykYKc+jTIjL72yVzpU5XZohkoVVvHvWo7iqZc1+0ZVA6VsiyUOq1E9LZcmDM7mdVs102ER6/KN
6FQfzDCNT1tw9rJE8Lydq0hfZL18t8n+uhwSnxxmbAfLmUZbg+ks5+R7qRIQH2xM7jMv6o8C7tgt
nWpxcF3QR1FznO0GA13Q2aQ7Dp4Pj47Hri5WDMXd0sLSzEk5iDzxZlKHzaW+w5FzXO/7tNYXirrm
VCbBn2hC2dHgvi68k9FFI4CUXdhE1x8RzdqP2OKmTzos5KltfHkmTVJfEhGQ8ZZARGw/Q/kGmVO2
+YrT6bNidbNezxGwrGyrHMAjhgVRkQAGrtbZFbMObmi30BZOUG8OclbkuMHVefDgmj7CFJu+CxPm
czoOGTCRxt/HqnIfBi7g4STj0PgDt/IAzbrCibyy23Pm4H01OD6M4b2iiLAFzklTdtgywyW0BgPy
Abidb68h73TdMS21/BDKdJOfVBvV22FOF+ys6RRnWIgOdNUKAVEd4zaWd5K31ec5CTJCsjI96a1f
6WGs+uhW90v9uYR0fnJl2sWHblv05TT15NCkjYKNGrdRmo9d6D6ScikfZvzqeekQXl2XPYUOufHY
2+ml7/rhEFVJc5Ie3obrkZLqfrY+993cvadVgIkHqOAipF170wyjPa0dFOlBWV2YaNNjLpwRp0D7
8KBhCbiD2ICENHPdHueGwsPqtwlyRtOfp2RR75jh5fqYJo0b7hdVAUbL1EIsxOQ0kQzJQmeqbAXA
Nk1gHcbvSDfrdFJ5m9gQPw1egUlDGFth+Lvx3GRVl+WhWeftWi9xVMixoQDeDPRUPlaIowusUKRO
kp99BZCTpXUHWiwok5xdi7X4ksHYO5CoKdVNPc+1zTGFXXNkqQoHCRoIFFmUBEQf74ab2UfmPI0Z
fVysx1mA2uhiE7I6zH6NriCjmEsgFc1h8ry+AXRSFyWbkh+dG+JvpG9hTbkafOjF0pn3Y5uV9WdK
46nogNjceqzHPAU0IA5yTNO/htSos5w6pODUV8Atapc8b00gx1oiOh+zUbenkY3bV4LE+jqs8AI0
zsdDYsjFgK+92pj1D8bU5lO1xN1jCFRcbWBLCtbF5iBA/picVh0/qnaEZkxKZAe2HS+Wdt4NkwZM
YGy7A8c9fhiRRR49ICjAnLQ5Kux1SM7telyAzBwnnVxGpp8PAw7uj17V2cm1hH0V8RKfu9aZvGwR
mfRg0p01rC5qxeeDG0R6w+tO4vWOVXjRWTRfwMC750uVfSe9u59xJ7nzhMGtY+vZUm2RSk3qpsWR
dslpFocj5o09mWwRR7u2ON9gUpKcNnV1DGVXHTONbbxcoNONyOnzIUu6c1TDy49AWxUg4+AhpeAg
iohEaxE3nJ+GEqZynyXRvefb+mhCdd51+FvQTn0hVM8dMvBIH/UKlNAYGd+WZV0j0FrANEOEtTsi
8E+mgS9cAVhyuju61s/YdML6UHmS3c2Lao9NX8tzK2txZJogYI7DcFUT+i5NO3j24wg1dTLq65j0
zaEfVlBOhtr0DlAjbPOOtDCmSnjnOuOfFaDpnIexBw4AzOBzZMbPlicwnuf0IhYLJflg5u9kwcYK
vmW7XDunMX7TVOez8FMOAVEXIHyhPiRKHqDzfQXLXR3nXehk/fLJpDhEqPSwbvZ73+hPYwO7VLOJ
DMfJ97B+Fw7OGuB2ruusvGrqUXxtRxiCnSKyQM5MSRH1S6OPDpbKpOLF3oBa6zFbxuSCkjYpmIvr
G61U+w76AyGHKV6m9DgbMt+NHvl2Q2Z2sLv8s6Sjucys1cctzNtZNSn5K/Q4ojVARc8wq6ZDiCx7
aHwCRcC4b75a/FXSAWcmaZvA/psOVbWay9RIQK8sAqmUdPMDGAkwrrV9wXkNqdjaA4eIt6a7BII1
t4Wax/Xj7Msxh95zy3lXPiOVel9HdmeRfXJdSR4Ku2xIHIfqsgybHfNqityhn6cv8FZuwT7xvGrY
cw+7rGjmGKaydGkRBE8/VgsFk2Rdf8hIOhdsKsV7uJAiF1vLrvu1ugG/+RlE83hex+rJSfqDI5Ke
worsqFemf6oG9plXVF/yuY+/j0K7A4HndjBR97wkKf9hTBdtJ9Wn0udQPZB8L2aChyW7x3T1BEy7
aujBm7T8MpOpnfNlnoFmZGt4BDa6wQJLyxKykw/hJMZ4rZH8dxRnnEVctBPPHoFaC/AwXAwSj1cm
U566neFdsQYkad0V65FKbrVacNQpd1/RJLdtI8z9DA9L5fAHQBEAd4LZyjbdH+dUAxyeSGWANcr0
Ev8Df9X26Q+m2GPcDAgeaV1dZYa0V6vA5kp5+Fa2ZrIXbdSq4yJBYCVJ04HeWa62OgGBReizw5ZU
aOrhQ7JdCzS9KtZsSvKEgpjBmkCWV1NxwQQyYTWyn5yJm8O5GaZzMtsvKgVJhwlf6NqQy1ZFt2U2
ItfRwh4bm1wZOvtT4G1yTFqpr4yA/GczMhY9Uv0CmSkrytjeODU/ZM34ncAlOUwleM1s6R9sbPoD
hJnkso/BrSQR4HycXSAgbl10H1j8sabxeO3LyByCk2AkNe8vKmLUsR4Axy4NDmdOTONl7xWw1wEF
EcDVvptQZg9TRCDDlaEuqmH90ioK5cyv/JS0rs4b1CuUAuBXSEUL93WFU9hMQ/hLjMn8hNjHcimF
KxJipytnIUYR2hQUlNKtdil4a17X7OhI254z2d/GXo9FufEYmG0dsumYKNqB6yZVe2WxP9JsG04t
MOuvIx2GzwJFJt2hjbbtW8uqcino2kZfB9m5+4To6AyvBegHT5LlnLaNu0laHJGSLG2qw1KrKxfF
6si7FZBDqbG0lOm+go9L74fAy9vNV9O3qJY/lKMwgbMqGq8sZOiHbQFuKOok9EAvSfiQLmJ6x1gV
b3fg5kGIh6QbLqCCdlWeeW6Am2fytOPgyUG29XIwrO5dUW+rOdWGVTgvlNEdrZ2YC4HN4FyX8/tV
iQ/IEEB/l2o4Kbv6M9bBepRupDhcpc8hhYNuqp49KaJNMVb8PqVj+bVb+qgAEpYWKLhmO7HUtQAQ
GJKaG91DWrV+rq6RQ/jlpKQbCtfUcrqKe8QfIHsgki5UGZZdJNJVHqCFIafpJM13AxzpXRiMKBI5
uGdnYnttbZqCqxmSjOQTgca3mqYsVsSFz3JYMn4XakHez/gCeQCGtH2cWthBWMYlRCMI1PC6elTX
8B1aTTB7AN2Y4C+C7QG8G2PcARtWlns3KWRMa/A5Zb5D3YLfMyFEmc8dCjm+xPDTsbSnxp9NWqFM
B/gOklZ4pH2uIj0XqGJansRkPMQn0hqZ4xiW4k1E2bNmo/ouKtXAp1elWg7Q1NbHtZ2XtuBYaMfN
gntHQo+D9wI4pkAK2pnDzM2PgPQabp59WMFLAtyU5MoAFD8IM4ULVZf2YVEz+9g0yMAPIkbA3pyg
70Y7UIDaYJnAxzrsp4hlwzsUYcwfo7iernhloct0AKZu3Rr5j62JyB3pwnrBwA5mOLyO/GEUafKI
8iIcXxwts2uUXrCXVQOjRUXH/MQYhxi6sAmrdOgRVvNOpD1DzlhVh1qMgOmSAAPyMAWogjl3mWru
oPB77CeZ4xpuHgOk6WUQeNNdcyy9U81hacd3mxrjJperYUcOGeo92RJ11cQIlb2u1h8aTMLnko5I
1IASgB6HwAS+PwOGpJrafpykQDFHhF1XDTE2M0ypAw479ZGosbkwUUhJDmn02pVLcjkH4o9mlO2N
oX0PQi+h5GbYhvABhVN+Ac1XdwegzXEhXVwinPjowbTW3Ik1pOeuouo4zpu5CCOJC26Ak8FMDf42
1R3/BPU2wiYWzHuC/O4G1U1Aez2yf8iZCVSaqHpcq2Yu0kzNEO2HplBm7G4nUM7RTOkRwak8y0r4
Q7RuFGA4lgZvWHWsLb8cKpq+6xe5XIZVzFcySraQy1IfUKBCMWmypIDe7K5G1EaAekzam1RmL326
UJRnrOQEo/SrWruqYHGLk0HaQFakZQetzK3PUc3LU+JodTRs4yiTiNOLajZjMbuVXbYo6oM62/Yr
g9C2HSq+0IOkJMm9GJDLks19rnW8FjgqbOfVLRKgChDCd2kyQAdGYZs+9ILN+nERVX1YK2w2jQDN
Dj1rbm8iQCVBwL6BxkqRaQzVibZgXbJhuxPthp+T8mEEaXQffA8deG6fs5F94grBWkT9sY75doBS
8jXrncwzBcMjhEodxkiD4k2i4cRoC/I77i5i1TxuKcpihliIAiz7liu13fOq5rlu7Ecz2uadVNO5
jNgZiZW/mLd4/hItsEEYjz4BoCcnsiFDXmxUX5gZG/WSTl+7rLEPYbIP0wDsLidDiq2d7gfBSkf3
Kc/WoiSsurQ9YTfxHH2Po2S6HViPujXE/7yGDQahJ4s/+SCmXHXLzWzMcum0/fj/bev/vdfLa1uJ
n3Wmu8/8v5vW/2Ofln//u1/WtQQKkwB1EUhW/8W7vFrX2Pv+S8CzRoXSbkXL9D/OdUL/i4s44f+G
Z35hMBSEDGcCFcqUJRRuc/J/sa05emb8jUHZr0gZMB2KGiKZ8Z/W+d9Na41apZ6GVoA+K/2EWhIT
m0hj95vr7Vlgp2q/xpGDkdrbdVxjsPlYi/B4hpK8qN7F2OUHtuB0klVinQ4IVr09h6zT460WnYnW
fEDxnnkR0HxRtxBJqRteqCSJ6V/JMqzTo66WRH9NU2ja33gHpepOydqi+qyjNZZiEQPH7u4rSiDK
HpSGqIUDcRBdd0MTEGXZUSGZX68ZSlKaHyi2GvBv/vZK/wdQB4zAb2MEjonFUINBEuD1MYIZ8fcx
SmhXT5Ws0r/KMPSNPcMt1/FZx/PokvM2Kg91YqsNGtpoUtasPP358ns19O/XTxIYRizmWPAIj9n+
93/jhLaGp9jSZf29oahmRUULpD2OpC5jEWo73RKU8wccWFQMtCeOICS9CzFfR4Yi400GfuVl1e+l
OoPljt5lIrX4uz/fJLisv9/jjnJxkF4Z3/tM7NPy93tcqjoCtcyj7xL1OYQdFDbjxJ50Cj0fuY7z
Un5p4ff7yz9f98272a+L8IYUUhCgH/ztdcEND8kQcaACK+aczGdi9PipiksGuCg09VTf9yU6U/m8
wjkTTu+fL78zHf9BuGJcPkGDhzhlWYy2AVhDvz+2EnMdkaXi36NEJ7BMRSBSfMVCivzlgGObvgNh
PdBb3tp1eoJyT7B9jlWtMSj/1zsBxCJR/wxIjqCt1BuerUqqUqNE132PZcCSO61UbhQVUi5MY3ys
0zKWXxy2GWbzEYCN/DKQdXbZrpUg1f2HtwKw5/dhEfDVU4GaOdTbM/ETlfnbjPWyJs0KuesbbNhe
uIvBmq5cj1HZjdl6sabAt9k/0HT0TSRLiMjA8/1cqKj35+mbAVAZaIrM+OilgubYRecFfDAWRLcM
FRpgTaGJcSYG4rbC11oAGmEgRE1QX9oZ2cBLiqjrn7Ku6iBlWDE49tjNdT++/Pk1/c78xQkFY7mT
SIImiOFcvoklE1R0R8DIvyzOO0wC6BUE74csgUMzXRz8mCfDWrsvGh+G/aM2avqH9/PfBotSmQC+
JjufiSrIt7eRWjb6dZTDXuIU7Sc1RC/khfNK/CqueSkQ90c1ufZr14geERW5t6PinEZNNLe5hQD7
M/KvFf5VX28ozIyX1gzdP4QV+naBoScXlyAwUGSJNyzlG0Zy4aE3Wb/xl7FkMuqOjR8NOD/UY9UG
xp1dLW4uggyGvxtW2w0oZG63NXoKxpSXwH41CL5ut1Cvu8r2voRGSmQJJ1iQSD9KkDwbinp4tiAk
sqgBF3oFX1vjW9u6DNb+wzKlaGL129JgKOwFFisJ5UKi39WbiIGZ2du5n82XRKBWUoC6TgWmYlmi
iYAr6JZECO3l+ho9NcxUC1dhDyeGlqhLRiGg59COp8D/eQ3Fb6M4Q7aBwqAMLBvf1+6b2YlqmBEk
+mC+GIdVZI98bNP4ltGKr9d8nFYMR1bOenvuqmVdk3yqHHD3AgE/yEdltzI6uy5utmcXTaO8S2u5
JwgoYOp0BqlN7K9nGHmGKbTOiZgfjWva7XnTsg1tTrTeN60ao48XNPQZCpZyDjJ7e05R5413x0Wz
4mPc0NUCx2Yx8vGESvr93bWLqpFg2J+Xz1IVoTYpHRbgK2h5QQnuHDrknht4I7r264JyZ2tO2ezo
/BTzYfM3zrWly1Hp4RhQflV2yxmCb1Cf+7RHjfpMZopJlqQKecZs+wEpyp9jw9uoidFPSJLQlAN8
Fuhj8vtmAo+phxtn9BewJSjawqmZJFBKwtAMEEcnGxAo/nzFt9GIJYhFjGLfRrsRINdvrjg6Aguj
4+Ez36Z9MgZ46wh/8FBhXZ3kbIX8UjYcnkyOGmQ/qlsIjQnm6Z9vY2fBf1sUHKA3S7BXoKiTQQN5
cx8b2B30OpDdcxf3nQdzMkwi+muwlUU0qtqxp0dXAht7N4+pQsQxlRjUUaWezUOOdhUBJcyeKXut
y1Q+Ldxp4L1jgCj66NMI1dhWbMtwjUkEy6IhcVmbHBgN3Rd7RTAPUb+F7OKybFq/r/wZzPg9w35v
VvBbji/zxZ+f+G1cSzk2KKQbeGo8LdDYN7tVK8uqD2AAPszwP5HEwoRkSGLnbZ+3MZKs+FzRsGDa
Lm3G8aH8z8w2Qm3UviqmJrDyqUTtMu6X2XpDExCoeHwPkRZGBD1ZjYN4DadvbbHqyoCyRA5mJO2w
OhNqsYz+/EjsTWRLkQGl2DYR1fAGKSVvQrXlfQdtomcfUl9xrC0PJRM34CM+7Uv35zpmhKy4t7IC
wo0aVYmaEJs7Y7HRRBVFGk+BAOBHAyy99qvOmgQ6ZEBhqM3tGgZ5V9oFv1VXfH/EVXVyPMHqdPxk
Ujej2GjFfoHH/YdHe5Nl4tHAsceMYqkQ6GPxm0fzaHuQ6GlYP3A175HKO4uptemtHr55mDMM1KYf
4KwnrN/3xy4aKF7IIjut1uMG2dGrU8ajKXxAluowHCFpOGYfnzdEE5ThZZhicdBmj24Twua5ZiYg
rHlkJLhg7UuCP+GMBZgO7lSMofA+qSJfCFB9WBIVOingT6/js4fCFv2U/n2wffea1P69idGbNZoi
XUB2lTDoeeif+d9SXRrAbKzSRlBRkwHR4TW9ZVW6wGTCybJS/T+FhTfb0X5JtGciDDg1/oOs6feA
SBqYmtIsyftxopghfvUeEwp7P8Ynbkw8iGMZogGVxFKjrY0767nskbIg6GGUglu0f5fAly4BbnhA
TY84hbD50aFTK3aALsLCB1iGjerXa1MWnYZCvoB7xlrBKtpfh2qX/UVETU3xka1NNj+SoRtwJ6Jt
sTdBad3PqX8ebfSt+j0m4uH3TQBBAk41sqC3Jxukg2OkyLK+h+cngar5qQXBUgZSNndwmWK3Hm3l
JMzpjLEMmrhztrZXRE98EblBthNdO9XB4oCjjBJNG4ZFfSO1JudQTjGAkKQf9Pe40Zt77Ha34mvY
qA738UzJsh3Sps/QkcAifxynUwgine+chb0BFrIjHb3hxNEMNWWoASmaxaOuP0fZp92avOpnhzpR
EM0zFsO8ubDqfIlQqt6cUPI9xU9S+zVWBVnoFCY0AQgVLZG/lcoDyk2QmRXJpsO24ViLqWgul3aF
Um9H08jTnCUKVe1dtGzvgxxY/Yz6XthyPPYMVc04nwLvksqP2SGrWYADKrQ6J4z7gx1Qh39dZj0h
FzTQip1UNKYVORpURMYfIJCCb/mQDWRZ3i9oEuVvo9H30SN2jASUjZPSfdiSWQHcNMNAq/EhQxOu
9qKsoW6cNujI4GSzduCsgrf6E2ymXZP23ysGBHE5YKqs9q9sghNJilajaVdz9mVvRXrAOUBoeVF2
USvvYIxHbQtQ2bBRV39VKVB1jPJCUaAb3258mDGlAfmPpnrgknhJjn0fG5OgFVVZV3pvBNRadWxm
5cN8g5YVCsg1CIEwiceyZ9xeyiaGM37CXAGwg7q+jWBb12MKvwtWRSytP1Sl21BeG9QYVTU43A67
TdFmAY02DmiCMolPQwQVfbzE5AhRCQkdaQu9mwyyLnglK08XeQ8EMsEHOhjsP4yAHOADdV4xLrcN
Y2xftskCULtqpDOKnekSRUlSrBB6p+Ri6RvaaZRZgo8KORFRjcdRHHA1/7qUAI2zAl1SMqHu12CC
Sd41ZdQEDVeQR8xcttOapfO9bLiogVpm2a5JJA6Vre1zosoy2q7jWI8YKWCjCNm3iNq2EtcRL12i
b2hta6rfNU1o0vIYABuP6ggDjePeEbL2W1pnqMUMnkG11vZAUNjrUD/mSST6T/B6e1wP3bKy7MOk
UhjuDkdvjCz6U9TYQQoqq/1LcP9IWXJrsz2nj6sRT1+YivYccEAV9hHj2rf4QHGzjwC/J3vIj2c0
BEuKLPgBE2DrkW9c+Ay0W5ab10etvNgwfLZBRQ3qZLOxxNV0Bb/hqaf1/nqoQScR8ZFq2Pg67+Os
gZYUwf3Hq4hQ0lHFf8Fby3DicHWNTKsIKUpu0TknrcSEJmnoZmOnZ5gggJQxXiirHS6qaYvpcpui
BQ1upcabNtuTxMzCFTj+yr6U0bJPMOmi/c2jgBo/01m3D808wzCvscWmNuAe5n7EZYtfz+Mc5/YF
gluFn4nFDPKpFXEJQhjtQCAAofytohiLX7MH7aUyfGXSRPvDleBD8WEnzBpX/MpxM7GJ/U98FO0t
J7WLnn4NdfT66/8a5Nffg1LA2tuEGbR5K2gfVfNLW0tTu4u6By2yoFpkQ0f0XDGuUKWCA7gasly8
vqhhmz2mGk7ek1OXPc3WUoAdqOZV3mfdBDbxaWadxq8wA43NwfDh5ZzlLVn3pBcFDAw/1Iki9iV7
HcHBYAUhrr0+U8VqnNFAOfYy0PM6pfvpnLy+2tfpIctWY3wk7D18iETvD7/IFb3tTgAc98sAv5f4
4TpYklQftqiOJ3+FJ+X78L5OpG1aJ9wlHnL/FljGI/4dFwnH7Bp9td/664BG6NOGPwyaD3FyjIjo
2+ZyQyfGxVwoAhGJHEMNn36+yRq1Kx9jwPut54TZFypVj+kDf7HbH97NSHbvx73kFF/I5v0jnlWK
D92TfTl0m9jvv58kmph9mLTSCmUmKsX3VpZTxc/tuCbUX/PXuVI3Y+aTi19DngFkxO0sNW/xJdgB
Bly8MXWLfX6mqEYmH5C5NekMYiqCn1SQUZW4uGgqtDE/eA0a91JDMIBkg9dUTShzgUPLDhP2V/wM
VTLoHnVqkSyi9p0DhFuGs48H0nWFzmL0F8jLUeGcTzM64fcrb0d8IGkU+q6zE/577QJ0O0GAxEVA
+1mq74BSlxAFgmtwdVqpYX6WPcCx7liu2z73Q4ZQ3pwWjpo0vWMtGnSS7rDFdscl6kF/XIoMW9Xy
mcgFpTsnhTYywCB+ycmN12gOc5oqjfPutzUe0Yf4bJoKw3HBf64Zi6Y5GLCxDG25PfMqHYL/YHmo
gjz710dfMjViiLhZthZP1KowiqPcgGCgIszF+/ChA+Y+a6BX7VP8VT9Nxxb0dU4ntj+vB6GBD4cJ
jt+3NdRHVL3qDboyimvbPsshWayyu+XwefEbcqX7GXYGToJ59SqybBRwUXmCU+5KNBMs7Ybv2F6l
txLHcqiGFg0AIVGWtMXRt+twduoLryFMiGs4/Pt68nGoIcKrNvUIlajQW7HnjWjtsPdZ5HIfvKnm
u1TAprSFFg/XXeGfu1XjKT8HpGdldBXK0aFEJ+PNLlIOE7a726RFwZ9/iCFjrejpUDbRWp1kQEur
EShdhL6nsEdxwP0SK/QHQCsi7NV4+VsUb3gqCfIGA9qhPRVGzTFHMfleR7LxA5RoXpOaz1dhE12Z
PLTbFKIn1Hx5qAqbQWumL4i3mF9RMBtGoInJ/gylAfRlTzhe7iqVrpGvIrPOOrjVX2S2Vpa+xOhp
o++ktGYtTzsF76MfoabNUh6xo3EtUAYJ/TsqAEUl7hmKZGj9e6Jso1RRonaxWh5DgtzGfs/mGn3W
Po9lCmniwrUTilWKiG1j+7zFE4uHfMLusOCwT+mAnDJJRDZRcHNZ12SsmPHDCNWLYGKQfwKW/Pkk
r+/SGrRqEQCd+bo/1s9wo/W8x79sVXs0Qfa/L9567Pbf6H+q92XD9p8JCqYEMVGt+y+WqOHCb+Dk
vnsbtS4NlrJCtljebX6l5ohuIsm+KrNu/5tfUxY5JSJRJmD2wAL4KcHv4TRSaHO5ovMciBJH0ndT
hVaKqAsiPQT7eEXjOHYJDGVf5SradjlwhE+Ejxhpmb9EG1bM7xiNvvQddMv9ztsaTuOXXxcSLsOW
BtMZL/v1xNajOjtpUa9ppvihfQ1Y6NewfzNqtnYxOtJ2FyFHB5YBlLbqLBpIVVZO0RNweoNn9gEu
3nxVM7WncVW84BrJrPfbmn4uuGhosY+g5GDaF7lhu82Isvpln5NJubG2RmECwM/uWDUaq/H0OiDQ
gfeghw4Ye4oVjzRqriuGvjjpPwhfbw700HIQHzCDGYIbmJ+3snLlJZLT1jDAh4PEXScKDWmeXECl
yp2N4n0FafRwwSiArt7v/R9Od7+f7fbLy92rIfv/3wGu/+Zg66ZliMKYQKp6DY0NNOB9/GGo6Ls/
X+qNgI7VRFCngWtBssJ/y/1Y/zcrBrVYNi2RSv5rjhBUyw6FRflCfI9GTvvsztCoCx9T3eANo3o1
xiv7FRz/fC+/SwgCddZQhSioUAk7HPOc/X4v5cwZ5NsGHc/gqskvtUC3VHsaR/ToQYkuUud/Guf/
fkEUvkI4kGjNA3Exe6MrtpUjVHekfLRLj40CyHjmUT3YIsz9Wtl/fsCfbZz/4wf+P/bObDluJMu2
X4Q2xwy8xsgIBoOzkuQLjBoSM+BwTA58fS+QmV0SlSbdbLtP127VQ5VZphSBAOB+/Jy9116ukN6t
cDGAABFnHPXhA3WROXHVFd7dXyvGmMxL037y7Glx3zhIonb4dmZ124/2lG3KHlXri2MjwL832tlh
P/rNN/rxSecbcZSCf8poNHQdWnQfGo1TiKbIn+zmrnh/qUbqOt5x3ecR63oaDCm3IHFwn1qb0GZz
oLQwkuWLZNJGKbceGk72O7e0sWuvoEV605qlvuFf5/2IzHM62Zwn1+P7PEu+L7O/voiPt5Eb5whb
uExMTNNEG//jc8O+23SwiIdz0ubLyjS/FUISqGOP5A0bCmER/+etLpcBiOe40G7E8h/P8z78Zr6m
GrEC0Z//2vbwfDSIsGtW1nql2jT+V601V9Dyh3bC9QUkm5Cz8WE5sMeITvSQZuf3bYkiebkbADx5
L6q2WTaMX1/g8hd+95jyQDB+cngD0aM4dDQ/9DPHadapmt38wq8MlSOkLEvffvEUL8zvXsGfP4pb
FzDBCxxO+jB9frx3ZWSVUx978cV7KTKg32Kt0VZT8j+/vqq/pBjfXRi9Qj4Kr631NpgPPq7rQjCX
8dOk3avZElD0LFcvaoQeNERf/9nOFTP0dd3G9FbBiUUATz3EaDGcpUt2ayQ4MXo1SefnZDn0HsRN
GblxXF9M1AZufcYgnpsaUZbFyOm5bRoIZluVwWRptmXRz1a3FrXw2hJimkurDTiaWdveTfg+z8s9
DiP2dVThwdGw+pIhRDLTD16KmhLK22hfcNDwkRIWRia5FX8VKL7BH0ugjo3Lo0CFHrBZeG/L2PtR
Ix8FS/eYlBZLN0fDpQwYB8ugoK2tgHNCZfX8C5RYXu+f7bZYijnjvbaRDEd52wWSTiDMmGpKc15V
rQqrdONJv0AC+nfLo2HbxPLxXsi8VVBM1kZ+37kJlk3cbwY6S5wtcg+DXADD4r7E/U6lgDEuSuN1
ocuW8xT9/CIrHm3KXqS53tSFjjxknoDVd3TbQdFnhYm8nMPCcWptiBB5X9J2pQPjM2VYANsB7DCj
r+NRlCsopOyfN2ETSn/cxpjp3ebBnQDk1g/MG5aJFjWgsLxz3bUMER7QvntwXxAhISfYJQr9boYv
iqLzz4mjZxscXQ9j+YvpagybZ9pmkbytwjCDq5ZVrSE4CbNw6G5NzgCz9C1GF+7tBjP3rJDx4U+o
oU/OwnSD9eRM0XjKw7aDXco4ekw5TYeBYi6aJkBdHdy342dPlPmUbCKHgrtalSA31BN85sDAi/A+
cvtrLWqYh8feKcCUzIGjSgoPZ8pfdRaN76VOnECR8z/vj0bxVg1WfpFzZFMhihggFEp4JR6lNq4B
3WsrR60/5sYQAq1XdXAvMdYWuxISsLtK4ni8d6cUru+UjtEeUqd9kQp7PpRKDxd0Muo7X2Fo1aGb
nBHuFoKe8aAeMCLAEYrdGuOJYyWfM5DfT7FIgdeGkCHwL9ndnsMuLSWrci8DKV5qMPYwjqV38saF
UeEkCXdXGGqX4VaHt5v213NWdGJLVd5tg0nYeJtbr/ySyP6eoAl5qRwjviyHttvi9NBrtC/xxVDj
bUzCMbj1ZdIw15fp17Rtok2RyBgCUlVt3ChsjjjKy90UVUyBKwkWmTp0AhmYVf5u5K88BJzHPitd
93trSqKvTZgXsEfMYgbZkbm7JBP1vXToza8KWjTtyrDr+HHUc/BaGJXLUb4vH8bAQmFsdeLoiDBB
E20Y9smhTbdTXUsMBkkFtzQPU/RKnR1+NRn1cJ4xpXk3WFmS7uRUGVuzLbu7dnBoOLAUbNpJI9Zu
1ZSv3HIM1pEfRknwlA5WOB1QIPRfWstB7AvKueOYk5YJ7mhiUL4FneuXkIYNdSxD5Agbx+yyW0jL
OecksK9u24EGjFCyv4qslSftO+ISdOjyhEbuMkONhxFWR6+vBOSWA91v4wg3KVkQ8Gnx1RxHuwKb
F5gJx2ZpPI+yGb81hoEqNjXn1xYgANLgSCIfnOeWJzcpJB54s1b9Rs5jro9eH0MbFqZMz5PpsxBz
pFoPo13YRyfAcXBUulE7S/bWpVuUGkyX+8kdpy+ij6KzY/L6DG3fbWgtwp+OdTn4G3eqARb6XXWW
iaOeJwnpFfYD6Qotzns0EPnaT2NXrozedl6ZTGNPt4pqX9MoWFmi7G6J7chv2wRz2zrvuvixIabi
SWmJ+6rRPYBMcwE34u8qmLgG9Nx48XQyrx0djDeh1SLer+Yhe81KOa8Y8pSfyPNqVlIO5m3IEOEA
5hMcqhLREfqw89oGnj5l9PsB89Bw5UOjDky70XAixVfoBUaNjt/Mw1dlUNTgcJDUK27WNjfe6OU7
FnrPW4fp7F90Zp3coNNB2zFiEoaoIfdDr819JgfvFQ7+48g5+RFL+hwAH16I6iBuvk38IHtgf32/
pQyc7jsVukCFnYaJbR53ELqG4YClm+AB6lAT/G4bPoZVF362tbQfMhXVn4d5mL/1POCbwa+tKwdh
wV6wU2wafKn31JfGyh2r4QRlLH+BXFTtAXtHKLNoJ58ToLnsZZoVSWQgxdi1c8igDGbWsq2yfe72
6hFtl833h2BoisreZdAnn+nLNTdhlagLcyrC+7JU8yUCf+x4Pksux+AyPVeO6I6qd8abqo3UgwK+
88XOBxYHq5mGszOVvDz0tK5Nu+svtfLHQzpqu6ZvE1T7yMPLzPEYhSVtj/AwGyo6RVGibmcs5Y8B
rZPnZg66BzZ8vJZo7K9m0+jQMHnprggj98SE27TXXQkoOpgnWC8CLdpujo36JqcFfxPrWjZrlCFi
p8aseZZd7wBTdef5pEKnv0SolNMdKOuH2J7DkjW7hH7t58GFycxvPcjZuQ6G2KYzr4yvRmShQTtN
rjOn4QKRodbd+D0t7eCUu/bgd6D0VV50qyKU0Wk0ZHxDl6U4A8auPoGKeOXPxDR6U/MTJMp+k/V+
dtb4wUDjSDM9hrW0Xnoj6sd1kYziCqkPxG9rGJp9YhVwscPE9C+dqFYBmOKyCo9lEsgNc1y8xgPz
7k0Qzovfau7CYVXaUXWuDeb9l5OBc9/ZeGLs1KkJBwY9plbmiN+sKTHgOsatX4WphHkPLApUq1R3
WZxiAmbkO2E3SvMasroiYWBPIopp7P2hbee7KQDUneyX0kNswkbXBcT8QdZjnB9zzuSqwMVE5bJ2
yz4aruiWZIQL9Gb8MPpzDTdcFB6kc8r4zWhSIl52HMS7T27K6Q8bsQG3FL/1SsQVsqKLofP8o2tp
UWUPIE4ia1hNuoHOfrRY7MQhcJgI7JtiWmwAQ+v296ER5xkKnLgIEf4bUVxgB3RCfZ/aqGZWeL6K
23oChbAfOWgC9vIbS5zGEAoE/lT6+Fd+wXK6QSA3b2o6W8fM6tK1B24L9M0E7uG6mAwvnKEMlZXQ
5YY+TZkvKi1pueV11zlZ0G0mL4MvRYO9rXkfAsab8FQmq9w6JhjwU54wnV2VFW3e9dwtxidMbQx+
/D7LL6rUcettzKDwKk9pk24yneoLO3bgzOBHTHxaYpkysSQqyTiydyGjWiPTb6+zurPhhhrnegZz
YeU7uU0rjp7dJ1Ma6is5PNnGVnKy9nUdkZsUD4nVw7PwdGLURBMsUrRx5SfeHdTu2qcw64MpLdas
pB3/Qg3pSqdfWISawNsmZKGs3LgxdQj5yjf9xdqiaxe6sTF4/SPDXMw2WRM4r/EwwGZJ4sc4kS9x
KN1sxTGhvB/RdmyjIFJ7weaBh7n3FOMvH7f/hNVd2Wm/GxIVrmUjIcr6yDTlqizd8l5VBSEUyoML
EqQO6ytgti9dHJHLUoOUaWINBRJ0oVibuh2bzcxm49yEmO7ufQRE8IoGej08Dzww4FvT8atZy/xW
NlUbbFvfj08t5PT7vgG5vO3xhIE1qUoSa4xShweQEA2JB02xy5sIWkcuzG3YJfVlHrnGlZVr59KS
DC3rGHAI7Ji43lhWNLxWvd/vZzhGxUr4bMIbEQ5Nu5WmV5/RD45IF9UIaqcdBVioPM7gOraDXIXY
lnAPIIjsD63HxW0nmtz3M+iqrxFz72afMV/bKF7KcTVPuTqzy7P5p15ebNKM+oKvEN2x66S73g+9
dV/J5FOWxuYLnTe9Q7QTEk4Tljtf+tmNkQlFcIWXPImqfCwwczKlc6qdb0FyqUcLs6lr4+a0RaSO
vWVHehUpnQVruJLOMZIWFx0LOtypxooF6/Ka4Kz+OAAe/pIntv+eI5Jj5D0NTG43rmzqg03L+BPN
d8hSrGlawjIXDZSnyKZuZXFcHkLSQPLlMDxV5bJra6v9XA8BrHiSJRiE0kyuvUPlVmm9blWqO2ZN
c02z0B8zc20XrCMrz0gz9wpinfU5SRI891bBd8Bl7yfBOufvXdP+4pnAPe4eSg/zMOg8hJyKWiuP
j6Wsuz8kpzYiTaRti5f3RI3QCMCKGF1OJIPMjIu0ca3HRTewM/Ff9at0MuQ1DuHscz8Eku2Bk+eu
7iPUUHXk2idGd+oS/LhZQOWlpDnptpefc6vTxHTRZhzIRyn0l66beFd4KTmn9ZIu5teBqdWwYiI3
bKtssI80qWMkU7idKOaRjX7D8TVEu9JPukuI/YqzLOVItymixnC3RrNQO8U8uJ+6tiiefYkLK2/h
txbCaMS5H33znulaEKIKWgAF3ltCxEhRdWT1q4iuahKCNRodUnqi4jDqs52MpgGselHiTaVw5VbJ
AYcBihQeorWTlEnm5MMuHjxGKSUu+ZwiTW2XY+ywjqYmtaip7Sqan6q2r/JrqzbHdsOpIspZ0oA6
kvykzD4upr0hcHk7115vR0DmzSa1Xwtko0vsihHoLNoxMMu1uMqT2qvDNadt7WAIn5OSbCGfDded
Ngnzq6BY9ai5nQkj/xSV+eUURJYtADlzAJM3xUB3yIb1E/dhv1O9bNInMAYOCPWRV4UxCm4cG6fZ
oJva63YxtVp16CEDlH+2TasHWOjon8pq6zbM2u4xqjF7wTiZLeZNNTmGyG6yXubcB8dALgWEEtjL
yPRGKy7/W2mExIwp2WbVBOUWrMqTy5QpuX9v1hpyGTgQirG0Ri0z0vKSHM1ldI9eYJlW8B7O/tfY
iQTZBuiqZ963xiSE6rmHfmEkMLNodBmcbKOMLClbsRx3n/qEhkJw6igo9VlkoZgcwA5t3+R7kHAW
d4stDzT2Z5sstGHx33f9VF3aPZc3Q9BFZdGuEb3AUbi3O1em3tZDqJraR9H3zVS/mT+pcTg7xCA+
JIkUFjK9epOjQrqyEHNRusuQFXMiJantAmefdj7ub0kXdqCTmq6RVPXF6GzjSjtpsZUjipuQ3kFV
B6eZ0g+en1F4pD91QxSS8mE6Tehs/QnD+p65X/lJBn3xaKCu6UgmwHy2cnrenS1qkxJCyUJ0Qf2e
KNBpXhvCgVHoVPRqXsgrGIb66U1lf8QpO9zQLIUP1/Tp6Q21kltefwXJeyq30i4Raw0hg2BpFPdZ
qEf/0FDCwfSoFmijrsa82r+BUDodyLHCnDPkX+UsQB9FyikjQswCPPZvwJI2NUZNgQCihAqUE2KU
QR/YK8+BwhSVgf5szJHGAW/GY2PeBXlKkA1Z8tUXJRhgr97QHgJG5sBphKSzZEs5AW2nT9x8+BqD
+aTjQkVtVes3YAY+rSEydmWPXP+xt5oQ/KNw6nrrTKK9MNvafy6GwgEz4EdWjD99tlKXEyqI/nNJ
1iRoAOH23RPSB2QTKyVR2a3RdDQDBZJpoSuiuXWOOXkTkNhQh19pBm4aoNjfcAUjbmuk7L2LuQJt
nSyRblhT326Cyg0ZSf0PPmGGQUSKBNo6otmKJlvj/HU+zwgWeDb+RiP0yQxe0ZT6ZuJmb5wwCsLt
GwPBQLxE8zCT8YnwQKt94XA5JrfAJdRSddlWekEF4x2V44PfZIm0p709ONndG38AmWT89Z09EICL
Ra4GzRMD7pzq1X+4A6MqEi4BGxvT4f9wB3TuhnfvyIEwq8eDSdMCly3amD9G28FH+AYaqJwsQ574
N2Wgsyrx5C2AgdBHh5ioYkah387TCsvRdH7nCVh9O2DqekMJkH4TDoc3igBS8Rk56E/oAFn5k7Vj
QsScVdgYCzfxYA8svQZ+h3T1zyCA2DKHYCPcWPowWgr5MGq/Q3XcVVwlaoC//f4lBfj191Z/amqc
+l4ehchR8iYFPTUEGcor2iU30B+tdjV7UnrbfEBgt7H/4+4nkquFBPuDsd+KCNUcO3d69lkthkvd
VYq0n2b427bfGS6swXfLfmnVV3YRwcNNitxHJvQPxnwNaOcGrR4EjDSwXnHF9BVzBh+38c+OfPgY
XbTtkzQoWH8/OPKNKIGpSecqt2kG1GDs3lz3aYjiYfVmuK9RmIitP7oTh4LQwtXQRMIloYpUw4fc
1Wpcs29S1VGfYxBXDYFNTKausePThratOjq/eeQbVBbxauiLZ7st6yfVkWyQEIN+56OoRCiFM94h
FuM5NkaAMDB8DDiks3mleuw9LX2XlyoGqQzKcwAAl+b+ddd39bFzSaB8c73TF/AvjEgEn+gYpz48
iNj7/OZqhxfe3g3/MbRnQzAu1Zookc5UtHj8tg0uWjupPAhqBlFkZRrq/XfOdUVza6NgahAQabv9
lvLlL8N6mY3mE7RC/RRGnbmSLQFSMYOZbRkU0Z/IigUYRad7DCj396YTmZ9rFOhPgj/irv7HXo7n
Jrj60VmOQLm7kb2YSNframEiEZpv8LjnVDQmjvZ353gftPYm8BGn8KdPY2OpPzKaHZs3ZnVD2i2x
NIlZfzKCwrnPEtsp129kaikrk1EYSsvctr9MPd1/YOwA9xr1mQ0KZPCGGTgupidOtHUp75TTYp2/
7rKkYZWHFLZok1SD/xmRgAY92jBrYOBYXzsTUpppP1p4NUjNqIXukoPoE4jSB4TcU/cYpXp0v7iV
U+dwbYKyc2DSKNEZm2CAIKtYvHLULMy00EdkoZl6YoPwzpwpG0mmTNcq95TQh54MRAR4nqXdneNU
Y/DiVcSVdasGZKYuWMfcRLgb6jx0CqAVvDhG0OKgsUKOTBmPqmrCC81Lg4wdNClpq7L+Jhpj8tsN
A02EettWjlO+xISlcY5aSMYAKaw1z2DDGATUxyya2wH8KkeY1NaeUkSyjNGQbRjEBpz7sAylmoRH
IHZ9vWlHUo7NrZB23zafeygI5gTMIobBuB5rh5JsNcuEleGCNEk3C9d0rJcrcbxYhMU+ifXgA74w
4tlyVynZTPwztPC+py+NruXAfJlNLay/tRZh4A+734znfjSIMPzDQB3ilWXIiUwP4cOPo8BKcObI
yMX8IjJcJH9NvS0vdxk/KbuMUXuOwQANTJSOsoAaqQIjEgEmgl24syvtP2Zvg65ff68fp8t8LZ85
PXbVkPkrKvDFg/+9QiJ1J6xJcep/zWu5eJtgMC/CDyKECh5Eo2Zc9ptB5Y8z+eUTF8oFMeR4hxn5
LoiB7z+RpmHQCfwS38r3TxzeVTW2WylG80C9nR4R3ABlG8tHmjGsfL8V/7ezS/6fCyHAS7FoQP5H
C/BTCAFXnDC+r34MKH/7Q3/BHAKLEHlyBAABLNohd8kT/ztqnHx59C0hIeSux1TdQ4vzd9R48F/U
kVjUF4e8IIecb8E0+S1q3PwvL3SZVweOyUGP1fbfAB3MH58t18J6hSUeQx3jD3wuHxUojTZ01xQt
+4t0WPXA6JY02hRG9X2UiMojgDSZyvqU5aYxPqa6cg5aTomkgqaF9eqnQ2WZm0kwtdWMELy3WG94
B9llbOG1ZVpTsYfQUVLt/rtf+h8MRsvr/93s3kKp5CxOel8EFskFH7950PZjgeNAXdrYXu5MiKFr
d8zCE+1jcR6NiZnhrz8QE9JPH4kGzPSBtizsgp/ECQY+fLlMkUGuh6e6I7yWtRnvNOpHTm8I0Rqj
uTCVkM/h2NAYXvfOgCMt9HraD27M1niIfGL9VvPg86tUXtTPe6vz9E1QpYg36qrXN2yb5kNhmd28
d6KKMMXWpDMQs7kSeIDl1Fs1inELenYaA7uYLMLs0vAGfVcwVt9Y5gxQAFNbyySGrhAEsGhAdECi
ebnB2GEyuvUwsaw97kizLru273dRa0xXE7jdB8XIAnEOKkyGO2W651geksHVSfOsgGenaz9OpxgV
dkiCgbl8c0E3WW2aJLYeTBPY6yr1W64N7XPzbJCYcxN7xHWi4MA/sLVdiyQ6Uk7nNU6cJiGosOQb
hZNrHyi/Ev2oGjdBVwC/3Xxggmm2lxZacOs85yNBhJ4/efIJHXmVHDsFfdGP2wLAHyvycDerynow
7MLSfyBO0MaLbS09lbTVfB/8dro+cHJCPz0wrZjJnTf46EIO/FPZ53w7K1t2Ez03gvg3giCSm2gA
CEXIZFUmG4ejWEqjpnJfszGOPpG+EX4a8LxD/R+JyUVk7N0mHvpttN4NP1I6OdwFDqQdhAkmVfKC
gA0kjPyOdg+KzeZnSRFPjnCMu2YmLLPmtg6Wa5mXMZ7y5MjEx3rwlx8nbNKc+0fFcxlSMZiblNxK
kOck414l8TjfGjTFGWf+p0ve4EXptkx5eQmLkLbdCjPJ6HO0sAry1/x4A8SPdPB/7prPbl+/xlnn
Xr11zo2BnKBxkMWNbefxqwWC6wInqUO3k17AaxXnwx9oAjE1mTOPLE0lfTOMQxesk2zkFy+LKJ+O
lvYg0Lu1H35CJNx2t1ZKPsLGHXwemwGWFLB0SKnqWnTatXetGxNPQhgFanxm5g72BLL5eCKtL+My
hVqBaHZG0gGmXj7zf8vsT6lHfZeWwnxg9FCQAhvzjLQWchYwgKH5gBuD21NAF/VWRjRyb/Nxhto4
+8R88Mvwcvl4U+Y9bIIRlang6PPURq6+I8iFF8GYfVZHvJZYZ/JCMPK2ZijJkW7VRTxkNbNTtD43
ju02dBLmSZ9scofjlV/3CxuSOnCGhtUa4VZroJJrUmVpa/Suqi+rJLfUAwdlw/hk9P7cnDpLGepm
0iHfpJhsll+EbFP4mDpMIu+o+nCMlgbsOYSS9mEeHBaImcMI3YWOCpGqDFUE2BfyAcEGYHeMIGVr
ateIt0c21Dbrtwc5J1uRRqzBeQha9PJSoLLnb2F+zRpK3Qz9szeYOFKdJN4Tdsfeus7IdeEgFZt5
/cXn8HVOPKDMqDRKPpNjQ6Yv/ChW2QtdFUjEK7ePu690KLv8D8UKYQKli2ZXXddlVXnkt8VEm299
UrXU1spN/iYEftkRMRv3vCuQzGfdbOs/AqDY+TfXp62GpHmiz7stxWBZ1yX7z9ysiK55i721Fso8
Wl0hDgiCZ4Uk258XgngsXjjLtEQTxgFJwSJ8coce+P9sokiOYbYTCtk/TgjDt3nXJhsejGV2FycH
m9nrxoaCi183HcaVaZuTu0n80r0wqLTHU+1kCKf/iCnHyA6WrldlAGkRiLDI1Adae+JT60JOt0vx
YqDfW3UESmD0qLpVmoya6WtuxZ+LNvK/6ZiIx4qp7jXi0FM/KiDEeaH0rVf78QtDV2Lr2aQYzrX2
XdBE1YtJT3lHJySOsEKWTL07X3GAmxAnAJZDiDDnxRVokOLRylqfnJK2280GKDpj0Hpd0ZPaDuUI
obQAj49/rt/2o1/csqzLlyzsk/vBKW5GX+hsr+ja7SBpaEbrTN0hwpB/03rFI7G5bYwwpapOIRvY
psib+VgYYY7RwYHBi122XRW+z7I32PUDm458qqA+JZuM9OhdkIr6jwQ+Pj8tR+JV4LmwiBdew1l6
2l4tk9lNHPntnxBbICz2mN6tOYtJjrUsEuxbn7k6nqFppSfKgU2rrOGy4fi/D4pmIncXW9HBTzQu
Tte8JYNY7mHx9Bu8a/Ipy5XEyotR6FBNkTlsp9Lvzw0JRPf0mr09alvoOIxPcfYac7CbJs87G7hu
LlmwpwtRVTgfjWWcj/FuO7WKitxCe9H0U3YBTsl7wKswfxWiyKCkhzMYcsX8/tcVyk/F3KLR5L/Y
f5cAkY9HE47OdpChYDjqTqoLgDqQuUabTcgxsBmCFq4xsxbq4tef+kGySSGGbwJ4DwwfGGPOR96U
gyySMYIbHslPls+pk7IwyM6ixvj15/x48KJU5XM8lKGUyxaKzY/27oH5Rd+GMSIXzP6sqUKxZld4
ZFy8L/Fvir1/+jBfIHv1KZADjqE/nrlAi2Onpgg8Btgpt3WdOIc28WDHpNAXfn1dPxeyMJgCfjfO
dqiVPyJemjj0paGFd7QxIZ2rntLbBWO6bunEXLZ+HfzmKfmHzzM5h5g8JugWf5J4m+Ra1VVRwknX
SfTpfQuqEsGO4aIeHjdtOvHz/voal5/rx2KdiwsITrPgIiDwXr7Td7aCCV0aVtPOIda7orryAZEj
QQojdmAgweyBDo1le20A5Cff1cjYPn79BX5+SAPMDPzOjL4W+tcHjXaN5ENoRI1HaODqYhwN+6DN
sb78X3yKbyII90wXAtGHp4ZG6lhFaesd4w4F0ZRW6d4PcDn++0/hQIklxQtxhHx8zb3OthoixL1j
yFRy44ENW1ta/i8eEzd0bIH1BUAHOVE/3rIcsTLKx9o9WkzY96lKeCiGCefVdqL3eMahPcy/OdL9
vH6xpi9vOQGX8A8/vnRVCkJ0LDznCC/QezL7gERYAVlw1Rd1uK0QcAJmbmcekV//oD+/7Bg+4NmY
XC2hzB8vNbRGcPHStY5w90PilVgnO49e/px5wW+8Av9wiTwciDRQqoDU+rhY+sTD81GlhQwyIUer
NOvLue3kMwR/VuzlBKeXp+bfXx+CeshzCxPL/WikGQRu4wRW4LHwGnVRlY59KESQ7Dno/PZNf2vL
/fiqh3QnMI84+IGCn9+0JFCBYD05zqoNA2LvS3dcuZCt76AGqHOdEeYJsYoyWY/UdSO1VnsemkGj
lTBah8NF7b4WsdV+BZhgU3XO8HlvgtyTxW9+lp8XwgUBhwGAFWkhNS5rxneLUpW6I5qEiCecybW9
TsH8PGea2TN5R3CQCMamrP/1nTB/XodCWnnUlYS4Yuv66E2JC/oloMl4xAODWlejvJYrMie6r4Ey
2TITGS3PO/SQc0Oq2vMwuLMJIDjUd01rNUtIWT/DWkLxvMc8WCT/enNgwAvJK+Bl4N5ZH956dMjJ
PAS89Qg6KbqFm72YsWEf8WQCxR0xA/3mJvz07nlQKnkbaOXwiDofP7BJ26Xon+bj4ERIV0VGxvvU
VDymWnIa//XP/08fRt8IHz0kO7aDD1eHYjvESBpORx1rfUMGZXgS8F4gRsCBTH/zYT/daq4sQPtp
CnvZ8Vzrx8cLgLkp20hMRy8CBUL52vFk8SJySvz1VX1AKVEZeSyXS/EAOv4fwDeFnaQa78VIBaGS
9kZwhutJF2+7/DEiQbu9lMQUqK0TO8GJtBt0z4X0bbVqimUbrBt9l6Q5fQJj5LC0bs1ZPs++UhcC
fNRzSNfL3qFNXo7nTc7hGGXhdNNVdViX/3Yhps1PeUfDNIRl81MplFZTIBfl5NGaCeAcSWm7LEdg
IrEgJfTXP9pPLz8fxTPgYNqgpcck58e7Q2KA1Q2aACUFTugQQENCMVc34dZAv3fpVPq3/cMPNZDD
tgaWkFffx9Qo6F7++InVXNpmo1zn6DXa+baghZihR+Gnt4YITla6Og3JCo+11tZvXjIoQPzl363K
Dp/sMbYgwFpY+OLcBR/03VpHIHSXOmOaHU2TTtK8ERkk/nY/eXNvW+tRR8Fnz8xzZzPUrdmew7jm
DbRVnBLWOFXRyrKy6U70JV3EOV/6NY3yl4MFoPZ5tVAIDwq4Vrbv+ftvGLIaFX8TFP2LdzEqpG27
vkViDk1sebwKg81gP3XKlEdmpWDrLK/VNy4yabLoo5y+X07jKFqlzUCkaxCPcDRAMOaEfZh5ectk
KzsrrzP2aF68m3c1a+2TjUcXmzHku6SVtrSo1q3v9iGcCiVPZAL65vqjunUMUhM4ROGiVOgJjA+r
Vd+kbkfvWwxj/WrPWVXzzpiwj0irMQvz66iCnKY4nih7HWq5NEOnOE9uhgkC4NY3mrk+eDUtyn2o
cFdceJAXUNU1M/90bvy/is8BqZHehSQ54gSQvGsJfM3pT7rlIIJzM1Yc3OGch/khDgx9h1K2TJjE
ozc+5XEzdLeo1LghFrkEaguPRuZ39SzYL1SPE2NH7rC+w8gUnGIP0MCdL832q24FVzHamTt/s72q
d67wMy2tqLHgNmuR8ge5dPcVcT1NSTgLDtJWK3NOZONSuteIbW3SrjugsR5Jgkt20kTnivxIGuFB
iXd1O9gRf2PvJQygZzwdh0YvXmFdA2BA0jmza4UY1mnhJIXdWtfVOLjd3YKDaTc52uXkhvNqDd5y
8ke5NmCKHIhoYbi36bsBioys5BJcxRLuzjFPUFUNHCQsf0x9sOcRCm+AcQsDS5tDeq5VQU8rkH07
7zUSHWtlpSFdxrgXWj2YAGeLfZC6PGBVEnjW2UgVe8NbHUDPfgkUjj1aDYlX0zfDXAXcMqIREjR0
22r9Z9iRcxvMg755b8EBWOPLQCkwHxwGl69plCTRtu3bUV68v1aexdoilncGg14WvFZuSusNzYP5
YGozSS/o9tKbtzpciCCAXJ4itMaczBIY2dBH26Vnbmdt/3lK63HY6ZQ+/PtoxkRojJZyKSRih9ou
qH3nFfHE0olVtOdBsnD80UQRzeu37c9HNaduEnpX/skl3mIGH8MIeVcHgGYvwZ3ymsLlZtJQTA4/
rBMNDlaJ0IrT27Zq+CKmoHeyk+RR3FWz2eiXHtedMdDogXd2F9Sh7q9cXZgPXoZOEZtKlE7fAoNJ
xjbDDOfcgkCgC5xM1MY27x96IPZjxgAEYiS0K3hWHKY5xDzBhvb/oDDPu5hEtm4hahbpgIIQHOpc
0ps3Cjc7FqqlWz8VNCV3dNDmgJZE5kTHUghNq40OeRfQIJv7IRvfd/z/Pyd9mOS3/2bvTJYjN7Ks
/S7/HjIMjmnRiz8QczBIBsdkbmAkMxOTA3AMjunp+wupq1pKVUlW+zaT5UZkIBgBuPu995zv/Nf/
e/9WZtU66/o2++x/P/Jkhsl+8+/HpP8f2l7VvXd//p1/TEnDX+hEACWn8PNIoyFc/Z9TUvELxANq
Jhs9mRtQkv5zSup4ZLxTQtFzYlPjJM9x73+mpI7zC5M6fhrmEdE4V1D9f5DWTi/rj9sneEr+w1Lu
WxZ91T+RbiHl2ULZWhxcGWC1cjGXt1U/7BbQlEeZNO5+IUsFa8c4zt/cuuNhKgRyYI7Z40Nda3AJ
nTLepS8R4jIQvl1AdFyfCOJFPOVBqu+Ef5uSyfowkyv4VHYuZkFaQYcy8ayvtYrB8OQ+Qd+2twHF
3HwMXZ7vJyMgKCXLx4l5rFbLJ0Qxg0ImwWAZT4X9iPu8OKI6IgXTd+ROO2SmIAg7166dRaGMEark
Java0OGKyUpWl9LwnLVtJP4RihDuulhOd0TayZ2SAcPVjjEHHoTJvkyGDjFwFubZmjNcO4BSyJSq
nWZr+5bcWbWdfLHCLLy1jOLemhCCxsz0ICvXa4vB56pqEICvzEY5P5x5Bn/C1sGIgfooasu2xwRt
iZWVMxaFSI1Ir5WZ3rnSVN+wCTZbp4VDR16g3HFKLJ4bkXvATxk871Q55Xv8s9CMxIi9wJ+tqOdE
/FoHWYyOKx0vfZ0tnwR+zV/QzjqXBOfmHidMSxplPl1onsFrIoZoi7FBn9ALNx+lo6c1Em5/qwY5
7HzmHmuLImIlikqCHSM9sSmE/maEzopMpDlyQnUCKs+CaUwbDUaRhbWmKU2mblmo8kD9d0ByV6xR
PC2vOGCbXdMM7o8E5SPq1D6jBSHGHfCx+GCDGb+H9bzY29DIi2OK7IYc1iXXJyx3+UtCcvKb33jA
XDNPYT7wxkc1jM1TGIvsvJieeR4JYR9WGjfJK2zL7ibXpnwUtVA7xGA2+ZKwDvcs036+KjjvX5bZ
z85JIpbt7PuYSQwV+A+wxS30qj1diqwjspoi1LwnKtg/1knvxVG+CPmpwSHcxgQ37PGZOievp24v
lYfMOvCzLw2culty3NwLkrVlPzEhvjWNwTnZo3tl39TJHZSr7ilfnJAAwE4eSkMfFDlPWEIqN7i1
G2W/VaHlnRt2uAPAPbUnqQjZLPHCcjuK1L2TajzZ6Si4Hel3GGTx6DTp31ONngvzVGFtbBX7741D
4lczlYdkVhjH5tI91E0stn5AM21mxvTiiOJzHh2VREYi7Dc/qJ7qwVleuk7NZJVV5qVmYFGheoPR
BIETk8gVNX9LLrJrRSNTznccgvm9nxQNuirHCT/RUaW7auCXkiWTzww9GEg7tALoxZQnpldY8R0n
OzBIJnsK0Nej73Q98nLY06u+sJ76ujok9ugdazR+FTyQCAYAGe6ZzIsLPS754MZy7xE6ReG5VAfk
dUjBmHDjEgqdt74Os4MP02mL2aBZ+x0zoJjMwgfVmeL7gng/cjiBRUuKPxhNdfEFg/707FeKiCK7
rCO+UB9gFOPKdYOAmKPaxATGI1SrRbUahSHHx7zcxfh3zgj36FjIyxDHwxcGrsjaKVEuuQldrQKe
20VyJPmQlnD76fREv8XCXDM89nf4HaYNAfLa2KRUb196wjvUSpmLpAvhX8Oxlzm5W7q62KFgQTEw
z64ftcPkXWVsEJESAgR0tXRoZ2utA+KhhudkmYmAkkWIHrZNcC8ZXYZERbXmKVGNOlPowKezjC+5
XbTBNbPH2WQy9FesAGYUtpUXSSZ8BYJOGmgIVWszZ+aYF/WHBPZF0nAaXlzk3oeucydiswC0Xch2
Kta+T6omOWbvXu5PO9oqwb2JEb2PFFaeWxouZhTE5UKMdyC9DebW8CVk17hd8LS/tgGZkeUyfA2X
3tuzIy7RnHcERiYi41Ya85suJwGboiu8KbVo7/s8bs65OTYvRpxJXFWlojxgNmeF2DUWO73GTTfO
KyWWvScU19mQsFtv0ym3vy9+os9Mc9S7IKaRzQU77Ze0lNlzb1uDXHlZEW6dPEx2WEiwBMwJOddW
nN5T+F0ZVigbh6SZHk3NR1+l7rKe515tuskOTgxBMN9Nsk7vHJ/Tl1OQJh4awsXMbNJYICBa7yoO
aIciXNSz1PADLJVvoLmSwz04YqMGEjsQc5gLsnajEnjvKEOaeri1hsQ+hlZSfEWXWqxHuk2rwWK7
zXjET8QBqD1cFWi0RdOGb4XnZeuyGs0vaIjiPSsTUZa9vZ5tz71fdG58KngvRwUOfIvjrbuzskoe
XGEAToOkdZHkdD0nYxBTZDXmYzpk2CYGPyYEEmfk1kn99radm48KHfqnuWiWf932C+PPSSQ7Ygqs
9QLeZWV3xsklrQkXQtVmEzysa1YNabiVxoBeFpl5YbDSsvfnefKkXQ4iq1xj9owqJ+wvTdLIfY20
AYGN8kkAX7oW44QfB82PEGfkYZCpvYJKb9xkGC8xrpb3w1AV+97Vb7hnkhVrLWl2AVjdj6L33vCg
vpux/uHL5Q0c/gPxeQieF6owROzloUUXv2mb7MluEnVUqe8/DaqwX4p8rD7p802vbcwvDhUSo3cv
o74vjirhr9AIDjoq1p30JozMZ45aCKbxkBSmu8nsuhfYYrL0ZrJdf63HSQf3Td/M3pfOi39omEEB
sOaRLw6mgq22BubwKK7NHWRJRYGCkpbhdmPUb4oFlLNXOKytKS62TQH0+0i10aKGzW2Mqk5xspK5
OtK48N/c2W2+mggV8vt4SuXJT12rfUK5kcY7ycR8qSKckzhj4Km7+bcgnTrj2W1ignitFHg0PAY8
wofGz5x1ZZgzxv262g5e90pc+7hqp0SuIZgz6k/EK/LMce9lClpt2etbfvJa+/scJ5H6ZK240YwI
ET4YtbsqcGa/4I8y9pxFnqsllZsUOPyRHcR4TJExAFeQ5L9X1nw7pElz2/JtHpce3mCaje9XKOGx
DT1j1QlD76xqIsGeWAhUFYutAcg67SnLDkW8hW0FnbeO+z2ADREVTZDtOjqn0RyLS7lQkCNqSA6L
ALUMIyEmW9vOjr0JRsCSjJdhTdykMeGBM2yur9phREqy5Lyjb5Phgujop+GC3LSZrMkqFoqg6rRg
I4sV9mi+5r02FYITaZc74n7MH0Ij2o5UoTDZkgLnWN+8AIHIa2fqyu8+tfCbwn2OG3xnfZQ1MqNY
/LU0+b8i7u+KOBSgtCz/fRV3QDEFWOKPVdxvv/SPMs7/BZUymmgmoL+KU3m9f4hdLWo112PkQUnG
QxxQMP5D7EqoGZuWSafcQ+JsCv9/yzii0EAbBgzafysL7f+kjEM0/8cyjqmG7TuoZ00yoFwKQ670
+y5o5tEKkFaXHqfGQoYyKh41MkK8E3Ioo+NoaIn11Yj1iGaGA1sPtSSOzCFwJwq0vm72LSbkOApq
6R2XxRfxRg71FfJJb+GCha8UOyqW2bgUgJFfG5iMLmAABw8zclQPko7dDTdyLOkdSUoLe6VLcxGr
GM83SFuPjN4O48VhsZaelO+coecC1KvdDOAx04jIyfjYdTGHVUEK7UeYz/5ngJNq3eNo2eAOAJ+C
I52g7zlwbZcCZRT2TWgTZt+FpXcehemvykE/dNI2tqiwHISRcjBxH3tW9qjyfL5MqdnfIokpH8rc
mKoNqWtGGuXBFaVRuWaC4SZXD9JVw+5qrdsQmDzvkxGlhK3a7GSlwW7KUK6RrprVW7dyPRpWacGH
SQvXQuoYN1vR+/arDMEIZYCsHy2EgZswFV+TYcYhXM9g4hfHudd23h6Gmhi51LLvUw9XjFt5gIHn
zGO/M1Aj+gag0mp8cM2R9URKoLVq8tNPj/1+J/zaiVqawicanHjA2Xow5jAQJIgmS8605MTtmFZA
gXq96Btz3DR2DbVLteWPfPDC7VCIGRliFkRJ63cPDBE/3Tim8IutOPKMFKpWxz8ccl7pUUFI4hwe
Keni8ibayMfX9Ji3KLScKZxODgOa+6zDwaEK8Ea2k74TID3SXZxO8mrCBUlCPqlN3DmYfuMy1FP5
KNuiJExZdre2U6RIighAjcPiAhgKzAFh7RHqq+65mBYkFJ093c7wSNdqcu2N5fJODdrRa3OIk6cl
8I2SaOuGniLt7JCXzXOqDqWsE8mt5nE29TfJz9MXhQ/hD0xd1/MUhw8+doNLYGOxhhubxyuVLMut
MJyeGKjB2BXmVO8WQ1cPQHGIcfZ0f2MXQpxm4A+qdcTW4rY/15OzvCHydLON0ffpUSDuXStRyGbl
OINYN0Ux7nQeJ1uj0SdGax1ZK955GNAAYn+rrtMZyouAxuzeqaBtgnomYXPCfrXSMVEW3tK/GHCo
UggdQUYUaQw0ZAinVddUX+ZR5yir2zujly/W3ML6l+LBakyJrEB9dsr3D2Vev0CXRa6H6bHETUJm
s93PUZkBCyJsI6qu39T8DSgHkYIW0ZuLNl+FDrGjzWG8V+NgnMcgREFApD1yK/HGYtjd2TQktkZH
aLEsEvcwI597EZ4xRlOO86eMWxP0E8KG3Dj6ceoSyW2/cZRsNtov2x05cfYh79jbsxsihFOSkBHD
VlBo4i5DNgMkH2/smp4HheOosm0B9gyTXN49BLEjLypwk8MANXU1LwVCYg5pl3KSy67qqeAUWcW7
pZi8s2iHI1zZ8YAVO+b8bHXjZRT9C8gOg4zS2b0dBao6HjAo/KP5WOWGkOG6sVo7vwdZ5pQ3DO5v
yzb4qBuSNjxvCZ9yB5+ysBnLpPRe7jnGZXeAXN8JH6CVhsIEp5P17qmBPHXgm/3XjtbPzuQ8twb/
ZZ8SWZVbE6bIWpmJBMcg5EZCfbqfWXZX6cR6J+sWQKlfzV8XzTGYSjOOBs09mM3T/DWcJzpsxI43
j007PVYmTaKEUzC601SEqyGUWt0nyOIPDibwbqfoQqqVdAcTq22OarMY4nqVwehc12DOHvrc/6Fq
c4wSe7K2YxpIvXIDwP8rw+uDFZ28EtKcyEpwGRGpRNDwsHwbyKLTZRuQAb2FgTzxiDPBkJN+SYmw
ssR+HqpfYQKpZm8xms/CyAmlSAVdms2UUsvcUY/WepWTmLEvNKm6N5NovQtakfrRaWMekWLk1ju0
/eB+6UCsH9OlnLsVtZ370XP3k0IOgz2NLCP2BRYA5T8w/YUGFltme6xtMzg2MwbnPswrqENNf6A9
kNzB/5aPpLjhg4U56u/SIubGDZcxfVOB6DYDfuW9lSUpiZyo3FZl0GLOTeZeELvQEhftC+Vzzh91
fBhUwPPhDAOogGmhm8DS/gN7uQkMXtjjuQeug9zZbsw1h1I6motVwVTKXRDY1DCLfjUBKrw3rZm9
sScnFS1Dfe6cpbyLATP/uIo58f/K2HkgVGd4NTi/35amf/AtT34vS8f75pJRQkmbOo1GdT3ITRKK
7OBi0StZbVHcWfbM6KANSowrfIorTADBix5m90Z6nfwGFCRnkqBtLLlg/McLB1HvhX0k3DCcS7Z6
nm0YJb6v4sgqAKwfKOqmzyLLQsFihGsgLKrhfvIbXKflnBr3We51amU7ZfuWM+S4daRK0FnRo/Mj
OyyXQwhq4Jvom+IBS/yj7ORI5Bnd40PBHHRNHAAPKzyO5m5pnCaOurEjy8rusphyD7XDWYENeXPJ
IP9O46n5igRj2FZGDhnISMIkJGF4No6tlQ/3lct6swIMZ3wKc+7u5pZg8ZWDjmCv/RlBqQ8h+2uY
TBWUwiWmK2f1zrjOs7yZ8V6X+SvFgxDMnJz+gYkL01RjcprbawfwwDOXMR22TTWDOKTQ5Z2HG8dv
zTeU5LHYVBmo4TVRE+5OS5E9gCowd3jLfYBeGiU11v98x/KcB2i5h5Lege3f0ORqjhZ4ZuygdI7m
ATu8tLnhriPeCA+/2DQmZmcPgNHGTauQjnKnLpbuejqxbngjjUGX1Mt1v578XB3QEJOQXMqqfSva
vPdXWaI7KyIyrv5SzLaqNr0IZ9oVpGZ99zhAnWNzVGv0RR8iScNnP63Kd1wHNS2Aq3WYJT4usXoW
tRGNYcGKCCPSPGQEu53DRfhfB6aPe5WqOYnsxF0IhnJm58Mf2/TUQyd6gaiD4TwoHeKbabDRUqlt
6OFAzUkVX7Ct7HMnneEbxM0AmjG13jG325GqXCBDIu4vbtjDKsgJh3vTCwfITWKOmnvJ7EBFVr71
LWzsBgBR6SXGEWlo/CUL++p5ptXUbZ0qnU660/NuyA0jXSPpwjPkO8UhT4p7+ho0dCv/NpmJuk7L
IYJDsxkDEucrIJ0XJJ/gU3zQmQlhHdmappJ950nOhgEk513jcbBgkDeIj5DWtkcvQiUvlYCZcKXY
CLoghmMR991l5i6USXLb9fayGe2FjjjG7N0iyDBflCO32jT1jWWkG0+35fc0tzFEElnhf/cYdwLl
7qqUzmPfPifMOD88UcfboaYVsOLbXLpItUKfU3tizs4xq2Oc6NJlykiOF+Q5ifybglFUrdrrP8pI
JUuLM57ruElfZTzJpww8xs7MXOIMrVjftAq6GTe4F5yKFiJ9YnJGLMcEYmRpEI3cNnofZCF9l8pO
ii9d4Fsto85xSPGou9jnFf6STRMvy+mqITqOCK9v+AsllNks+4yXrIe22ff7UjUwZMLrgF2ScWQX
y6tCgKAjy7ba98Rp/HunaYzvFkElv0WC/l+V/HdVMj0YtDP/vkq+qXXWZe/V+x+Hnb/+1j/K5OAX
IKxonISDpv2PnlDxC/VvwKARZ7Zjs9/8s0y+jjTBhGOFRoTgo1f93zLZ5gVDKmdqb5Z0NKzWf1Im
Oz8J12BmX0XawnJ91Fi++7MuMpvbUcPwbQ9uFfv4BsjDeTDTZjlD/1bbugHuBrnPNz86w4+f/DRs
D3NZxUejzahPcV2gsPEtCDBetYMeM0Q2jdhyFQSF8RSoslv7qaIMqM0+jKw0n+5IxtHf89a2bqY0
kS8IQ/oNfEFSM9IyPtcm6I91ZfvAvRpYblZituOuh+Czr5vSe9S4Jv+Ggv+TOIxPQDCHBpVgO9d+
xs+S/JzI4aEeFEFirTXde3EX7pJZh0gy+uvfxfv+3S3yL7ysP+kSf71eiPgYBy6O3j9lIdqGZU5J
USgsJC2MpUR+EE0zMMjlM/jrK107HL/TgV2vBEjfov/CcNxClvjHDsiiPQtyqicPY9x0a5uK/+q+
NHbgF7JHrIFiN6d5/PDXF/0Xfx4zet+0EEFym5rX//878Rm01G4sK2Z5SIKYKhnXQrczMW2u9eRC
QP7Pr0bqImpS1C4ezaM/Xi0JAzg/pGgdLHMkJqVqy2ULK8Ea77QMn/76WtZPHaXr5xn6PK2Bj7Dv
z1GPWEtlWiKZOTTpJJ3ISeNOrgF91yC9cS2mczrd6VZbN2NXDHu6OcxCMAh0//HfTFOLPC0aOCH/
/iwrpqflz6V28kOjC9QvEwEza4/EsqfQo1z5m4v9+R5yTXQQto3e9F9IdtsmhMXcejkHwGW51EHb
rXuDJ5hjTJEe5u4KfwasWQR/c90/30aw7z08+SRw4L7+WUCJqXDMErgfB6JQAQIOfJujo8drojSw
sL/+Yn+6FoMoXj8MLVqFrILmz8wFAV7KIuQ1Y8DcJCBnZ8gSymznU8I8+Pmvr/XTevvrtdC88lEG
vknU90/PZF72ntESO3tY5oXBUB375VGSvWOt//o6f8z2+B/MgEO4BQEm19vV/uODoT3ZtV49ZQeQ
OjBDppHENUyUlb3CQeo+pllWoo9CWIVBHSJxvDHLJD3/9Xv46d65/q3Iblno6PWS1/Wz3HsA/QYX
sOc9DF2yRk7Q2AzCjeQcO3OJjCBw1zCm5r9Zz382JVwve5UJIYClA00xe/0KfrcCDYlHwwDv/SGl
KfLa5l55RJQ+36q8SnetozAmAvecKCnnKfGJzdTzcBi9avpG7di0n2oIy2MB63ufEIV1jCmvjvGS
G5e//nT+1fvEpMTRAAMfqqafoyTg6cYjalpjj8XC+5hnprnR0MiQr0h6RGRRuSl/NedkHm6MeizO
mF8JNoIUGB90UYsTp/34MGWBcxsaXucTypzWOYfzENbeX7/XP9+1Ad4gB4IFbf0/p16YYYWeXY4o
lEITm2lBTVJEVQdK/a+v8+cnkZEAXxm+rauB7GdPVWbYfCgM6g/1WC8XqNSoGKuidk+yE+7jX1/r
5+Wc++RqEAvsq7mKQcXPqvA56NxOTDnLOUjjdRLEwxpquI7QXhVbespJhMV8PlloHN+MsmKUW7v9
33ywlvmrNeB3u/T1bcDN9Mn74VDA2/lpC5OtItugseO9j/d3PlyBoMGqDydHHRIGnhcDasiHm8ZZ
lGWaon1WKQxL8J+oFkhbdU/ItOJjqDU6/SFk4tc1BEREDXDCLLLRf59l2sXHFFkbscRO/GOYtHwJ
ZrmcF2zGBCk0rffoN1OBNyZwTwMwRLXqytF+cHXhPZIAZMIGD6yblHpNr02VGU+GD4dgToi7grOW
DnclDb13Gc/mxwI27dwZsD1X4VTFP8rAcFHtlmAsVnAR4v1CE6yD2p/qdEVP4HpGqGkMoRGzxXtK
K+az0qXzjDBGIfKKh9IA0hWLH3LoxbguCeBIN12Qp+fE4ckWLkuL1Q7Zh05ZvMnvQFZV0+yKSAvn
V1F5BAmogTDRW3rMYsdchMMQUMPuW+Br8hnyxn8jULINHmor537j6U+KbVGHXJ6OqUE7/Ioaoob2
3xYRu2tSt5Ozf/3dzq15G7OLWKHJxg6ScCaNp7B25jP7jHxpCKa++/Xjjb2x39g4pS7KadLiWC++
RIVgJZ5zhBufkvgRlnrTLGmuNv6vqxXN2BMyAlaoXwEXFeEjtBlN9LyRlNZCkpzis5vdIOui1jTT
JzFl4hUyvDRoL5jV/bVrUq1zwevgq0jP9GaSNR327AMsIsqBuG3nZBdCn1hWJES5j3niOM8BAb32
yrD5bEv4fx8yKW20tbV4z90r5IWHBjZsnJXLxR2R40R9gYTaHJrpDgjGgIteWNlX6fUsTeBdacCb
NHKd630IrTY+BsSTJ9GcBn0GpNjiAIMLf9lWRITplV/2yzkhEjiGYZ9186rvhuVSuoZpRtce5xpE
J02lnD+gWwFIW2iCcYNtzC5V7+mYmHuapty9CDKn+xa9Zg2agYrBc2vjyUsLPjAzEfM5MWR+LAK5
CRcEO1Mr0D1C59jS8rUYcC31poEEEc1G3V6wd2YHEwLtaWTEFjGEJvzE7pBCOtVy1I3p7VGrxk9J
729A9hbvjVcVEFbSIqK34N+Vi78jC5q4ZNIX6RzkzlsQ8NgBsdiZNchPo9DOGt3VEtnUfJHlVe02
nBgq0Z6C5s2nar/AMbzLkmo+5hapJGRWbked1seQh2SVGlqtipJMyqbkz5JFQO5aAQh5HnpNexBa
dO+KN6Zazhniz12LKHo1DA4axzkQJEzazhaxybMHrR43u7JP0mXarwn/UX017oqwhG8MsWWVIi9c
hwpIaBamD106f9DleVfa6Da5UTpQwEUFfWCwD4YZfAF7j2picJSM5ilgV9Ow30tHHFHDWIxHMzgS
2bguBH75IT4BG0u+9GD1NqmYp2MqSxZgcT0jlfZ862WOc0ZU01ysTHZHg7Cg9bJ4N4Xf4CNaAQTx
u7C4LiJJ970xC7WfrZqOfAXKk3FI4uCGqUVtrWLkrjdEZvKGaol5D5+rvTy7C0r3CciQ3vRkY5x6
y2ruOCiJdD2CLyEQ25TPgMSTZ9qa4+Ncu5wf6k6h4cDcMp8L2BXXvpq/FUUffMtLmjAT+pcDDhPi
VJC2O+c2MR8Cdxwf/HGeUXQSmHDdf9wVCP8hjdC0lPdd7y+Rz5MmDwJoMvaFghlDO3MWgVrDXlh5
IGZNP2Mpqog+FTE7gp+EPsmblD6a+29dcszbhospdnocBOxgpHx3ndm/IPRp1taYEVtA6ACteyJC
8nXv0fXaurldniCgFNsqL9x7ky4oBB6dvPZ5MoK4ndY9UQLHfNQm5NhgDL+inu3ilVvRf2bu3RqH
KmzTo9Nwbgc0QyN5GUpuzJyzAyWCNNBRtf6mnAmvqQN3S1jG8KZFFfzoxVSQyl1Z9pNduv7rNC7h
sjPdDIEV8qDrxJzzWDU1e/KIwtsJoAsz0Q7ZbV3jGOkbf08FHe7DybL7lbJ0+12RbAQANZ+PTe+c
CQYwz2HcMtYToXUjQDNyhKn8nfZleIEMDQM1dmKH4j9PBW2K1noyMoPuA4jhI19q+Di5jBvYhEk+
qIxBfE5kK15g0dI1wMGzDuqGXBPcMLFHeOKKsHJ3B8NIbr2gH+iSZuK5mLv6nuRxh3wUKz/EeWOf
+QSztUMvtcHIshtclxs7rM6AwswohgV6j+TL3bt4iG5gqiOLVov7GLuNtS6Dsd5J3MVbuXTBu772
fVloYHp1Y4aPtq+R8wFnD3YpImvILqOFrqmL6bmak3OrzaC+M5eYY3/o1N5KdUZebebCqAUK80Hu
ZFH5b8Ro0MSpm+Q0GW5Qr+NYyAPCw/l7Tzl+w0BAX3oBPnflqHDoIqOo2NNFOLZRVQ/uLRW72kHK
9ykArPoorbnn6erVecxLea88t78LugnUf9OlYZSFwb6clvYwBpWBnC8OTrgV43NODt6ONJnyo6ga
HzCqCptXwoOuxti8+BG6JboN5YNdYS5NLymX7Yvfqa8lL41+rRYyIsnZhrEQL8O7qQS0Vc6YxiFR
mrNsYJl91KQVCTf5ok+kiqAHr/MN33gG5h/+kIGENNMKVwqM2G5TJcl89kNdf/gkswFWyKFLhuyB
Teoga3TneC2Cor+3zKEj2QgWUv6bdIlIYPJQouE3WVP/m8jJE9SKpCBVU/ojJWk86jHJgp8XfUWZ
RFxq46XVeYIlc5uNrn5mID18iDYL3hKNSHVVXfOYmIwvwbW/PpfSLyM6ItXe8MR8xMmHWKT0hte5
t7JbswCmaQRIbQGGIT3PxgJMvFcmt7M9w32XDV0Nu4mZksmJqBHRT3tB1NkZN6EE8TKyZ9Q2hOdI
ak1sDItTCmM6b6a9FaNBttpSwWwm6JXlbF6Sx8DJ7TlCoaDhoU5sIxbdIe5LGbL6dIvxhOLW3IZF
zffGprBzTNUf1ZLpT0VtRIWRSrR2JZ9CG2RfocdzK9NRMs+pr0DJ+3Y77T3TiV9mMCLvxLobP6BQ
jzdxMCdPboVw1Kp52UlM4bMFcgBmkNt+jZXIOE4SEA9q85mDcbzpY49c5aJ58JwXpMCMZhaW11jG
3FTlCwJGc2UGxoM/TAil/Qrslx9sBUQr0NvIBkRB1tjE4QTxL0hPC8bOKqDGxgIsakyD2Uch7bSK
DOpkBCkgv0GG7m1Uglvtjd+Z3IY7ankYsK0dbgtwAlFRekfcXy4g3sFala7eBszwIuwsBjGp3M4Q
uIg9cUu0udb7whQBFY4OdvbcAC0qZ7kTfTY9Np6dRjZ0hXNeDT8MZTqrZkFB7g1E4aBPNDdoQick
ibPc49Njw5mGmee51TuV9iZCUfLnqPHZdTgIHYWuoVCGGdH1Y9/dmP2U3xTWtCsI1l45HLgiimoy
AcbpbvRAy6Zi8vZu26SAO4eA0gQ1NtnjbBB1fD9ZHXmxMlfboO++961RbxQW5p3lZfWqbMKvAM3K
bTsr79QregdLYh7ysUN8ZbxnntjWcTpzTglvq7I7lkbzNpbLHeGVR0Lvn1Ubn1lyaRjJrD957fIj
b5IXK0TjYlc7xWkaUYx8D81sRBRBk9InkQhHbRctbaLXoWHhzpUZqpna/oCKz8HKSFjkU/sgPXit
oW1uc61OU+qPK1IMP8shZLhb0tVeuQYVQTJq/bo4y+eEs8fLtb1tfInXcw7n5NVU3ZUMjrP0KFo0
XvM8A5DPnJ0Fm6nJvkzDxCS2T2/c5tkMBv1Eil64SbsMh0CS7n3mi1HbDPqLYbfBZgK/th+oYW40
KT57oimuj/lsHl0n8794nah2WdmQQtelY3vIGo/26Aj0m+l1mE67mgCDDWOjQjCG95YbdAXkqmEd
f3CRQX0zIfEZR0NJGjqrIuwCc2cP9uic8NYR07VqUvyQ0m6vr2c3Rf4+03QeaVxYBI8nZc8d7Y8Q
gFd0NUUOgh1Z3haFOp6/gvPQ3ne0b9z2umdsSKACKnvQS8zcu5GSswiB8mo7fguSAupxDFdtxVUZ
MbhxQCFiBxRSazuoKYsSbnu9rlle6DNdZxoziRNvGj8tVPyGGqO23VOeLdNtwx73AktrPiNIp0rO
fAOnVeOZtzkBa8OmD2fKDk3ckRq73AHefq1OLGIFvueLPd7l3syUziqWLcZdPDrFGL8lpUGTO8F0
/GB1br/xmHYq+l2D+VHXo+ee+3S4lrxhTyxQ6qoOzeDA0UEapO8py2kPnO15acMjxi2tKdDX7pyQ
72L51Ff/zd55LNmNZNn2V569OcqgHGLwJhdXhxaMIDmBBZMMaOkOh/j6t8DMLiODbIZVj3tQaZaV
5IVyONzP2Xvt0VOfvbKytxlR9P7GTdtb0S8Yh3V9QjmRRwuf/JNNim2EXSc+O6mgKAAw8SoYgDh/
79R8P55uXYM0Fa8/xZ5Dz6aguQrFovr4/Y+EsNTuTY9tf+Pn4QGX3nKkTdq+yArdY0Q6A1WCgLir
cWHZY7DZpNez1N5DWHAz6b9CIwOUhaWUQnFbTrRRJqBGQ8G/rrg4MrGzNDzgnEJakY7FGSVXffAq
IZ+bTHEBWc4vMo8sd5LCyy1uWetjhXmXpX1hcs643069qKfbYmK9uxipeVzgFEDQx3oABo/rIj0g
fmwF275uxS5HYs67A0s19vbDUEITw4o9FptsoSpC8ZLJYMDaGpsIxRpXiw6pNOhGxr+5GJeYKNoX
in8ZeWQ5FcVguQj7XmKFLUNykvh2INOqk6XZwwIb3cuyU+a1sEZx0eQLHbJFULyKl+L8fdwZkD33
AEdWQxfiNCSMy12qJAYhPWF95tPQxq9GTXUNE5a73JXDek/KgS6bxb/yrKZrYoq4bRQpI9dqlyu7
tsifW0txhIcsVz7yrJulHINtg+8NAwMjQLkrgSkEGnhXlrn3kNihgQYT6E1bNtTzfSxQU+2bHyuT
v1LUbn/y6/W/gj3tt5Y3MWAtx5+vND+0mxcC3rbdaJgfU0u4+RZ7eHjIJOM+NVheW1AVeSPXDb9l
2PHrYrkUlXJGkwNthHAno3mhlEgMDp9zjdNksi5Da4zPOo2bF0C0xBTEKa+OkfIKu85Ab5IAFpxu
VvNS4GECkDkZmOWlLk2NVTC27tkccIW17VH+ikkqYQUcj/UhrDP7kn1L/6zC9fZWZlmcB1KurrRs
7Huy5nNWWpy4LYv0a7VU7QuyFg49DVKfS8JnToqSK6LDAI8DJiTa+1TkVMffCyHFXzD5fhmE1FFq
EcvYqvav2gzCKKSZd5C6j8+m4ukoFfOyw5uL4mEOqVjU4UH1Wu2SxpuvHErgV22l4089tnCBw2ux
LmDiWDe148VnUa7sUMXOR2zhRoYH0xEUP2iLBuQIMQpGAKiXohWUFAD16KgIFHvCMRwYJf5ifknM
vH2hFUmeFb1Y3ummF/G2YXeKlIL5MXS5U6TwGo8LG4JXP2654FCtY7A3Z0aeADKXIRIGF+/My9Hw
cVj5gc+2L/BS/S3w2CdHbDCmj7LJps/T6nDaSBbkPaXUNtmlLCv4MiKjubSkrq/TUQ2PmTkGX1s4
MK9ZM4VnLVDHbZAWjzduNnZ7DF4zrFWwiCcddvGn3BOiBjSL/g1MIwXubQmvav67/Py/Qod3hA5C
hPSP/nudQ/RSZq+Qb7OfhA5//61/dA70Rv9lIXFA3Q9ybfVu/9sOYNku8Gt6lmj0Efdb7k92AJP+
NCluLisvKvEUv//L1Y1TwFk1EzQCViTZf6ZzsDjGj73wNbcbIQzNC5phKB7ctfPwQ1OIFTY5iQPf
hHp0wp0eSafYNA6V/qjwR33nGYJ92oRdameahcI56eoPhSsRr8mw7p5/uHu/kQC8JXF/TxGn9eOv
TdwVhrSe7Q9n49ZzW4TpoHG41tZ1UqDx2wx+Q8jWpDFtbvToDp98vX6y+iqAJtKxkSTWcUGzFoGn
rb+GSpk3/AZMS5ty8IdFGGx0Zk/E3xDxWtP+z2f8XQfyQ5fi+xmDMlvZafC7aKu9OePMh5cRzura
mUi93nrTUn7QLt2/PW5NnBXAUKx8m+FGgxDjEXEyF6ZzqOC9QCjRjfqKnQpxXWa0NP1U1pBQVKVM
334vCuwMDRyQYqDYIsN1E0Wn9gm1/UVRjlCEM2l469pCV+90X/xfBsWK50Jf44NIBDr4plPIsjYh
whLBfa1g89CQZB3gFlgmN+1K52atgTsktsqPf76Zb7pc+KR87IeYU2zGIv9YT+uHpy/Qf7is/+vr
Olisa8SRwzXM9Cgji+fpz0dae0c/PrX1SPASWL8hMVpZRD8fqaVhs3TkXV4Hrem+dCN4lEOsgtne
FG26M6GOLZFjzkETEY47Vu8NmjeCCS6UgWKjA3FcIIls4H8+PADTjCgDUlRXI9dLlQ/ipUDDXR7E
Usmdh5h7M1NrSQ8jZOzVVN/43yi5ydMYzu7l5Dm9iREG1HLEnrv64FDJdLZpMM/fWkO3W9NYKj8S
xOL2R+FAN3pHF2D9+qCAtjFtOIAnQBW6a5P9hwdlegOeFhEbV9YQVy8ZYTYJOsVC4UUFY1AnZ/oq
xZckCMk/Xrp07zX0YCKss/4rddyloc1B+8Ztcv0tw4vyVQtslOc/P2Ignm8fsuPCHPPhaTC38nYi
WfvxLD1KI2afKucqd7s2DoOtClPoNzTKwr1CHh+R4GLe6WoWw4YIQJzTrEkk+7VDCeciwpVR3WNk
gRQGlSV5pjjXIOwg7KQVXfuB7NpgG9O7iIYGhMUmU85aQMtlfT22hiTciMp3klioIEnhguJm67Q6
Ck+V93ae3GK/RNFdDn53reLuUdmV4Ww9bXMjsxluMGrMBYTTGOSXZSqCT7E5uOfUY0mDV2Zd3cCc
ryLGfAZFocf/Mc7BQhFbGBAbp79a2amHwTT8lSmhfOj23QCGwbYfu9Qai0PsGwjTMS/HXyiqEpKc
1Z3xeajItm5baZ8KQo5PFiKXryz7PN57pyoesjCefBDGbnLu436IMI62B8u1wxsyPKcdOTLwlix4
Q7sSiAghumMSUHm1Qf9U0um3QxveAAlIzK1lNerIp8Yeo9okATVQfvmROljKyjFsHwQpcYchzCkD
Sa9aXgKv6XfAG3I2CUWAO4agmxfiLsdXmbQtS0ObqiG7DVsn+0nluPfHEQBxoodg31MN2ZbKqY41
f3QTem7fcKNJtd7k4EMMsspGclNoXNDtU2UcUVysK0LUil3iDrN5NzoY4jLJlg4lvNupvaPGUOJf
9qdLD1Z5Gd8NY6cqJM7ZGkD7NY1T214+SbqAfgUMoWcqb/6y5ypXTr8Z1DC05rUqVEVWNxWj5aDD
ga5g1Wdgw3O7bB6+c5Hy2YEDNvAMYmCAJiaeJSVveIvMge+hourY7byC3l7Ul8qKb/AvYZ47FrM/
rqYltmGXnlQOI2qMMb6P0cC3cI9jK4/p4ADTS6IOyAMDDrlvtacc1IcbgnCIQdtRmgHyHIdAbyja
g6mKGrnirNJwAMQ+gnCpdjJmVYC5LQHYHyyCGbPG8jREVdrTDtVyTuStzAxg/02SBa/GAOLe3FI1
UofMDYbgWpDKG59rx1e+yKN6kt0yHyUkuj7dtUnqV7uYLme3D3tZZ/u59CoY01JWbSTYfBDDgMe2
PPRZR0OEx2o/G221ciIdD1MA/zONGyJLsTQO0LifQc2H1cnpQ1XuCtTy98ugYPrlxNtZwPpT6VM3
Te1UHWLqE/UDH2PnTNqQXeyHljPYNaoEEE7PeYGukM/teFUFZNojQanbHguJNZx7R4gSPLdDoYyd
Io8z+x4EQcHVWb4R/BSCs+AE4IXNVdohzsvcIzE6xVoyhlC+pdQVb5chLkiqGvs2vM3jMXcjJ+uA
5ldtvhgXZlziJmvppHC6od/urDkFtJZmFli1InRTOqj8uc2KnakZPiigo2nMCGJUU2Z87uuV6w58
vAjsa4IKMrARgcbJ9jjjqhiuvTYETlOTNXUFeZxPUkKTn78QrnjQfZylVv2J9jUUsI6i+rSXo1iy
C0sl6m/SFxzqdUNkMXj3A/FDzk56C3g8QgPBpJVOV8iIuKZdhl/oUzmOrCygXeoHKbzxS9unzlH7
JEvsggKIH3GUMb8jygZEXN1r65o8WMe9k0qACVOkfuLiWYM8FJQ0UBl2lWdU+WwbkA+pGPZNZpCz
UJvdOjjzvJMHv5TAIafZBQZmdiNrR1IpOLGGHHTrgi9Y+AS7hNFdMUv2W5JrSMxQMozt27wn6f7e
DjBQnCaaJcOVmtS6+FwDPkRheNOugSUxnppmIYUAojPpJeZ3TmC1nvrI/MR5tZV17Qrq33dDB4GE
4noDhywsNK9OW8IJuKt7n1e+H1gVJPw35lRb1elNZ7m4UShBpyaPe+xBilVGCjUQskBHdC9SGmc3
o5hZJw1epogrYgKhRLuuk1VdPcUofc/ol7OAIrwoGBdz4r2M9Zq/MPWwDR01ATxLWObmF1i9ivwh
4GtxkLUJiTVMuk8QYTGPpW6a2eeGuvtwEaekq23pYHYEDvuzg3uM20oboJv/Kko6ppQMzObYsWMu
nkdaKvJIhHH1OiOvYA7BvU5NxCPyCQLCnMp961Xhs2HGFYX0NunwTjHNIcZO77NGyQtyYnOxFXZv
J0x7wuVzlNrhU58bBLyUds1rshixE57curG6bxUT8nwOLIbUDqwiYyQXhJ7uwTbrHR+ZsbuwqKJ6
+ElLhSs5dTC9+X1HZEOow0djZpl+XkIQjV+VrPGSVZbla5LsbX5qqqx0idyRGsGp5bHAACFEbb80
WqsrxJIEfGLc3FAROLoVQWPHZaQOExWmBYSvLYumuaq9yb00FCGau7SrK70qK9s0CgT4tkdWIvIr
EjOmEaZOqTdFirOJoBUddHwF5u4B6JaVfbQahAMYU1mBzR9a5ZCskSLT6IHGEEJxNuJ2/JIi2dNR
6UsPXFBoWndAHOLl0A+dzHYZHhakC7bKndsJwxgORq9dw7NbbWKKtGhWRDOrG7kbcVZjsSSphyiV
xa+YO6g576zJmSgflnaAkTLoGP3oTIAGzgifZATmwOuev6P98rRnrPGlC58Y65W8rSllMMHabZjv
g2otj0/DJxsUB0qIotD+B2HXQP9GkSj3yiW8Q993KNFJCU4Y0bs2c3iabBxIGckcBY7S79vUubUn
4uVP8bRmwGI+Q1pZ9Aa8xAoWLSXNuhrUVQn5i21kWCR7mQYFgoaJpIy5c3nvZ/DVGEvj1P9b+vm/
lZR3KikrOQ6p7X9fStmzv8m+vvxkGPn77/yXYcT8Fz9hog8DWPsPPOEfrkLg/4tNqkexhj0JjfmV
gfcPV8Gx/kWAATJShx9DTb/6PP4ppFB9ofkJAzlgXeTRsPmPQsTebDaQ1SJ6Wf0igo84GOI3uuKE
wbMEbTMcbZuUF1zOIcsll1j5S3fAx73xRV9fFt4AXPB7hfmHe/WbwsmbDRmfQqolAWYZxKGofN9q
JbuOrCS9TOowDrbeIYP3dlZmo3Tys+r4PzhUGAiTzTM+Bm+9ET/s/Xon1xY4c3VwLZD4RJzgXEVl
tmOX223/80NxK4l/Y8PssSL9+VCLNRWEIrsAc6YpY8GNSqcn1SdSkz+c/nyodcf6Q0Hg+w1cWd9w
sRkUv8QJUF0ailJwAylRU2aabb7Cg/c6aW+b1HEeQVEwiGGNi4iCQfOOH+WNivifgzs4FhjFLKnf
XKeCnBY7rVIEJ7oesoEp3dWW271D3f91jAibcYlNA1vPr9R1mQSO1F08wOdxvZ6xWUssTFPn613e
Vu9ixt/UkLgosdYtTdtB1U+J800NSXQEc6eWGjANeRjbi/4bnpzXIIGXjRHqAklR+05Z4tfbiB0D
kD2ZCdRSf9GNxykEJgjLw4oWo/DOJ52HFTa7P4+U9WH8PFI4Cnta0jwxuyD//HlQwuaxyCcuhoOT
rYIAw7hM2O3PFgpFMojFO9f0u7v449HeDA0qx0mXiHI4BHpELocrAcEPFYi8oEwbhmrTF8WXP1/g
W0z29ycXUHwWDpVLBuSbqWxOMW3SslMHC13wjYtQ6CmhIQLLeQFV1CQQiDsUH3OAltqVXz2Fb74V
znFI+uagh1DvhskG/DT67V/T5Bin2QMzYMeqe1gwOpV+mmAM75Z3JibrN8/fwTi4OqzIWPllxAUy
8YBo8RplI3m6G9cYC6h1k9A7w0DPmEmLTJ6gGbcOd29nQyH7bC70kIkzb699KuFR0ibhDWvR5J0X
XPz21Jif1zdc/FpQzcOSSoEoFdWndGcDuKBdjSYEojHtyS6RH6bMyckp8ohDaiBunac67y/Zcmtk
i5OCKWrWrKlWUQEhyhuH/d82rgPE4WDoL5LB7q9tbzFOJAQ2206v2E/aU6z6+/BpYPP3pHQQRyH7
yKh3DX8PrB9Bt4NEYmimM0pluRmNcoiA/eCGL8VF6hYfWITJa+gvtBQdgp96ZyCH3FA3tJmWY5f5
ax4dUc5A4uNLM53NZ3LY9AGishHFELyL2blXZJ1hi0+ArXmpuuGX6/2fR+uvL0ggSAKlt+LyDcYf
8fPrOKFrH2iD8tBleo1iGIFVYJ5QJDwOS9zuhgGV6f/giOwsAIAJf51vfj4iijZNdlWhDj1+E0u6
u9JK/gpr97J3qJOwA/j45+P9Om8HAnwvSUW0glj6vOkwyATHNc9GHfK5pF2o3fGUNKOzC+x+3v75
UL8OU9xsNINNaqYENnjrf//h256Ag8hHmhKHMNA06o3OwnAy+O/cwN8exfUClinUDLiHPx+lMtn/
KXrMB8PrTQIY/NA4UqcIbv98MW9bW8xjqzcPAjKrRcvnc/TzcQpqHhblDEp1k9VsKYHle2+q6NHI
umFtL32WFAx8E+XQuQ+e2VIeGrfI3puW1jLzzx8Mmn4OWUiYhECPum+eX4fScsm0Lw8uZNkdmajl
nqKO2rujAqrkuIt7gk0X7nqz+VY2o39P9308JMLUV9WyOGeKh+9l/di/PSfaDLh7MEqTofTzrUlc
wyCH3pEHEt7rk9mLXWgObODB2l7HcFKj1B8IKKCqEZVEbd4Ma1y2l5EuHgZ1Q22r/FZak75Ge43a
fPwMLNKOuky1D3M9AFhXhB7AjR/P9Vxew559L8Pk9xcQYtJ2WNLz/r/poMRWH1ZzMHJTAT8Apmr3
w+gmH1JmsQiOWb6NJcKnyvcUX6y+OlMjewky/xHzX3hCsxqvYAxNC74J7/CcNI+Bu3xbRFyfnSAN
95Qe5u1YoGB1clXuqTG273wS3rqsvo9ONiz/voI3o3NUJSdM7M9hNvIEH11YnxXi+W1umEjK4SE5
gwcDIjdPToPaQGKLeOc9dH47CvB3rUw67NBvX/dgZi6h+SEPOSF+LQFTgfjCsurWdyVModD82qCr
efZtK/2LNpwadBLljQ1FYgVE6UTubVM22558kc1I+RGGiD20UcoBD5MAgePmifVtri2LqdJHoFfs
BGmJW88In9uA5E5LC/PSEFZ5XJrmxdfmgzdzoMS1KIVRYxfv3PNfl26Bx25w9V3ibGW39POoF2ji
CJtgQujy8rmODz5IqK2xACxuFuG8s078zbSNtVOw8ySal7Xim32SJGet7pl0Dm1Sv4b0MPlqgw2H
4fNeisv6S28mGI60dqAx7Pu4g3++rC7GDufHgpHUJ48FPLtnMjpIV6hmdhNiLqjkmJ4RnGMPq8qf
59jffH2xCNuIB9AOEN/95iJVgnkuzslDGvz5Ew3UW6g+9ybiFTzeX9jyeu98oL6vPX+5VmGHdJzZ
cP+SJxRqQ07Y/eSBbXh9Pzise+YYgw1eu8jRyzcKh48kbIAqnFsWNy7sADy2BKawWvnzpf92MAHB
58vioFZ4+1nOSOEQqeb9HQPAOWYLcMel80O8aoMaOc1f/3y433w0PVofPGaLvTeb/J8fshfmRQJQ
i4c899MhaYHvLQiG39kj/vb+WlQyGEncXvetRziXVtJYNOEP7JH7KCAcCOB7HkZeDKp9pIkXJRSq
twjyS1CmSRVRDShpFxkXmI7emyN/3ZTTnWdXyKYcuYt4+76O8yCAr5LQ42hl7mgZU6nrl6tZr4Kz
yjKiFsnYIfUVlqUCStif7/jbLvc6QzMvohoVrNtR8LyZLhT2Udupzf4AhD/90vq9ITZjn6gbmVmC
hqvXIPWHWons1JhDJCnaw5ZCqhA0YGTaPkY3ItjHK506MKRspQYrEomQX/98nr+ZaFY3O3Z2XLuW
/91O/cOiLTUA/YGE7A7eFPc4nahsuxJR9ArufOeW/OZQ1IbJtEPBgProbe0nyy3ZknmEanSJq1cX
MNXdUqeo6pDq/g8uizWoAAayltR+mdWItyFxPXC7AykN/R3hG96+mf34Iu8VVcR/Fxpv/549/g/e
2NsGRp38f//3N5MYR6IswhIRMcPbSgUopSRvBo6UOWayjQmOf6iSzt7xdaMDP1UuUKb0PwR0rIML
2qtHqcXyEHqGb97nBCMqcgTRHejS6KhaVYpZjoy5hxPyzkyFYfrXLwQrDXN11PuBw4z18+QRFG4z
JOTSHGh+m/iDkAQjq0ndEe9WFZMv7qHc3Xqsycuoc/Ro7Nk5DtNuoX9XEVIgeLkg4S3hKZZz+WQT
/5Bu+7oIBpSypYcMEwzUC9Ru46ogSlPuk7Qkwk7WKw695pKcyPcaetehFiTSjMh/5gthIHiGs+Mv
2EP7FMVpkVqP3mDTwy1dvDF7YhOBohIikdofiZfPKlBWFEuwFrKDSXEY9E68RW7apx9k2Vjzqayp
rh1ohVbuzjBbiwA/iv8HORRaXouqHoIrVw1zfAe1rKz3/Lsx0mfqZTFtBhcs3bamD5dcBT4cuC0Z
T02+H/AcPmiU92Cfa6M5Wj2Zwhgne7vfhGn2VIFqcOlaoGY5wbtO2igYGuLt5iKbsRi1KAIuc7xN
XhZ5IcDDg5SYFLb0g2ZMQ5ru+gVArNik7lC1wCgrEG0bnRHn8uLTxJkBs6kpWgK36R8gBsEfpA+W
z7dj7OuHOnN7tZuNLvTvzaYKkh3MhmQ4sYid9l0whdnehTGOD3QFlka4EsJD3fOJ2pXxWv4zDRtz
aCdF8CFPuzKaygpcrHRTrDU5coljFQx31Hn3AxKd57i1y48AE817VdOpiSsSao05x8XchXBl5n3d
yT2+j/o+9imiuikNaTrMB9stsLOGRbVPBn129DxGNjEAeeHBrsfDsB3yydnTYP7qkvC+0zTaOIfe
P2B1MHfQCb0DiLJmw4p52eR1mFxIt52++IrOEBKNfFP7+mXpPHHEvLsgGZ836OOfEF7uPOInbkVY
9TvLrLNbkGWkl5HvdRFUZXqFTIRoBh/1DqzApwlO5EEY1h1SfNzDcF9PcegWIEqLgUWF9KOSr8RW
Sn9VnE+nTrmkli+z4B/FTUF1aRrd/lwQXbddzKLbTQpSaJ7GaI99ci1GJ91mPNnbOHDvad1OO2sM
0v2y4FeYDTVsY3u2DwtL1/s4KdvPdSDNyzqFPjWrzsPLpvpXz+hwSylEXgEFazTLjTj1JV0uHxP1
yTEz+yRnP9hRpDjbqB2hy1n7QsxI2IfuY51BUxDuQzbMH2nU17sRwzud5vhj5RlJzxtYBSc9+ODb
jQ4hgjAeizBArR87eLuTJtiZaPR5Dh1amTwENMm+4T7rDX3bJYAC5EDgw+jISxTiPpj/NZLCqL/J
jtivwFHZETAvOpwq0K+uxIM9Z+NChavQmVpmdFQdyGO25rbZowBoYPA9Fk2QLph9w+K5sk1sdj6m
z4KPKZNEngzjp5Z7f02oekZ5BFd1UFgnc0hmVBmq2cN5wiypmmY38ULsYmGLWV4SRpyM8tOc4vzG
Ag1seMQzjfDrk2ER8pgnaGIMutjtwTfs5q/JX3BNOxjVBuylvY8pqUG7e2lAOyUoxg/wtJUz1qAz
5VkTcF7TIULouVNEldTldgkq/ZhS1b+1y9x+jKu6yE5j7vU7gfrn2hrtYN9kelw25I7g7waP/MUz
Y9aT1HeBHixmedHykf1LySDxQL8mqBJHkTmX0yS9BxfXxmtIcX8gXMOjo9nG2twuczB9wMlQvfYt
cdObuZLWZ+QY/ZYtmrgJUZ5/Qh9C0HUq54NixfIYkAvySUt+ZzZKtAzK7s4L7v/oe6oaWkb5TBWO
NkhOPOoqoGMkpE7YfUxRef3VgTHeF3iQP/qdnR3zPlbliZilYg+GWD6LBrkIKquRzLpYVGo7LJKX
AwS3oCHughnxwITnLLhOyCLICqGEvGNXGvb7gn1TdayQzcOozhL91MXjKsQRmRVswmQEAAIdrQuj
itYgKTkY5BmDxngmRSh9gCEBrdenyb+X3E7jCfkGl+ivOuOLxF44Va/QT9qehvEKWFRykwVE+zT4
Ga4aFQSXbkpSMO397OCamfeglS2WDSuRDq9Jmt7QFW8/U7qzdxTOxE3S86ru6mb14AxTsR+bCZwB
eufkpixb7UetIJuHl6jjpeLpUoTvzkUVujf4I9svvU76O3fBZy0z7neWF0TsIGE4YK/LjkCO5wuD
oXnXir79gg25xlHsLSCgiy7PDtzZ7EjmCj9rINO1erc7t1YeXi5atl8U+NKPOuW+Lr7f/dWs0YrQ
m1NuK9KD+JxQjUB0p+TXcJTixl06YyQ8KExupkygQUC8Uc1fUTK5GO5R7jkuzJ0RX/ClxWe53Y4h
+BUjDTrownWa18xQQywhVpvWY2vN4iYTTfyh9dIE7MTQfPYSr9iqNWdiY6OQhHwQsIgEdGvvEhV0
gJjNeJsgG7tY4xaOIMimD1B4mReTODs6LX+7NY3kZgg7D8hYIFiB4zKhY+FACeiLVYekQoo42wwb
2jmtFH8g1sQxJ8lYqm2+tNCEF95zyli1fCY8Z34NfC2/+okrYFTM0NN6fNwbiCwtDGOCDB+yKtVP
bqMGPxobTrIUZnEfqL59cfLUezDCBWR+W4/pzexVtbXBYth/LLtlug08OTyZ7VTcZ+vjtkmbuRRY
Ae87UjdPVmHMe6hmq+bJIBrGldw1YC7zrZkY86u5NNnBmNANbSjax/cIndxTZ6b1peeM/GKzkGxp
mdOH0KQjs4wIus5LT0l8Z1Tp/Oq3lPkw2WAk2lBvkf2GcJKxBt9OXCgzOUhOFOhefO+mbLk2pER2
86nS2gNtMTCSFgNw9JYCEiONOSu9KYu8saIK7v2t4eQUcTVoEkqpMkj1yXOaoI4IH3ttAoM9kzar
POqqsXvFxGg9uQlCDD1K65unc1S4vHrdHbPF8trYOYAez66xn/cgj78hBFlggaN+ORpty23x+JLL
g4k9u9/gqCBKzS6N+1CZzGa+p79NbdDdqbim8N/Z7bXSc/tpIgjozlJBchN7HYHRITadTAYOQHGo
jTtQH86pNhL13GUZYVY9rF/m+KZYk7DQyr2yovav2BPH+3aIeyYxKFvUTRXGxy52gs9wBtR1XLXJ
QZelPrpexaPhs3np9G4BGdtPslvPle0e1bmElaHRdi3pq0oa/i8JfHwb69b5IsJE7N0WpVrrosCz
nYm0JO14B4v7taGj6WIo63kPkbLO91aFsZ5FCDZeN4+f7DIBWGI0Dyp0r+CmZ/QizYy9TE+mJkLa
6476jzmk+pxXLUGVsvBuzBElGipL5g1nob1uZsbV5BntTT2L+IHwgOaEQXtImHRBFFk1zcYOH/BJ
ZOqsZ1yYGe/mlZngriUSrj4naT1vWOqzBAxp/1FCfQkFIsfCr0lgbbTzVZfuuctMiykNT8biyG5X
e1YbTcq9mKbcfWa9baJ8n5ov4bj2mRq1T6ksn7q48emWQcw8aqDgz2Biknvy1ce9P7VHrym7bTgS
CENSbnMMxuWF+l/1CcLCsip7uUm24SZM9OxwIn+eXbIcikKeCgPXt44NDCOV2+4liruL1BraLSvU
8RZYgXlw8lw+DB1+dmcMk/tBcpBBxP7tgDBrQ2GaLDWfzG7Elt4TctvymGX+05Sb2M91AizYZCkH
e31uNk02pldZQOGmsexT7CzWl9SMxz28YPNArtSyDTKAN+N3sBMe881YUCpMZpI5WFy4z7krDrWY
GgghORNwk7M7TbwuBAschq+6GOznqXWt67AKF1QLlfvYEmYVkV7grhQTcVGBZXyyhO/fzZqnJDQu
nr3PunDTqx6vyTS13xZaTZCTE5XhBWYYkPiUZCCsa1IQ25aEQoAyMppaIhhoIGwI47KjwfdY0LtJ
/pKTK3dOxvqoiHrLN8I1LpuZMMHFtJ8VUuA9r+IeyVbOQk1gYIn94bpyRfwBMRzLDKjcBVNgvmmB
IN0HZr9si8oJLuScMXuZ6S4VZbEpnF7cVK2AeJ+OoUXTolxO89zoK09A62CNZhS8cF59bpMpRwJM
2vgG/eyqqYTmTfaZkfMa0UPTwE9U/rGyXe9AUHbNJ2ci5qhbWkoaQ2ZMtyGw9cuZYja7Ol9nxMf1
RA+GY2beC98997k/HWMNuyKQxVXJU76QNWpy6TYlzdERKMoo1SV1XzguMj9akxF+BHmzYZ/z0jf1
KpYWpAG3nl6dHOmKH1LWR+Sp/amx/S/W4n2L+6b7zIq1/FxKDAi5JH3JL1FyO3pIdsofqrvZY8UC
Rcai6U0Sb5RMSOtZDk1HFLE6OxtOMxJq7ZvSP/qFheSWUJbmxhgT5Kv17Dc3lG/wJtpBnjS0AUom
ocYi9b6q8vrO7oLqjhwr4kuymQk0x6f4tZS2SbBXnn7tYmgrkW3wgx0qgLPo8+YBNFMwfuxZ8fDc
MjY5SPswpWvDc05lG/BFITD6E19LamdLaaGKTChInhpiHx5ZH7MzheDpnpMCGlkFBeMrOSUUEeQ8
VK+FW1NVkIuKP5syt74U3zWFDWykWwkX5TOxdWzC3TgzwqhdYvkVzhqpH/aiQ3+3FAKAfDcxMch0
Gpu9nyjd7N1wpKIxwCjINylUCBKaanT4qQfsiTVmE38WluDvhO1ESjEO8AIsSm0yjGpnVsVWS84S
bSlyqW2NSgsjOhCLapNnbi0vskUo9o1mra0UWyogoD2LV355MQhjO7kj5cctUQyzcTDmdQmg6JBi
fJuq8DJPYaBsvZ7szaiMPZ6SsfCpiwhOiD/rXkPVSIYMcwCC8OrVHgaOOnQO7rLRdcLPf99MoY1k
2Di0J7NokZi4I99aiIFjP9EcyApKIqfDzxJRC+LW43eoHwT6sfpQYjt/WpUFhBjUxVQcW4sq0I3d
icnaK7GIixlU5oMYUVTwCOm3RjB1ub7CF9RD+hZz+IVExaAPkDf89CrUSr9qj9roZrBx/Vx5hpU+
FrO2iTBFpV/h1rorfKytUdsG5iOCUzkfJ8rw8Y07cNFHW5ucI6tyzjqDYsUub57+P3tntiS3kWXb
X+kfgAwz4P2ImHOemMnkCyw4YZ7h7gC+/i6kVNVislq8qn6tF8lkRgoRAcD9+Dl7r10bzP8a6Fzc
E95dev/pvKUvw6+ojJE/v4Bj+ppxeskiPqwgw1UN3zIMIOVByB5huBQrm98k7WTalCbvT6S5ncux
pv93oXHakV3ajFR0XupCX8VPTxOlZ7YCLoac9J5X3eXAzSbM/rXBmQ8Wpw7l6vtZ8ATepgp2UbeW
kCWhmmNUog38YEEF3nVlY14wk+6PRDk49xUMySu0TNnzsqT6gyZz5vcx2H80qL/QoKJEWw2l/2wN
b8/j+b++1WM2zjfnimznm2/6v15hWv5ZhPrHX/pDhBpYv4UeerYArnIAhHxVmv4hQg3Eb+B42Sow
TbJ5ETrzTxGq6/1mMv5HXoiQEVHV2n/9Q4TqmqSFCZzpFhBRZAL8D/9ORvOPfV43RFvkMq5wkKYI
eKTvpAYWAwhlmklzoqYosk1RJ96t03PAeQMf/Omn+Rdd83fzr7drMYxCcAp/B5HFu9GfGnAZdqFV
nwIOgTcLDJSbHKXr88wvcNV1f3fKuV4PT7BtM+VAfYcJ48cedk88EDwGk+tVFtuWNlte7hyU4s04
rRU8pCJSkqfQetI+u8hff9l3I4L14it2Gd8udw914bsv2xnmQGXQ16elH8evVUnTNyotFV7NrKMP
E9N7zBXmrwa7/+In9vi1MImiKV7Zrz9+ZdatvNdhQORkBYG9KNPxq8I1CkA0o/pPzPlvXxCVChpY
HiKi6PAqvRtKYJaaWnvoxTE14uby9whgejC7KnSMT06s/Ne//lmtn37XgBKZIRvSbX5ciF4/fkNy
f8wliSeFSGMCzyShzNu3y9JhgA61y+I5y8y6CcvaPQVzYT0QDl0/4+ML9CZFUUd+cDAED+Nsw7fo
lScVRWo6XFlkjX2c7fAXTwGl8PsXLPAoj3j36UHiH34/KqorESagquURt2niPhmV7cVwZkuGKklD
EVZ1iaUBKqZzmURvLiXewfnBEGV/tMGs+hdvJ89qbvH2OIhRIuoiniWiWZvLagmtmylLySJXpo3P
4s3xRNuT3wGfMB1PaQ8UKEQM4HuCzhjuW/bhG6MPiE6WgdlctsY8PVijP93FmDXLaMFi7n0OYU2y
HfbLpPBVdZh7MKqB9GeV8LdZqApxzE1lIBsAM/sAaqvnkQPER7JUMOAFbyieUsv6xlO6JklZWZZP
wFMAp9xP9ayvajPFjud7+F8VGgUcXetCgCmV93TilHFn6JFaugBWxnGka18l/aLXpTedk68K3EmT
Uu1rWDnqDn8fgE/RLSxfk5mLXW713jnszemB/h+VKzyQ9tVJx+nB6AzryRvX0/ySeWdPYBU51bOY
Xn16l3JDzUAxD650eoAgzTdtC1cTazNwQUw1HJo5BGJKDbV3LiW/Y7gofrfetZ6k4KZhZBHPdLq9
M0OE6SFLyPHsHO05+xkkTwi9DPdVNKh4evj9WQU/TJGWOshPr7O1cqU2oN5gsNy+2rNiqD5oRWlt
wPZNLwSn9OpUdEaHnpegjBDCJjXBS6q0eA5b1tPtWEhsRsg4eE6Ik3XPzRC2r2nS8vJ31IZiRt6J
ISdPImpingz08sbGTabmEkIJt99pG+StEq/iVvk2PylvNw2RKacC/N1apuTKTxCpRd81XY9Ful2/
q3ZFSXXY9Me339+dRm/jyNDdpRzQ0IAZ6QC2lWSbtz8zxjGUxdnMWTeWlJGQau+ZyqutTkjCxmLE
A5yur4cPC6g9MoWK40uQJ2aLOENLmpdTKB4AEli9E43gtiX0s9DMb+ilDnh2w6qwp0dyxZgL0F6H
fbzH2DnDpjT4CxhXLfOkrTFQUwRsCmvigHnTOMwmSN1tR/8sfmgJAyoBwXnQAOsUu+2VvYj5Ff2z
/qqYn6mN5jyd3enZsPXLwM+fYnurFX7wFOAd4xw6Z6Ei14oSkR6a8vidh6cWtNtuyjgXx7Wggecw
P0276aSdzt2jcXJu4EPS4lL6GBPDdknTZ3ryK8nRtY0zbrsxYwbE/jkEqfWROIhu26azH41QI24N
JLMPGisXLRjCvT6NLvZOnq9Bo1QW2XSpAoN+U9gklPymzZHTbJabsJfJV1xd1g3DgOCCs5J/05q1
4DyxuPRqa11xwydjaKIlT8jOZs7+VWQps7TBkEm25eEWF6QmoUUTrhpEBEshfnY4GdRby3A/jGlC
t7DvzrUV5Dc5sY3usWOkq/iDDg8dmGweqblA6JBa/EfEujw9sM3xLNtxnWZH34jZpelPHrDTt6+e
NYpngsDILwiSEAm9p9T0sOCKeCb3zbqhqdG+zsxocRUX+gw3K3nOPZ8Fs7GLJ/Ry+UveL7xYhHg4
cP2H7JAhWDqFrViz6EVcb9lGmyffq3ZLRodg4GuQA+4w2AYjtJjiZRla61PVGwa5o6krwxNZZIuj
N1Y7THunZ+Z74duO83lJlOfvmHxflKKNr4BkJHc9p+ATrANCYNLuuRz781xN6+qfWc9DJeQ2l/xO
pCGxzjONyy5EA+9XGrHUG3LJSCcTOni0/bAIGA/qk+dIQ20d3Vkb3kvyG+OmD/dMbOrbSTKm2C9w
j6s0bGEVDQxEFbywrTvbHTKU0vVUVDkxCI3AcD+XlsOfh4A79h+8VNiY/ckFQXILD6HZLyFKqYj0
JYlseSiMKwjOkp+uItpxGb3kI4PE5sgJNmQ44ZjbnK90CKy2L7CWxsMrSGlqkXb0aHWiMd/AXOO2
doKmKihil8XCLRMiwMNhPmEfDMnqnNkWqga/rUGU3Fez5CTmxcjEosJfeGhWEM3DgP90m0zG+ihJ
JglbgHjWjQObK4ugNrKm54L/j7L5NP6IwWrQ3BrY38wfsBnDE4sCRnxRBtEUe29R8whOTiKufNBI
1TaxQW6UveqPc6pYB5WXDMMBU054JdrSIOW14co5mwn5agGtitbh8r6nO8atM/t403NhJ17c8zLn
LPhvSyDUdgyXgbF2VGZtlundqOuwjmQL+wzgoYnz2MMX2Y/G8LUmxrSNLMTHPjtr552Dkv2RyJDV
ocjkGv9h19CPKEcvoGKYOdccfv9YVk1U2qFLaWVexMaa6B3Qsrrsyr4/qplO/ajWDgoYYjJpS6yv
trZ9ch3kXLnTteUnNFFM8rlftd216a3tKT51VrV8V60WLkkA+xw8uB3wF3YLf3Sx65Rka9P80aGp
goDmkutfyGLIuw0hFvNjTFT3qw/xDLxvb+RXuu1JrS5KSZ/QkVbypIMFTlqDIfPKxaiKxRet+2PZ
GETLy9T4Pvb0MFOp6WHwmaly3kzb9qR5LCAZspN3YrSeHCLX6dr1E9CBPnDxTCdTtv6iHTw30iqZ
kW8kQZ9smD1LFThg7mjOtOq8yGq1ng/cRsPq1qmQvZi9ufUGOEI7RK+x+WwZs+u5/E6Ulo++Q2v7
UfmgwNoNXdskDR+ghwufraoVC2jxMOlmkARIzBPrQx5SLZOCoEcs+RblRmmS/Zkhg4R0DtxvO8LP
ZnzGcL8yBDVIYKfmRYHm5capRhKOjJR5dTp3WwY84qJkMHXN7e8eoFCnp0Klxkf6hrTxRmRkakjZ
euawOiZYd0hrDox9KbXH90AjUNO5iAD7XLrzEDNzce4ZZoNShty5t8wErMhiVVE/Td2pUWNConsJ
JM5liYGRPhL1qMAjk6k4RqNfFd+NzPX2IcnoR+QXFTKfTjGZaGBJsCp8J8Ptu1HOt2LCksBzTWEg
O/OWKat561XE4TH42fjDXB0nRDQ7auP4cfLlvM/ZRIlUT/VuchnXmVh7J1vW99xt9uV6Ki/Y+aqD
WxVGFKwZuyF+xkSU1xILDJardL415zb50Bq+fO0b27lpFMG1GycxKSCn7lCKkp6ZunMq64HKr97Z
hja/e8xHLxxyduHPVrbIsdTUgXbj8Gjkyzev87khruQV3qNIg6FBE6dsKLRB6iC5IKslmqVaVxDa
9rR3U8lqCGzkklGTwdBr7trroSh5SKuU1SbzGQVvFoU7JoonoibuZlJpkaNSdm//+hi1npL+JIp1
iRUlfgm9JlJsWhDvj/1w5XPBjtceW++t6FcTPcR+LXz/+jo/nX64EIJ1ehkc+xFlvjseijgdZd6M
7bFkfAiUETniU0dUZomq2WoufXc9urwth3993XcC5/X7IW5EpU50zeryeXdK5EheOqS+tscpL/3z
aFT9EYg18AkdpKxfTVXPD76fshZ3aq1y//rq71Sob1cHWothRfh8iPf6ynlgdKAtvzlqInKB7YY9
Wol11c3f2B5j0rLmm23PsWStvHHqsri/fYT/dOx+1bGjdkTL+L937K7Pw3D+ksrh2zgOP7Ttfv+b
f7TtfPEbzQUfNgNvLnNwwRP0j7ad8xtdeXodmIWwDNIC/5+2nf0bzx1yBv6ayWOwuqr/0bazfrMx
zyBLDXGQ4+nx/09tO65AxJbDDIGLwb/7sQsinNk3OLmhkcrK7/A04MBShEQY2fTvD9KX6b+Tb82/
aNq9E/DyJRB/0uHhLIWW/CcHBH2U2l0miyvZC2dhs/3U1s0EIIjQ5T/dh//PK3EN4FHYHzCKr5/k
T6rkZAQv0bcIp3B6SaQH5u3AGh353fL8ty8UEmflYsbz+VrvWXUqKC3R9Au5FkPxHeLI99jIvuf8
+9+5jLf2fbnjP90j7IsLOy9rENnPYidWlctA72ZTMCL/+z8dz6ogCA1oGQvuu2U2ac0KwTHfSBFi
cTUROMKh1w6v+vpXpoL1//TjxoGvfrUwcp+sn9X+gWJWikSmPaYa8C9b88OcTGst9NyqX+5SP6/i
XMxhDSfLCX/h++Yi3PCGd7Npj6IbAKUOrOI5qOmIHsmZLCLw/C6neWuOx3/n93SZbq2pgKTmvXu9
wOlJu0xrtscuax6Z9jiRJ4zi2aDD9Yv36+edmO+Io5FVgQ2Lt/rHp36RuZyzpmqPhuzYpGQ773Lb
jB///rP456u8M7+FNOSVIUuuIiYPYtr0rCpdX9Ro7v6dn+5P3+fdT6eZwjaq5kpkoNNBnPLzsioC
f/16vbfDuajhSVP0LWYkgDx+AjAkcMVQxQ2rUZhTm7e2J2Dok1DluB/xGhtHw2lpCuepvffgLG8Q
2v0CGMiM5KfXQYQskTycgVgnDe9evCauvLBq2urYKrvZtrREyZFqOZotbjXvRGw2W0v01r4Tnnc0
KQG2eQk0lV5PfaE6yhc0YTQ5wimBLdjU+kuQZoxa89g5icC09jIovr/JjdDiq+sWeXdEcsl6CBRN
FzUtfwSgWLUzC/LNJZvWMZg6xvu9sF+KAD2OF+cMfSuFN7GavGOMMhUpItRkmlchWTwTTDdm5IyA
iYUJt6pL3NM4pvUOrTCp3cRePY5G7l6YhNd/wTcmDvSK+ey+xVVyt7nE8a1yzJ9h2uwwd5uf8yKl
2cMJe4NS3D1XIHWQ644k4IqkvUU/2WxHz/X8jXLimLxn0kWnqHNGgRixb/edGYNc6ujRGj2tSay/
tGAq1k5iicZNMNb2Bg1IEaVJVu8o4eSGADImy+DJEVUwNLtwETAcaO80l5ZJPERYoUAIBXq1oERU
kqT4lKfEyj8lYVM+o+/JDt3gtK+dX9kvMd+9jQJN+6it4CnymSjHIzIyxLhxnJnlhskylazh9uXz
oEPvEp51dQ8Se/wU89NcpnnX3voy/25a3FOZ+/YLkbzfp0HHj6MPdk2vq3NK0/pyLm1U/31pUg0y
7qADkGe0UvMpc09sKuOGxLbsoBLUH1QiKBjQE9fwo2mMRS59t5vEaQUAfdyCGCTBnzZo9X2JY37L
6SUEH7u+eeWQkBNloh0kI6reFVhyX9D1gbnHCLupujZ5Chebr5QEWfFJLGifKvCm2xhHGmdgtA5I
O5beLw9ZbZstAE/Viq2PRv1jGreQo3CjwFMjVI1DtW/iXTA4Xr+ERu09cfJGYRAQr8V3nHd4heM1
uqA7urkFJZaX+8mpG54fryekaNPTi8L8n6aM6N+kDD3sNtpxNrdgjCfkD5PdMlvgwGUQ2uFDtu1A
M7YueHnCYNhll1mEh5H3HhVdCRfreUSnpw4yrPOz0LZBU4z3COihhfJLKKwVazNeg+76iKa+OHit
xLyrjd7O9nnreMtuyZl/RP1ABkVEYoL1eREwtuyFd8s1YlrucHWHDyqgK0nuuXf51vCppoYP20vD
ucAMmc1bd+12MYR0L7w0KT51iQ2wIU5qVPcD3NA+/25jIr6KQeuiwlwIdUiqGc8cOvhtWvkpYGMx
7WRSCpy33CGJhpN/cHvTsIdezhTmkZM4kVVpO6Xf6lZ4x7rwEZ77KTEU2GM/oopQB6dqEDsImEK7
BSbXhSa+ZYizLupAim2wuBxEn3wbZR9s02F6rDv7ODaKQMA5u6hq397JmAgRduPgPpW8lGj8pp1p
lepaAY7YJQXvuRuOeNfaoHgJoepfgqHck6dUbhJIfOOm0jQOoyLDQeGMJQ81q+J0l5aMm2qZi1uH
unbfGbz1Bf6QLWMebLC4V3YLE6gjUSnqYK1bf+vyvRG1nhFahLch0otzOQ3hPcY/66ZJtPWUu7Fz
MUmeqIIF9ZPkoLsxS4SSqubre8PCa1Qxsbkda6m/DEaP3CihwbOBZBHeWz5aZ9csz57HQtn3rB9+
auBey6C52z0ghTgA5RrRew3v46boryxkk4hq1mKPPCFaCmZFJ5fQ0U1lSzzMmkvD6e2xNIQjaFtL
f0m9Gvl5yVBSDCZPMNqOPitvnRYnQqodJD5D1d4O3VraN8z7SgtX/VZ3NBLgytGDDfh1wA/RBPSl
Bd2ZVReQ7utYhNY3U7NaqfUZQZVi3RQxCr3cm5I9kwr65ppiJjKM0bvJkZEOSHo3quntjbdKO7ux
mTZq8ZsP2cQvtAR0xMEFwgAyViwodxhRnEkLMWE3eFJtEkOwr2tM6YjLBsnaYzD1RODNS18oYp2V
aOTeIY0NpbfKbhxm35+FJcdLZaDBKRp5GxZDeRx8Ex5I2ohDJRLjGvXqrUOk70cDUeXtPKXjdZwv
L5np6JewmMNtyGDtgIgIUh4Rp7s67arb1ujju7J4Dbq+2mZO+r1J4mRDhM8H3ufnXpnEBYUNwSBJ
RUaU6bS3tL5sJP9EOLK4fzY8RN52wKZHOqV7MrKU+EmkRpi5WHHMCr0AilTSMBZuKX3vdZF9U+su
3IM9xz9imfwp2LBv1xtUziiQGPq6/aFOYdpYKdrccRAIGueyZDGjbwzytqIhU23IaC/WmGaToKAW
nFxd9BWtXdUtfVS2TlZFTkIqRuTFuquitrI/DJVdXejOIQQ4QNO8aULZXTjlILfSqmZ4XnE3NYF/
OWublA82H/rY134VaKa2tiYzELlVahzcjJnABTInh4kY+QQqvHAV8Q5R7Et4ChuOA8CtokX0wfdh
zpEdMgOuvrWevw53k+A0hUFrkVgk+oHqxjN33TCxrs/450kBG9FA3NV+AAIwd6WQG3wp+W5s097d
LrR8VcXaM3xCPluMm2YqH3XuMLtpaT9TIcyxi0clmNVFXebFluiTz9Bgj22eM9menSpyMQbubZ/3
i4VD3XteDmfaIfR3OwawmA3Xng+8p7YTIYGdV2rBeLQ7Oe6mLj4XcC13gbYL3JvkqzRBZ30kaWe6
kezRVjQl9H0RakmIsaWz3PC6Jl+SMrBkVFgDzqaAZJa8NIxTNnlmiDqwYn1D0s2in1CdcGCjf7tO
R70tSoP+WEjNDCGcvV8lCzs/FaNrQUw4PV29wKR18a4YbaeMtFZiC49phQJNojD83jgdv6AeNRI+
8jkorZBq8rOluTXeKJ/KAmZ6e9talFVZX53ZuOqLEP3mlumQg8dt7fOXuKovXTsTV3UPY6jwGWuP
RCshLJexd0wwMR2ciZPSzmUS9OggyjlDiqHTLvjHITSs4H6OgSRFMZDhZxMxwKe3NbCuTRFu9AIn
/henqveu9PVwgN2YE5XABI788N2BZ1iWxJWDWR6JVGLttVHujolEZRn21EwjZfbNTFsYI8lCjVWI
vrlk8fMuR6dCvQyC+/tfH8B+aoSun4eGDToQIFk/yUCCBOoSDdLyiDDnWZrk0RbsLzrIznUpH+KZ
Lf+vL7je7B8O6jwMa4AE6ArOJhiHfzxXDq7yqkS3JWFWFKR1LGM2a2ZRdZ02lwZ+gdNfX++99/3t
OIbxfYUjCiA979VW9Tpmcf2iZHEl0QaDEHteNpBTvM15sIgJF7sC6t+t74X67m0LJpiaMVVq4+9N
LeZoMTy9c7NAhJoGapy//nw/nbPFqohCNgTQzvmZdzjOvvZbEMJHwXkbz2aC9MXVv3oHf+pYcBUa
FZAm0PvQzH73CspMqtivGwbWLpWrn7Bq1MzENh2m2STyiwYyFiP0G9Jn1Me//oL22in48Y5THwBH
gjBMy919fxadrcJVfanTozuAQz6WbiOujDhG0SupS8lv8xi8GB50Y3d+LsTMKKb1NGFdzDM3Y8OY
fV3skKV25MoBoh9bajnQpkeKX1TFTT2g3F6DyIx44NT49un/06/+Vb/aJbniTzf6J4XpbZo1P7Sp
f/8L/4M49SwS700E4vgN3nrR/0Ccur/RurVwZ/yz4fwPxKlr/SYCHlJaeL9jTJ1/tqmd8DeaXqaF
hYnTFxDN8O+0qX9aFFh5VpiWt4pYUcG9V+vFmtMXgaDeiQETADo7x3VGrU8Wk4tI2Zm94UU4MPrb
nrgsS0+EWpecpKiGpw9ejXTJ9fPhxURK8pIwotr96Zf8Fx3n928rn24Fl+HhXbGuP2ELsXX1saWB
c+fKbc7ItEkeXR1yeGY4D3ew+Q+Cng4kJWLVf7EesQu9f18R3SIM9XFng050nXcrNMj/soXu2p1g
2n+sMIZtpEaXf71uRv7Wb73gyjbD2udn8oPLyRUZ6u8++zQt9fI1wHCntu0yOxdJmQw7OLHlYSw5
Ae4Yb/v3ZMyQ7j0RWEfQW4WhBD/q3jVbcgkxb6OCrYS1QatT3ab2TN0YoMTYcDLv5kij3tlKuVRz
FDJt7zin+VOk6GS8JmFN+wj1SoSFDbknYpJd37CBpfVQA9twaxUZoxMW+wRRR7ph/peDondX0F9v
oCQMnuS09IQHLx3rYeC39U0P95lZtqEZzDeOOhJUGW8KojCifBnlDCJcK04Na4JBm9YplfI0f6zz
VfVjDISkIc6PUSrO4wuQ+GBlm5eaiFErnVTEDfCxkRfzXqelf8Bllm2oBkFis3V2D0Ia+T3in2x1
hnfmK7J6f0t4tgnGPYWvpqUDyABCQEikJK8Sst0w4YjXdT5CSTcdnyzZQF4dAy1PIhRlskVzMz7Q
4A9Tct407bqMBuYe/TFpPnU8FigBPL8lJNJNFueynnoGNkmS4X4rSEqIaFu53NbccI+esm3KS9cn
gczzPgb5HOJm8uu7gq12PySdjePIw+ru9iOHiYQ4e5zoeb/vR+3d0VsyDosdIuxKbUxSZrYXo1Jb
3lRxQpBePSwIDNHONTK/oMeRb0NvDM5o8NrjQlzfTpTteJyznkD50R4TFDK5PfuMS1H2bRRJzYdw
zK3LGD/KBewl5F65LXHSpbqlJvbSb6421a3VWBOwgzqovtkoMFZZKGVl55GrGwkr6XD7K0BakR/0
fr7l3XtEKoYGThaZRB6SkwOuH8nCzaY26gJaRRvSpTugYqAILM5IY/G1BpcAnn7s8wMFvP4KAxyA
oyrSSqX4altlXg+d6LOzyvBTH0WtXPt2GEiUW+SCt8h0cvVxVali8fDs5rwgH2D8JOTU81bQF/lC
8QT1ixgIslf9sXGzHQ2S2tg1ZONeo7qs581gBqO1kwqnzeMMfW0+/o7VNwCHM6+oeyCCvUSH+Qnf
EPbpgu5YHaE+w46d6ILkxS5J2QrG+qpPddZuO9NpzkMTOBiK55JHfQLhP9M6eWD0uC6GKd+/WLL6
lqjl4IYGA3Z2Gq5crV+/G11h77GPF0vvOm/AaJsqd8BR58MY6DPwkLspWZmczbQcs0a3r6he0fgo
G/C08BSuXTxbTrgbTDkZaAUn+dnMe2le51nvmTci1szOW7ttzv1QkqfXGuWCmJGlXPDNU0Bu0t6N
6FwQ9gCfQKRsL8/lgJum2RQaOCiMxZi+HjgZKtj57EnZm+0aNWDyrwIVqMtzNFuJm0eNtWj1sU6m
MhvoWHj1Wc5jxaPTLwNV++LfdIPFJ1aNaoy9lmMGNI3u8aEL7fJ2BX1Nkd9kUHIGmAr3kgQ+GLXk
dtI6Ccvb3iO2ZwPzpPHoJyh14sA82pGpxrS6qpBKc4DiE/DsVq17gk0XrqnvJMNG0D9iua2HPvhk
qFrD3iP5VWwI/aitbRP6s0kM5Rz2UdoF+rWxjOYm9WdRkW+OBygmyu2U2LjrCz00nwdr/OBM2j8p
IXKPNrvQ95ITGry5wo05RuGTdyMrzCqylxsRb1wvj/eWNItrMgjitZcz11dpqfsnu5CTT9aH9L54
qIBzukBWum90wWipMZZNieToykVrTBaDSq9ksPQDSp2wJII9bD3GEb11SeOIfEjbxsPGAwTWg32G
qARHcLAVOJAihFGBjYZ7GMJINuRjR/MYAB4gFm5m9VN+3m9Zx0GbJZ67n2IW/KECUfCfwvHNYPSL
whGmlkVF8b8LHU5fz+kPleMff+OPytGy4NyDnwdAz2zfR9r+T4EDoge0Cg7SAvsPw9IfaHxXgMbH
xYBg6M2v9KeMwbWkFDCp1hMIwziCQ/5O3Ug24Y/FEaN54Pt8LGijHN5/Ok0WVtxJL4j9G6oy8uVj
Ykkva4zYID5IisEhzyigKhy66Kbwy8clQ8j0GZT5txQw46MbFARpWo3zRNU3MQkzsktkHhMmOjtE
XdXWfsgGtAyi2RrOMo8PeJiJDkkTrbsPZt3FRkSbsnSqS1KTh4NSNE1uEOEJzuxdGe7hJNSnKp6h
VOWS7h0L1bauSnfL6uDtwUnZ9i4X8h7x36qRM3V8VTptezVIsoxmX3UXtuj1V2JxPrnVGH51qXjJ
tmmCg9lm7ae+Kkze78pHJDacnT5nXAGPBm4ROe3p5TKn09FsG5emV2jc1LkRw1oI1D41Q6uPN0z/
EsXuRRpvpfbeUALOsTOd39LwsF/IF1wTBtotyON2M2Sp+TDDt30YZVdvwea9lF4mPkzeNN9O9bTG
s4iXaQr9nTJntl9V3bu5wQhH9vZNX1X9idNizDgmy64q1aBG9tPsWhgEgo+dBwQDtIIHeuOyq4hc
RcSpPg9FEJ/mGF9EQRw0kStkg1ODYBfBSNdtwqFvjpRq36S0+x3W6emjZ4WaGidj0Nu1ITFUVRl+
wsIDHzSgGp3C5qXKqpfO4NJ11wJhS7UCL2l4O4cJ0w5IL/F2bUBce6DJio7KSnlW5GSiegwW9KmE
FqftaX0iP3Rq8PdUNMwmYlkWRxCl1ClpEJAq0KhgWxtKOQcT0MIMy2xa50KFlTy4hVXczfOw3MY6
NTfpAo4/dWzCpDJz8riK0+xWucHBzUsYXYS3ZY/aH8orD+LXFRJ+5xrZBcDhNNZ3uu/6fT0M05cx
dJkPEFUxbmRhtN8FXghJvKtrHaog11f9Atpk8urhaoxDiFeTr5OvHC3A8LbAD+Dp1+iLZRtcWq3A
1p6NgUmwEFuT34sFwTRDvXrT+UpESQhvxJlmsL7YgW0wOkXHGcIkTNxmbLonNwf0jlEZbMmoIS/R
QrMJjq0LKUR1Tb8XmkyVjg8VdH5LYPM8fEh64gapxmza8HJpdmFYiiODRv+q94yv/uJBrU3TtZEb
JxATeoPwwmlhvuOsB5YgR2kPNL+IVB9ctjE8LvLM0n2ZeOZnZtDl3s4s/0vRxcvFMlHwbXyV+gfd
G0zfrFF/JNDQuTOKOADnGcZ7SSJosqkLPV822nCRiYZxcxGSidZuyRhKdzMsuTt4V81u6cjC8n0s
DaT/gcjCI45K1/MOYanls5d6DdCvGshfHq+aU5Fkl0YL28HD8EV7V/CVyDCEt26TwghWWEPO6dWM
yFrlMN3jeZfpcPmgpo6zFcr9fUr3eJuKmVsyuvF1Gtb9ne93WysO+6esMPwH4chjXzvLrZampk0e
XIBCy3SUl/Z0yuJKU377zR1MQGNnaWuYKJDD+ZG5SntdDcp+sm1iijKT1A3DL3B36F6fwjlL4xON
2OBxyjt7IxpE2FNrXlcEuZt1o+8Tip2rOW/zDYuneTNIbnfjcRLDWOiwKHRimzjaPC2d9dXSHt4R
t6tPTIXtUzUwNMisodqAg7BJ4o6TQw/Mfhtn7ZMRtDNYPNsZHxeRzt/QlrWbxQionfPKvQ/mjhqv
t1KcDY5NQZF5xSGQU7vNYhZy017GyyyV04e6NN1919bJxg+Vf21i7Y4acuJPApz0Noar8uo0ZnrE
01RujKmEm+2Os4E5wfNf2QSXI35b45uVd0Y06dTZzL4rv+eo1DHaZM3D0PkW48aKs1JnnpOlSnad
VZaomhVVmWJwuGmBGb7aSzJe9VX5MDSNvEiFX2+cvm8vIa2Md0vtNXs9hcudaWXidkh7psq0zxcO
gn5/QL5F2iUHzS0ZkWorg9T9Rt6j2ulg+iJLULUFa2YZxYVONz3UiqvUcDsEIJ5+aWH2vQWYPxDC
ILaj0/ivnD95Nxy/hchGWWdhLrvGxGSwYCVMI7zM/UQCOkyNoMturLiuD4vZWGeMPu52GpcPsWRJ
t3EMcgz12wrqH8cJzskTGpclPFWifFhM64QF1SStEKXYrjBnbnBNA3YbZOpeI3F9MSYP3KuskEH7
NeqGcpjryOgS/WyCIbkQThdcJGhfQ1bQWBxZN43NMJpXAxLuh2WRd4gc1nYkODPJD7bxePae8pmJ
1xprwSuBF0lYEI2WJOX8bTwUFNcg9fomjBxnHfrVSXjMUJDvk5AQv8GRFU2O+Ar2QHFowCvh/ck5
mC+QbzSCjxMvVLqXFQONBOFyZE8lTL4wrq4Sr2f51rE+p5nZHgxiri4XNQRfrKAsP/eMjW+8ob8f
nMp7hLz4wZzd4aYQcXeltROcMHEsh1AGktNYoJjapfLC86tzvuTjKc3B1HZFtkZhzP+PvTNbshrJ
tu2v3A+4SpOrc+nx7j56iA6CF1lAgCRX6+qlr7/Dg0w7EOQBq/cyq6xsCNjaksubteYcMz8NayGD
DQlU3XnmxMPeyxIPi0tVv8P4kaNnGXHsKPUeyo/zBJNpuoQ5wlnXFfH4AaeldSrW0b8sm0ydO5l/
IJtZbykg3gBPfJytydvYoAz3WeXGuKfG4h6HanMcAGjdQFER27lrYNrp+GuYJ0yBSZoewy7C55ea
Bi1ZE5ep500XDWnDH8eog/PQ0WJpVpA6FLvWb9Av79OyqggoVPIuj7mEXtDX4/pgmij3amRW3Tep
+BR3oLLK2oOJ1tSXxWQt4ITmS3pF3kOh8+pcY8bYc5Qbj4RfRAda7/GndlhmwPhZ+2m2qoDO+RDt
69EZz+SkhgMmoU8THcNNZJfikFBUyr2k3BdD+mwN/rJrF3I9ZKjW8ygClMmh5mLuL2RNigLM1pKT
XQGMOQ1t/Ha2LB4UXoA7NlX5RaVDlnpfgCnMpjxUN3XdiyNJFc01KKVDGbjNMZzt9gr9GVTQ2beO
qfLKg506yaWEQblvHTXQLVMZgCtofu+038xnOJ7EYQ4H2rxK+dvJmz5xmFVbAHR+c5w4ed40k1Tb
3G/FOTqc6kD/ZH4eQo6uG/Iv2aTkXeBjn0l0tQkII9v59Tp/qejrfQrAwKPc6p7LJIp3XMi3cij1
QZVVRKJuZbWk09rhtlS5dUrWFlch8cJoboWXV1fN7ORbl54OnLqSIz0OuBfwUA4Yk3ViScOtgGwJ
m22eqxv2vdue0tsB99B6sOOGFXSKScJjHtiyCDeEDYf2Cf+l/S2E3IxfsRg3Q4/QqA76ZA+qtd2w
9SC0tcjf+8jU6D7a+B/jGGWErhwAGjzqT+DRad/PcbyX1dB0mwQN73nbDd02Sa1up6di8KgUxfKj
TrEtcT6WBrZpv6c9PRoPdKLgJ/biy9zI4gbWKxPC6BRbN86dQ1zhgBJ34UzBh7SUEU3bl2woR6Cj
ZVVE5b2c0zz3zmM/zPKLHgtqfT8tI3cN3szM+XsTVeyUqeKBkXRhPAo5biukKTu4jXj1yDCudvhC
VA8Lf5m/NvAAXyZK9Rv2CP5Hfk/9iRzt+LA4Y3MWL/HcbsRIYILdhRkN3VBf6YafrrugfnJ586hs
tgc+EYhuFOkdFEsHN57f1JukmauXNrbFVZ3NIRU/sfIGo1W/lkNwv6ao3HTrBy9e0VCkXOXaXBDk
Mu19Wvy3bUmRTgVle26VTfnentJ0B6JtSTZ1Og0nr+hDMxugztG1s6s9tjDUVGkwJ1l+CtrC22Nd
cy7sqgN4ZGPKyvD078MinXd+sJQuFh0+z86bmhSb0fvQQbaZTbO5lJRoLOKr7YJASO7cLSIYf5sV
/fKEl+ImUSTtbGwUg3czcK3dSC8t3vbDal/h7nG2qu+6XesWJmue0u8A4qZBHMQqTA1kJs8YWjl7
5I6u9vlcKnWf0G546tl6cmbqxuulWpO70l+7Q2hudlym6mhFPacv3ykJi4nHqaWahyk+GBqS/1Sn
7+K4tHtiWPnRYY38sxzow22fRIiJtNCPbdqKj6IJQanWyWNcSvvScwD6wJexrZPrNHACsUWTpTDa
FzIqmzuAi121i+Omklfwhbz3qFqeKdEAsmrWOYEXn9rk5wJizbYZbW5Qb2B+bvJiKT4ou1EPoZri
Y+hQXwWGIJwjR6H+IW8HfMvgSqnaeeBwy6TZcUXVQbWKl3Buq3XTBr2/bDh6sNfRcPp3xA5Nn6ki
A9iqLb+jQD8v77Q00YdVVGS3bQLizUadoukPUPDr6PXvHQn1ecq97CxdV3UJ8j47K2k6XYOg4gA7
Bwwm2/pchPX6kKJJ8DeBCPhy7sKkYfv58iFnqnAY+ZO9XZVcb6ylXncFGRxAz8bilhjscOciSYSK
B09XaJs0jFevOjvfbZZF9alSsYDYBpqe86fZyAq/vfRdNtcA+wyIaU32dEBxAzHsVKk/1v0Uljci
V50LLzXgMKYFqwA0yy4Nt0MadBTqQbisL1TZ7OmdiCx1ClK8jlk1WsuHvpqb+X5FVMX6iqiKpu+7
we5ciWRukHBINpHbztMFt6QNobcmOqWx04kaMej/LWnEpF5vzdckdR9jS+r7oijnxx/KP//S7RJv
2l12aIPqACoj2ZVR3Xkrp2/0PKE+FtM18WP+zopQXQhn5ImUBIKTTJ58ckr3OCrn3M39AwrXg5+K
fSjjq2ZY913d7/mqx2hV2O+z4+8v7o125fu1BY5NP8zEr7/1ZJSCloIdO9N107TXsmGvGJ+y8fo/
/xCyPEgGsOmZyrc3wFf9zKF3nK4zh3Av/gqs4lDJ+rv04r+97D+VJG2qfr+pSP6/4vnzc/n8Yzcb
8T6/5Z9mNh3rCLsMgHsRYi7BIvWP5yoM/6LeSWwG3eS/29L/NLNdUEk8S/KuyHzAKhJRSvzbc+Xa
fyGAQZGBkB4aD7lF/0lR8q2CxBi6kVUIhxon4Oi3+CIlmDg717NOkWXRlcjUsp6GyOvuf7gn//Ka
vnkTPPMxEqwTpVfXDp23wZwrrFV6YqN16lZPQLNGSOYOdnhTTiMq/d9/lpGj/CgZ4bOMVoQkFubf
AGUSv/6D5YpnoboIHf5pEXV0YwdGGwhf6NxbbVzs0CD+pMtimvnlIyVCHOHzpofCRWnw80fOeedr
IVve7qWNYXPour+sce1Du7TK2qdyAszExhbkHKByj+7OR7C2HIN6Ai6nfTT1sB5Y84YZgHdDw+UU
1aZbj/IQvCDHgksdddHx1arwCowocVET7TgbViOmhSJHQ11Ybf/wamSIRjwHqI2z63hBHwuSEvW8
C0PguGi7PAPhsux1j8LfsYh7ikAFPKb4sB/h417ZKIk4oBdkpjcFLTzHza88om/CbYrL/73TgR5c
3bW+gQuhHhybthRzXHHwdVpRzihH+OXVdLLrGOHiqh2KCXbN8rtMe7rXtL96t7uQoq+v2yZENEoa
/LNdJJzvgknvVmplJw0iD5TLHMXBNjTo8S4sS87D5fw+qtd0YHGeYJO3oXewDa6cOhJ84x05CBKQ
ufyONTcCCSDn+J3UQVaSutcUM863dgrTemO7ZfUZQXjzpIYk/ADI0LmNEpvu/mR30YsKOzZXmFzA
ApfOUlPkUdl8aEEzs1ML3RTaIoZ5wHtecWMXY9gglk1IXUbscLEM1fQYLisK4DgDNO4UjD21Jt3G
yxT4Z1fcpnNmb+OZqPFUR8Ee/FP7VMp6PNSz3bNNCyj1zXVQvlCKTo8IBL4srWqoSGHNSEDkQE1Y
/ZTccG5OWsXFlS7K9QPqF+u9S5T9pb3GIY3BWeRnQTXa1g5pegwysbbuvCBDPYGa8TROFbLWJcsv
Yb0PL0kX9J9zYXIM1mTFLG71WXTOLeh2aRx80WRiTGJqr6lMAZKQxYvtomcLco92eT+TUp08RJ2F
yjpuiqMFeRCsYzlvuxnAco1vEd1ERv+u6S8UAG8sJ31Clpodqmc/tNmtWxK0FuDXtA6W/SwDfRtP
hXMZ4BgnFWSiMR6CGo0oU+8IxRivOMTRjhDAjinqYYay+qvcqdbP/QxmgSfrfwYynd9Ad3d2+dr3
t9rvEa714a3WUbYH8PzRGlr3GqYTGSfL2l1bcl33U0RzvqqQ8yYiGg8AI96DivkA0qV2TlkewpTe
EImTLl+qICPgJh4Ho4MfckzZmyVs6BiunYJEnpS5vw8cih/bpQDNfRlOxTKfkSeWLHCAkGbY6Oqt
ZH3Mu8kbTe9nQOPGjag59Cxjp+69VoWgCUwUbjhO93IhNTMSnUx2PtT+HPRszrHb1zaM/D6k3gW8
IpBQErwEze6SO/4ZDIzO3mXgGMNDp7qMbmtS9sEhyac1uR1zn58E6j4CI9f08qmBt9X0LiEGAWVr
E+guvYhia6Qy1cWT/+Q0KejXjV2ZuvLUoj15VMNk+Qc90z974SjJg0r7tLfOcw4vQ3uXA9Ms9VFE
Xf4EgTS/i4z/pyWFwnyYhGRs98WjjBcqjrHrUE2ZsHyd+/MI43NaR1OeMAkpfu+655ND7UmQZXpy
Sgvd64wOe9mVayTuHQzDRK2AqIN1HAfx3ULJ/wsQbaNRERU6oRwWTl0AFtsMXrXscGJ4Zw000vOM
Y9e+L4cVepPJNoZwNAET8bxOb+Uo8a0E5LsVrTFYGMtURXkBAfaSljwBpIhzyz/p3qru1s7GQ+BX
loEnj1P5fna95qsXeCE8h9jwQB3cZQ0FvXU3BEmR7ttlqs9CDn83NKiC5wJfF0WvYhQHghmxYJHd
mm/zsOTaLKSeKTejL/HVYNRy7X7GEqACiMlrWd8lZYp6GX33gMC7RjvFe1vsXtfW/+4C/7ALpKos
WNT/98b0Nbib9P9soRUXWfXTbvDv3/r3dlD6fwE6C6QXGucqYe0/bAe9v/Cis0M05wVUhUY79098
e/CXj2ed6Z39oMNv43f9sx10/+JHRWjMy+w/UEv+J9tB+Yv5Exc/bXLKMwFB6jY2iJ+3MjLHatkW
QJrn3gAcRJSnklSQBM+WM7YYo/qxYUEPbZkGZyS1YCZBHobiPVg7eijOFChQUfSt8n3tcyI8WUQS
UWBoQDaiYEtdSMaZDzEyTnn9qDZew6vFnulxqKdvovQTAkL3bMwEnQGOdlA1XvnuvOSQiSD3P1WG
/kbFHuTFyIxGBagS4aVIHe/5OykQWyRLDtqXwEg4wubogNylBpdb5re4MU6FXGXLO0cD3BrIKqWE
1thst0gWmW+TGTVxSVfgtlXEcMR5ifzIbcgMwedZ5fV5TdU8PA8i2b10oS3ui8oA/kRaYYarEgiA
jWEwY5FBTJQbg9amiQy6znGS9mQLV9zbngB25GARq2trOFHndh9wrs3vKhcnVefawJ0CkkquE0fz
/RuZxI8qKPijNQaFjsacgtUEgqd7QTvJHai82rnPaIk9ISQzy7Pb8mOvNBK2n/7zgiiNYkzCBfhi
4mqngk+z3cS5VzHn/e3gYuwnSmDmW3s5nxki6nuCLsd3x+SB62GYbPc68LLygigeiD05jKNwJK6i
pZV9peJsJKAzwuhjwFnUwsz9JInNsKjmEuog45r/8v2BFnYCsokqV/ToDOYJvzKbeKRd9xHDC638
qTEuxDl38FvZFE+z9zAm+Qpg1PlTGlhA2SbsDKCbUHDuy6QsrjGdLUMYWjzSVKRF4ACWr9IfTw3+
bftDG3See2CjZNWUqtdvaTxwJ+yxih6XYrrt184/oKsKSBCIwSKuTqfey9GLPBJ8NCF7onTuKxBB
T680ttoHP0/SC0HoB1Y6/qSVcg3yzxTwAlfCIMKGhQkwgMi/kf3IaHDajicbub10KdQAaeOsMnhX
BV14IrmTjsFnYdGnSOvw6smp6V8k0rpkb/cNGQWT5iWU0cwDrkHAOpswYtO2yVUD4Yp0QoO6jaix
7EeGaEAZpIou6waOzOnVe22pEezVMrlcd7YOGFvLHJ8oYW84/tjjMGJiMXQvMxyjZF+t5LFuRjNO
YEnCqjRYLcKL3LPSJxM3FB1/WK/tDGaYE+0l5MUjOrNo/4qpozYZP74O4VeKFRo/rCjmZVdmkMYB
YDu0dtySCQvJuznhVShxn154BKbkCEC86PE76ayvG6BmTREaRKVBe35n7ry+Elj/QZ9lCzdvMRQi
9kHuGW4I/bRKXHx0IkqqcgN+XG+qYzgHONk3DUJf/GmabnzRmu5jUMOPpRyYHQsKg+Nmykq+jo1d
OetmHqh+RUgS5soAs/Bfbbt85P68AjJHA19bMCLSZ+F0fYYpOLqc6oKoGR3wCPts4U+oCZ8BzWWF
cD8H2aXuO6XHRO6stluYTyGJ7+yikacAw/DhOwxOz0Tu0jmkfVDnjB93bpPpsGJqZwfIS4EXtS25
IEBi823p1FOK3GVurhJF4+gVT+8uvMuvXj/kzRiaS8woQDhNKgdi0nCneqYM24ZASF0PtY8ho902
DPRs46S5fsrtWJ/YbCbHuE+de2noxhhhqOOHKYLeu44ChQfRiinSXfnC7LUZUdTfeFDIdMU9PPy1
OU9qCYrMRUaUnpd0iY7Kxok5eA7gMurO7anIiI3o6AkSTRbTN9+SCsYAX4KVx4oM03+2J6qy9NqF
uNfDggXWXya2b20Jl7W0a8aL6IDzUsFunqYIncumDLS4zmp2hSUi5XZH2AdBWmNkaE1SFPXCeazl
j3cSsPhJTmM0S31GN2WFezxewPkyX6gLrxna0yAkVNvXMe85Hr/J7vnOW0eb8U/kg7gesjF69H0B
8gD1Fx8xTkL37yEh5PPBxsmL+KHrSSZIXTMeowVjeaPD6BGRFg/y+5RGDR+kViMnhpKPOIKqfshm
doM0eWr3aKvFOw85C063PFJo6rm9dAQOr29cOYbe41T1M21O7bfp4XVmresUI9KEwPJRZG5VPU5J
suQf/Mllnig8M0tRjM5Iju7956hgC4zoq3wv0sGB5Ve9VIjFz9oGDewm1PiPNkucMANHoOmup9Vn
IivYP8D9q8OGDWeKdheS3pIuJ6Yft5x2oALYQhAwUZGRE9RrdFECz8ScJmO4kG2XRcX7VRVflZ0V
MtwWvZU8spTi5urBpp2TK8Bbg+iTHQLvZEsyQJVhk58cH/m9boOXuiof60S051E8Ix7h9IUWYRu4
aEW98KyOzELUBVVxTwJhc8EaE74T6OBj3t3RPbTaxQ4hsAxSZCOwYigS8iuS9CGTGkbqUsWfdI8y
z6n1ZYcjb9v2cmtLxTuwGUpRUqjo++WsS4fmQqqoLeN3durVW9LKPlQa3GTT6YNFae9d49HaLuVt
7Hi+/WGBv2ixTtRlEJ8JUZfMqsY3ThkQ26g9kH0I03vnBA57fgk8GYuV9tS2qZ3yJASS6k3mNSGd
y9xIzRw0ThKfCZLm6dxXtPK2lqR/t3EqEKqHJaCYcooYlmiyu4GOFOSCCEegt96Ecy/PiUJkmcMQ
jaTAavpNOYkHT4z1lWUH1Q2pcuG5dGJGr4A5F6RhvU9C1eBwp5O6UbkcLsjYs6/gQNs0Ny1/fsaj
pR4WWT54SuristCd917n0DesHrYELgk6mKCYRzy3bfQ5RcOwIQoSohiDzCgJsl3Y0gEkDzw62SOG
kGXuS9jbMAC2nqcMIqBTVyFRmcsV9yt4UZx9DyvkFNbxzN4n2fSA2rg5II9rjzKePoFD2PqZkp8T
PVNy8RcIroV2Dm6ODNrpfSQONrc1iKpg78/l/IW2z72lJO7Cqeuuwixd35cEHNK/HkocIZZ3jKNR
XjZR5u0T3d1rY7qg08TOaN+Vur4iGJYpKi/Zn0xps0/YN5wPJc1uB07cyUePdJZHg3dZu6u95aZV
+zHX/t0c1IjdtA73ZILkAD4Da8MIyd95Wu0ku05rzcUNi8DClm+sEIBYwVnRusv7hLxKt3KrE9q8
9hiaFYLW07ib6S+f/JwH1mWLhSB+1jvVtNHVqnxE4ySt9hhWb3MqDWTUFP2DMzvW5VI2Bdpr7M8p
Lt82+NyPRcS+BOH0OUBcfVRZX39E3wA7keb7mDG+YdCaMK+TJHTu2g60vWXllbucKh3takM7zEus
2lI+W3lJjcKwNNGZQB5t2+5gSYYNGUITwUdrPxzJjUi3PpSKLZN/guCnYCFK0v5srPyXhg7b3umF
AdPahZmtBG3L1n2OkdvrXVx380d2xHt21y07wcyudgsu7H2vveAe77i4ZuZvy31WC6AnmSNPdocm
lIi8Zdc5y8JDK8R0ibRIik3jDohemUiA3WkoL/btOOWF2Cc+ikf24nqd1W0Wi3mgTlN6xUmu3Zi8
MPknpDZBMgZnTrYVWnqiQVJoYJs6cWn6AV5gYmozvDy4px+tvHNClr3YobM8CHJlm54TSKr3EnLT
FbGbGb7/fnpsArRPa7CA9AWgTWxmv+6H1BB+lcwOgVPYD1MyhwxxuBjkn2U0KBEJ5EOZRV/IYEgu
E11ep2PffaCuMlyUbXgV5BUCOXYDd+Xg2ITMdvgIBs4u/XmOeyr70AXNYJ+VeRD155YWq3HFuCo6
ANQa9EQZzjidEg5u8U2Mxp/dLL6FzYzSLHyKdcGkHis1NQvT92LDYPZFu7pHqRTC5q1TeMSKJGSL
TARa+/bgPoVpyarrDAp3TpjRHz9g7vfLC223/Pe8Zsu1s8lPDBk9iI73SJyifdqm7LaIGjLMltFj
bcoAuC7ntiCcYMGRizovKqjxTGzLI0Mt/+HE/y9NDtecjX/qPAjO8x6C8SAEQPkLIlFC8gZtoNNT
EyQsmEQrYSPbRNPUyplJ2u2qu4a6sXe2IDjieOPW6Dxw7oy3g4foCDuLaRPYC5t373WZRueaHa2M
PR2hMuwmqNyzBYiBM1D95uhJjx1KLt4yDm+5bOfhaqFO8fJ9j5yVE8j31RxKqqWZb3EUUSEbFSF8
Zll5zqoc8zuetzzf+LJhQ/b72/GLXT0SJAfwlxvB2pNCOj+XEkbko5ZrhcWJeBoDaFlmFC3kFTSs
/sjtNS7iEtzR3Onn0suXW91z6NYph9KsntvbstJ/uqJ/e0A01FwTD+IK1pOfr8jytbUOLICnVgE3
olMKmaintvLYUavoNuErt3hyyMgx/LuzV/pbNUHcPwoMSxnBwY05TIBr/v2tetPE9ii6+JSEHEov
jqQA88Y1SSAhvFQcPqe4jnigZV2784fVW4fuo7esqz54ZcQ+tgbengcEorFt+/0F/Muz8owpgQvB
WctVmD7hD02zKQ1EvWKJO/kzyjkw7h283CESsXMtrI4EY6C7DcngWZpc9E28onULuvg6qXpxH9qD
uPbqnPPI76/qX24LCSeub3PgC7xfgj8qd4hRoBBZV2FBOxJqhanS8CAi9vJwb/rMYc88lCvbamtM
mj+lcvzSSOR+EFNj/uLwJrw3FDsSwfKhGlfuyVJwiFZCL8S/deSAKR5IuvgW568pdO9RsVpnwlC8
6Qd56mIEHI0bC6Fajmg/75P01JvaS6MT2IWvUQxT5bJE//52OW/8JTy9ANUFnebXfjPkxJ8fYios
nS3Q8I9u6jMHOjWp9Oeo8Di1VDPTBRM/fkAnHK27yjGk+JnctedsyYb1bo4CpqfEFZxO/BX6iyo8
/pHZif+n3UOI92t5CHEPE8rUknF3SbcryU51QgVsm8lmJDxvhPe3LiacxUcpWe4CMq14sTgQvLx+
2f9Wov9QiRa2GYf/eyEaPUKX/1SA/v47/nFIOTBgATPiQZIwSQPT8P/urWd+/svzbMNdpWCDSQoA
8N/lZ+KewL8ahCkAU4Nn/Z/ys88v+YBkQ+gY0qAavP+k/Gwosz+soOZyhIM6XTCE+Z54/H8ewaEc
lxLetPcVNVijvlGsiyHuT0DOdL/re9y6j4okxv7QLS5bx65bfP/LHBdNdSmYwtnTN5ZJO8t1aNG1
Je7BkMDDIk/nh9bG5EFr0GuClT0Wkwk5FpxDCJ7dunAdV3eXqYHgHazijUTpZjfW9ADrmdJEQZuY
I7y3RJlj0oJRJB1dpkhNn5ambtRui2m2MGNUlKSbbLt0aUyp6IcH+S/7izdwSM/wVk2HIOQvgMA0
Fn6+OygkRd13q/+16aYxIk8zkSkaM7qpNOnJTY34yFlgQ/6mAwD29yBpSSHYOvTs+D6VYF/48PtL
cn7mc3BJUppl3kOBFbgUSN5cEv7puSQRKnkR+EjyqwZdd36+egPJG8cULTtEt1JmxH5jBW9C8EJq
bnKJeQz6wDPBDQu8NTmwRT2nrdyRbbnGyTrs1mLmUez7fk3RJrRBbM17ohF0cL1yAuLHyA5Gc7Gx
OdPK6A/zqFnr/mcb56EjM2MwQnvjiyjgXfj5NhM6N2cWpMivNuLt4M6vMqu+Ldl2re9+f/d+Rmqb
D4KW4EHyxunFzXtLl1no9pFROscvbFmgFO+bIs49zDU2b/jsAuu6QdzquynHAr+wekrQiRxv6fn+
kYD7s4Dl9Ur8EGiH8MkfCX5Biws3YVs+q+Bl7MIWf2KzqL7ftPi5JCyGDktT8J/eZN/Fbyl8Fw41
yOe3i6slEkvWhXS/FAO4w2XH2mpBtRtDTs5/wuSYQfjzA2XiAhnErg8kLdPfzw/UIb01bzLfeZlF
0mXeV4eaSJqexQ2ndiqU2txi9JEcePa/f8C/jCT6dZAw+B9YbSbdNwuySyOtjVTefcHQOYTrRski
HKkDAdbs/3A/32iQzCOEAwo7I/AdRhR+1p+/pKprkWN1L1860k9KeSL4qnooKFBrf9vTQYJTOkdr
bJeXdQb0zd77Y5qvj6qTTQMzkDrsDMcSOEH0XqlAukTsjJVTXOZksYfLaZg8D1Tx7+/PLw8GVogf
seXk6dhgIN/MHjQXQ+oNdvWlWvqWq2itKFffRrFY/seaAlnt7mLsl6AXf/+54tcHE/FUUC1xBiCP
8u20FVvCnhvMep9X3xIOkTnSzzicyBCYmQ3konCwhfCa5PJ5SQt49jvdtm1Emqw1O+M9SdBTW23S
cF77z1QfzEkYkORyQeGSXdPu91fLe/FmAHOBkuA9XpMI/Dr6wp+frQ/zqi2HtqZaljm8iipc+vVd
F8wtg2pdUJSMx6hruuDacuOMt6kjzILFoAqWhckywi6yfGEAluobml/uDMsf0SHklAmKdd++T8Be
3DC7+POQBB+BI3H4346lzBmpY9F3PJ2q7QOW4coVI08kpZzPFM3hIOUDHSBoICPTpp+fqJSxhdiQ
LhtzLxzCR5jkKfsHWh0cj7AUrJjwIIwYz1Pl12AaRIZttY+79R2vf+R/hGXJ0IR2q7hGjCNRRXGl
GsRH+kiNguNLJsn6uPauHO/HVgfjbaf4L9MmrRQzyCZNg5pn5hBtayC7bprly1a5jcWLjjKKntKm
BiuSJoCGq6DyKUBSqdGbQGQxP5IFsivJQh7ntH/fT7JkMVv0rJiCu5Y0HWjWScRHW9kU8eMcAsyn
WcnSBNcubTj9pMOMvmPsAZS7KkgOWo7GulhdpNpahvNhHmbGEh4sM/Nl9LqXCzx3KYulDdCSv+kw
dnjbUNj3oFRrr2ry/PT3F0Dxm/JVqWRHBi9ixxY31Lcrhl8HcplJrECQb5V73cUBf2NnvpA83zW5
AjX+/SboRpOV52axn6Vbhlw9zVhWV597MLjZwkfPTcrkuLg134lTi7mrXp5P3Dk/bChlnqapT3Pg
he3AYUGklJjLvYv9UX1bmjjgtjSL1Hw9JnozXOqoZ9Vyc9Keu72KA1XeUuevpTwo49oPNo2vHN4p
2rERoyZxsAYsmDbR/n9zQ4lD6dAnIEDdcwuf1PJFl/PIPawBMhoYKBOjiO/Cwg64J6scMLSeAS0b
6XUArjB7NyVml1+jwgZ0cuOriIS3K02aY5XsqROa5y6dkVlgT2kKVeq+drDpQEmFa82/oYfS7niO
oQJ6065eMIj0u0FxdlQ8eULX2Ic5dc8lLXx7/uMEJpm/eVFKaX8L3ZBXcAl1zkhxV9AFpxGtLJen
yiw0+7Z4JFLtugNJ53/MBo9/2ZKIILks5VFeJlFtLLmDlPmJbdusoTRjrmALyMmU6E/uT2IHZoia
rfV434RUiO+1wAvSg7npmRvYOq7sMsD28p4v7bKaySPN2Ygp7bbmlfaQncJztT3Bk/BpbfA3Ws/u
eI+72eEupLVsCCIGfNWp8ooge4S4e91S1C62KBwHM6rdLGt7UgajFYLpHBb+TAfOvo84k0bjjrOr
NDNTWqRwVQIb6R5dSsx5fY6WxN4xtumAJ5TS1nf+shiScNihn/b2UYmArmKjMNUBQVRQlWGQIB6j
0hzEys1uapFmMW0pRWOY2QqLNSRxtDjdCMcSbGK2bOYWCCzB7UXXWdNFjsaKa4ytjmejvTCr/eeq
E2S/o61VS1LfRQjCvOq67urItJboCk/FnomY6Wbfu4la9DZphjqKNgP7duBMlG/7FEeYGvwkQUXB
NBt8WSeC61Mz2S6GJaNmGDfppk1pmiWXeZ3SYyS9FYUvgycDV8pI7KdF08FYYjMu6e10jKHYzQBM
XdQrOEFwws44tCTO+i5TZacr7tKuJNWcruhsW2LQ190ED0odFN0onlJF3Ym1oF7KiT8r0raZBQdu
PiOXBO+4Hw/IDCZ+kiOM5td6OGLMS7k9GuFtr8yOMAXRzfTUeHPA/etTi9lh5C7yLgin7xhQFABc
OIw8fb34F+GSMNLDoiPW7AJ5xsBHewI9BfpkZJCs9UsjWeXLmCZ0twcLYBbZvh80w3EOqB9DOKcd
xPywhLiDb2aqo9QPmaLoPje6J3NzH9Zt3W5WgMR8vo1kbvlShnRfr/4+hzDrm5sz1RqFyjFHd6wp
qKaKRsXZoPCuEGRFiXmn46mK9549xBig6BIsFxigCmb7cZkkVwyZAOrPoS5TyYutMGgxeEKqs9zB
v4d1mRFiziTj1S4DF6yy2TgHtWWm+45S6GpSJdAA7V3ZwsrYsBNNbN5Pi1Jpv/XC2KfjMKVCNtdO
xrS766j79VjxV7EEn6xqKto7u5yxtzokNzGGSAPT5wFAqPwQ1OPQfEHzoK2LlgBIz1i9wNzWVZPp
TwiA8TDm4KaKF2ANK/VVBMbt8wSuY7pZQVsgt4SOgzzR9acGFzXuTr/Zas/1uuEwTT6EIGrbMXnp
QYkP9dItWFb3cdiPYqtNy45Jfg71Coi1GltvJpgsH82Wfm0nPEqeBN8VbZrWWvqnyEH4chdggfPg
Xmkvh8cUFc5CABcxgKmIGadx0p/1KStZsZVED63rLspIKWwPMaEt9QXazxhKRZ9fTSjqmgOx9gnC
ejZo632ikIOy8AWmwYkQFOe01ztiu1Dxq/HrJn0X7awaHjIdXegjdB2KBCaG2+90bU/rRRxVtn0U
E6qyQ9zMoiIJTBZrtk1j17feNTgYvAdoda2qgZvIpdH7qLbn+X7uZ7e/skhes249y+vWx75iVG8Q
5ATtwypHLM9o4EGDGWOtn6wzCiTZBLuIdPT8GGc96pwVxkJZbyLImjACZLtSc/wsShVWLyl0qnHe
5UG/aJT7vjvA45dNLTeO2/m9fezjSvvhbshtHzhcXFp5cB0JaeX5EdM729r0KxQGt4eUV9N4IuBB
+P2yBvsAbY+V/H/2zmu5biRb068yce5RAZcwE3PmYnt6I4oS6wZBiRK8TyTM08+Xm6pucasOFTXX
3R3RXVJJhMtcucxvrjubh8kAph2zb3OGhWfdjzEt6X411qk+UJvSKRvxcZxF07ibJhq7CEQShtvk
KLQfBdlYZI5smG6ada4JJRec3r5zJqWPlZBAwuZuA50+Qr5TbIfE9XSEK/EoIpSkWJVa0S4DlhXj
zOj0zRhcICZmkJKKpFUcPaDfM04ZWQnMF/YzCCqJEoaodZ7i9bmuHPzM0va5s6tK2BFgG1LvM5Ii
FbdiNYaPbktsSHoNoF8EYVL0PZl9AAG/sfeuLciCEZbWWXQ4jw2xLAvAcoyg3SHMc4aXPYLQyqq8
xTlgo1GQEqE64hBTmIiaPCh5SUC/SYiy0wGxLGzOaNrFLqkJmtKSFwSNT5+caMtO3GkXJz7XRrnK
r5cPymVaUazrKITGSGFWR+ylXtQAJ/Yobes4mbs+6Lm1nVkhd1RFTW91z2EX6nw1jPDYfbTlwPQW
/Z+qZjSY+dVlXGeKY1E2jc6lqsbXKUsSSv2OZF150vo+GP2chxtmoGqg321V9A0A7kcIPcBA7wSv
nxiOpOEW2TjaPV5f6lPqxwmG3TDvkRGd7lh44ajv3nIigxfZIHwW1vs5xfvyezEYvFjCTKbvYOgN
oAuHv97E0rKFcI10FjJSv0Lt76EGtl66mxxlOkjiJER6KaaIl1CzlFMkPhedxc28fkYOTMt6pPwb
5APmOjS/0WmvLL7R0IPohsUQg+JKbpcxM6PwSeW+yJCYZm5XjthUCE89LD6CuJAJl0Y3n7oOz7vk
rDERmUGSUMKZQXLCnnUhH3gti6WkX2dN+CSanS83bm6TpcR2pLN5VTddh1UKED8V3C7gqer00ot8
k/uZF1Tl4GE4DDYhnOYkmQ+4huot0uIQQsOrwjik30aoeZKogeIiPWwhjFQr6BLwWfet7QNp0lah
+nRNlIo5NIcaogJkTAfwyQOQGJ1vSk+vxwjVJzJrkzeQfY8Wv+IX/L7+02Ql3XILNtTnuLQS7ste
J4mvU0Pg5LFO5p1G3+3r9sglPIwHXBdrPmrHBF2Wl87kqPhPFYwxJCYwUbnProb5zDJNZ3ICJied
q9duUdlhdQXaJFZyExd9YA3n/IDSIakdaywl14OhSq5VLR2PYDYKlhIoKZ1ah6qm5Iv9MO2e8YdI
UUvv86GRBJd5dJ1Ld7Rkjsw7yofZ99K0dRGYIT3Kj7Em/UF6NyS9pPDkO8tZLPOFw9RvvgCtM09q
P9lOmz+rxEJDaR29Zj7YsSpyjb4O8A3dpxPSx9gAvFbEwVKhQ7mb4tik+qri1uFXMTVLt50Nw5i+
OmpoEUlBYMNcO0mTUI6opGPifQg88AUP3lLgdrs2Rsbit0zlddHte4HOwrrJ0kW+H3Y6kY8b1EQf
oj6K+WqypKELyzkwlhChczzhyVFChBIeees64i5WS7l31voNQ3FdP7CcPMHlae1Fiw6VDTHZOzRg
9KCW4DnD0j9AY4TdMud4EXx93XqVQjxZIxjLEN0jbcrag4RQqtcLoxp1/8iInFkvSd8MxurGdCdQ
IrwQdCehLISG5EWOlq+3ONVy3Fx5EIdIXucxA9eRVNNwh7vA0p8F4L2KQwCtq+842AyX/MCZpCJ0
Qqeu+TGhKztiVdZWOhO1K5sovh5fq0bwmjm7tM0UUIwrEv4BS2k6V3axDWOlq8DXwqKIFn3TNb4w
M7pbrTeDbJMBkNdzVwUZC50iCW7Zekyqik+aWoO+9aGaOAm3Eya3Um6NqXLzK7+hOcIfXGZWFGox
OmBJPqORrKEFoqbElDntFyYDiVPlz0496Qp9fo0cIbNv3iEgRb0q3+8a/U3PCLIAgA4GOsgonzZY
g6lGOhZc35cpkrrOBDMNwHWDSnpbhKueqSCf9P1LnnbVaFNhuiXwjnLRNPtlXjs3VRWYEhqZ8EY9
vXldGkVg6M7uP72UZs3azGYZGDGaOums2qiOLoruxJfUjXR8QuvEUSSFBGti1/vXOnYDf+4fW7SO
fcsRzFYdGGmnbcretPpihKj4ZXJKMOPo9pQ2K1FIN2EbJqjfcxbiK0LQGCpXQEIcVIHy5LqRNnU3
XQg92QgpeXXseY3MP2YfVRfrEqFC/5QzAdbbyK/ev/1fvgpKUlBKQtCYlOO2qf/9T6P9qYtKGY++
eMaJe+I+OKB0WcjhSgn1/qV+WXP4vTkhoyAmQWAsT/vdpFGpXZFAPYdJ4AzzIZqRbXi0Fl9vES+K
EQf7zcOdjlBg22q5b8Su6ZrCjDlZB13bO0FM//65cRMdo+TEZrtFsl4fEHaoz6woJN8nmZj59bfC
9s3uhmhXirP3n/30NTM1BeRLk5YxqbBwhn37mjX+FvhO7PxJT4LScU4SulQBzFMi4PtXOn3LtkDb
kkGs6XM1mmMnXfOcxBAsR2b9OVS1n1/JptCleZpRqR2Qs9NZ4/sXfIsrYGgCpIm2M0NewYSP9tHb
R0PxdiGYzN2fXcWcCNIatt+EOYIiHjPrqGuLCdZfGs9JuPZzkXAyvn8D7i8v12MRhyZGAOg88Oj2
2zugSkywCfKrPxHAmXGYYpa15Fu6HkmY7V/TFoUoCWce5qY6fv9oihtC6pZX6QGkSs7G15dTQofm
HdH6n9nFNSAQqoWlCCqOhD4f66DfBI6EBIjKWy6J1v4o9GEJghgxXlh1Jht/BU9L91+lj0DNVwsu
JPIn2MdUGUqzeWrLs5TRcrBswO/r3KqH0EmwwITLp4qBiKmPcxh95DZ+7+gjvmm6htvyXxv0Pak9
UTPPEZemhxPIY8ZnWzpZjrIyI5KY+Hfx/nGd6ehM2mpSusmCRlL+O0tA3u7P8Y+4B0EXwppmmf26
tAcqi8Qwl/mpTjDl6Q5xI3UJFC5SZwA/Wtbvf3G9W04uydmlZzR4gGLrfLLGGZRB6+iD8SmMYeY5
2yENvfxKBL6dgy7tTe5g5RYYbTe7yYp0UmgUpb6b92/jdKs5wP1NIqdWFGDPHcffP8XOymurkW+Z
POU17c9zYOiy/GjjS9hd2r38jZLH6SJHHgGwHJ0iz8F/0RUni9zDmTxNmr7/U7VNtjyKzNfLIssa
nVm9/1wnUCH90wO0EQITJiLnAtDOtxsqHiezKCplfwSSj0RjRPtSxruYNiqVbpqNnA64rS4l/+fT
sGFdTsIJHynWRBesGtq6tGAoefT8vhmhItBHWLA/eDDTmAoFIDS7IqmxYaKtNRm6DRBI9KqTM4WE
EWsYXjB/Wmv38HBGLjiL4tjQkyJLlTpeUxDARTwzUD+dETSpzdi9ev8lnLxv3kFICWeyT0ED/jox
FSKWIRZj08ehzPTJjHu93nIGqM3fufMefQ9+Ws/6mxK8gGehgEFf/3Q9jzVsgMZyo4cAT1t9rQE1
netctTrVHwj1hKDX2XsBSIe3UE2oAze7H7/q1KA7BMZo8nKF6+t+JrVgQ6Szyz6io2Dk2WAslz1b
1WOC1ZT5uJ+dgYJpm1cR5XGKNRxlyY/BH9MiPUQyisxm7yyBufDvVF3qD76IjKsYx+m4/9qaUBYd
ULkxRKK/ZGaRtYwrXxH4Mb7sUJ2hMnodobEjWbtI3OniOYrocuAOY5X4xP3mvA3efj7fh/rmI1sC
YAk3a60C9HYJtzwBegxN9LVQjv856ypho5xqi4OXB41Ljz+Ru9idwosZP+lo07hRhWdZXjyqOIVh
VAVDxdA0xosRcrzmNsj2Y0T92t/iuYfqahIoGP+wI0pGbV9V4/bNyusM/CWZ5Xg3SkT1RQK/54oT
KVmo1hOVb4w+cz4tzJHVedQhkrZqIPy7G7qGGO0uhqQ4KOAPrvuwg9Ajq3znFoZz5c+d2shmbrfM
xItHRAnd86KwmRJkjaSdV+cjIzyJsjKoCXExTzHw1WFpTWvjNJ3/YHM+PzdJbYlVBA2BFkYMQ9TO
quph9J3hMXUQpIW0a6DiZ9C3e4KY2r8URtN98Ny+Jy2KhkM2DdmOMcHcIJPAcHkNLz5FJx/v0fMC
vWEJu4qGDcK2n4bA8+iaw6DcSJQpH5YMEQTSTyOh22e4a9Mz79AjNb/Ys+z/tPzF/ZgMYlgnk4f6
tN+nCEDO6cX7+/ltsGZBMFYmmAlSBe1TdAqnwf4y9xFTgbrkm9MtBptVvvWKWiJa25nex/cv9vaA
er2YD1BOH/PkcKcZSbS4pHZdWL1ghFKCEZrMB1QG7H5VlvmVcp2B+i+uyztGhDD437/2Lyv/+Jhg
dRjZEMRP65FBIPGNXkv50lYVhatTNGDDS8f6LaL0+JP+HbaOT+naNsADLG/QHDotIifkyG0FVubF
Gmv2jGNzXKxqCp4UuZXCv6+w1btPUdJHUqUQYbNxVJMWe5UKbzMVEtgXYD3vpkOh6rwyWv8j5y0S
f/QV5WNZkrzYsiobODiWe2eqrPpeDk5wWdGevVP2bH8KM+pUKDAWbi5wbG+cEiPVleGXHt2bnFmc
NWIKanbh/JLVsWSUMHTYjArz2Zyks174fr/JhU5AeLwSnQaQBvFeHM7o05TAMvx+cpF3eUEhmpef
pE6yd+qsOEzL9FxZYfHk4Ee9GSC2Fqu2M7wDahPo77y/BISObm++jK/BmhoPYgEcQ1/sbfTDewXr
YxrGLzHSqjnttC5HMRxFqU3PlERulFtOB7+U0FJSoymZ9tTlAdnE8Eo1nkIz3o+NmwUrioOzIGAr
Ou2phVUHPLfcuErnyr+cnXkPTNl5oAda3MBUL8hYGYzN60VOjF2yuo/WfhP696SNuNtq39XZyzDC
9CHm5nSKD2lcNzelkIXc1FE/fJmLZPhoAg2+MypkdGCIW+POseU4IJOdxg8jNCOMl1vEB1EMtMKV
AjhdML9uMwYhnIkfXGEEl2kyu58sutrRiqEDpLb3X65+d6fvFjS+hlJTzfqnYPiBljDf3Y9e2tQV
10brZI9N6swwutBzQ2lTa5e8f0XrLfCVVeVTZoG6BY8E4h242snnNO0Cgcom+4YkNc7G8CZKcoTZ
uKBRme0YREgivYi7l8Yxi8c0nuQlmoDmnaFCZ/f+vXi/Li1STcKnHUBG8CxPh5+fkt5uLEUPp6r6
Fk8MGKjb6+hPHEnQrG7LWUCItpF5Rk8Y8rQU9Ao3WeIhyq4ZA/RJwhCypwEkv6s9/3MqC6Vbv7TQ
K6NPrnIv7Q+t40zX3pDEZzGmB+6q9kN7XPWzhXhf3OAwi0J2UK9RPUEt1uC17LJcGlcocKEITCvD
uPT6ZL6dp5HjLBNpgyYup/caOld+WTLmJaN0SiR1iraogJSMOO0qhp6PAoXSLblI/wEvzOosKQun
W3U+cBlWIuOitUfX79YJU9S2fRB1ExNN5koS7QUcxcE+XI0NWvWrOm08cLWBXVtngFPGbm96sf1J
dnX6GfUn+d2FmkCrR6Gj/ruV8uvXcakTQFwDmNNkkZO0x7GZhObTmH8LPPoDsIvC7Asoj5mpIZ+M
msp/QYkjQvjJ+DKrDIcBrBlQu35/kfzdgtVEEdgRIFddegNvFwlIqb7scUD+FqFFNmyOH8RbhqS4
TAtP7sxFhQ9tVw0wUJNo20DRfcLVWTWsk8V6+M3N/M2GRQSF3jKhA6zlKWJ3KYdR1VOefYt90/vQ
elZ/j1mAsfFp7F5wLg7XQ9HK88atyjN0OawrWUGBWvmFnG5TXMUAJFejukyNwfkOcr4VUJ7T/MNv
7vKXlAE2OPB5tjiYaYrKk1emsNYow9YdvtH1buOPZBYCxWHbxby1N9W17amcmVK/eFgAd6L+niym
n2tZiWbcO37dPwrMuC5Nf8w/2p07MCHhFNjhXlrwuuPMX7st497XD/0fnsXD3Hz77/96Rm2m2qQ9
RcpX+bOIoyNoYv/0gX/xMPz03CcpyLG6+pu/9hfbwvL+AJUrEGoMQjxktCPMDydD+qN/UHU69NVs
EtmfzWhsIOGksXSqhCZI/BD6ccUfwhUWjErWj8uO+0e6j29zZWgc1KGsQbo69DXsX7avhhAx5h28
u1JBslhXKRMY0MrSWwGZ7P/86cXcvp6c/6sayts6pTD47/96u/CPFyN/DLVxLeQkGqVvY0UsJhfA
tXTvEmNuno5iNbNENCFPJVRHyFfYzJu++xwqEIr/H5emvYFvLjnSL3U3OH5rkjXZ5aJFTKoQhPER
zjNtfS0MgnwGRM2ejriz7qOFour9y78NTPrJyR4oUQH3M4lhbvz2yW0HEE+IPu1dwc5MUTNUrwoS
S3Oe1vpyUxkEvyET2m9ziR8XZanAUeT49k9Lk6rB2y1uQvtOMB17qMg3zuzSg0VIBhI+6nry0k0x
LQOzNnT9HoaLfPEaeqeF4fEeWto0ewRWsunQGx3CGcuyuM9kxcihRQLwwAX29ajzpNokHNlpi7N+
KipkWt5/dydd5+O78xyfzr6t653Tgy4AKjFMfmLfWSAFHo9ybVNBT2gXIGz4wHBPY4BE//L+VU8G
Cq9X5Xz1SIC4cHjyxTz047IJWfo7pAUh2B6Jh0xBv5vZ1N7NmkksXMR4SLSp+Y+yM+9f/9eNqVuA
JA2e7jsy03i7YvBJq3JAotbdkZwKEqZ5mkOkd2DWWb/pN56c4ceF4lgkBOQSXBCFsbfXimYf/Bzk
zTs3Dad7AyfKfPcqvBU56HRNues+4wmhd6eJaNarOgm6CNNtluNq8c8fnNkJ0dLyYYWcrlrbxUy5
NSPzbpAtm8RFm6e+tGVJ2XlkKr9/tb/bJCRPel/yXwr5kyQXULkJO1nZd13PWLgC5b+sXcbpF4NW
GSq7zD1zFKpFKG6xyo+qJ6UKJ9THNdkdqv+C47TWMYpbAS01J5u+lDkKLRbGordJotBqqo5qVSJg
bHweJuZQ7N5/iNPBpF6stMDg3cEfhtdy2vGAChcNwRxad1GUwYtffAR1jusGxYzmqYO/sy6CkbgH
nucSKUhgj+miecxz2B5AhcPkTHO3LfbLuMA7tiKzfwk6c7p//z7/JgrCF6HpDKcPqthppw7KxKC8
yLXuxOITdo6v2WLa8WRp/aEW4M5vVrY+QX+q4Jg8mppPzZkLBBPk9+kVGXjamZnP/R2A9fpCoAL2
DI5K/4+DqtWghbk6x0MqCKUvUBq0HpJqNYLK+pDi0klLBULKiwPS7vaoV2Qy03xKHWQcXb0mjq+o
59RAZCtNwksgRfXFjHzfJaxy98z2NS6XYdFv+luvVeC/C1MeiyfhOzPzZCBDI+Jk0S5BHvpQfOO7
mr+1Dpt5AVrtG9lN6zAvOVQKBYF15qtMbmxhFN46JelMdmGCydiq4Geb63lqQhBjttqapfR30JsN
eUi8frDWlRXPGskhomVjOkuIOFoyGh8bg348VlM1INuRGZ9Y05hN+o1pA81cZf04bDkCaAfmGQaK
btBUd0Mlk4ugL7NLuwzqa8ogv90A0zVxTiMx/2xBrcZGdS6+mnlvbQryAHSBYLoDgJ5U8jKLevbO
JeSMTSo5v8/pAZdYrDpZc4uZMYJ1UxJ6TIBqxE0FCTzIKd83msehKrJx40S+/wHviMRctVkMY76z
VatWJfUzCDYUmLq1J+3gC5NSJLkq5kbAUqDy4NEwDG53ZiN5YZxFtN8u7XhAJ6JR0TkzovDDPCpr
WPvItXZ3xkiTaJUJ3TNpsdLCxRdUQnPrx2XRrafQTaIN4+/wMU4Gjt2cNeLPWnLuqDhGuxgVMVID
xouWhDp/FOrrQ0zd1lWAxhIpIAU2zZrpvj/KiM0+4E06yQDpAlr+7mqyssK/xH84R78rshILGeKl
Gky/OUeNB3Uc7C3aS7DHAaYxM7BlgNvaN8NlzHSt8lAyngYpuYrtxNwj5NxtQqfUCFBE8rswXdVt
jaIWwmefIYWnDBgx7WC4YX+ZZV0jqNP2ewr3aGdri49Sm33UDsLF7dEARFuBxIN2BVkSDEJMsDzg
DCNZ7bu4EZvSwkWEhVUiQojawITBCFApzJkxHXFb02PclMbNg3E0JVGA23EoqV7tSlRUmyELoJhr
f1P6ZUDNA44YO+p8xcgHBD5wbHu0AS/j12BYTENmeJwYlOZW2Hw2EuU53G6eVdjTtHMZ7AzskvfF
Iqb7OkfHmBY2UBIzZshMtDfc5zagiY6HCzBQOLdR8XEyer7YHCFoV85MWdYKScZ4hTo1UmKAv5Hy
CCzd269afgbw2+Yp7Hq+LBYqfNQ0A6Fnmh2YdMDOyDfGvYDVrQjZqRvfDX6wyPUye+5zJEaslFMT
bTGppfiychTPU7SEj+DV0J9cEvcMhTsCj0sc8pGJ2JZd0va4xSTw9oHT8ePnVnBzVBxgu7WUJNiI
YJPPZX2RV7n90JpC/yGtWielIj4TzqJoVbgh/r7oY/E7wJR5JpWS+CD1wW8sPrSRXQCt4VkPtGkE
FYiZQGmwsusBr8JwHQLY0Eoz4WUIU+Ue1hqHemoQUY8xkhwuuIwEhyi9PdRhGLq/tKF+lWHnWg99
P/CPx7sthwHZEkg4qGWSdtpwFtIZvw6tlJajy9DdHEXD4lghxbbwRZRLZjhruRdlLeEWD9f5/qjR
5jDsQu/S5niWUzOiCUT2ONu8e6uceSi2JFfKE9W/wASZ7jP9T6qbEUaMUUM4M3Mlnhl8hluaIv1L
U2iRwTBun7K8JPsFeTLfHxMFiMooMiII7T3bE/n9UfSwa7mZyQ6yF9cpfN4F2I6zGr3iaxyiDXpm
ETZ0kJ7qS5YR387Wd1vVLQdPX6MKGnFHZmaShNfYIm+FlSOkOGhRUISeIXNFjDmfvV5LygGPZNzW
9loEVPF3QGfXI3oNcL5QajgmOINOVfIlky+vxY+jU58ZLbByU4jZxczcyFuMTRpvcK9GMQeXIGZc
rLThtO45drjBxp4QaAsgJWTbprSiL4UBJ3BVHbeQFQmA7Aq+DWkQJ4/cdONd4I4MnUKETakgkESW
/DKMNUwS1BSxrdalCh7XALRni8TARM/R40tfVz12YzxOfeEoPAPB9c1ICSUFd6sGgKbjyIkr9fIU
VWFdmzHYazyyNHM/U6SrLgDX4aoZYyM5lAh0kqV5yKZjZMxQdBvwn0sbq2j8gt2cd3aUhJlU6j9k
edAWW6llLl/1KIsERcKkHHmnU1Py/McgkBcOCkMpyrRrtErDS0+Le7YhO6zx9OXLEaUixI5Ix6SF
5rxV1xdgk7oD6X57aCOHr5razHQLDnLew0gKGlaIkDJtnG4nSDTPXQA1IzeLstza6YKgaizY8V1H
54gZIyvRpYHZXxzVKxEvJGBYXUHwceM27m9DfKmxRaz1B8pal9Bk1+g7okgWPqZymUJ8ABejB8TG
4G9lBwM5kA3W8cNsZuLZyTLrwTZQ4V+HGWWIOwXWw+gAXWciNFuIw0YZcgRzGjZPHuCQdt1aIxM4
/YScROTIvUcEgqWT7o8FL5YyzRPAHLZoTImaErphn1DSPgwtv0k/mM8idZa2AGKEO6JX5/HYnBfE
/zH8M5CdDBKenRYxsit2YKyywS433TBQyei31jVqCjfZaGHH3enbSTyeItdyk82AmDgUNNzRi7xi
Wy2zE218Z3F2Q19YwUr0MeEozdlctqtlkJO+w9A9YcljbKRVU2Gaec52VH6Ln7xAc1WEQyHup27E
/LwaIdcC9THFszvpyMKfDh+PEiwFVl5neVsbGO+FKMKfY8TF38bKzW4/WECVWSJacni96MMFPQod
+yY7M/YoHWoSGSoruiR3JfVKUrImji/gNRbpwh2nG+KCDqxd7HPiHNduBBUHgXnZwOv00/lLxzF0
d1yfrj1E+4xGwF5V0HCuYE6yRMDNs6BErs6BcYD3eF0Q5VgG3xuYjmpddqo7GNr/rZgb8YzUsvVw
XBUeXVi0qOwItVAtCWu1FaKvQncbctwB6rVXocbO3KAiEs1LDr2rtWlCwCpAMybVD2SMJasPR/Zi
3bkj/24mEeo2xHvr2nJ5BJac9SCg+KIxiQ1lsPYZSt3b0HecHaS26XbIavRjndS6QYN7uaNSZ1Gb
EL2HNdNqOAC6xHNzmZdMpXxetoy02C0cN96S449sG30A0TmPnXlEy0wSFOq4U9GuNQLkxqpB3202
SK352c5cN27m6R7yd6eJrABlwmkm8RPHMf0MTAGuAF5Im8wFz83EwWggeGB7Ph3koKrkxuozsz5D
D8u67kxgXJBsJVeI05rVblqoxj1IMZCExEaORNjIfK1qJv28fjjeumhafRiCqbzByPprYkTGGpXQ
/oAHPL6AHXsHzefse+z09cq3W6QBPUrqtaodNvDE8ZilDSfSnI7LGmddGWofGO8xz1BbZbrCB63F
uEx7g2H2zoTNjNYbFifoleGylDZNdgVHzLLWnJrlGZX9dKgsNInXRdNUV1Ht1N/DqSBf8LTkNXA7
VljX2zLYTlMvzfNWB//zLIppRDLeJaca3JoKpqiKM0haWuYMu+J1W0Sj8QFqF5+nKxv+tw0tXpIj
UDSjAwg0wRkJOJ0O/q0ix2F+pAXFkMjNY4R6jzLOQwtw6Vgo5wWrYISvra+qR4lmx+3BiKDZZNfk
B240cqfT8TCJEuL2Ah8x/1aTY3K6hA2KqfoMtwy0jqNAS10fC8MYQeUG9Eamdc4YkD3UQNujC/pp
3eEoEJyGiKYzSELfe0Im2kIX88Ve5mDj4WlxRg3Gd0VNgPOz01YwQxkTrRYvtR+OslfHuImqBMER
eLSznduKPVHofLOJEElH0A9ZrKihfTVOLlAP7JxXaCiQqrVsIalVk9PIyM+NWuy8WEfmZak5gajt
koMtkvSbqzyzv4CSyY6TBkrTIm/DS+M1w2jpkRiczGUOs+3M95lSnFGwTfLQU9+sgmHo9sjUYFvJ
CD2gVkFrzswZ+iD+Q8tOaJ1q+jy8Ej8zODaiyKaSKD0OFk/N3kNCx3qztFp/TSDV2C1advY1ZRZm
+Z1B27SiS1aamFiUfrD1ZmnvuHLykHSAuaYEr43EndOPzRDnG6Z2IdGZamfZcSAOuEN4UEKghTXG
LdP5elqTTlfB1umc6WDHwviqkdEvaD4u3wqyyu94RvSk22OBkjO2OxdW05uXjL/qfUFz5TP4Og9t
6igqklXbQtbZtvXUngtnSq+h3kM5yLz0U9nI+APENDWthxKZSRyDzP0ciPk6dJroYwIf7Wvdzvwk
UYEpIlOuwhiDXYOKFbn00Vr7IEDRGA2V93TszvxnwvObCY8VurSN3lHS6uhgv/VyeP0rfw13zPAP
GlrCod1BpU8H7t/DHQvXL1wc6EJBhAhpJP9rwuP4OHvxt2AUA6fVLeZ/TXgctLRsXAD5cVoWBau7
//t/vk7/O/5W/5ix9Ce//nnmAgzpTQ9MmODwua8wAK5icXunKKGy9XsEzL2RtYqjewsAc4TlB7FX
eLV5UTcqsDEybn25DPvcLovS/CTBGlngBZuyf7BLVyJWqskX9rZgytiM2donS2iCDymM497DvD2r
oMasG+JMtXOdkTMd65z5kBnjCAEGRJ5dqrNuAJqr+tUi6Qs1V1UxZ9VGqRTQXUi36FJE2XQOZECZ
Z1nqzVezG0UPiIY0QIa8z0Zfq/2IR328NknoQpE1l5lmOKK/j9OJEJSwiZcilpwmwwiNuNQGB0FH
fTMCJx0xblkw4vIKGimLruDMxmYqzyBLXaVmQolgJxp/0lFJ0B0iXy32mGEWe9iqRbBBqzc988q4
9a9RdlboaMwUA61hoNTrNbPcyy5XA0BKILIJMpaHBtzfLls6H9IWtRH5opuhP1yqSN3YIqqe5DjD
qPUgSRMm6dQlPXqx4B5mG7ekeF7AoKN2nYlWfZadOz9GSw2JrotbjHUh9UyARzvBg7qROdifofNh
xyysYt/bXrd1rRwfz7hpLYibHVr0NeKzYE/GLcUUiWyaj+LMg7H/GGoFP0qwsN9DHWjljhzXpOHE
Ut8YkDfMu9bLUdk1qnLvyCKiQhUTIPhM4hXcZ5mBZ1mpfNiPblfT33HBOnqqPLQ1Vuhoqw3Bzh7H
cTvKrF6Xsa0QW7ElHUD6P41Ya0rNdz9KzedFWBjjCHbjThtmbc3KnZ9LCz/FXdiVYj/UU/PBqrrk
AtZz8RnhFtq2JojUdYPwxqFQSWxu7M6/KcuZQGwDN+jQqUCDFs4Ai8aaLLUFRdSilh5P28TvwptJ
tA1OVR3k6daN8TWPJn9VO2UOJ90RzUokAwZXmVGfYWxrn0naTBvw8dGf7IYO7CiM2y8oEyEfPPdS
5Rhrt/YDIp7D2diV/s4uAM3hmxv1HwJXfTXRf9ioGTIAyu5zuWIHpGegSRxS4BgZk3XMsPay9AB9
5okInrRR3B49GDqcArSEtRHKjlc9nkfOpo/aB4FMwnULZvdLIctoM7Tx/EjFVh6iBbOltWGYYbZq
jAUph8bob+Z6qq7pAWXYrdUZWuPInERrgSk7JM+o/ujFrYT7H1ZnVZjGnyRmYhNo7ai4z93GXqPd
0OyVLKEHB6xDP3KxZHJz8w4q9rCeIbyHu7pyQfAEAtr2RdMEGU0a2dygiR7ues8svlVWPlMQ9zV9
O9oKiux4VUXyK0MYd0OOPa5p9CFkUoAeql37GV7eJ/SVxbrKY8B0oaKnnm9aEFAx8utNmzSDdzv2
RhRz2Vx4w9y9Tm7/cyr+5lRkSM745n8+Fdd1UXfPL/XPoIfXv/OvY9HmWAQUFKLwZnGgMZ7+C/Og
T0xwDejdMXmz4ZP861h0rT809I156ysq4edjEQwFdLKQAT5Ab+Tiwn9yLh7Hxv+eoTANQm3MD0Om
ZVwO95aToadZJg2SSYtxwQpvEe4i0ATz8Jnzwq26cxxv/LQluw/AOe8BCWGXd+mERTluYzQHhY89
eE3uGJ+7YRTkzlVl2LC16EZJwlAGJhqfsH4/5Jmcon2ODFSaXqLfpVp0ovhdYNZRCzbKBQWpxnYh
8A8lhsiXlioF9fBqDHyD7rExrg0EgrB0BixIKzR3Rq1fgz2ZMp/sqoNDhMV418wfspYIQRPLBRh3
FyTTkIQ3aSqJu6FLnVIGEFfWYkAbflUM8FIxiJ8xjkPyom6DHxLY/9k1v9k1gCT18PV/3jYX3yo5
fM3nn7fNj7/0Y98EFsKsrHNmuqiI6/X/Y9cE4R+kkWCCgI3BfTuCSP7yBQv/YBIIToDRnQeMh63x
F1zI8f4AHBxiCgYOxGMM6v2TXXMimAellyQSLpags80W/QX1DJApgYwUxefKimSyhpXo38HdX3Yk
fXKftn54rswv5H3TWdO6WJlmdRDeIwIvD+Ar1d5prXZvyhQC/E+v8W+wReI0z+XWeDj2NSrRNsXW
KQV06sVMDhh4Z74STX0Thrl5EyzewD0wy2QWNNQfUgsxlm2KRI2MnXBlNArk3RQO0Qu2idZdD9a+
7bYolpX+p4W04npO2hHmUtJbT2WSSDKrQjXLblGeQZcWqTLzBgGQoDc2sDiM4DDmDE0R7WLwSVOK
/t+Ehbyfdx8Tko4DZq4w9piJFO19EPXUfy6kvxLeUxWeY/ZiITY2Z9upAzMZDJSxW2toxK3Pu/0Y
1ohOO+mA2E1Eh5npNejBL+VcmvduBPB8pVzclkh+a5PxGWBoa6ciOynOpVMX+Q4VrIIp7eDgY9n2
m3zER4jw8ThFsbEn5+rO2ziz9sPg9F9Jh7ubsBTTBvmAC3zGz5va6x980GG3Fh0t4uEgL6IoUeeT
oYxN6i9ttyrCzLtuXWe+rOJkZ6RZTr90sOp7ww2fTCfrsVjo63qz5EXyGU21xl+ZgxivDHQq7oiJ
4fT/2Duz7biNbNv+yv0BeCDQ4xUJZM8kmaRoii8YFCWibwI98PVngrbrSCofa9R9rhdXeVhiMoFA
YMfea821sTGSBmMyTOfIXh6IyM1vm7lHHcXJ3AbOZ1EhQmYxvjTMlD23jluyBUxj2eCcSqyr6mT1
dUhKfVOETnFnDosdw/RtRHajl3mrf0oj5suTUJLbZZGBMYfaVmKNf5xVdfJWY/5hsmqT83xRbmsb
rt1GNFa/adnZg6W0xX7SwzogAl7xCOyQwaTW1cFYOgIoQH/cc9XliR52s8W3qB4jRHzH1Uh7pJWR
R35Yqvlz3YmWxjZACgkIwSQZTqkfoOQuF73UprM+oNsF52ttDTxTQSH59kytu00+D5xQkgplHtfd
2C5ynLDcZXX8mrHsacA3E3xPWGiE9I1X1SYJ3NWM4WSObR/kKHt2hoyZYShLSUs/0flCnX6Nu6LZ
9upCSkGTxCxpytZwO+JUR90vDUg5/JCNMuUKwES3p709ilctQoVfpPP8TZNReMO8zPCdibaWAWVk
3ADKsD63jPFJ8rRjcdAGi5lyNepzjGPALufdUDGN8/C6t/SUZWFrG9OViAYQPcx+HuXRCu8JlUdz
apE2G+CoDtBvxMmtzcoMJq7jYbAZPnmkWcVnJvvlCTMVV49RD/KdIQ1SnFvbfNZMYomd0HgDdjZC
u8zHhhx7zpouFSaXb5GYSc003EIECzeEfxWDh2ddko5KNNIAKinXc18jyuLeph9j7ph3Woesaz65
8bh8sYdlCsKxNQ5YgCt4kSR6+rVQqgs74fiZdFiHxEPHmlXmxUspyN9tMsr8sRxnD1yy/VKGttv7
pmym1KuEcIYLTCXjMAnQVl6BYon44QGX+pkhN7oEl6CnQxVxBPNbNhHO7aGT35pVZTXekETaLYax
8d5qBsExu6QvS35Rm98aPBi7UaOUgd00VMq2aQWhMHWzAAJhOzgVMfEqjG/y4onRvLwmvd5VwcTg
6CaUI+KBFZfHZESqtwlcjEcbG2zui56qXa347xZr1A0aMcfHYTGbm1GL47tEQ6FMK7t8dMxO0Fbs
C7+oxyxge2bz5eCRvaURB0uCjOhDo9VvrDs0DghDah1jISlW0r1qoPWTAEYOBoGoxkG0NdTC/Qac
UR7nQoyfIyfONwPjp6voBrmfqtpnLkZkWtRX8V7V0kH1OhkbpxhdKfkhQ/Ng6hV4MkQK6h0PlHJY
4fSsx3kqxL5t2ujOMIy6xujdZWCVGKG/VLMK8sTA2mXumjUbOSTq9zWWLgdsU0zDTecAqPUiMZpg
mnWHUJts7uJbZeqUjHNby+cxo6CLqM3uldCRcSttq32xIN3mm8hVlzP8Hx3WlZ4emkybAjmaMmBz
mA6pnYXPTFsE/2DVsdHzlJNim3kzsWdMLxdEeK5aaOWGboF9xveEZseeyW/z1FbIo4snPTwgOe1P
HYa9j/u2V5z4BJ8Kp16v8yUHYQecNN9SXR390TEQTchJf0pEVx/S2rbv4BcIPrV4o0tLSpNrZvrt
pNCDCdn7yeU5R7MTvk1tdXDtvvAsU4H8JgrFd9SyDiCEpRe6w/bOqHAb0mmetFtSMrmpdTvnl86p
rYAUZGyG9KUJPB/pLuBTfMHgLu8bTZ9O4A6YR7eoEz8j7xjeBj1vTxluW78pqmm3FiaMnrPqjWVq
MvCc7YS9AxWUE8xxGJ/pH2EbQU3anHRHTq0HLgIsnsC9YARYbGbDH4sGG83cMKDyJ+juTxZEhTKQ
lsy+GMCTs2B2S33yIgOik5+2Cl0aPE3rMTm2R5iRkP12dZYAlO8HtWFiH2dP1HDcrvhVMdLhVlGN
7Dqr1kMGqmqXpihfAt2gSUSacKzftMlo4XOj8roNs9I4UGNVL3MVdtuuV5hSdSr3K0TTQwAaIKsX
3ZQFPzMZvmr0/enthPD2bEgkN45sxbllP+MxaucF+umgDQQRqhrZ6xx5WCB46F9Ra39uFWH5Jro1
Y0OkSX1MnVCxPR47xfD0eQrjTc/IhdyuShbXEazFhe7BfG9YInmY8kHVcX1ADvdoqysMTttrtN49
qiLzJjYrmkAV/b9zouGKAG/Xtu0GhxjHELMwosDN8RMB2bTfRpS1XxxX1oPH8cQ92kY7rhWmqTVB
wSQvQHXbGeSMNsvBgUwNGK/qrTPK0IVFlOS95k3KYkscO+lwJpyI/g2yvyjdNCVH0Q31SfM77LNZ
uR90ozB2PW99dO/VMkIlto0wcKvcOqI951VgQOyR+wzq5+RPYxiHvFsNCrAq152HaaI3VklbIVuV
ARk6QPr5XkwHf+dUVp7eNPGcTbBD7eKSls701GiuvAp9tF9k6KS7yopwM2bk1b8h7lKODl2qcodO
Y6Jps0qhvFgArljFO/0uKWpxBwQyLo5Onbi3EZi/d7CEBul9aqQe6LLk6qasyLRs9d5S/amXsd6d
LGfWKuuPKvu/57pfnOtslAbfnUf+zQQCPLP89tYlb/0P5pE//tqfBzvSM9ZOv8D8/6ff419HO1v/
DbgKvghmAYawkR7+b0OELsp67KJ9CheCJj6/x19OEPU3TnZYSnCUfMwX/iMnCK+wHwcFhsOUkogm
lAwUniqyzR9l4KY2kwgA2nFPZrIAmp3kQQzRbGN23fNsZV8c5LFeXS0dc+/JJTvZovye5uzooEHa
qJ3z6AwO48QcFufU52fiKMlFU6yLBguW6RUvejulyzn3BhtmXy6MCgrVl1HNgneku61dBdix1UOP
wbVQ0+LwacxDUKR+CYQkPCsSfKYCgm2T8ipGOydVH67+M7F0j+jBKk8Sj7ixzPSLpdSqnxf88Uws
w4a5QUOOU/MskHGAfBl0LwX8EhSh/QRN4Zrq4svAvs/frZ/zKnnHRawTumonG7BDpGEypNDKNfqw
nrpAbeSzBe3d6xobvbDC10O7p5GjU6r+oNiHpnEOUQkcLGy5NIxrg6grICqk2TvgksmzLC4lCDnU
s5IfyplSB6sdfeIrcBlU51AkbeuTT8mxTuV3GGpDCeJQa5EqadUe+UC9rSiUfUta/NfMuB+dvgvW
v5kaJN0nbp96i2aVXjRzCepc7wJqsIV8wPzenfMhyFs+kkLbPJmG5NcfdS3oJb+QXluZj4/sU9a6
kxciBPHdqnyfS1ntwUNTqodz5gPXpRWND+0tzBXBdXAfXdRdJLzmEG5hqjMEgXFsdI4DEnTQNk3q
to9Mx7OzRLFLyz5ftvWiLvvR4erpLR86mvbBEcrjxyJJJIPw2eCoitJE9cWss1U7wDFV93F0xLDR
Mv5RqOb9kPBLRSkjc10hUlIAJvSrqJiOtktu51Cvq6jjzzJvuyStoH1ctVpgDxiMrdCauEwsLEZT
QP1N88J6fgfqp3vMrB0vH5MvpElw7xf+LUV75w1CKf2xc0gJGCr+TsFVopoGcG/Xy41KcbRp2ub5
434XkYPtlMBd9CZ8X1jDhHS6jG8rSR8QvWZ+VEX0zkPOqqbLRxnB6nRslkq1Pgs05OdPecy/gmz8
Qq+F+4+MFzUwiPCey8VE53FeuPOj5DmxCcc7jthlb2Kbp8O122ebuBWg49xhp2cxkRN5+bgYZc1D
MSr8UUKxvxTVqAWM4uWRwAMzMEIWbZ614XEuXXEt2rTeaIz9vLGZOU/DDN1CWdaCBrqnXxAU7kt1
4HeI4ha1tzLtInpUZ12GBJV3ixYgeWbQPurnZExLr+w5Sugl/3Eay+zG0XhQdZWNwBk4n0L/zgOV
50TNh+R+iM3Lx+Olw2feq6LXAjxkYG2Zf3kV+h4Pl3DrI3rNjlGslrtJ1bMAGiuPYYZ1+OPe4hxe
5ezl2SIAlC2EJVDW0t3oaG43H6scGeuCZKhxd21kUOQBQd3S6cp9SMj15mMBrCucR/w+MZZyp89s
Y+7A820s7rL/uM1dP66sbJYRceVdMKQifCVshJRPAvc2cAChafRC2WM9YPcyky/JzP8ZRfYeAftk
4MjTg78g2RR6hzK/FEjNm748E1s5XczJ3Dlj+gU+NC1m+kHnMNOygLxc3J+Lquwjk+eUEEVxnsl1
3ZIVycGXZOSz0rp8OsJp9t6CCpXNQdABSCZjB4iuRQ418cPEOGyMVrdWdYHuAylFOay1zWG0ECPa
JRqaKSnUvUoKTaAQvLSxI8HmNnLrPgi6Ya/dx3joQU1yvK87NhNaAcPGZEKzCQd+hbHnSMojUu3p
RPMPO9f/2Js0d9KCj4d2SCy04JHyyM+O78yGJdGYxj0dsXlH8g9yvK5aXzsji0lONROlhPtX5aoP
KKA8T5YxXXo7e6c9z6WZeQI+rrXFUcXPCn5kL7ivRsk405i61lcAjCFvJj4IxlZ4p4mF4V6FC8YJ
5btcC8mip5MQUkdGCfsJfYhkK5rmjXOJiY2doSJF4BPpmlWQKfGdMvYXe8WMUDpHxzlBMcQ8GCEh
4eOzGoCLqlR4Poq15hotLxlywcHDf2ZYAdL8lhS5pUm/aGk1+diSSBqmWH80oyz3AWAhrpqjtj/C
leUW6moYhV4YCaMPUpVJWlwl3R1xqMD1PAs1nM0Rn0gENMGdGjBla9B0GnFNALOUyrEO+1cF8f7X
lnOUkahV70X6lL07UlfIxAIkurSgaSaijcum2rpFBricVBZJBHva8MynBm2/iFeRrwknvAE7vCjb
XAcvesk0fNRMEI222AOU7pRneP7DJu6jIT+HFMlAR5tcWBs5ZzK5mAN5KUGklaFyLXvKB6Dqj9+V
Yn/TGl4nOd9Neta6BoADkgWM8BAJf3aU5a6iLUbV9Hskj/MOgME7MSAOW5DzCMKfDAiGOxT8v+RF
/mh3omhbP9cgZkGDlWdjPv2xnnJng7N+V/d7MX5sdjyDepJ9LUeMCqRfvf/zt/zR6vTnp9lgGjQS
jhB9/PRpC6JmA/VDv89nFshaCbhZqCAUxBrz8Un/PQT84hCAVOcfneD+t/x1fG2+fT/b+ePv/HUC
MJmIuoaukm3BMeCjzP9zuGObHA4Y+DgQ5jBjr2Of/53tsHQ5HRBbxREB1/e/DgC68xvuH5xt+MoJ
tNJU/T+a7bgIlX54UFbOHj1GbIR4IdEk/bSEspSaCKsEUmZihZ/RpJS1b9U62pVpKRjZ203RbWs5
3+UV6P0NJ3cqcNvloKuC5qDxTs2pL+I5TPoCABSmog1skvHbRI9tfbunGyeka0Uf7K4EBushCHox
FOwvOqqFbRkhQZl1NQqayWWSykVM9iE12UPa8cKbpm655KnZoS+gYb23ibUxVgRic7SEmlES8HIn
PhoAedxIj/FVc5oA85NSgLxVmcx0N/LL0SlvrPpgL3TEiHvprujrjCPEyJfUlspzgkGbfMyS5F05
lbve1aKgXg8otdPWt8vEJlFM7T0B8V9NJeNLkq3gkQ5wz7OebZk5xT6af0ToVP87SPjvdaMn9Bfc
DjA7cLXArNG3aLIjuGPh02OcpxbpNl5idzcdyBKv1ygyhPMYDv2NIH/Ai6HdMCEW54mXgIdQnUx3
Z1z/QYTXXJxx2j2DdiVmQnTTkfrphQIbvwTBy7mu32dz9iJNaj+Mew9kFy0IQSmPakBghHLXPd1/
ijraHRuW4CMDjiC0UdZkIRHZQ08WksmPdukF7uDRq7d6pihbpC7VQ9S6+VPFYe5JTDo10Vr5Mw7Q
t4AcmaZ0MM5idJrtUt+plrGQgqQcO6jDrxWxMo81IqpVD498V6/zYKQMvMtHQlicxUFA0snbGTT2
s5E5j1abVDuSgFGRt3MEMD2zA9S5Yu9KywkQZ33KmdVJz9DHT5HBbNIgitCmRGmLe80N+zdFhUCC
wFzV7zst1y9FImPh06PGbQbKcgnyuHzQFYGIu0Ff5GuVfm3zDs2KE5Y+yDTo3zw5XkpEkx/D4yQQ
a5LurpF6nR2iWggKBFpyKeNDr3MGq7po5ICfABl2RGY0ivnJBiR9MgpLfTH44n47dxR6Saol9Iaz
qtoKpwkbTyco4UTii9kdqlQ1EbWl3fyulASx7pymqsL32bXHm1xrYCYRJr9WgImOOA8sDS4U8fDf
jb7skm7+xUYvMK/RHPm/p/i7b1UTJa/fb/R//p2/hvjqb+s2ClBSXaEayGD+1etxzN+w9JOxA0EM
TLJY3fZ/bfXs+n/2dnSVPFW4UzANCbUik/E/2dmRjv68s68vG36YaiEgwGO3Fg/foZxcrWIKVjn5
Hkry55EUVK9rsyqgYHpGW/nQDMq+VHv57BTiGRWW2Pb2vKWAPHYzyupFkdpBH4v50ObusgaImge3
z3ImISqqQkWWGzAezfscDpZfxTYnEQdttBLl9QuvHPWqwHDbQT3sfZ0Al03tJMmWJIgp6CP7yovD
uRuXhN2oK05wVpkgroETOrj+oFU0zQfm3xzVrlnR9beghlEYdkbnpfl0aFp7uTcxxfmVPdobMY/9
o5a4yFpoXB9iOKqMD8X9uOjmru2i3y2jQPc2jvnOLvL4plMTcUp1fidVLZM7uktkyCuWvEO1C5ow
f+onqDw6esdZwrYq7OG16gVNGX0Y/caopy8J749TNhr4D9yF1JpcEhjXjmrQ0NXfjeW8drvzKWAr
/kqmi77FpBH6SWYZa2/lVSNTaEOa0DF1s2LLxjT66YJfZsF/EaATIQTILq+FbLfdB9pJuQ3X6VOv
yGlf6+7oTXYlri5u6ucO2cPvbPTbgmkl74LimqE+BsOEsMBLHTvLNvgEbxpa4mNA+LO6kaXMnvul
Su4zHQOp3gJp1XUoBV4dMSXjMBA+UG2aeGTmxfaUwoT521mSMr5OLk2Vj88Q0vDumZb7NBU6WQtV
1Y8comx8ggN6+3akLSN7IgHtEdppmetocnNtMPed7tSf7SRF0sqIJn8qs5JWVB67OxUPw8UosRN4
ZBJhF4nUujljD3J86GuCi+dqCH7jXkq0kHXJyxvsgbdUanlcc92lJ8FtS4a9GepYURUJLQ+MdjPl
3VYb7fTF1nAP+igfysDUcNelWl49OHoI0r9IqgeRVeKiW9hlPiLeo2lKX2qA8omHgzeJtgkmhm2R
gjLjsDzdzeZAM6bLotLr4YwGbYIoeWGUtNe71bRmIr3wG+ngH1b1/GlOwGE2eHgOiq736SaCSbSP
1gDAhnktgTsEQKCLXDXI5Bk9DpVZHjmtJju8LwC2yOuY77SIpWn2NOL2Zjvw5eUczVc0B/yOBflD
V2I6qhOZsVa20ZlJB7WT8wOpD2KJhjspg3koZn9a6RAxz98uAYtr08yliRDiX7U8MD35Uy3K5DLT
oPyaoFXbiV6vv5lTgzmmB+f38ZulYVo724HkRvwJkPTuo3UYmZiNSehIGDv3uMGgJShd8Z4jEziW
Ztk/tqkxIlubLerD9Yt3ejFfZ6Sin+yp4A/mq9bWHNhEAHBXc6CStrdLRyN9+Vhp1IB82hK56K0F
I/5TMuHFdYh0uh3rlQuJfbcnvFzmT4Y7ar+PJfO8oCsM+74xsdxUq3FPTJCrm4baBmu/TYbYwE3F
9V8eaYpx1zSaG9t8LLqvnR0nl1KtrFtHWPNJhkK7MoJzrqME9x+zIoFzuWb44mrUnaNZxAll4cQP
Ghw+0Z4x5ORRrDzAWhp2C0KBBxlRPVRUGMHH3cJQhzQpmrGNtllYEt3XDc6mSrlyMxyNs5CtEdIC
XEdlVsSP79e4Cpts5HWOmjIoRSuMRHyjyQqoR7pc2hJnP4U6bKfHQSJ7H8zqpUwcL4LStnGdG63r
b9UxuotJG/RyouqIUXo3R/cEBB0Xt0JRr9nXqdW3+hDvOmt5ipqWKaE6OWfL4gfWoRng5PO0eobQ
p5XVteM91nuaXvU7cjytq1Gnn1rw9Lh52MMz4US+ZdcMXO3S2CTFfAFC6Y8T2WZhddRLO7zDYzTd
ClyOW6eKZtqNjhXvrCqjb+kORjDTqvTsGpv4MFBrdk4mY19pxNcymjaD1L7JEr++jJP6lC5rYoxW
gOXTzLdGwMRwzHsMHPkmG3r9dtWtfFYi7ZkwtjcIHQVqibbYwijsvGIuh0ApdHiGLUhNT0PbsKkt
q3pAPGWQn5EuX4vB3GgLrBBzidtt3U0PZdrXR9fOdjqxnIQ9LdzgxBLbSfZYbcc5O2eW+IQSRKMD
LA/ZNBcHFWnqfmQT9lWnr9G1ZJjP3P5YRwu5eFX1WSKn9yaY1+c5U+1jw8LfMXCEdTGEn1VRSNAJ
IBjF/K7P9bVOHPtbonFqMkapvtiWAow7yx5RHKWv86wQr5UOrZfo0tmofdl6Yet2q37VAJuxLOwH
+pDvo3TR0TRA/98stHfc8EEW7dd47kIU+c58meJmrAM9GpIOPLCG2Ixknj5gvFyeK2Fdcvb8e5YV
An4rFHdQRY1g1Igo2BTELO9BDdS+0SoDTXOt/tbCAA1oJh/AEGSeXtevPYdLXzoEs0FeelbJp9mo
FW97V5Pmjt7ZG66az0w4d+osw0+jqGcPKcTANH/M0Iybyk1jmJ/CuSQOkseQor2MnvF9t0zYdb+D
tXRmVhIFFAnOVyIchqttJuJTRtVNDcEpfNMa1nwcQdub3qCFDjKGIf2U2j1YidYovrWcj7519LCO
2BLsdfAT+kxfhy3v9HGLcOqIYRo73tKpFztMq3tSvSeaZZLKauVijHXjXOqhHl9Kdc5fRk3oF6sz
IGlQYXkNFhYf3U3FTt4lvb2JSxOqR1Y4rgebMjoPU5eJY4uzlpFzi4CH2XK/dUAsqDwS0RPYIeXW
EgBNMl2bJDexUslmiJRgAA1+ts3GYMWU9AkJvK41z1gY7ZP2W10q5oJHMqM5AUqzYHQlwydXJt11
JKcyDUifA6LZuaVy6SLHPFApZDuhVjJIJmwhHN4qI4ib6b1kNnArgMV8Gptk3NexLX8nzo28O/ZC
P1rceDPaI/1Xo8YBaC+HrKAKK4ZBOaoVG1gtNLmvQqCIddOlSJzmcFtxJObXyuUOKMEXCCiO1zbh
eJsB6rppwrKh+1g1O6nRk+gRYW6oGW6mipgpRdlFWmQBQFo+p02DOiglx4jZg2w4MWfCS6BsbwtD
RUndZMYOJN7NBFh216xYM2zR+tbM2+FuyajxsoHU0Apuxu08yvxBpu24J71V+UzP/sJEsv02rrJx
iRdx65IitkU5USPVkKgjmiTxEV7ziEOR9vACI4s1q1vSlqDhuP3stfhDnvR62k3jFPmtvjzMcNEu
U6IxYHPQDcyl2FkjrsBcNAE6ruibRIypd7zyBsKYggGfOJrEaTomCMBwZbXhgcHQOYkkGlHT9G3U
BwdC/qZTmDqEvfkpaWuCyL/l6mbsruJk94wghiBdPTP1LivIZbonVUFyWu7bMVoxPwYuJRepDq+E
SKoqGnlyp4uNPeYzxiTq3+VsUqpkmzQqMjOY23TwJ6dG8GdCbUuBaA09lPDCSpAtthEiubc4o6Fh
eJYeVtqet+HvU2Hc414ZtkXp9pvI6MeH0F6WQMxLe4lSs6LdZBo3nbk8y0VPgqW2rolbKZt06Wiq
uKXm5zjEbqVdm1/aqSL1WSuXL6IV3c1Y2Mo2EcO3Jpq1YDS14cYZBnICHds4GhOnH2w/oBLGXDuP
tiWvEaVKABhd92fFfkEAvkay9enr2EUzBs3GYHwahsdCSSwAISibM9mWG4xtWEprB6t+WOMi64xk
Bx/wkRCsCR+tcVp0Cm3swV9tjW4OzM7mYgkIzpXxFjOG80mAdo9ztFhlkIq16MeC331RjbH7SrhK
eh7HsqWObyE3Y044MGB9UIfeRTZCLaP42dBlh2UJ6TrD7ZtB/TXKfQ3k8fccf9dNGxdvHECRH1Wa
7FHKdIyC5zKs/KSM32RR8NZXZPHVRunMnkXQ1RbO9bBtBLomyhcr0BBlXbvQhT+gi6uepOYtU7qo
BbqT60caodK354UnDRLuEzLs/kQGQHle8sGhUTR3+W1WShSwoDfiL4gQVQBAaQLAXMS8ClR3Ha1z
NETZDA3a+epEKhvHEJkCdWLk/M7oHSe2XpRfFiTPiPVC3QCfAo293PTqWD6WFP3gURbnFFZdtW3Z
GANHLIdkZlRaA2/mBb1klyTqx8+Ql5jS4DXOPLOMmTJjkqrosFUsoYiiBBU7mL8ycbtH2rArDJFe
XQnvyKN67pYZ6Mu4gP3X2w5jm2yH97gtir2td8ke9Em9n5TyWzYtQHXm0Ob42J6zBpVcHTXOFR/y
cBfFXX3VU3dBmi2pblND8cyoor9F3K+fuk545Bf7xMEPQoUbV1slLZxDbinRfx1P/w/Txa+7PsyH
VpDa/931+T1p3ypiQX8Evf7xt/7q+1i/feAiBSFQGIzoof+r7+Nqv2Fst0Br0g0yVm/Hv/o+Bl5g
2vfobvgvJBbo/Bp/aXw07BsQjTnY0DKiLW/8J42gHydSeK0IliEjQ8MEbGjiw+H1fRsI40ic9RAz
/oDONIWY7kwclftlnqEfdA0IpO8u0N+M3v7uA8nHpN/FlAJsHV/s+w8kWlSrtbowT6j4cBkOIyfj
lWJp5Y7cc+D5FfBv7WP976jvjy9I14zrBWYVsdRPEwwcCAviVNs42VVsvSI54SC/Qmtazui7f/5q
P04VPz6KW81gBjApCVwfaqrvWmpNPMZRnwnjxEvSfE1skLWETIEosLQIusICm8vOOP00iEZ+wVH8
m2/JSgIljEkcgebPwV+jzIZZ5b1zajXwlKVDweQpZsloAoxO8QtjjWDG9fM1XWPv8OnRuLfI9Pvx
Hk6kPBb2lBinsUKXygEMMok3puSob4bOhhpRguOLjwUQD2cz08RoYSFU4IumPAFvppXuL8C2//71
LZXFRAKfsMkt+tnok2JW7SFeGicH7jsookLyZgWrS+fo/+uzBHI4DPRkGdrGTwsqQg6dx/NsnPR2
hCtmKO1XG73vtV/xOv+8oNbr+OPaxZ5FrxgxH1gA1WTO9/2zknREYltVb5yGMH5vtdYNABn9p3RV
1+VDUN98/C+71E83EwWfgY8gp/rIAFimDOWwKlq1siEjmebRP38jsV6dn7+SDpxes5hdgrNdn6Hv
nhGmfYJSROgnBh1AdvQVmonglf5S3rT1Z0dmkJGsmYd0Bc/OcacfIt7jh1/8Gv++gi2cqAga10fV
0H5eMKEmsBtZlFyT02lH2pRCwUEJIqVWWlYoAKQiIGCtIVx+6SEafzy8Zk3PjR3kVyTqv1u9UBhc
BsHcaTSfP16TLHetqchqHl7USFdVhVczIok6GciPgn/+4n/3URbKB0i6vFq0n1fUVDMzatB+nRKT
y+u6EY+skk9s9Y7FnfjnD/txq2f7NgyVJqHLfIGP+7flS5pslUtZK8cQVtjiKUoDb5ZIms/LCLBw
oBHu/Gpn+nELXj/Spg+/Wh5Z1ca/Qb3rbCEXBzntUQ0ZDhoOaX6cCtvpao3KdCWOhvv6QQWKnRS6
GAPLoJggS8FjAOvjJJbcLys052MH+QP5Ni9Q1XBYKdSDyYpn++eLhPX5h0cC8jtzf32FWbsc8yxe
jT/eftTgqUGr3Di2uVrA648RniWWso0E0cVIJQsynTacCpoqpANYz1Yg+GH3DZC1IuAUUNO2KSAM
MJGMuq/Uv93XSctYun/QrTRYprEPIQYamylWAoaI4AF+wI9yi9aZiuPma6PC7cEgkjV+m2r6YdRS
+blb6bVOZOjHJuUCejPcpzsazTAFLaB3Tx2dXWSdbijFXrQmP7rFaTD6RPHQZqarHKLo6hPd2uWl
5DMcrvRHHIQEUaB6xmAQ68GgX1zauGKF1IaAaY2tadkpoHes47gyehnSQL2YG1HGR4yC3VdosvKz
XZdafSRuaL4SSzzdKfAoYL7VWZS8iNnlltmLbmWrbXoMn7CSsfa6zHolgJHVbqSa+ToLkq4Qaq5v
6AH8RwEu8a0mVWE/oPW6NhZkA3MEF0GL32C6jjSKc49r8ob5oBByiOch/ehmh+DK9MmYrjnY4Cdk
PsnuA5T9gZD+IFWheuT6uGNoX9uWkzITD0CR7ooFKyxQsGJq2q8ZNAyNQy9t4KUNhb5x5sZ96uuZ
P6WEs35wSa6KPIx24nHpuG5Gv2IfP95yJW/qLewVVHRzETfpnslDB3rPtldgVWwRJlGUDG2QU1GY
fLC66RC5ZzXVmA5A1WUipSpMQT5AiZIYStQApKu92lbG1ZxJG+wAgzkzB1k1tC0kY+yXCpy7dtca
AyI5bVpB8AwxsyJoOt6LVkWyMCs4mqOgWBxxiRUAuMghCtBsDB8ZbdkzGjSvy4AkecTJs5YH0E9P
rRryY52O6cOkMFGphcO7qMPNOG3nnPeyB1sXoQCTq+WGrJEl2ogElPNAB+vVgqpLH6Fs3Hw1sTQP
kb5o+wU9lO3T9zFeymHAgbYk800uh9yXtAMY5Svw/bYiUZtjklfDIcpXpGibT9NmLJeKOUuLACLP
l1W8gTI3w62YzhcH+/GpMOKq9ooMRkVitgA/TZLO5nKZH2mFmAGus7o+ZurMGIA1id9fbct70HHo
e/H9F4DDmu7dMZbqYGp2f0Hh35fwjlc6TA9zZ9wsK91xpIPFRQD8/kziddNu8Tdbb9NiC7/tSnqt
ADujrQrQffTcvk58kVYlzkoaeW66UlHKpY1forXjiCixviF/xdrBIw1PYu5suXPa0fpcQ9rbopRc
XqxopAtvFNFM8oOxvJS5xKhnasumFQO30QH5v8mysXwhmYhgexjTuIhVZpxrMYq6dIJ9zEClUAJJ
DegNFC9bpJ40bmN6XvSww2vPwOAA1h5HWUPbfDb7+VsYVWMQK4lyP7tV8Zxkg4HXtey8uiQ5J8UZ
62FqfbU7g+cD4KUfagWGpKFhBIf5Nm0cBQ4l4GLy0UJYPBnSCI7yyEurjkYMjCWTnqrtRNV65+vx
TKXr7Mn1mk2ffsYIPifkg4zcDf+HvfNYkttKt+673DkUOMCBG9xJIr0py3KcIIpVJLw98E//L6Sk
blH9t3R73hEdag1UZCUSOPjM3muvZRdGwDErBmytitZzOWkbIy+7pyq1a2T8hdp2FuGtRaR/ZI4q
XzFNGmjtxbgFQWKuu4zfwwva/J63EgwH5O3R2Zb1sk/V+UYdaORnOGTFnd52yF1Uy02t2VRk71d8
qGYkPBJqQbxuyqo1kpM9Ljg5Bi2wNDlt28+wwYfol7MnMC0vaiadzftz43Sw591utPQNwecjY9oS
SfYKLy94SBDg5Vsg5Hh3Jd85U9bsW+XxPnY7K4jZ28nyVKLJ5E8TY6V2v+ZxcBpTmFUlp+1IH6XI
rUUfy5rsC24EHv0usuq9HCX5EFcIbcVwiV8NVTyeC5h9b0ZZk+zUQ2NaCbM02CuJSFX5VyuJ3OrH
VDHxU73DXiEjF3pTsBT8Dpu+Dn0r1awXREzeoYk8tc9KghURzoZxt8pEEn1TffueVEiRLRmHoc98
uFav2ax12mM84y3du2hQb3qoeb6dxekmGoYaFpU9byfCfZ8gmjO395DkPPWojB/AJP0wsvl1ZNd9
m7YGADs7Y1NkeOw1ZFcZnyFQj885jodHdoV8czzxyaaGz+iBJHUWS2aEpHRVZ8o52hYudzxjWZX7
yuYc99MOR/a+9Ub9JOtyutQK47U9j2QqNnnKKtvmW0hIOnC9Z63ox2Izija7jE0jb2c4/bc1Mt+H
PHZrvymF+kB7m23Kdja/lZ7dn1q7wr5tBQbjR+WasZ9GuNyHbh68VV6jPlYe8gimRfIItvxbUGnD
I6PLlDyNjtl5HFpf08FOQ79h+867soBmBMsyvPGA510a8l6PGulS9irqQ/VuxEN1yh1w5UVsdSdh
6xr89VblDbuAKd5qFLPMe0FHBNh6A2fcRmSCfLHTqtr3BTPtKo6Csz51830b6Xj4+nB4I1Gu7ja6
UjI+jvE4Wr5booUnWHJw0xt71IcKtXqn9nS52jlx5vJJx/Xh+Vra5djZNUdP4SO6w83AG/6H6Gt1
6aqq36EJn05FovJszWY4gN5JSPAh4nDbpTIQ7BqoLDQWPE5/D5oKBX9x1Xsrjry3dGzNVTNl1pkR
PMeoqSPn9ZmuFsPayJuOnUdRGpeWKaeFY7VmQ+FmjuRAFMP30rC7YOtpNbaPiqWzlLWxMTN73qvO
iR9ULuonFnfqmcguuenHOfXnZISO6qAMkTr4S0SXiYMdh42CD/kz+gTUz3uoXeR6gdbH2Vpyqe76
mT6lyEBZ+lYZxLcIj8YnvRm0ixW3uDJZ95lbF281q6qqsLa1ciy274hk1K7j3v0BsHB8qVyz/Ris
wPnEgGrHW72yOyTgmYC+mpSZ02D/h985t3MdI1Qg1WDvtNUPKxrDO5WAF1/NsWqP5jBGJSKQol5H
IxaelSSKAo9F0dxqGXxog51gu/ZCavZwnsaRZIESQpbVYRQ6pSgRV5p0+tcIbjV4/XBObuFDOvoq
qIrstvAy1rNQEjQChEy+tYwBktxjKc/G7hlpwxjIXzvY/0qd/04BZ17nk/9+FrpH6RzHPwngfv2R
3wahwoJ8yFiMABeLJBdANv8YhHIk/GIswnik8b8qmv8xCDWMX3jzEj9kkQ8i4cygY/ttECrcX1C1
MxcBo/Sfmx2tn1tHiDh0xZKhKg0YEy0icH5uw3QbQHtihcajUlXF/m3O1YS1C6HeUn1550qS7IAD
svmonBSwYJRqDyxap10hqcj8LHYxFKsRg51O6vJas4XfelrFIrWv3pSu8+cwmsciR4RAfJc06P2h
zViQ3qMx3XYMKTYVBsKzoRFRy75qWMNLmXbQAdKHOTHnPc8I6QFC674XswZ/MZKDhCYQR7djkcUZ
q992ePfCanp3zGiK2S9z2fwoXMD9TdrMW9RA0EcnrfoGCi95b8NhutNSphug56e3qYHO4VUk5SIQ
mtvvfRMKtBzQ7UNDF/dhZN+jxogJf8iU8bQo4NL1X7fCV9vFH4ZDy1fA7NzhW9WxK9C2/fwV5LOU
gHmU/Tg3pnewzM7aVMa4dLJgctACIJKGAWDk3h2IPONcDAYfrbLdEmNMqqOkiYhzJAwY4MDc9Zc5
sKIbA2LwJ+mP2ktRW+ohWvImrThJLoiLCIBwF1UT8iJ3F0Y4KDtllreu2zyRWmDtraU4DAfjixEZ
O0xUnwm+/29//aG9P4VZMb9fnCCL6hOJqcS18fOHhgXihqjlyS8t8+BNLN9+CJvxlZg46ixHbw5d
YjYHKEF4yyI26atcg1ir2KzhqR31b1UKvgb6wjDeLgLg41Ca1mMw8W+1aRjfjaoUp1Azhtuos/Hg
hTUjfjd4pj00dl6MbCwl4dC3gR7v42IodpHWaLyxTHs9lU27mfWce9ps9f6kz+ZnYXfnoTEEeOrA
2kMzIS0R2tA6xia5GS1cgzrv1a0Vv2WVlxylLIcPCETYqlpz+KjYXTFmoNxsMGAyVWE5X/Xdto2H
8YGHMr1xetJAMhIx9qnJ+y1OGpJlG5vOAnfuCZZZ7scoMLp1HKuafNDE2+kzdk8jpld0CpjtY8G3
RH8YJ5c8Muvz5GbGy4Rz4bsLH6XB2IpuCSE1roald9oWYDb33ljFp6xt9UuwIOLdQvQX0MZ8OMPs
mLPU0ZzsGWUnnj+DenjQ4na8Va3gguLE3xKhjm/VWp5NLZ3xpQ7qBURU/c0jm/gsZeP5OqrBvwkz
+tOZhSPbJTVeMDYShP8ZxtW+8YdpqsFoNKBS0YD26FRPHrnlGvjM52kc3DUtAMWbt9w7TTl/AHuh
c2tVNflymKLPhDr+prKN4Fi3ev3i1LJak2Gg72C/vZJRg4Wzs/MneEM47HqY6yw2EfVnfPfnEtIT
fUY4b5QFOBOljvEw6mglYIzwUadOmy6E3MQ+x9W07QlLXg7UMkWvVLViY7WasYlRF/Nnjv14g2t0
vr/etlWCCzOO7enS1DgXRYXAvcxc/dXVckXms1AvBK/VuHZjfBx5FZEwh+ok/lbo6a4uG4B22GG7
aGV2nb2TYPOcTepG7q2rU2f/zTDV+HmYvVx+vDeus2wejEWVvTzaf7j8Q41FL5yb4MFoKvwsLal7
q6mptcdk9vgEAhYY7jqlfUmmGNCIRcBSRRFfROPOBeWMTIlnEIFcVgdHl5CX97S3m2nlsR5GvS+a
4A0JHx9m0b8e6rjTtn999vz/PoBcXq/M/3kvGwun+I8foGDk34gIxTVVaLsZEzHe1FUYbmsbrj4T
FM4ZYD+cF4bNEVNE2OOZfFTvQLqtkxjs4AfPHl5tYyrfzdERZ3sY8esZFYVunbnBF+JMAKVHYF3c
v9kkXN/H/3xZXC++xMws6Bvw/rNM+Pl3R00bN7McrIeysyws9zTJP7ibA3ffqCZ7FvRJl2RU420G
mnjXEgaEzLso7APMjP5Y5vhkB/SZh8waGpCrtfaltXNv5w0SI0ZTd8Xt7Kr4jBRjvBtyL2PkpAb1
AwsK+jIvlt9UMHQHfZ5dpiA1oPlODmmxc8AKYIm05tW4iD/brgteDMJv9pqruUcVU/MH2L62wMfC
bUWh/dbYxbxrhj5AhxA1C1WscP3WMMbvAr9KswK3jL9EVYbYzGblAaZKvwm0xNBhClxNtFGHTKL+
KxwedWqC8e766AWeFn42AaFGGxYd/HpoCY/z2BgPSEmQDecJZmMkdHQRlZq3CVyFN+68/rvM8uUE
WS5N4gTHLi7mi9SXSEpmQQaawkZfTUaeftErA0qlhDfw6uTJh1nmRMuE0XhIB0P5TYNIUpNIZqIR
aZeFOPUGLxnvkr++iSkS+aZ/uhPwwVEzCJczeykH/1Q2cFbj+E77+gGFUuv4cJlwM1zP5gwi2o5Z
AAnhZLuQtkHi1JZSrHq3jXZGEs+ZBL1THSIS6PHxJNmxjpErMkHVY2IQtCTOV2FYbNsaFd+KJ0n/
NhG5/cTx334zED5972JHamsmdrmzVpFLzgZZ5NmlL1prQ3r0xH0gWXpgvMqCbJsJIqpWHrHEexcV
yXqaK+cwyvwJ7THjXrhSU+ZrTI8xMmn3qMKmYa06vfusLV4r3F9LeDbYBWhgaieX3tHJQG6v9OV7
rYa4fQHsvceHhsB8ZG+x8czpRVQVnqXSNVf8PlG+Qn5V7PC4cbMmhpI+G17nA5goGSl9nx5Lkej7
2csmjUn0XO9mJHTlxaCV8vyqS6Nn3gPxs9IS6IFzNZg4puI8eVHIrVF8p7Ud7oHW64Ct6f2Iuo6q
6FNjZ/2g9cNS4JA6cdRdrHSayu11g0iGaI0IYgFadAzeqks58rJScaHU0PDvQdvxGEyRMQfLmkrK
dYap/EsYtuoQQE+SuAIS81tkBvEEYMqu0pPWtkv54033xDuU2mZGl/YtZwkQEnuSg5HgZNd9rcBD
F1pDepy4EZBCA8U+aXKKUF4K03wVpHaxwNaZTBBoEqAtd5LxoaG23MMog6il1Dz/IFXMPbjdrJHV
khMp5yJyDVd6Mw8bDO8eMQd2HPl2g8oH4xd3IfFoyITGsFm3GNER9VSBvo7NOfsBruGBOR27HPrf
MlgNqVMgo0zzG8fJozsjdwaG/RmKLuVN8/31QfpvZ/t3na1EFvKHM+dfUD6H4jN+/xPu/9ef+V3j
Q2AzJw+PCL0oUB5ax98JrS46HpQntvlPpj8dYxv97//ANXYgumKHdSxB87uoKH63ejm/LGvg5cdw
3V5pyH/i+/8V718uWdJ/PCAXFRH+3cXtZWI8/5dtd2eQVz1HI8GF5jyuzTrL3iEcovft4AmA5LyC
wKaFCaY6HlI/Danx7IUZNl/xYWIhiQULU8zpRH47Y2X46l2RY6HHvm3FT+UwvWCS5cVcfM0tinx8
Z8YtYl/gZUnfmBeMO9Sf6RVvhk3UxmDiPoLuzh6asetv9f49X6ho0cJHa9GKv5VXaNrcZ7wdU70a
3/Ff5uMqviLWNHPBrY1X9Jp5xbBVC5Et0lLmW2aTw1mYjCZAyQhPPR0XtluQed1l8YAR5YSGXK6t
hnXyJisx7fv0mwkrIDcxdzXbCZCgCx/OxIdE/McVG6cVmW366UKTqxgQvAFem286kP8+sDx1wqk8
fAD8g0TXkvrkYweeTvFCqpuqJHyngWQtkBgQHJFm9x1MELujOhxjJpSzNZZ3ljmVeLtcDMq8fQZn
l41xeuOa+XgvMxMyztSuJ1B6HBFduKpTkgWLjt5ITmAcY+cORwhLrwQa38iMDt9o7t5B264AxiXt
IyB1Rda5UhtqfxMafCUywgzT4mi1bMUSVA4n98oEnBc8YD9nCynwSg2MLQCC7pUl2GhT9gyNsnvs
FuBg0gkG3eTFidd4ARK2C5qwWiCFRD1o52FG4EsbZq9KFP/+QDjheQ5F95KlU1XD98yb8xA09Sly
3f6H13gAEcNpgSOCrIxue1lkm6r2imRdDF5drBDl9JdMg/pJUieoxfqqgFUjJgBgHBg2jGRQXxNe
S5k/BAgPVlBUwrvC9Qqxp56IH6IqNV+MMI/vvdlacI+60zwKdMhbAGnyJIwFDBktjEjNbJGtTkjD
jbav9+Qy9A/w1jLfJlviTSvC5gigxvs+NIPTbO0rihKaG1hKLIrQHFGdDTRbYam9JqFp30VXnGUP
Rq9YeWDzP+QVeAm6ifpDhzLiMY3w64WMyfeYYmJQ0Z0zJuqiFoKmQy1FMt3C1YR+RQqDPYX5mtu1
/OKaEDiBx0HQ0RYupyhDeal72ZUb0lAraHNOGavVkPOUv46FSOSCnUSSyOUZDVfHotLHOv9XEvLa
tqvR66fEflAly4nsTAj0yObNwAcI1GZgbxP0M3s71gbmdIysKNnXg30n3CRdVxJmIdla4YqwKw8O
IE/PRoH9egsCb8KRHLBrdTrpKT+tjHJJV7Ueu85CajzFovUXJzjehli/kVU+nlsLq4+sE2ulSoVJ
Bxv7xgv6dEP4d+E3PC8PgRrxqMV4f57GYDDzs921enLnxLh0vLWs4DU+ylnRKmRk+xQWHuxa2w9d
8yyzaLjXUtdL12NjDgez6Y8o5exLWVXNLm9T1OLjQm7s8um+Ll2DIUxWw+eywoM7qex+aMzmgfn1
6Ms0wboKCH4D7QlFk82OJWBHKeroZokB7ODM0CvH5z45UqHxJ5lazZw9qDdebLzZQYSrO9GOSUKA
ZU3Rw1wMGpIN550FqnyOpAn1UTWlL7gsW4hw6jbW5Rsb3nCNi9XblEOvXZJZBHskcCPdt/5SAOkE
BoPTIJ0+G8VKaOYaBq1+SmKjnXwBCnurq+hpNLEsZUn57DqTc8jd6gPjR7ZhvfGg08ojOc+eQ7O5
tYckuWvr4hXXwLgyphPkFH2b6+VjH4Orzken9Qd9ylf6kPZro8j6FDBV5ZJrhYJ9shcoaa9qDJyR
faljoY6NqU4t0V7byXP7nWH2ci0UAJgVelgdQXMaHcmpkzEfr5rfIiiRF4899NZGjW9wG51svu2z
HjbsKLWueNDHutwt26Cl7edumsr5ZmqCJOD+YdQEb7+6rydQq+bcwGQI4za7B7w23Npe84k4VD+m
cShOc+7VG00NLqnm1kiEDbk2Wg4+ewq/MIwL14y2WRyPlrFhv5GvQzucbrKRhfbUi+ZpTsPO1yyp
MOHE9xaAHB4JAoCprNVN3qS535Cn89hnQXBvGWwnZMcgw4LQjVK8P3kBrNXUMKP3bAzeI6XX90bl
DHfG6I2nuFFsCWOveOwGgo5b0z4qJy+Q03PrJJr+YqmoXlka/4iSMYCbx29qpHA0x149uNTg/ox7
ect419t2g5P9AKlc3FCnqm5mqsdCPYPAoeQNZwxLtTZ2yD2O8voBFy4yCadIT6ZTmvDeDLZvo4o+
ZJbxbHklBE+yhh+4CbMbr9Szu8QKrJVd2M4mRoC7FkK/g94p16ywmUfNpnmXuaa31rqpurUG8dXq
G3tTCy19JH+X3WXrGC9tKeutGsC6cWdE8HOpC2xfSKfYTrHRUDijLBJoIk4EInhHSw0Tpr54PNgt
r0hEbfYBTYctfh1T/7dO/ps6eRHxsX359xugS1m0f6qTf/uZ31dAuvyFChniEo8wOuWfcrHshYQD
7xI1Kqseg4r890KZaBCKYfCTNh2+pBv9R6Es5S/o1qmisVigeWOD9J9o4eUC7/ljobyQBwgm4X8m
fAX3WpL/cR62jCiZIE3RrVMRwudnWq7hNYkMC2yZnU57p0zNYktSd0RWTmxWl9DIiOUExfoJRg2z
vxPmBrg+nc3jIZprNtFwR+wPBtQIDXHb8rzn1XQu67TJXuJZ1oh2Zv0zIWTXI44gxfilo92c1rmG
AWkXI/99cpA9GQdVez1wfTNuBgz7OICiNkXVMRnZxBlvp5cKvbIvuoAYkkk76zxYrH0qF2FUUsz4
J6fmKwociPEkABxkP+oTEdau+E6AQsey2gzlFktJxHhqKKzIl3YUX7K+HA5d1jl7remaQ1/m5Jhg
Fh/v+1rbGeSqrkvDw04NCwapV5sT50Sk0Gqa5uRltBSkPBzi6448qYhExmbPAdGQWjSkZEXA58kY
0K0YW1kQjgtWYyhCGgUZL0hnSlhbcpX1uRNww2PrKJNZ3Smgg/ZpEI71wRWZTsD6kgCCO4qHA5lY
SkPo34RjukkoEysI72O1a1y8axvUacOlTGQWy4ypCUmherG1Z2p2AY+BJAdzj9coKmuytlJ2Es6J
wxIN2ezjERPgtwecEgQ/r7ywGY3+IPJUeP2J0GeiyaibhO25oF9cDcHdujIs+dabhkDsxzohqz1t
/PQKp0p+LENsuBi6MZg3RqGsXDw6eSC2NsctOpmK7fYr+2tsvqjz+vMQpunRLjpkQHRLkJenrEsO
saT1AXSDZEOU+GpjBiRBlA63zI/6lR7HhHAh6y3XOKRDBkpCHCnRSsKudKIq4jjdpSXZonGFX8vu
ZLwOtMwAo9BEzBvqNjy6LnRjX5pcbd8A/7zXiwXomJmTdcgZ9W+hHKr3kv3gh9HWwtx6qbLRVdX0
Tq0Lgn4Vtgmj4UJ5WFPBHsDiCbNjwkJH7GXRfY0AxhFljj33TuMKWquS6JyvYSN18jAlQrHR0nZQ
mYu1w193ofmqdmIW431RtmIXDamb3IJKdmioXHBUqaGnJ0OEKKsYPvZrlwSAQz/o1k285HSRcJvJ
M8jM+VgEs46Zihcuc6Z3fke85XqO0z8Lb+yI6dO6k/aZrl29spgNviKdIcUqh3ZQJabcpDVNUyec
6gkvOKHSjnW/3Nm3gYCqxva72Ni1uKDTmGAZoZh0zcraunFlNFyBSv9Rikm/LdHKvoZwn05NLYdz
2afZXmX2Ugjb4Q5YdboLECuvgroiAHRI1a6yKalDieYEdbdxdlPneSZpBKMF8lQtsM/p3FvnKqa+
TXBkvlh1OUQrokAHpCqm8UaEENqKjjlXiHlOp44wAAUKDNA/NMeNqCa4Gtsl9vvQtdkHviigpXEA
3IpXdO1hc7XlI+CvMfIN9Fwf0qUeshIZ6qsybaxvbb5MPj2l+DMq7ZCxc6PwqVDVd312GHS7PNKG
576bJMkm6EkwNYvQ3Y8WSWakL/TuqsPLvG2tECik07XxSSDv+QK4a/E/9ukX+rx7buvywTWmszeA
lLDSwNtrTlRBhzJrh7QULfZWHjDQT7bw0Z2XufG+D8riE2Cmt8501M2rKtdJ7phKyQxbF4fATh7I
u3APkDdH5K6T9UhWQ5WvxDAZe68zAx8b5JOrJ2I9jVZIRqgDojDJek72Tje/gtwdVnnUaei7hEzW
o25bb5Y7eGtTVPNDOQK6RPEyvKSRgg1gJkxSsypF5uqMH4A2+01vmC3AT+KdyQqZN9hk1G5ka/OK
PZVZiwDw3Y/ufDcVeFyXVOM7o2mqUwCj+NERDSohVTdpvS1LFW4UIr93EF7NWuLffsAyiOZxGiLT
j5KOYEDRhj/GOdT3RV84byZDcG09c2thlx1IKWynnvllGJHMTi78wWVeuXKgV10M8qgWVSuwmlAY
T2HtVXhtrOhYek11VwswFC3yQq6sF03fY2ypj1Yf1olfG2T+KVzt1KRC5X6wxE0K0RuHuZmmzpdG
/T3PyR4RI+MPPGHlZURO6qOtbs5zUQ73maNt8A57NLWGhfRzQi12oD1KL5Eu6jXO8OQrbmzjS6Ky
6uJU7vSo0z5DfrMj70F6pM/2bjseyjGI5aoMAI2gzdNvG5C5L7lX1i8geZu7Al/2c0XM4KljXLSK
Bnd+EqzfNkjS8Fk3/bQJJgBmug2Wfy35tODvgB20B5RWPTxQp3vCD4FeKZaqWGuxVUCOhgNa65F+
h8QqNDcOxKUjsEfZ+nk6TCf0w3kK8EQYG7eUJtexHV7l6NAQ9khzpzHvIz+pg/m44DM+DP58zS8D
sETIDwffTnTvBaWZ2uty5kXvAmzC7hCqeIuT2oYTW1VfAgchB16wxk5XYUCU3tolFoVGs9mqStJJ
/3eI/H+xigoERIxd/31xfCiH95/EUb/+wG+Vsaf/IrD+LGavP46PPfsXbJkLwRMNMq7JPzpEzV8W
dhcOdAL1lunxP8fHElIYnhJWYYs37+or/U/GxyZF/k9VsUc5LHGmLFs2wzHNP21ap7xtOS1i96jX
+XjSElVRwBnpw2ha6Wde9PMBM7gEr5cRwkgxGqQ3ppk3b4T+KKYQjtLuROhg5o6qqb+TZhs8pzO9
76mOx/EjauMkPMA5rAM/KBiO+DUn1LaDdLgJxsx5nqx2uO+AVCmkl3kWHKPEzT77frLOfd25zxFQ
B+JDssbNKT2EMXF4EZuA3OQQeTI+9FafbRKUIB0NqccRAgXZ/sROSfik7qDzz+abxBv7lzau5QOE
1G5ed30V/GhNDuBQ6y9p1jElmVCUvM2BWb9DFOxfxpDXmTGp6AfUJgK9vdACP9WMzl1lA7paj5Op
aIPDEX9CI1Dkc5j8cHJNuy+LBHu/0+fhTa8ZgBll5cAJUC4yW1QQ8ow6K018PFPCQ3pPlTJXYbHP
CGfdgHmJ3kCfw7cx3dzdKccyUS6TEPo4iSi6ZZx2sFD8h/uYWOodaA33iOev3+lkpZrrOc/txzwK
Z1y3RZQ5VOoRodmlMLp5FWGDC9eFLL3PSehj5aPucXQ/yvruxJCk9UnHrY9dkC5hSsKeKdeJk8jq
0TstWzymWMx5sOlX7o1kmM1UrHe6h97JF2NvVO5TTVeM6AO39b2YZZwvKdsf62xoj7SenGyLjrO8
Sjq1Rd0prkJPd9F8oghB/hlaKEGzRRNKzYo8FCwAUlGkp5Q2waIgJZWLviKEUQHNHoVpEXWNH19l
p6Zd1Wt5FaMivWiP7VWiai9qVRfZqroKWPWrmFVbdK3U3RlhJ8NMqiiE7/ajaHjp7NEXZM9BNyYH
xDD1Bp1HQhp5Yffv9F9M3IemX5eLqNa76msTE6mtKD22EmMshtu5VWHyXOvwpvr7WXNjGB0CDF67
c0QfPwyguu9yw5tE9sm3y4IZaH4Tc21ZIkeaOiO3mEroZTYtw01IB7TORWmshGz7t8EaEDdMy+vZ
5e8IVL1OsvlRKowAQ2EKy2958Rb7oBALSyggbZYnlCgCwzlOeN22Kk9zHm+z8RF++SgBh5VTCOpW
j9eY0lGv160ItkmEsF3DMwrlxYNtEJr5OkvFyWg9cSl1ATWslA80+/uM+vs8VzJgh9oAndaLaW+P
NdLgbhwpsnry1taF23AHyqLWbzQCNO21Uh0E0IaA2Bh2xxFddb6JiYM5mKM3nDsTLuBQ58h9rK5r
V1TmNaayujvSjuYPkygkLPPStnZ2UrQPmqfu54gHMyVfDa7EE/pJEp/d9BMnpFwnth2xvk7UF60z
shv0Ao6vCkj88WiJRzj2nFpuzvDSU9Lj3c+8F8w6hfUQun5vyBZXS3pHl/KMk4vUppkHW8NukLTh
g00RCs1LJH4AJsdPYh37GMsZBCqzncOEt5erXQ5f0Hdh0Osn7+CUct4Ymd3vXCMxHuwKkj3HE/x5
2VgHx5L5xkYDAbJequ5iMcTd1GMynqfcml/MTMpXJ7eSdcR0AZ50xOKga50vLCC7UzXY2cghpThT
mOFxVsZWoH3o84hzKUrD+VanZVqBRkruZkLOvqch09sSSea+o0E7D0Lzxk2ownEbGHPnt4We+wPy
Lz+M0/om77DTQwNGs90Y74hpgSSGwEHGIJ9XSO3aDUHfgMVMLsr9wHZpE8zwYX2b9OUIjV3Cg8qE
0vuI44mXiGv2QHPisR19hBvFOYa/cpsAPf/sdURIfZHOTOkNfaMTE77GwdxtG+Xmr4zq3buoRQRL
/kPRviautTWsTruxGJbcCoK811MW6l8Mz8h+qEm2b44I5aMD2feeAIZwM4la32YURpd+bonO0KWC
hsbab8PEKOPQjeLuMZZmeXQjZb6bilvaNGu6LKMuLq6oFGAPS9wqZaXUhyz7VD5Mj6HIbRfhpohv
2t5jbM0m40xeG311ZCV+n6iUVEiXIzMLb7ElJvsYvQrq3M5x6b1cB3qlGa4hibFHJAJqPupZFW1z
9qk3sZEFT1Ex0+/llaW+MhvFvjTjBzgbfar2gKFqiC9i/Ja3HZ4Cs5q/mMwm/CpIUPFnWdwS/VSr
pxqp63mOguE8kwkHldHWE+63OnogRlk8ojY0tjMOVOibpFD4EI2il4oOFaKXjWRZlQtpfjnteaOP
71FaZ1+ASCJaRnfK+GQwU8QLRDMm3JVHHG/3bQcKiOWVKciT0Wt7mfxOzPdT/XUCFVrsSwDT8Ytk
UA4Cry3tjjdRqtP5zyWYZMx0Xb7phF2vl/YNpqE+zp9uSxsSpNgU4SthcYhMyfi/aYZgFUZTtxv0
/Mswogsi8DwENwr1ma8yW3dFkd2by5qVpv7YhVq1ru0m/m99/H9CqSwBZUxb/319fCJp4l39VCH/
+iO/V8jyF/AWHFU6Mn0SbwVV6m8iC6FfE5EMyl2kDvIqBfx9doxk83dRxRIWDSBi8QsQmv4fzopR
aPxLVUwAB25zsBtMXOw/27broHWzJBztExNfV/gGYF84p8wNBoxwSqvoFR0US6xM09wsg5uymHgF
NxaYDm89t9yVjxndupYflbLNZtxoiPNksHcD7mhEBfiDeSqzubpJI4bizjZv+lwON62++PkY/DpU
Bww87TbctirL7XMva/WRhsM9YCkn8AUmKHJqbWebSc8D3luHzCXn6VFzZ3RPc8t8yq89klHqFedh
Mu8M0QDpLUaRWX6CmZTmHww6drva7eo7pPnpYwMl4U1ls8lKi5eu4CHrk+pkA8lGbTF5rxpj25K/
YrLnzYhqMt5VaF0QkE8F1vsydm9TWOpvNTqGteaVw9e4l7xxWPhsy25CyN9EJKElvTHybjcjMj5a
4gF36ZxnhwQ75VdbWfWroUy0FKKMvY/Scz+ycTHi4u5b9Wk+HfhHcOk727wlZFvfk/gtNm1iev7I
0p7/xvTq+y4paKH1adLX7QC6cEUR7uUMdUqORBlAmx+E1e9RG+d3negUbqI8OBjNNOzm2ZnuPWVM
uOCSRa4RU7iuAg7sPRLC+JP7wbpPUgb4/4+9M1uKW0u39avs2PeqUD+lHfvcZCdlQgJpErB9owCM
1fe9nv58YnnVMUkWlOv6XJQrVpUXE3Wz+f8xvrHuSMW8DtLMcqh0IdnMBwXNQ5Mdg0mwBbfa/IYl
Viy7wUd0pluNuteNTn2QMFlAPytV7TrX/XZlF2yXUyHEtguVCaG6MXarsJ1LeGrWrhF5qoROeVTV
INq7CQ7MfInucfoujWlB+TGRHBzd01ZHRPeMlkNsg1opbid59K5aqcwvc4m0cUcnBPx6aCezU+BU
dnqDtm3x93/TFNe7YC8ZKv4Ykkhe49BLAsvncPQCQ2O2o/HdJ/kKB2dJfjotOrqOitXLi65HVTmt
0Zgq8vP/rzj8WxWH2Tny0Yy6fwyzlzcT6l//xq8J1WQ+xKClQ2owTALjbAoIvyZUculwrQudhHC0
4dasZ/t7PhX/0BG6I3qnFACqiXyJv+dXXSOWbp6fBZ09mCoYXf6g6sAQv9ccSEoBikHTb/ZlYXEw
+eV+78SNSH61ZpQmqI/UFNfGuGfV/+1u3PwlEP6vrE1v8jBr6v/z3++HYBVAtg/5hl8ZDd7bIVBv
J/ixCGuCL7OIJ2shjcRtmdzSf65i/8Eo82/xm0eAYwzm1YBRRPa9lr7nw0tj/LWneB7+x3/h+09G
P8/+5ELmleq3IUSY64Q9MgQ6VSEfsH6V09PHV4Gn5GS9Q/A4B4EIQcK70Gl4ndyuOpEQsnUlTCsp
q55zYco9Hg78PqJnaMNDycfsSkRV0no7rZbbzVBrw5ojk0Ils+udsKiqezWYNGUZTnW0qhpxUA24
uaugo01hwznd5B5ZQlozdBsFa8ttKKvof+fQpeMYWwOBVSK6qM1O4AYuvqNWQQNl1Wj4lM5tI+yu
dhnIC8kmvTSmM7BPCrT6cdnmCxOs9IVZ0ToL5ERcyMTAf5NSjreLwBgDQtok84L0PCKuZamGPmAg
mfHTdkAk1SQrssjby9ZOpzt038kKRbPKLrZ8NlHk7rwQtqsllWQ4iIk5VK0v9Vht7oZsJISP1dyR
WoE9W6uirZ7OcOVW0Td1bLFBGAplb8nwMmgtDTgGhu6LJsCO6JDvL8WEnS2faHgsOnytew/5pptH
NkeuvA0OXtT1z3aDQKmbNKy5psfhVZAy5kjh9NJnpvc1oBMQgWNJpjuzZx+DXkh5qapBSpZGrTc/
pRJQwhICZ3Nvq6EVbAaws4euk/lB8w02dE70owGyIQUMzo7fMFdp4TWX1KJIbQpxY609tsuUiojR
I8Ue+X2bRNJV5OsvDc3YRT827Y9oGu70SX2xKb99G1TOjHorhV9pYEdbmL3ckiooFSfr9ZepySub
6ns5uVFJBDt4Gx6C4U3NfSvz89KB3yMaRLxLbaO+D6VR0OgsxUVqtcG+SHtvrRkVqfUkxXLOVCNC
F7VuRZei2uCAkvFTqnAY0BL4SxtMwNoiYCPC4Uk+lwG3xZ3Qj4MGnUijKqPG6VMrdiMj6m7xKLW3
DWem5VTZtBdiFEWHxCfkQ048Ei8B+REskLfrDnHdtWVzOxflDKdPq0JdoV8QVw294mgbqWaK84P1
eDGghPKWbeUpX8gp9w+jH8q3UYYOABxlaFzj+4mcgKato+iV9+RR7KMiqEreldrb4IDiQIiWrk4G
zt/z9OsxqMhGIOBxSQkVc39RlZelhPReoX+5Ne3CvPHwSTtEJms3AiDvZa8b915aTgeY5jWKM6OT
3TYoTXVbVtBj2nbg0MuG03tq0IUt7KLPG2KyW8nJx8D6qUex9VPyvWZZo5m6qChjPwW2rKz9ttTR
aWJ6REzV2AuPbRr3w6PIsFKm4UdCVk+0rLuBRFG/kF167KML0Vi9THxfP8qod+i3WJzcwJUojiWy
yjF6vf9qqV5HRroRHOS0lN2O068JpmMIl6EIO22R4jF+VmIqfBBZ0yt8qgQ0YRHbZ61vX+Ob0I6J
3Yz4EmpLWg8lWQa9CkBf6wj884vKuonCKnscA6M/0KEaboYoaK6GujQvlUGMe2puxkUMttRRSvgn
nBfN24J4bxBh44QYUsIOZMiYdhclRVWMDKrXHCqiC7IFwskYyz3RTauQEuOm83r5p454IF0ESR7c
lmylfxiTWbtKxyQUY3lzeDWM1YCye1OMcDiaHJL0qi7CesWqQki1rJdIEEzErCgXguOkphzCyVXj
ZxpeYIIJ5SSgimza8dv6RxVLw26EbE3vSR2XCZiJchmZmYwGLY3srcWOYUOWs7kCBGtvjdrON1BS
c47WvuRUQYwfJjM13gkL/+mGXQIRhWNVbaVKTriM0ho3RCNLa+G1HloTObGXHf4NBNX5hG4Q2NVN
llTlExWEhmmsiw/QbS0noB+/bJgFvoehTRO0E8JFKta9cHQgHAm49AX5h5nT54RXLCwpKh5JK1Ge
GpHhy0ns0PtZ2y22pRpBn0340+71r6uZaVDu1qstDC2cs5Mh+useqsJ1bY0kMlpwj9a8w6/yamul
Kz46itchoYbgKzEBGy3bUbXJaUsa+SmOm/pBzEmBnUFhdqFXmrR+tStmBanSao0/Ss8G71sEEOi+
C9PUeTVlAn/31uGkyLNMj7JZKeMHHVqEHXn7SD5ds8USZtGgayMDrk4su1E/o6toO17Zjczte/Xe
VYod7s2YbHlFaiCNjEo+uLlkj+oC4qO2rVBR4jyxunRHgR7vjciRwq0QzkzE9hX8wvKAZcimOXir
DLX8tam7ifxKTo80xjHEGYWFKaifzX5T0TIsNRJvN2CEWyhVS2bubJMrQrPvic/i0VsaB8kcAQ8i
IS34YRNrB6IrosVQmcaFR+Gb4E9ia4Hr438sSWx02I1WW4QB8X1vh7aTYda9nc1Oa2M2yVqEqzt+
TNMcozBgDBs1wCuqqjdpA8MOtJe5XRMO7FFx0qpRfwR5n6zBWEw7rArxbuKNXsLmpN6oy9kLwOl2
q9ZyfaxjEgt4kfwbM5D86yZqbQj9KcZnvbadsCoy8pQ082vDhrTBGKF6l0lPssayBjjtqJ403OAp
wjMmyd1LRzbhXSoKbwlcGmnAHKL613OKm4FIJplfdkA8s5F1IF0Gx6+jT0nqBinouIsSlRObMYTf
sra2DnbeDRsJDdaD1o76A5HD+kNkFOMVK5W5CcpAWo1hKK2kQg9c4Xn5fvKl6kvOqXKtVhyq8TwM
V693vSFpYpXXlnWtzvLeLMtZ+OrowqjgW5U5J8wMBgysIEXeDGhOL0QZZOvMRvSRjo2G2j5VlkMl
63zEwh53rTom156l+IidAvDdr+8yHK/pYEs6bFHOGxcTgssrUWfeOk0EYjM6EWhQjSy+lsso3Zrj
YH61Pa9zGqxaBjJcFkN50nn8UzntQU5Oe6UkIdfvbS3lPB4HTIGK8gUA1FMVj5iDg3LcqoWXXYtq
mlZhbiDuHLEx38vEyBtkDdDtmagkboQS25cJHRk8CSIilywgfF5T453ewpuNejyaiuiltVcVAxzw
mqVbBISyiTKXSHaeUhGvKIHAP7KUwIbAknRbu6Kmv/D0utj3TZIpS9yZ+bFF5LZpmXDYA2WivlB0
tQELTTBB1ZJY6gfJtB97pdiVntlvkIFJoIDiTDr+xYFAc8aOWaehmXRMG7Jf82k2BlluUx1Sv7c6
Ut9mqozTKFlyL7e8Tilgup1mh8qT7Ou4q1NykPW+x49oW3iIhxCLvaQT0ItouFmHgD4xe/bToYoF
BKIeIYPVjBX9IRWxAmm1RblIYQUR+9TlzHQIgaaDbA5885IGXmnp8Q9HXSp9cF1e0F22Dag/j796
E2nYgfB0lJ5LmIfuhLI2bZGImU4PdnW+omsRDITP2eAXsOHiBW3D9FYdYhD1VpShNQkkpzHyhngz
Y1S/j9loRawN5S1l6TFZxKF04XvdTVuMAlkY7s0+kl4s4A8bRc++4sdXkKyP3iWXEaPryZk5Db+u
NoAbegQ0vupA8OrIYfCaC/TqVUuTUhbQsOiIFJNBbzggMacIczg0ZvosMum5noxr8HXaRh36dN63
lVSFkT+TCnjs82BaVpbku8xWDjeiWyoywjTfSyt0b9ZXKaNnRoEJ2BhQAg+FxdwH16qGFI8GvplR
4DMSBdebFYbOrkqF6EPjYj8U3r7IAh+DPclDJtw58Bpa11JiiiC1taQixVTjoO+1Q7dGBZTfFkBS
sFn6MjX9VA0ugsgsbghWLL5KPmlLrOrpN6qP7XPRCXMWCOnDKrEIpWu7cdqpZFzgGw1aF8y/MZCK
Xeo3ulVNN5FvVrcFvZx1l7YCfPlQwfaaTHNNDZ7OfBUEDlFf0aYrY47ksH53fqSMeCIbKAfVlCLY
kjR3ihPDrlZ97muk5VjtEMcXdfbE9l75hirL2is2Ho1lpRo5GtKIEqOat/2NN435thnJeiJ/gGQr
CxmemqZA3GNbCuaoBJ4i+UzGkx5AT0PBM43I/5rokBEBvGlRHH0zK/ZX6DAD9Wq07IZQw0DsYow3
D94oZkI/4oJ7eV4hTSUt4AxZgTtkWXsRoMvdB2ndPGQN1A+6Nv0OKUN30Utj/NzoEbCDAPInxcHG
u+lEkf5Iaxrjnanoj0DQcpVPpBA7hQLZJd4/NHoSB2wMAZnOWbemSjdKjX6nZQKqrAcabfasBFe5
NL7EnbC+qrnIiDSarKXvEwpu1AkZF8QxLdjjTSyFUA7aRYtXYWWOFTNZlERuVHTJooB7zeNltd2N
nCpIWtMm6pbWyq+LaVWH6ZGAYlw/1KJ9ZvkFhRtrldkjh2KleED6qK1ik0TzhayLsl0Z7IwdCGLp
MY/T/LKZEnVbVR5bKUzSo+drmF0Kq5VcrSYo3OW4ZEovYPtx8PT0J5XWtO4bst8QerSWwymmB8QV
eneJJjWXLIrJDVvF6HGA/XYXlXH5tWiLQTiFZIyEbnglstQun40DmH2IIZGa7ICGu8+WdR4O30Ga
qt2irfpo16ntiw/Yc9FS3rkk/zy70NjZPmcFBgFw+vUKfdjVlHdJvqg1KXGaGIxnz6O6BLNAo8wu
i+YKjrR/FbEZWqAKjuq1ZRnlvvLJoq8ruq98/z/octKsZk2zF61APqh5zbTD7tDexDJFBt1Pgvuh
gvgoj9SYlSz1DjWUvCdNKr7r6DC/6+NwO2HA1DfCRCQnZb3iRCWB4U0haYRGtsktXY++WQZBWX0x
ZMjaS8+sNzAs5c3UkWdl8Ma7EvowJ6CWf6nGeL9gGraUcLFKoPZU/SdjpFmQMROiMJR8ol8GceSo
w3ri2+l3Dx/6qvDtB33Q+wsZNrjDT0ESPpTNrR7qPwSBcNdd3oxP/uR1my7uLUyd2hjtbXvqna5C
ZWHTWXVKPxoq6ivcFM0TD6IL9GPYISWL2pAPtrKhzGXsqcbAtDeGZDiNFqg3nEHuZ6Ti9VBM5q4s
zXrR9I25LpLMe8xtcKxJ1VsuWdIRZDePLHJD4hSjVuxuB6r9wNj67AvwSp8drnRI07TZNtaYHjz0
8TeilImRikz1ChWi9lPx6bXnEYFEVRv6Ow8JyHVmDMFlYsTGLQlUduYvxwmVz7coo2ofIK5NmW7X
XYFSfWoG+eB5rYl2gSJ33sS5M3Zactsw46JayIq1bXeyUyXt0W8x/QxCNnean49O01ffwTYJN/ID
Viw2gjsmUslNNVTcbOXEroefcFX7Zcz+N89+tg1JEaukKZ60MgIRBe205AhQBvFTLkeRfKGA0UBl
6UUrqiUwXP1aPbaqNIxLCdOwfQWLyleXkNXQK2rE2EByy4aJo1lQ2VfZWCXHLCUtFumv7QRhTfeH
EtbRVOsXknMxGlDmB3ShEaQ49c/EHqU7I1HhNRoGh6SyG+kZx9E2DW1l1vu45C5GO75/A5GBeZ/6
7I11D6ERu8JkRbnjuYbBs8ppKSBdYn0lNdJtB/NRcAQZIiJgKvnAHmpO96NMJLWW8qzbSX+hzxHy
ZoklXo7R7Pie4na25P0MTM24oV2mHurB/lkOunTv8+ndwQMhkdVA6gr1qBq8FcIpogiRxzqyPbRr
NSyzFV0xPF9Uhz9B7ryvgqogrWE1g/tXLFWc1FrNIVGzTrIqt9ep33USxbiwyHknS4fzeOp8XHZ9
V6KG7yMLW9FAzMz2lpOaqxiMgX2SqNwx942FXPNHCHl/nfhFsvrzoRRVwz5oqIbxDqEv12ZB+VHh
wgLLP4KkZskAGruXSfb9hNjxzo7OVUHOR09I35ERT+6hEhvogTWGyqqsvYyTJnbNKmLLycu7KP0h
dVAfjH9aJGdQcrOw9oCYI3LjZFAj9OiH5jQzx5i7qOr8YVaU7DiT/kIE/st6/IleckYD2HzQtDAE
wd30Zt/W42Mm/6kopMpNR5gUi8Qj5EwqrWiLSWFAb1GVN8VIVlecTMG+BTD8yf2d34rfeCh/ja9B
I7DRf9KjOXlrRl8vAjn2a9dKgZ2x6Zo7if3dx+/LW1wemDIuUoO8Z80kHtwQ+LV+bzoMCstFY6tw
Y7F/UDMI2EX4QvOuEpUo7mlE09W1KIbyik3yx0Ofe38AGRjqDImzCUd/O7Rt6IPiqxpuoj4e14WG
hZ26CoVgIcnozDWfHRjJAd7642HnN+T0tmoQHhDbcrmYxN4Oq9U2KaYhw4oSToySdneonCbXN3lr
bcH7+/Fw5759jTkGKNwsa3iF5f3W1fGrUlZoozNc3RjHUi0dDv/DugR++ckscxLK8OtZ2shAOYEz
0ZwGENjT9OtZmlPbP9ev7+botT+QXyGjBycAN8GUHdOa5MfAm4tJaNj/g5cW2oUJzFQj9+bdRyO0
Zup9mYhU4esHAxP+vvCZYv/8pvII5/aVTOPztcn1203Vgdi0esrU8zoLdNiPl7o9Dggoo+KT53fu
K9TlOZ8H3iUtxvn5/jYUVr6sG5OeCZVcuJXa598BFX7/+HI+G+NkUgsNGvQs1JWrqA2sjsrRrfQv
Ksy/nMzOvhy8fxDmeBUNfJtvr8O2I6uvVBJpC/aue7+V1R3Z0TTKiO75GkjMMIRszggC2izg2OUt
GR+fzWjvPz1NlgGsWHx/9vuMEt0o0IXnAPt8BWVjkzfmEpVYeZlIEcGZhZ2t/vS+Mh5uV5t9FBbW
02+v5FhljYVWuinRxxe6OR6wsYtPthLvP3CNHjp2cUq7qoYw/eTG+kSMwT8pXfR37bIuyDnMi+5S
wPz95FU8MxIXYRnkICmGhiPgZKQ6DMlzsnKXqY0ENam+gGlyLKro/uPbduYxKVh3MfAi1ZqbxW/H
MYs01uxK5O4UypgTHyULVHCcLUP4dh+PpL5fY4Ft/TbUyRpLjcr0UpOh2s6mcJ/ppCL0OGUX8Cta
QNzZdDcil3XwDnvVqkQtvpLRLn0D/yqtyWJo1hHdX4fAgpoGnUYBPNWneGdYUbFrNFA5fh9Mey/h
HKiXmYaYlW4R5yoskCpAlR0B1cNVn7dUsMfWTJaU2XAKk9T5yYWews1YZ1nB6ethgYY5ZZwudqh/
Jc0mDcaF3d882GkmXymd9YWk5PAxnVqUigmJtFUCK3CI/Y2ArULP2tyaJqppg86sUhbxUm3vUo+D
UWMGyyxPQYVZ4FEpLJGxSqR6DOa6DDESeFWkqTMHC8Vkhy5ciqR2Oei57tLb7ldNY6lLxolWlPDE
ZayjZYhi2wNBkAdAnAkqEP4AeSNPiF/2VYlz41TLTwJP8SeL1pl3TbXRIaBgQXlLRNrbd81Lu5Ld
x8h9idDFd4qtbXnqA2G1VQRcy9N69+NX7v2GB9waDGIgwchecOO8HbDMgXn1RZq7ttXoW+qtQEHh
rlyaWtE4nuU3lwGl16Mekv7+8chnPl92c3OyGFqc92cOQik7CXZr5lLmGr92CGS/l/R7joZiRi8f
D3XmIhF4MBtR6+A/p1tH+qKcN8c2c9OuoivSKTTx6ATBlomyamuCZSWQmgY76jjiUP58mmJfhdFI
flV4vtIqf1sxBegMyk5Z5tYeZtKSwEZ/8JF6ROOvQMN/uai9v6P6PEmB65uPV5AD3j5LakC1jzA/
cVXLehjHmd4OUpavSNP++DVlu4FgCmEUpw/5VCVa1KS3+12boCtoe6yWFF616LrvDZPQePPHx0/v
3GVpXJiq6Apd5NNli2SeItOTkssyUs2VijHL6SHS06kTDcvpx4O9/wB1GWMYCxdxQwx5+j2gDQnM
NuXKJP0YaNJDOVk/okE7+r35yR5k/pbf7rwZimOpyaUx55+mVsGSD8dMQoihFclao1Zq5+BoRdKR
ipl1O8qUn+1Gz49ILiMytvmjO11eEINa+TxiqXS72C4e81E5athsF21ggtpu1T9KsJu34LrMxntW
FNssnadLtFFz7mg8EbtS2+7w8Lu6HuN6kj8Z5v2GcR6GoyEhMOw+TgsKRAwPYciPdjGeSUeJ3PVt
MbAifvxqvJ9FGEXBncjMjNXDOtkyDpI6YC1SYrfSqGhR6VkmUftTZOYhKhsa6oDgoJ19MkvOcvJ3
b8k8cRClZRCzefqpYTRpbI59sWsbUDdJiKUMl5EIth9suvRTRhO7HmeOq5TrEHnEZBe0vWThNAOp
JAl95A3+q+M0GuUXu43jlV8UbA7mbUGZq8YFsjjzzlZ70/Wb2vjktz/7YGYjJ81Ay9ZPHwyShCCh
s5G4VKdJ9x1BZ0sDdc6PH8y5CcKYZes24Y0kwJ18s6kO0jnz88TNGkEwU965cqwcLdF8tms59yjA
C6GqNE1MqicvAKxXLSvKjIkI0yFCFi/YDqY8bD6+mnMzEDJ+ynDo7yl2zPf0t/UChoM6+K0UIx6q
owVew1kUA0e0rpMnUg3/fBfNmRGZKEsGic6YDd4OZzWh2SG4ijk7ej/me1eF5iGtvIePr+rcx4NH
wSQmgfrNuzi4ocaFOeV8PEloWDfxqNBi84wfNFvyTeUb1jM5MtGWamH9yVJ1bs579UVQODpz6KF0
KuOV6WLX99XrJpMepwhCcXRfRNMtH+Ino5174Tn2EOhA8qH1rkiWcI3CLOrYLfwidlLTEIdejaTV
xzfzNfj0dOngJsK21hVsH6cHfrtVh9ag5O5abS/fh5j5N9g70aNBP07ozYn+LlKsfNnmTXddjll8
ZSQCmI2FpnMaCzjxPoYnpfTaddJb6DHaNvrsdKucvfNiZrjLPHX2P2/frMqrZaNPU1abQadN0JSP
SmMj4NesehsK6wG7abEU+PkuCc4J7+O+A3xr598DFB1YaBu4cqm+pYpkL0ziHcjX4jo+vpFnvjV6
2mxBySK25/3h218xEfwOIP5zlyy0H8WkNOTBIKb0EvQr4+PHY525HTMCat5XUKhl1/12LBVCiowV
gq29p/yQKTisUkN+hGyTuSRlzZY0s/lkh3Hmo4P3o5jsaFix3pX1u4qk+orYBbePjK9B6EtLWBMJ
fYxqWmjqWN6VVV+uUGN07p9fq6JQxaQixQbxdKbUZ/ZNZdW5y1ntqsQ+TFU6OVCNxy0f+/cjwME/
37cx4FwGUBVOv6d5E3wrfVOTOuVKsl8uR6VDlZBpzaEn9NRNTQ7SH1/hmTWH8dhDzQxaNovzm/Xb
LJ16lR6EObd26IgKSHTyIWHxlysNRex/MhQkcGJE2DC+IhF+H6qAFtikGUc0xc6zGyMhNb0SjXkR
toryyfR17h3V5shnfAhzpf/kHe2QxGXguzirpO2xDfIXwyiPeFyqReiXB6vFr/jnt1HDdKEaAO/Z
IZ58gMpAr02tp8ydZui6LPovELlWpIGanwx0ZmKmpC4bmkblGRvH/Dx/e17F1KMA8zgCJr7x4A9E
FUzl8ZNr0fgZJ7PymzFO3glbgm+gAx9xEfQrCz0Mi11t1MYXtQUHRHpOzV2U+4XRV8WqNiP/Lu9x
coKbIKDKggjUK620rrKQTi/RqWtJU5R1b42JG2pNtcOzHBxUG0RCNsLF9wo5c9IacRan23GJDNbb
BgZ5HZNMWJahVGh1sZcrXyYb8L2cEbsK76muHLnD7MYBavCvo0Rmd5iTfpPFwJ6CQQQOZrmR9AAk
mp0WpPtOqjrXiu1jmMf1kjscb1JqRSCNEQq6iBMxl/VTsfZIyUMsHIN90olm68Oo3Xx8e8+9m7oC
TYT3ZIbZnbybJE5gzzV5N5EJP5ZD82gFxbWuSRstzddwg/L/4LNjz81mj/I9DaGT8YxgzADtjpnb
lMFcc7oC2bjtm+yTzev7kh+R8XQNKfxRIzDtk2H0IQ6wSdoADOT4UBBDgGbQei7jO5rQewQpy9ZQ
AYhlnxyZTvEn89GMcanSckc5XJ+eK+wiLQkUM6iJ5OMEEwwzo1Xp0gGji5ys0cxwximN1Fs3cVeu
kgyRIDxSJvISSpyByt+IemmrycR3KI2eLT2EobxwhUO/kw62HT0ZSsdBfUAKGIvJX9mNAh67E9PK
V7xbNdbrpTUZIAyaSCftDRjIOuL3WTVJ8YLnQ7mBhwKqdujLDY4u/vd0MpakQUVrIQn1vtSMzx7F
uTndxKFK8AZlBm324v4+R4Qy2LoshiUhk1NJp3BBKIITK033yZt1bi76bZzTjVFXdGBC7D5zLSOR
Cdk022UaBOuPP5dzWxtTE5xWVfpteIjfXoxckpBU6lXm0nSC9k+WCIfxhzwO0NTX4yems7ODUa/k
zIIb+d2216yYjDLSTNHfmSkn0cnp9GKDAhQtdfNZ2vq5iQBmJhWM2bL3bvObjKNmRqio3CqqDmot
gKd64wOMxRdCEQ5pYH5yJ5Vz78Xc8+YAi4RAnHrEprpIuL/s06IhCXB5qWAHp6rfqtTiV7kmBa5e
lM2SHBztSyh7gTv6mBp8DHx7y7fijZ3r453AEoQ9w/P16ZPX6eyvx4RIGYn6Le3rt08aAnktxQHb
nL4sXjTbvw/U7jbR0JF8/EadHUeAyGNHSVbr6eag7qQxKNDjuZxEC6o5UFNHqV/lbfXJQnpu20px
CtGGPP8hTr5DrbdxcKC9JLzVJUkViWufHarc2AH2vMZdfkwT+5NCxbkX+LchTzes0aQDBTXk1JX6
wfHb/AXgHuJ2c1fl3SdnDu3c+8uJlCYZ20fOwifnoqa3YHgPImWaUcfvTVD87EMbYg1BzUvKt4At
CylcgqPM1mE5ew0kZVZmVoj+7K5+wAUdPHilVbutimMBVxs+o6CpbqEi5SsrgxOPYdnaDKK37i2D
WRNAFJS+VKqH1RTPpc1c/Sn3KnaWnCDqQv4e5e0VUpxi3bDlC60O9t+ohWso4SoxporBYq8an7xN
5+6CPTt1KXHw3p42YBMC3mEZFez8YJwSt6kQ+Kk/GIVxQc0UaNXYfzLguUc8O7MQygiKrae3vYgU
fyzZDLkh2FJ0cS3BeGCQrJXmewk47VmT/vEH86qdONkQopghzEzlc+GYefKkfYIF6JImqWumk70M
+ta81QOlW2YQGS+CPEnuC5XYlkhHOflqF3jN7UtbUqsaJH2O1IPJ+uQ2nLnvbDZmC7SNMfDdkdc2
RwvEjJa4MVk566AazX0WsG0co7x+AC87ueginz65EWeKmKgSqPrMszasNfXtFOUPxlSA2GfqmDyk
rDOVF0Gqtqm9qnZsYRK2ZZKKmBjJGg4tNFh6Mjgv9F+Q63/ZIdHOzGGzLxw5BlA6Gm0nv4iMNMJM
mzDFtxxptEZmX0OoJdMBbXVmXHBnxBbCq3GBxape+AlFZIV0d7BCZH3f9Fovb0Yot18DnY03nEn5
K9tiwgV7XikcU9CmBttwkOS/QChYMGV3a92MAgizkr6qpKxxA7MU6yFoxcryL9Q81m6BLw/XfLaY
0EC8Tw+B1dq7RBbfoB3HnxzMz10/HTA86GLu0J8Wjii3RaRxa1x/Eg+3AbI0dzCH8CFUpGDz8UM/
NxTCa7QGuNFZNk42IDSdyjKdlyUb4MWqKK3ZzUc86M4OEv/h47Fen9vplzZXfzVOryyDp8f/TDKT
tk9DDged4QHXoGGM2WvSFccr8m6ViUS5UIhmv2kGtb9SVck/qI1kgwJOCqfIiKN8/YX+iKa+D58r
8px+Nv87/2vPeTGSMR00r/iA//dPxxzdefrhX3Fe8qvH9KU+/UtvfizZOb9+uznp580/rF/BC4f2
pRq/vNTYd/4mGMx/89/9P//r5d/BN3C8VnkR/okSeJc6dHzJspe6fnn5HeHw69/6hXCwlH9QFxV8
oG+pkfAfKfAIFs5Z9sGf/+Q3aAAlLc4wFm00ndPM3Pn8m4+j/wNrm4lSCQkoJVD2wX9f/c1fL9CH
oUPi3Rl/FlnCHJc5gxJldFqwIAiS/R7HlK0EhEopnE54CErn82dPlF4KqWehULftL1nbx2ValyOU
fzjiwveEW6Z6uPAMr07XxCMRNV/q5nGI5RiTjIzzBlehsewrbZ365vA1Bec0M6AMjfzbTMEtJifL
lkTUJUgvHS+q+NFmRbPttNp3DBBnK8yWJZth2kBo31ok3rK8AEih54uJXIONEcB2TDKLzIFozL+y
abUes6pOt+3gTxs5NAmKFWKFNhYXSBSC7KrIHczGMCEqFnTZosNdTxCRauZfA6UtHbWTpl3d0ZNa
+bCEnogALPDEpgV6xbTy/X1ejc1dHDXWJVJp+UuL5GqVJeLQtYq9lyOtXFkorr8DB0ZSocWdOwlC
1WOUNZSy5cqphJe5fagv40obD3mRi22VqQDOCfhdTG2nXGeChO0sXhn5EN9IJNEshIejQRl7Cz1x
nWOaK43baiZY96UuLzHp6Zc2gPZtW0+AD6VJ2dE3k3aQFYt1DBF4GUgRLpNIzvelGYhgXVrSzMvv
2yNkcX1N/VFcYpIyHFyQ6UblIMpPradD0an1XoTExMetejSHdHge49Zc131E2puIQfbFHj9oNJON
idcO7+MwftHDSDy13rAssvE7HJ/aUQotQgCE34s+rnffgVPcRJEH3JMFZtxj3I32vpFCXLCKmXMw
NOnaShPIOYFlubVZVSRdqiDh5JnASzV64VuY3iuCT56sKut/+v1obyY5G6xl6eG35LvRDzpZSsnl
GBV3QatEd9ZAAZy0Zww/2WTIeymPuwtLklXQhDIPObSDYo2UsV6QTmmtgim2dpjrsmvcrPk+6ZU7
krmKBtudXtKlyOPDkJfSzgJbcK2mlX2hl6EJDwCoDyxL1lgBkA8lyKaqYX4vbKKYgLq1Q79DfbSJ
MhWvCiQpbRPohbVUFRIZ8X6q2HVaK1pmuPKwVuitDOhdbcmr6Un/WkUlKVC1AhxpUAEeSZJBF5VT
WNBmWGJM9TFPSuFdlji/gwuyox7gaYgvaW446KcVaVvDIvJUh4zf6P+ydx7LdSPrln6VGz1HBbwZ
9GQD2I6bniJFThAUJcEnPJCJp+8PrDr3lOnjhh19h6oSRXLD5G/W+hYW95mWPfhYyfPJ4zRR6+06
S9D9k+nXH3DryYGCAL8TGB6+OK207nrKgJ4FS+k92clQxEE/4TiqRECWsWfWuKuGSiE5ctuHVmok
IYe5mtNja3tl/8WsFruUkYN5YMwiEkca7wxW3x801gYksN7youRzr+eWMFOYkC4uRAKXX6FCYrvR
Wy296ZRXey+I2syujwfMSPcCsmXyvQCcFzr5ylpFB0ph2Jod61PzyJ3rlDs/qIF7Bb0N+ULOVY6l
bGSYA41daUcfTWQDibVaNFKDJuxs89QTdJhQ0NjXmPiD51q1znsJgIc7RVebyTYbdVyLHYGj7Gdt
Vn7WWGI9lnN79BTxKxFR3gETIINApVg4Jd9yrVLysWmBkCekK6kw5VARfqYvbQ44wuY7jmWSVDss
7HiD6zQvrN1MhExz62EFbSgxib6yxquyWhw9YqupoeKWXgqqSbi3cnbl3rHh5Ol6NRe73uEzDl2m
CE/0A+ZV72pDD1qz7/SQ4JzlUDAtvxaBjSozp7yzpZNEDiBV2LGT5R0mw8wOwpv9QwPY/U6YFYlg
Ae6NnlCdi8yc7CppW0hgy2iDTkCIzUM155BbJzHR9+DyOfseJAhNkBXmjwXvr9TNY1Y3jDd1OO+P
HtvRGI/LaoTW4hBhqQlx42UT4HgMkTcjetlXwu9gqjANumLFRjJ11xtRKe30MPbkJFENTZW+Y2Ks
PjrVfeOM6m+YUrn7xUu0MCcuy9+ZeqfTR4JDlXrhf3Ew59zbtpZwOIjqVKXecNuMvravNKWfZ6En
HyujtDuVGFBi3JTA0SJBZJXrX0vPyKMBL/XrbHSy2Y2E60Ac6eSVt3okrzomwZSdJF9rUcVbZlrG
Gbj/fGND4iSF0ibaQF8LcMeZ0cJNI6IAa+x654IaibMyOAyVaL+sXjOelIuz1OjJ08PrwzyxMBYE
ewN2VqBdZJ7Ag4LKI03/Kmd9H1NDOlHbW2Tr8v0fZYB92zTybEf0XoaDAbXfvALytCHSHFx+gT3r
XEyJBmkavBpX+yuFbc9Z6KCfmX0UyoYHfmaeWGQ744ouwMDq4w6d9QIIv43NoMGiZAzpvgBcznh/
rG5KfemeJ57D66kf+zuG0MHF9wwRrpkoLmUm0YlZ2XxTNs4aOqBAjsDYUcfZ+UWR6fGSNJN+kyRG
wD8yuFQC9Yr91m/0sKkt/WYA6jaCMmPR7hSePDDu7N9hjYTd4JYREffjfT84st7Zte+e6mAI7ks3
W68MsjS+LVi5dq2s9bhUjQ5XKH1JesGMTdQ6xYOHJ0lTVpybZe/v0PLjw0z02O7T9trJc/3K0oa8
2k7/LpIa3jP0VGSzSWP8opkTetUJkvuws7H7BNvMHlaKG4Qd/C2c1T5Fu0jNMeygBAOPBqtiIP/i
ufdXiyHm1M9j1CS5825Kn5rCzkgi82jqON36Es6dmF2VeY8wiVAuEtZRU5A/DS6hMb9uVv+j+v7f
qNz/vRbg/6H6nudwa97/cX1/82P5r+sfMv9ofl/g//ZlvxX4FA1kH9nM2JEGMErUKdf/G3pJLBIB
V5TxeP0+Ie9/g7RZHl+EYhTjP1sgD5vV34t84xdKIYbczOy9TSfo/ydFvrN1pr9rJinr+fYOQE4e
PBg0fxYnd/hmMW3wJPYmFck7OuHNh2p7I+dkFmiCRIcFv65iL9cMtXZqzKx1ejhRHmzXJcdSog3k
01npVIea3jqgqNS8XklO8R9dX3lRjl+kXzv0SqmLVx/L1KLsRw1atw8FgleJSUBKBRyIW1+lkOzi
crPOB7d6ro1Uzw2VL1wLd+xb9WiJHlCRu8yj/lpZS5VTGds8axisG13U59zfMvd8D08670ey43fp
6pRYR10y4Fr/MTO9tVngNTA1MGOjtseVEEy4KtBF6KyM2Of4q/SXvPPGdTqIlpdeHQ46mu2r3MjL
KV717gOMd7/3ulbd8b4SPMxqKfhShBvrG/21l1//5w32/5cPIPvIf/oAXpN3ysg9/8Pj9+sX/a2/
5hELACOiSkaVQ7f+27MXOOTzBkwruaH+u7UmdcFF6OASkfAJRty++d9aa3d7ipHx8xe4Of7D1ppO
/s+PHSsF9udMi8gctiDi/nFI2KP77ibqemg3pB7iKEzdedzBKaCqaV17ftXT2oOm7jQPOSJgEv4C
gnj8WgdfEkxFbGyFUgHNRsWw18vb7LOSolIqMLL1BzJrrPO4FVwUKNReji+pkpokoCZLysXbA8fK
ruZqaYhf3Kq3hjqu3Qq6DSx+qPUgOyQ03VDstsovrTU8ulPpHtY860/lViISnJtEK5YGjYQwxZK8
3spJT8KDLWtXkcrJtCAkFXwGCGGS4CKa5IEtnQ2Mn8XDadpYTGvz7pUVRobSguDYS3+M+QvA7req
FcK+e7sk0k9jXl1sDzOS10+GSuwjhHLtY6Fo/em1pOtYhfBP4PD7H6kElQ1xvyVxDIQB7nWrf7AH
eznT1dDfqZLAltAqzB/0vHoIFm6lL8MnBDoydW9SXaRXgBe0D+HiDNgZbWPeaGsnTirvvs6B7B6K
xXQPZebPX7J2HB+DYKS4qLS1/2YnXvq118oyYI9tk3DgpsWEvJlM9ckXp0ovvZyqM+/RLgSlF5qQ
at47JZcpNO3lhZGyyYcsqm/gvMdjsOYjsJQ8/1jJhLnken+rralzLvuxPfdY+K7apGK87nhgc6Q/
mBH0RUVOqZoIqmrMtPwKnQkyO5/SxL/GSmRvDlZ1pQhlCPumdvlFZVCwDEimi5E7xE45enaQXVI9
NcLOXsoxzxBqiBY/iZJNEyPxg5RE5wTUgyoWPXrOvQdmDtY6obArlJhGt0qgVnOyz1YQVMD19AFq
A6H3AIfJVHcCufzMCxNWPG2joASqBhbfRSbuchcqvk0jd0n7Zo2cFTKJ2fv1dQu35mKiEFFhWS82
3ZityOZyiIJ/TjyKcjro1P7WyWVLxG0d9+BVUEmalhUXCxfa4hkUWtT4wrhZaye4p6HF3o8bqM0g
HWRweN2elLEqmD+EZ5UnvR9ATRSalkXzMKkDwQ3yiikTUIciGMWXoCmSr1rtpto5wdVJtys843u3
6MO0y/SFwAzo60k8q9J4HYMqEWEquuneoBN/65VuhjD4jHfGPP0czmpUDwNJnv7RtkpkM70fICUj
lYRIEEvibh6zLN9NiWE9W7OeXRFGZH+b3A4NA92sSkOYSmiOU+G/FZ7uXcOEUfpJBshYSPRoNCIC
qZl3NhkgFQiJodn7majfnTQLvvS5/U2j0YxcmoRr4B/qh9P2quOeMBoRJ34iCD+eBnIU+2IEfFeJ
/pW+tidKxStafILNGJFzOBHbgqL7koF8jtqxvzcGFhL4kXieex38AzEkduxX7RoCLnZ367wJfe02
j+ws4ExFL3mGBeedHX3gOLWIh+FzsItDM0280ZiHQRsIUCvOlZ0/MIlzDk2uMzLQgjGxY9vr9VeT
tXC82rxMZ1MnPCAQBNUdvLGtToD3u5vSTjb6YWONDz0ZSnywXl28lHnRAXYyRgtrB6jvU5JK4YeU
Ee3b7EFfPNoa20dob2myw/Q+3NpDr300jgfvCXbSfKc6RfJvuWbBrtGKoCe+zJ5RqALCcyGJ/+jI
KX5VtjCurSFP6nhcANdt1CSQPAFRNLeZCpIy8s0WWE+2IGwytcUET9Q+piU5PeiRoDJuGPu6KrvI
hWxvb4j7eYPdBxv2ft4A+MWGwm8MuztI6PipcKbDsAHz8092/vDJ0WeQKMJgBK7fbZj91dqI+/MG
32+sqY71TyJ/tcH5GUZskTE4UVxkcAj+2vxl/eT5K88WwP19Vbqg/rP+E/w/faYAJJKJpElw9q1R
LMmeINn+wa0r/cE1vPSO16I8eH65nuZ0eXZsIR46Rs4PkzEk5P/mRfK89C5sKI1Z0g5G13LOVFo+
+8IlhHxgJPkAeUzc6ZOs76iMyZVNawJR8tK+CdJ6CJt5NePC6cFdGZx2oaxVfjOZwbTvfPzekTXU
NSlB+vh1ckuEPENFEuTGxOVRD7CfIAZzL53Bj7+SCnYNAC1BfLiOySN0JfcEZWYBGKJhaM5I8Plh
baBt8cncBpjTAMcBxB00LUjuDc6d8ot/EOZHshLAnwNEImi6G867/CR7rx1g5NSo1L6wAeXQMmJ5
HJEol59c8GlDhLNygxCToxAmDeeuq6Z+52w48eSTLK6MMnlY1uTUuIV53csmhQ23AiJXG5I83eDk
2+f5BILFYAi84jC2NQ9yTa/dluVGNjfNBfxpsGbfyX7Kj7nUmHT1nWz5PvqozmqDpNP6LodABcFp
NqbhuU+a+m7esOo8TxDWsTWCAGs9+tHhk8GOSxUc+yeZfdog7QtEYUg0Beh2KDlGnG0496Kr7Fuc
YgnBSoE8DRyM+a5lWSUgwesbEt4YNjo8gsLua74h4/UlKU/DhpEXn0T5/JMuT7Ajh7RdMZXe3MD7
fC7KO2TVy1u7welLVFiv5gasNzd0/ZhtL00EFxDtV/xba9z3ptk8Cpj3uQlqLJ4BSrVXiO+g4uvC
NzPwPkvwyrCwfGRuMXR37idNn8at03aQtUonrAuj0y9Yf3LOsV9R/KRqwOXn4OeTb0xw/T3cfiws
kDWtDJh/G7geMengfcMiXe5Xw2yKq7EHHHScRi376gBEyN9NehYRknioO3G/rFCNdiXRO6t7bRhS
zmCe0jLXpzO3rNmX2FkFrdg7UXOvlL3ypSw18VHM0nwOxsl7YogMy67Lnzrhqbi2uvpEYAia9Gmu
IQXLB7daicaaoJkSqTm6r960TN/o+agg7J6B8+BMrx6yz6Pr+RU5d1UMDEe7cHFAV/bQyUQ5dj+t
1SFXcWy7jX3ZWUCI8imvjn2jxnvLAfYQTpOdMXTpgzR98t2pj2vksPcZYaQ5tvDFqbXd/3RP/856
kvWgT9vxj8cX1++9qt7F9z90T79+0W/dk+eQ6Ey2A2oO1K5ol/8+vPCCXxBHMdXAObjZkP7eRVnB
Lx7qOJ8TflMW/h4wz1gDqRPqT3aeNsUI7Pn/YEHJN//96IJvzxZ0Q5egF2es9+elO1GJRV9nJVz2
1HDWXTLb4oLdVH2pDQnBMXX+FaX9T7OS7Rt6lucjqOEn/6vhZWT3N2qrq45SosbTyXcOXXfJD7+7
CL/tYX/Pgt8UX7+byGzfhTfhhtZxUG78RbszYiScOyeTRzUCY1xMUlMZzyPd8Ow21rWF8Swne2R3
hbYVjvLLP//2TvBnAcumeUNXwCLMN/lp/qzS5TD381l547Gp3EruJTb6feVlkJrxcZOSlPVnEqsQ
s4Bpq4loTqyEsrXNEXINuuU8NhATUppNH9TywptwlxoQE/11Kfe8zfi7wClrmjCapnknW9jFgI4H
gkMggqmfCJ/LB6vwy2iFlnjMCNMIE8/tznQf3Vdgx+qQzDW9RZsaCkF2h/Rihx9kPeqdNJ5AhrQ3
PenUT5DY5d1ogbJfCDF898ko1cHQzeonG9h1P4tqfq4moQ5DIcUlMSCqAw4lB2ZpTHHJEh13Tq7a
VyPV+cJF5sFl6CRTI9dNHoLZq6nBhpYVER+VqMOUuYERJmhDrAM5S/yaujeA1oee+aQa5Ue0xtkt
+bAC1XjAtAvIJfg/L+/vm2omXW7G1RFSZfu7gQH19WrJHJ10vURWkvdn1qzd/VCPyRligDy4vIBP
HRSE2LDG+bnQ6/m5K1b3katjxivy11iYDit0TowP1Sw8Dx5irHwR6gtcneZ10leuTMe46uhu9H9v
6YGTjiK4uAYpKCRpqZ8L+M4ves+XKFqiFxd+3CWRqX0CKWo8TdWKiGpcxIXeMLjUNVqriDQVJuB2
DVyQhD9imkvEb/FAq0ojOZtx05E62RLruptY+0Bpb/oPO+GPaQm/hMQvrBFHjXaWGeTUfciBx9nX
RnVwKQNODVXyjfLaJZJTUZFKyzwQ7KI7VKd28JHCMOyLPFuTBw1lwEMKYWTvUonf2PAZwipI5x+l
rvSdgAOMtB/FQDIbzVsuu/mZsmG9DjqijlsrU4e2RlpDHemTVKy1NwkVU+hqnXOrpfoMcYbfxWVt
shsDkpdnaIdk4WVi/mGUuToQJ2PfpjZXIoFtQTJeu8XBWzYpe+3E51qm7btXBQxLQcMV0Si1XEB+
TJIHV0+6D7yx67VYMvXFROdzENBRI5BT5V5jQfpdL1zjKbfByWUbatLQ+GyHlOtItg4f9XaLVkLO
P1TPb7+CYUx33cqVsF0Qd7bB/d/jnn9lwZUgBChfF22YzlneE5Tp/9SnQJ8Z0NSE6g1JbRIy47zB
Qu++mjD1nlOTexMiZJkfTKCtkW1Xb4w95h+Eh7Y3beFwU5KsHsqMCwXvedwnnd3etrVl3wbj4txO
rM+eRD60r5PjNm8wNblbPejdvZk0bxYz26sCXPyj9JXfwo32KRvF0rwzGB6gkFhKY10blNHnL+dn
PARDM2gPUrVijCRpg9eYSIaXFpXwgyJm3N/hFalCg4XrWVZFzexYz49jY3pgkhN2T0Cc+w80zywE
7bqcKJ8zv/vKqDe4ADT3wNqZNI+jC3fafKEXM0r3dW7EMn7k/WS/5qyKyvQ4W6uwocCsmoipRJfp
WnVL4pyX1JrsB5DR9Ji2VF8MmOUhIWhkkRqOhGpCObfnPnT0HbFwkP4aOfJqmsTN1ARobLjDzrZW
3o36QK6mXj1oznRj121NE+859yvb3J3jSeuGCu0Rsc1NDYIx0rEgHFNzzU61WX4ZHNuIiUae4slW
33K/nmJ7nr6XmVmfNJF+KAqyU7ZiVxPG1F6ael7iyplliH57/G6Aw43TfLiig0n2wJAMYOJlEBmq
J7bBc1I81ml+YyMVuKZFn1XYQzl2C/+slQwe86oTTNiCpDsxXQWipEk7BPfo7Oq8xDJRV9XPtF1H
n45YsF0ebDp3Wzwo0mpjs9aCq4JwgWscRAtATR5YiNTGVa7AaE2Bn55WXD8oJGb9pAttPtYe3ON2
tPy4WTTi8baQxFlsCQw6HBVTq/WrxcmD45Qaj1ZNPiXa7+FiiMCqYpPP/mNol8UNHVSzgFVWriG6
yHE+Qhr29q6xvDHE7C/TYFahMPUJxExgYOIIyFhyki3ELhk+rGaZDqmTcuZxgPt7QLcz4zK4MygX
ugfco8imxnLYA5XIiKkuEdwEvnzzHdbzJOzJKyE38mFVlq+BljRe6EpXHQK21kuI4daPyA3G/D7b
1tNGOLqnOvP39sQQ+oQNwtQRwyRU7V3ZmgNdFbhxuxraK3pFsPymbp6wdA+RlWU8VUOcpiARBHrw
nRoN59y6vfyyLlYR9htaHY/ccakia9aas9G763tb6Q5mgHp9aou2gRY+BEe5OsGpnhJ1l5fWGs3J
xDinbu3QNStglG457yrCWOPBRnvjDThgmmQzRac9oGa99fedNmMBI+NktziWiuzAKr6yYofiratl
bycKaGwwa/uOkAU4PvV9ZWic5WTXnPLcktYOsEuUamnwTAiIcahy7njXarKTP8skDpbEvm4wJuQ7
Mtof6lH6N0a30uD6Pctu2wmIYSAosP5hp90NdDTvEjABcEN7WQjersBawBDIyusWScKJmSEg2jxz
+6uKKOHXqfCUvfOcBXqQSUbW1Ta18MPCKPQfLaDTKrLBJshIL/T5tHZdELa11qOjqJzXpZryHJ16
XlwQmw0ftVW4+rUx2DMGQYMoX+cVVKkO0LEcIPw2ApM8i/Zy72XO/K0pjCYcq2WrC9ruHm1UFaGN
EE3sz3V+pckNKwQ4uSBB0ayzE3iv/hJ0Q2OHvcTXQFKxk8NP9pOBaNPGuVVmkh9Zy7ffzNbXhpCN
W7ldG53+nRKpKCzOIWzfDIoHcQnMxOHl3I5otZKlxcqFwnevlwMHTstb+CcyXz9qlZY8tJiieAZK
ygQv0dskSp2JgijLyaNlnXi7Qsd/0Jid8OvmVrafyryEgIxRLawp8rLIdmX7TbYT5rsMLzhMck5n
qE3d+dfiq8tN4wmW9fC9JV/Ij0zCRqmT603sLpUyY8pQ91GWROpCBu86uPuzXUZFZlYnxEXiUgGm
P9r6sER1Q9jZ2BdIcOrWBAWeOQOHe1A32oNIg+k5N630ltFTGQnHbW/S9fOnCDomV1vqQtJ120t5
rdXPkWgjxGMe5UnQdcYdr0Hx3WpdRLoa+x5O7ZlXJeG7CRoCfpwNiX/IiLd9Jt2ea2d0mi9Cve7V
IWWlcqWT0xezUFlQT3KWNxRbr2BwWFCqrfwFbvjqjbIiLYFfAd05XIhaqp9w0PKDXJMmFkUe7Ix8
IXBDOcmmb2utCqYlc5p/0UQYf20iPMgAGw6F8IvNU/jHBZczoYeoFOw8woKLUBFkX8RdTYZhoyR3
RQ6wJ8gs7+dsqvmY+1a61wzzHXbXC5ENSC4cjinNWdJoAth0Pfem/Tq38Nbz1SqvdL223kykjBLC
YCvmK9Dm/ilxjTLSbSR0ueSDrLmExzQgg0c30O/1sqZOqOrgwsG97oW01BW25iViPYKxZ7uyJplG
DzNqrEfN8dTP2k919DICUdDOGri3AYVSbyxNdZombpxtHUUD46OOt9OSv8T0jUvfE1OCPm+rkaRY
u3sBzodrCX05solt+RrUbNhtFKiPDPzRzMiEfEic15di6jj7DVo9ojbm55SBK0pRVsxvvcXu7TxW
qzdfumRJ+ZDyPOVVMIwydtIy08OptZIKrDcxvJDsyXvSBjviFxLmc5OQ44NGhxmN56I2Q9gFtZjw
Xv5DQiGVRDr8XTdMcjggM7gE9nioBgag0hYR4vZCLdXrWSGiJMn4jVMRNLHk5kffJSmhPEkqiqYo
rmhjdGCXFICDbw8vOkT6EPS4Ew6ORh51HbSgXHoKZh9l4zdVTOW+z8f8MM2canq5rEdSoijkEK5N
z2NevXk9dfsqjfbVXyorj3qVI5vaPrtgI1yf13WzJjiZ9tAXpnUyeGDvS9S7B3TBaIB8Z6xOo+M3
71JpzbtNKDd1VmWSOyu5ntbo93d0AP5FdTqiooVmy63E8CJqakgJ5Pyky7F5G7eaWmRBxWJxnBdC
zys57yBDTntjTetTPxRUi6yOdpxZ3n1t9dOzbkxmbAqzeXcYvh/gMipUl3QtEeotnryxMYYXs6CR
77qqvRm9HEJ3YsvmfUwEPh1/pCJNbBvOMsIonpFBn4g6kwb/E7VY99EIyaeyiaGIrBl2DgnnR+yV
3blrO6YhJj6rnQy2V1dWk/PjKFJ8q9rsvkLI8S/GQntLhlRwSY22P+fKExeXDM0DVjR1EAjfQ/Zl
8zMOOdqqReUHf+u8MbC1N3VJX+7ltCd41dafPk/pGuf+2r6Sh303S6/9Nk4jbY7uIKsWNikHS4ao
yuYfFdpWsGw/tbQDhgfofbkxGuxgF4We42Rsj6qkk+UgKZeopUl9Q0jH7LyvCyjvWLniac7pSLem
IZdo9aJM2t29LnquTFNwBHy+A1uRCsC9qamuSmADSN76hX7aglzOQIvfrvLU1Zq66lrOTDU+b0NT
0vpye3f6UU4aCR0pnaY1qO7+s9MmgB2xF6s65JN0rCStIBMURn5kKYXWHPvbZUpcfLtbW6alGh8D
tB4CXDdJzecAZc0ZAZctjfiSZT97f1XXK4+bCKVKOQSWLdXNT5ka6K0sH7oWZzyLuzLYUrgclque
vOsmgkcyMXKJ00WvTpKwqZ2O1ZrmeeURxGvL6CNxM8YuTI7DdtKaOCi4Bck3MpZYECMWAmgmmawk
WYmDRmeR5eK1wwrEJIZcl+7rahGFvnPGpftA8G/GA+uAL4JEhF1i9hV2AG4KQIe81uikkvNnhwzo
Vt/5A0Ie1hA5/1Jt0mR3K684y+Dbf/bNHkFG17JkZiaazD5puvZD19etTPE0Ll9Vc0h1A777X2/N
nJFRa9OSi8ZIHthJiQsL+TLqoHFd/HHovjYGswsEh8wyoLqIywJp7Ha2qXDDVB95uWvm8B2UYfMm
096Per0LLovHe7ZZMj7CzOn6Dx2dNrT3EsXyQNkaDy5l0VjwTG/3M/sSXsPw7IaraqiYBAW5R61R
9nx5MHYKpSUHbbZNGxfUVJwCFMZvhs8tYa/T8H3qkuY9M5L01pvQLxv9dv+QaUFIBfOfyuXXSbap
w2dZ4QdMpggBKR/qZaZ7tzkmXeTFT59ngzEyepv8FKEnr3z6fYZX7ELtWy/VHI6KJfAvHaue606V
5tPSqzkMauKv3IYKxKYNCTO3MJ5a12JzP3EhITNXJ1Xp4kL8oLg4JsVDvV0DVs7g7AfgDfsewVRU
L8jrIW7Pz2qhPGlL5iJ6U5lPWi142fIe+0poUfsKWS050ze64ecoZh4ZFvkk/2BbyJaokAwyBt4m
LQtWEA2pL7lDGknsJTaMXc2DvQk2mD41FQ+F0ufmrTI1BoMLszorTyjRRgoWCxZ2ZDLUiznsuXk+
X7PS49OgY1dXPXm7L3RTqiViud7quEHS/feWvOtplr+wG1qPGit6Fc7DzIep83rLZp6jMrA4tdy5
pba2uNc0PXmQC3MKcuPr/CRspzsvyEXeve1VCcfPjPvSKm8JeMSh4OYO0wZi36wu4HzIaFV5Jnum
gmjB1bUHQebJ6rzphycSeWBfVKEUL3lw84Dij3jg9hspQpQc3bCSlMwubJe3eXZL9tvbPDt8aqun
WSfTz3hU5pLPYERTEol56b5SlRT2bpKKoBNCJALqlsnJbxayygwWMZQTTZNYYaBmhYydC67YxF6X
JqPMzz9+PpiqLjhiNGPqP5yFM7XlUDmJdZR3BBaqfZ0V+aFZGh7o3O7OqefwksGClt7arYfzdkVn
f926K5Xw4imyQ8ufk702bpwNNA6fAzpvIFSD8MOHZasClEQFvQVaTwcaOH7j5eRVBZEDvv3KviuL
1m0CPtLIxpPj8c3KZvLPYzL+K/yF8WcX9jbyhvCI4tIxLIRh26rhd8SUqbGaui268cj2a0Aev07O
reeOZpyO5KEpm1dbFlB8j6ku77wUcGgxOETlUBykiaB3EVZ3HqxZXYml7b6y47JvyTWUX3glrPt/
Xlv/xWm7/bAbTRxqDXyxv3Dw8R+W3qxZw1HLLXKZB+E+qpZeTDeK7FabaEyYVlCIGjNNEXF3lFaM
Ms4lNc970TJa/bzY//yH+nQU/3FrYTnQAhBJ+ux2/kJFSAm+MIMcYn3NbpEbLbC2VIepu6yLNh/6
fsoiuvc1VijKKXQmhmxFy9X1sq2Tg1mGsIqbCigwb4PEab63Od4p301RsY9EiSZa33S7bnT+JV/s
r50KyfafV99D9vcXol5vBmWTptp4TDWzOyORQ4jqcY6FHbtysg23TYTV+dHMO/FtUJwiYhH0hdPo
/LZ7+R+lNYOoH//7f71/x5Ua5cPY5x/j77eOFrRT/OL/eFX5SC5T9l/he99UuXj/v3zp3xaW/i9M
M1FpsrHEGbltJX8TfPrWL0zWHB2Xx6a03v7Pb4HYlvOLqYO+8U3LcqlBPV4Of1N9muw/2fd58GUN
Z1vJ/Sf7Sudzc/aHh4RsbYeNKv+mi7hc/5NHnkhC4lEYtQDS8qjFgqy0llAIQhQz5Ml7V9CwhSIt
/Hv0m0xMzFzwDie8M5qrzKd8sSZKjyS3XtwhU3eNa4rHeXCTN9zf8q5dCexikbM6R+Rc1JO8SJyr
XJuJcy9FI9lhUdBEoyaLYUfvHVgXv9Kym9JoNI4v27HO09pVXdzxICN9UWoxQkx9GSiFuRA/4WRR
ZpEqaO9LusvbzCjkXZkldqg1ctZiEpgtlIlILXZcAlFEGtFB2QnjGMdEg/fe1PqkDUczsU5TbVnn
ZfWtUyCxg8aywtRDV+8FUVcn4w++C8GxvS0CdmoT0XaErXUYVzy3UnGgHOskE3xgYemOTRkjKHWO
eHoCL7ZWvf6Zc8HJs3bknSvoTmIi7JLvq+uwKSyNhfXASqJumPCTvditQ7+36OVDUPJuZyWQ3S5T
Ip44r5rbceh5p8tOpk5kTyahSUnm8Qat6orUX93oGn23Zq1/L0t+rs4lFBNPToLeTqdcQc5YSO9+
JYn0zUh9/y6pOD6JKex1I0oAu4koQIK79/yargSxj2zr9rY0uuDOGRD+XAr8PMeBz28/NxSuVBjd
Yc2y5ZJNgbmX2cwaNXdE82gYnX+v2dwtRcnBGgCdO9ZEoYaw24ynLfPvlCuuDlligK8nr7kt+27W
Hle7VrHrFfhCUViFDComO8oZeA4wgVnn2ZNh7ZFpkva61t1rPzXmS6vjaguDtXMYlKfO8B1Dox8T
mja6Ox+35b1sKZiVsoNHE5P4vbRWmcaB7LGgOzNzm4ThI+NtzTGjMdOWdx8/JaY3fEFtS3TEflJ6
erZlIejXPDovpi3KVIc8mbQLKZ4UP4tJDJulS19QmVsB4ZcZ0VALHVE7PXhG4JSXzJLBHVNMw0LY
5bpfhKFIiBtQOyJKrmyNXqUoGihLrtGv1iFFNBkkLJyKhbxxjQ+iPyonb/zXboakro3BgqyYyjnh
+mjLvGNGPXVLzGHs71NIEuZ0TJpeG8+j2076qeo6lb9gbQjGM8wAB0Ift89XJNHaI1OxIWQRfu3V
/4e981hu3Vq39avcun24kEPjdgBmiqSkpegOSishA3MCmEhPfz4s26fs5XO87+7vqh0atkSKBDD/
MMY3quGcDX33iln5GgdWcleqCvVT7mi0XaEJ7cvWTkmlYxz0zFJ/diw925EEgMwXegIxmAxodWxA
YW/RC8oFZV3WY4fVgrS5dHkKGF70j7kyUjYx8GyIXzfZiRVcQy+ssRP3wO2tPTFxi/dN22KGYI1A
PDerbLFBpovesJgYzfXk4n5lQWOWh1nP4Gzj21CbmXCRs+br+RGPlrOZg/qRrPO7Pu/QIw5GFwV+
M53GLFdbb8rKrY2UFSPrtCd7RCMjlCdNGbf4cpf95LOkYW1qhLPovWtH5ho+vmTjJeMeabvzYrQQ
y3OlEFTPqrmNvv5oID4JB9ZNBJysrmxbskQvY8Gjwk12cd1FXe7UZ70W3bd89q76Ysbvsi3GA5yt
8lPtDv4tH5oOqBycInYkw72hAHWQJcpsnPnG3naXayb9eV/a+prv1pU7ZHdMYTR+yijIU81aUrs2
DETeG6K9Ixgot0W0l34s4kiY6RAVVtPuZVwTsOZq+oUsvvHGvprSvms+Bzxt93Vm+NuMIPNd0/bY
e2MHLaNhStA15EmUw4C8tMqM81yuaxAv+bUhjxOuWJrBGpvrDQrHJiwJXX8dczke9Crpn3O8dlwY
o7ZP2um7at1yP6dE0fct04HBMONfrcJhRT/FdOFublfsFYD3HJXbjDC6KxsoiMzELgjaH0oLYO5C
FfYJz3kZTZrmPShmR/ts4WjKq44inaQGrgp38a5zJ2siKooly7e+zPrHgEDNlwC+GrnuMNY4e9Mr
/jf5uW6KpsDpnBVvwiurnaEgWcYZ2yySHIN9s7CmFmOsvxLhSuQDa9GoYeJ0RZnXnFmwEs9kVf4D
aZs1G8JJu3V+8uIlEvOeEaC3TLrFvbJYJqhJTX2B63LKk7ugIKScKY8jo7LPmM/QghHaKfFeb+yR
yEant5uI2tm6Wgw8w6VK18Q8QaPrIWrZe4Loeq1NmOSJRIWSJPWXXujdK1dczcZTjeKs4zpw47x5
wH+oX3FU1xufyAFXlVwGNqHCBJVGE27Bg2m28coa0I5t7OXfrM6uvqlqDe5MrWqJhj4eHc5Bdz5h
RwysKJ+ls2FAYTw3bAIe06Dwv044qbYikHT/sfmrFqjvGYSENwwFZP/MNZsy23mmedUu3FMkSQAf
CAeD59wyy/g5ae39ZOW/xq76gn3a2S+N3YcsC4fIyuY3OsaARrMxN56HXQERcjhY+pHZe7FtDVN8
A/YwhEWuNRD4MfMT7Fg3kbnM9nZxY+O+xKS/LbqxeKgN91onfX1XLVjFwc/oOHhppHumYS1pf5jX
l2syk/qEH+urylN0MxtKKeoLpv60sfB+D54BsGDdXcgwWB+uhUOKakp9HvV227Hs0axtWsfIJ4vi
SYPegD1e6phuveyAEtT71hrtoxqM73El0S2SnR5o3ntdGjpTJUbRU6F7pwD77Z3QFXs9S743yQI9
KVCnsS7gHaQ4W3GTIdlOBgtM2lwdrUEcHYT9IdKM52yci7uSaz6sGagz8OmCvZljuhZ6vmfhKE5N
P32yF0JSDZZtBAgz2sPc+bWn/sQEjDs99hGwZUwBGIxVLEShzQ1b9BJ9ONddtSOqowpbzf8SJ+Yb
ws74XZeOdSPxAhyW7zwgZ+e6cr5UZmUcM4ZQGB0ycWZR0pyVNL951UgarPG1A6GRbhRvCcdrNx58
AbKhs+E+ZBJ03sDYdE/F4j0Sfpxs0nLMdzrV482svfgeJfCp5UuHRbcHynxN586OSCvhEjX8ZDOT
H7xpjdy4WiJ/ngrhPq7G+b0YM0eFnlk3jwpLd5R3UCxQpDtu0rAVmfw7DecuyNDlpWfcsBab0qhv
jdeT8zQGZ0h/350sOUizAuKv6bd47G5LidUk7dlYdl6Yi+rXtkRLsXTT09ipe2H0N2zWhFTzPOUX
z9z3MCjmWRXUgIosyTUe1vHRg28cK3PWSEjbuavZ3t25layZmrWhOXtMcbWiWu6J7C5+Q7L9p/H7
F42faZA78U+N3+rwW/8DDPTPXd/vP/eHyc//BbI1PaQJH4ZOzuVX/uHzM35BGOpYfxGo0vv90eDp
v8AGoyJE4I+E1HP+LTPt36ZITEAgzODYhZf/d6Kw0ns/7Yc0QQNVL5cfe1sLcGhGbUE7s9GTtP0y
qUF+EcBm/gWv3/X/JofFYcMIkQmMZcHscfgQ/jzDyrxMOgX+/WNFXXvxEvYjDL/xxi4V2zWnZ2Lc
y1WZaRo9Q1GDIbFNX4bWsbGb+RntN+1Rw/YB7WYBwjoMjJndTBGbzE0zJpQeYPL3RRTtYiIIyNRy
jjNvVtu6EyYz/h75nMf+j3fJ1n1Oob1ef0jiWMhbKpIkWO3a1Ao6snot91GucX9tziTUH8fp/ocI
7IfyDmFLfGocNHGw/Bjp8zYZZsX40D6IUVp26IEZerJfPs5qzo3QTW2tFody5jRuPxnxokCvTOlI
KanxLX0dEisB/BB4mvmiD3GSbSuVTG3Ok1xz3lM9mDn9mZ336bnprQKf5FhJMd5L0wNI5yVEgVOu
aKm/a0D5J49E3Lk71vOVtGEcQ0HCVocfeaOlukWCsr3+m1Rngfc2tYWokWrqbpiwDoZNOGOxjGKj
85KN8ZvPHz3ZD9t/5caMNUJZJ5+rZU5umI+abcNuBPME5BABJUP6b0Biem1bG+O0ZQaFXspdQJqP
E/iRgaFtLoer5+dY7go9sQ4lQwi6T7PZjHE8vEElD/yg3FNdrCITv9z7wU60A0yZoXTlua3GnbSl
uCe/1uSCER5CCEXEuoZD6QHawPSMu65401Nwy15Zp5EFb3V14DjftHrKH33W0SGzb0lAtRbsUnZj
pPwG1jt6EewAsO43mdfWR+Al/cmOyZYwjPIxLfPiYZh6ikZPIyyoHiXyzdE9dU2Nj21+YqVEXagF
QffZWfdAFbvdzcSe4FgkRGTpY1+dPWKX6XXsKiJuu3xuBhZQUjNSGrsm+OKicQKbQDTW/aC58iMZ
DAf9n5j1K63yQvuUG9qJ7Sk/Neu1DjICAcGIOu/FMsunXBPmO25OkWDULL5kpmu8uD43lT1a9g6N
iX1MimoAFzyxDLbGbzFMyo9lKoxtIADDoAxN+o926bb5kuHDSUcbn+J4HuzUuZXgXnbWsFgIZpO4
ObQgX44NAIAL0i8S102FWgk3VMxKtz8GecE2zJ6xmNpN99SpJrkBSWkOhVVZZySj07UEJXyoEuFA
WE6NK7v1/E3Waf7ON1rup0lZZ9VgGVR1jfBgscsvIumxosRt4p2y1lruKYSGu6pn5lllLCvDWPje
45z3nLiaZvFYQZp8IdfSeggW3V1xUdz25dRi/xJ+lp3wzlo35StCvVore506nXWIBWD4Ioohu/Rp
IZ9UocZPUATFySqSeqshr37H15m/tIPbn3unATLIoCIn2RiL586o0ureoUU/ghMd98AIk42eAyxh
jOF8d4ZW7pn7za9Tzj4tCTTcKKJi9R9f2IYgXFCpjvPHmbZGnRzNQJxnzHwRLXcoClt9VTVEM6sg
7kRPCMysHdFsDKNjcJ3V3s5MiWhfJld+Zsyuzrocs11pz1nk1vb4kDcOqjG45IemVdZDPI/zm2qy
5YsTG8MDH0h8mxqhXhdvNqKBDmPDfQLao5pypHWYHIWduzDE4EY9g8Qu93zt3C3ayoL2CvEVWVG/
X1DyUN3GurWdXFyhsmr7exTdtYlFaV6F1EPK9tUxvy8m2AY2wrHiUqaADlgCsE0eLmlc3YuhD64m
5uA3DBzlfnECuUMIow0hOzD94maFfgn6IrhqTWU+zNOgOCiI3LlrGqPcB+V0K6USKKu4UU8K1+1m
YY1P3vnYT8esMJKTaNCJJL5L5r2y6ouSPYZ0i0cN3tGzhoH4ZErb+OTOlWNGVJMktUt3/pLmI03W
SCwzXtcuzw8dbeTnwgUfqecF06Ai2MayMX/NWRIey84p9xJv9JPR5t1jQhr11ewJAdWQ0CDkmAv5
3NUquE4O/J2hE9qHYETBiWaMj2XWMCjg7vHu6nGcv6IMIfm1SKRzqJkWnrSkGvZxZwCF71vrhFyk
3iF+kC+j43T3k4PtnX3FsreyKX3gZBPvLh34Z7+vve9zVoBicfsugQqefB2LKV93lISV9AL4vK/O
M3HoG89gnKA1vE+6j047+qR0j6HelcOHqHyjpPscLdbEi5af1kyhF0ag/bbxRHMEcpvFkePmxffa
NjBBBoN89ZPadbd2k1SfrSTx97Wc4osyYv88+CSkl0wcj2ngH8hEYufMUpTzBF9/ee1tPbjljB8v
hTH3W0WMBUlJWn+Je82F1Vo417GkvdOGWr0Cm3VDU8DlpaFEo8/obVQPWIr9u0UL5m+6pUqFF5uJ
JD5bmZzLsdee0tRx32VG+sxUENsUItfO0eyPPcksOG5hrusMWhlQW1d40iTkkbnKQKWcjTCPHdpt
JhvrNTFmVmQGmkQRiCNyajz/o9BpzPTM+rBV11w0WvpPfpJ0oaFP1t3YBzaPwdnEobvoEWu6y/oF
niS51XuIgTiv62z1K5gXxYTpmJgNBIK0bu6bxLSePb8ftpOnlTspYaRpYMdIZXEtMB8cjmWREajX
WOI4L3r3gAza/sJyvsR62otlo8Yh+GQ4udjVsjN3esoQ1onz1I4qTdj3RSxpOMxhCh7KBNUzJpkm
GnXG8XE78rVXtn6RunHpkT2egt70t0amyW8p+wMgc/MYHOJeegdPI1OmK7uZmdHcMf4vBWFDQh6Q
NZqHCUF1xEpWi8YRc90+RnnwSi1gPk1MTOd10Od9J15avVcYdnZxId4cWXpbPMwPlomkib9P76k7
RvzPJo88Epr7PGX/3WpHNhVdFoEBZnjhaXL5komWfhqD83gyFSi3huONrAb28Ind7aq8cO5jatOd
QbzHGf+tne9Gv/Vw5ZI5l0cTD+ErDBm56WT7AqK0ug3jYIsoXnR7z3lX7wYbAlvZs4fWMsM7mEgE
bp6BIgY5T/ZOgeZ2EX4BCpA5PiiRx1GCcsYMPQMfxNEpEyNaB3v37K+HNGqZLzvglBrK16GbCbgq
xkdogmk4skU5uvpc33pW7NwnlttycQTeVwrfFDxFYe6ZESwXgO0U0xOVKoZHUx8/DXqZPOtFUz7b
JjUgPLGFjhg96E0UfXBeijXQM3Hio+4JHPMJTEj8MeAZEHsP8TFj+rVspsTKT3kfBDLMBiNTlJjw
ACppJt03q8q9Dnpc0c+GD3GXgU88sO6d0LGdnDKVDzhArYttt/M1kBDRgiJLoh701ymtx2WbUPi/
La5/zm33KXHRPiozu9aZY/BX2qeq8IxfcZmZrH4Aa8vYpYn2KvfNgC94nDWPqd6YWhup0DgIa/lo
U/wEnvbgC+anAQoKIA8GE3mJSqbp63GvQwKOCmxIrDDMc1Ya1bYkCoSvxWLK79sRIxy1sUqKGzYT
6HYy64Jd4R0FNE340CMRL4pyUxQ+uIiq5IPBjsvyBWWHb1kibFihnJJUWrta+bs0qecT1jUc9bb5
YrV1WUSgHasIVGO7MzAtRos2LVFcKGuz4EgNG+JlPX8aQ2aV1vusmdM+Z1mDUNHfB7Hj3SYXAoZw
6+KCHan40OCzm54TP1V95x4EmMCTY3b6Ja3KDBv+aEcL0MkzcKPsmAnP381dv0SiYzk/25AGRdMn
11orOdnhkNwAHpYbkh+22dJX9AmihW0k0On9qWO+/22/+GdD4d/bUtadFm4+ELMuvJmfxA0s6OYy
U352ZFJLW6cBZjm1i89T2kFW+snWazpSaqmaIxs9yT+/OL21+MvKk24cNyEuUB/UlfGzsmLJ6tad
F5EdjQmr15K3yGqyMr1hpSke//ml/mbPdOhnfP67dr9wfX76OzOZ5S40OF4KGWi95R6ZUdjMSfPt
n1/nbwDmgBdiictS1WQR4v4cI1c0LLdIC06OSsTzLoVtwWT3h+0q69GLQTq4G4JUz/jSqw/hJXTU
44JqixC9tbmOU97dj7f0n/nRv5ofmb6Lf/Z/Fw5cv31uP7riL5IBzMnrD/0+PIIEhfyAGRG7VJjt
9vqPfh8eMVQC0Aau3/UtMhf/TIpaoW4ocHwSZQIPPyvX2u8jJQhq/4an2fTXMc2fbpgV2Y8awWZY
q8OB5439dYxTWkqDJJEOd4z/gyEFjQSkAH+RheF3ru8GL7NnWptsZVCkP3AUmCXGJ2dlVHQrraKs
fMAVNW//wvzVvXGWuyCJV8RFv9IuzB/gC9NqtR1CTfVmr1yM9gciY1hpGUHvZ1eYgxZP7hWmIQZc
poJsishh737tV+pG7MHf0Ae/Auuh1/f9SucIfoA6spXZ0c7jeLJ/gDymlelBxxS/KD3VTBhWTfCI
mKF6JJGeLhoeCOJzyCArI8RFufyIzLN95BiMd9QpwDhiNO7aaDHqF8GCY9IqosE1pq2d4t0KMzr7
J5Xl04fnVQSxd01Mcb+4KGWl6O6Bz6WvEmPfHOkNMYBWMpi7IPWMT54j00dncvPtoNsDYnoYwXdt
Mpp3vuyeeaBDfybyzWsxF1m0KpZYnuqekbFuTJ+LCf9zaIHFPmADz+5kVgMyrYXT/ZrVy8iWk+/w
uSzy6uqPQ8oCNV1ObcUDJUxJBNiUg+9FeY2MkiJXy+5hu+YHrUxuY5HnOy+f0BylTs60OggO+tiM
kFVrdYcEN7umRuWiya7G+dPcs+UqYP2QCl6YNx9bz2Hm2XfxpD7e2V09H3h+WR8M3JpTHhj9J9dH
yhhVlDv4g0VP7Hhq+ke8WuqywLFg1u5pmzou6wet161P/Wz376QJlt9nzrknc1DZuhGubxWK/quF
KS5xAKrwWUHcYeoZ3MvOr96sNht2lCj1pqYyYlRVLHvU4BoxX+0EKKnrbtTJzV0+9VMUoNeHZMqF
Q9PElOfL6mFgK9waCMW0xaopH8oVUurW6UPdDXoRuoHstzMk0LDSm2Hn4+eG5Wt/DObgn+tVRmpb
jrjarZFEqtYhE6IxJE8J3ioS72DaDoT23Qnw2ESkCf+gD275LUd4c68Lap6sSJZbQfkOjdWJtS8+
TLQqjBMkCqEc8cSHnD7qzHrH4/mVpqes4FxFcZNvcq103jKj0l9bPPJ3LqKSbWp36pJ5ArxVI+Tw
gKB4eUf0T8yIVorpjMwyeUIC6tx8RoqtL5L9MHgAsfSuf6SvN7eFY/VU7AOJJlyTtQf7SirUy/3E
LrAjAAD4Sq0BVvPd+GjBz2bEYbSspHJcUL40KM9iRCwqpF6vXniMiPu5ZkpUJ1LfQm9yUNAI/eKl
BkUbAyOwIDgXt9R38lYlVXJrU9vEW+Zav5ZgsoqQe3t67dDCUAD7av4ECcVKIlGXpPTmRnpw3LhC
TATAJKw0b4yjAev0sMMHrd/y2DLI13LqorpqtAgvwGDpRz23QRxkS4m5vs5oopaq+cpaDhuEcqvp
Yi0eu1lmjRm+LeLUX5Kh64JtTkJiHJUamfVWZuSkaea1RBsDKKViGiWmB3QTxmvbxbWKEmG2Qu5K
F7vjdEES5iNLwClVcXrv2kEkVYCNbXYhzk266vRPYAnM2X1OvAoZBXxeNRwaWXG3nxZhdtoCsiCv
JsCvg1mMn9p8SvwveIHilKWRV+qj81wN+UgIhi8cDf+2Un3+FQO7MAqGr2gaOLg43P5TB/yrOsBi
tv7PdcDw8fWvVcBvP/J7FWAYHPXsV2GcUBxAZuRA/6MKWLWuv2sFbQSBOgwQzzXtNVZmjU37Y5UE
K0V3fgBJbCqMtST4N+oAVlc/1QFAsdaXYaFkkanzt2o27e1pIDPIunhx5yG7t53jbBkabKalxOKb
VuQlTKI5UXNLI2wMOWz1hRCykRCevTI7eceWXJlvDrj6awMRD3TcBFs6MoXksaFaewYoZw9vfVG1
mz4hcDsVs8nzePA5DkWfY6h3QRrs1TgbjwoH3Hs9xMNtaQO2p75WjyosltZbQsnYYpdVdnHwMA1H
UNIHVrxAyvZuwFsMRcqBBpClsRkqzMjw7Xn2COKdWK0cqLIXtZmKXP8MwABnYjkXxVfJVOGWJc5Q
MV2upluM/wKOAV5+fYP9nQVEjmzEOzZzay+gxtQk9tyr/FOrc4S5uiRm9hiOnI+JVgPFrqp5Yi/E
G2zOdoy4DXIIUuUH0xfNQ2DnyeOSF+QHl3RpuVf2mzHF/xfFAEP2+dh6hyooaxnldoO3PuPcugdT
hqxDs9upFxerMJ97gXRpESxb9KaXh9hwMrWvYjMBm063VSQ7r830Rd9MedWiyihqf7pa3lIRN9jz
RDvandGoArCJxC6FTsSva7SNKOVKHrakB3TW44A3BB6ea9ABOxkKxmshBzuICRDK2oAGM2mrHY89
PwmVxZotiRwtzeNbbMzabogxnY2R0/UWfYhUg9ffddQvaKfYUXnNAf+rEZ/NNi3jjbS7Yb1w8Eos
zEqY+k/5yOyhcjFjnPpeKaFfMefmvdWGbdcNKATDYjTHznhLaHTM5Z2H61y3X7ER9VUVOnB9y/jh
Pw+8/y+405pq9M8PvPH/HD4qwaihpb/9LdDm+PX//V/zt5/8QzD9A3lLEcgT709qac/8xWGZjYGX
eYHn/wA//fEIpF/SXU5Vxvb0TY5l/PcjkKcjCGn+dXwUq57638M7/dzOs0DnF7k+Ch/eBT3YXxsh
W3MnVp5cfkXtsGpETBSabvLypw/lf5iNcEj8uduCkMWLBDzyHcad/N9PS/OetARB8g2eA+JQ0H10
yyb1Bi9iK9T/1qP/r3lcHA1/eymbj8UDsu3pjvXTSzUVJVieWAvi76wPszIrzqZpxaHRCACySdaj
2G01jNqOjd+P7e8//6V/+zhxNmCLQ+ywRkcjkvjrx2mWTHxGF1khNpsnk7AMnxH2P7/E+iv+1LoS
s8pLoHr3AlpXItt/kre3rTYrPTbkwTHGp8mxXroAQoEy4QvjWOUq/e8+/n/45qwVZvbzy9kMYGjZ
bSK3ELP/9S+yEhKFcLh2B9aw2JGKyhDYH7UKTRjVZznYz3Y8ShyUiez10LGavAolvENQxUXLmUer
mKFESqjqU3hTRzWCMYyQ+waSjqNEj0SBmdehKQ1BSiCWz5Yu+mjmlfXZzMc9BWjPEsZHqND2uvky
d4FYd+VEssDes66pVAGYjcLaKH2eXlAZtXeZm4xrqpDXphC8gurJZTL9iv22gTDQsj1M4DA4PQZA
Fw1wONhtBfCCqaECYwLjP4jh2CoCaaGq7ga1LEcq6IvKtWFnVdV32ysfm8z+4i7+Qw/jNxptvzoJ
ffo1YfPIS+Qurnp+J6SJZVOIRe6JDGJXVxsbp8vHb20ayKOHj0jMrrbJgqbd2iZWfFpQ9zpN9N4M
2uMTZ9qLB2PplKfI92TnCabVwzfL1YKnqe7I4zHyHNWETJ561wZD5dM3BwN6XoJbQqhHpB9lZbzN
9Sm91ARBqTQOdYhh49lBXlFsR6TU81qLJwESglxNu6zxgifpDeTvUHxFpp95dyjqcv1cC1IoMPS3
rfts1572mhZDe8Myyu/xp8l8agzyfMo2UweqSEYGbdtXfKtrVEkl20sD0gSrNnwlpstcIpXM72WD
OzAfa2M7wFPeDVmpv9gNUIp5kFOkpZmp3lWmSxpMfTbutMVLnrJULts6a4wwZoWzSaW7qh4yIzgu
GB/u0JK2D2Kp2/uq7e7iYLbe2X30T7ayioPUUuNiTJZ7qGquBbBA2U719bSvK+s9xWw6h0WmyNXw
rOlgd1nwoEOX3gNZaC9LojX3ingdE1jxBcGDQNQIp2UHtx/1ouvQWLNoZ5wxORi8A1ud2dMgLVxS
9z4DHx3H2N9YUXoGG9KEFWuRQhV1XqcBHX4Vr3Xm+AAL5DnHacsuMNf2dgV1gSF4EWbp0CEHT8YH
LR6NvWnB9zR0gVC8QvHqiE6eydYgtQLoT3OrZs4NrmiTEYYWJ/qDFcv5o2PVFJXcNHdDkmtnkgLI
g5rQdLu4BGoUxiBPWJp5G6lLXi1BVM39ghYhasAn7GKRzqeJQKx3v+hJZ/YTgkTjeDxPeZ4Dt1Rj
5CLg2TM7gLRRQJg0bZ0pUawYhTjYqy23HE8szo27ldK5i3M3wC/Z5AxKMDS5XvoBnvw1MKCtJ32v
P2a4BQ4mXgaP71Xzy+RT0egQZD0+aStbTgiI2S/GRYudWus3MV7ejfSN1ViYX7ROioccyvamlsvX
DAaPDzWajC8/ToZjDFGWGEb9YZrVrofqesg1lvANyOj9gv+RRaYrn1tD8yCudqO2EbJtdorl5Qfh
ZJB1MClsu2knRWI9OY4Iotoo0NzU3tDdK01YcEV1/5hVo7WHi8FsZR0wpKniG3LIar3GZdGjhYhB
vzWGX97xQFoY3gfUxabz3jZjF8IO1MIR+HNUihhmuZ7eYWLfpxwA8OZ1QPbJamcvK6O+dpV/LAfz
uahQYCDFhoXNsspufQ3eMlT5uND8SxIXxGAHebTIbusp0/5QOoCIXFnDTTCfDEKn5N7jkeDespm5
SuDivXcrsz2AGC02pLKPbw2jwZBqiFfWWXCi8nS5gcJVmfQ9YC7zaoxSfwIYbj9YS+6ydsJbZJQV
ZqjGKS2g4Wm/ddkGcp+401caBkC5soavAHmsYFf54qREiM8Bu2ymU6WCaADMKmcZsS19SdO1ePYd
lIpRQsRdBmZkvnZAKehGUnpfPMNimDoEfO8ydvKjn/veU9lNxr52smrbmpCvvGHODqSFr5DBID2g
vWrOzaTwMoHXvrmZURxSjQw539mSA4UtYU75+Id0ejZ4coH7QBDDh1Q+WWCQIkc3kGpofWF+sqW7
dceqeu1R0/06DW56daE5vXa1tWmKbMxQzbbtVRmi3xUVcfY92KAD8P8WWzMXGYfn9xqyD3SbFg5K
EncEJDXjccjRZQdkHnnuuTeI0IXwVXbqt7riP1ONfznVYMTwp6robwGTawDN6VvbfZv/WuH/+LE/
Knzrl0BH2gp2nCjc37YYv082wLtSrlFYmRSkf5HI2oTMrAMIn2Aa86f8Gf+XVSnLrCP4LYDy35pz
0Bn8VMUBkYW34RsgLEzP5nb4axVnypYjTjntAcAXEo+6tRjtJk1bnFOW2+dJZz/+CZsZmlA9S9Vx
yOr+IRUQw/YFxKciatHUAzkpAgQJsbLwFqPtNMWUMHGI7ewBvYq+X/UlYRJIHjFgrq/QJllkEyUR
P01m7bxx23+U5Ask/KqngfvzU180y0PXBk+kDORkQdEQhA10A4x6BmuHlvrpohjK1PjIfOOxc1GP
9KLX34KCpQs6ucx8rOuxOHXkOG2bykctJvjBESriltTm6VpNTbcxNMN4jBfyqatOC753ZoujUDQW
O+kBm8QxGZgVhMifEL8ORg8qvwuixYYD9uODKhZEemuGMd9/Fmlax0+PxsDoF7GCv6deD5DYV+q4
FLkdeRbSqrBzRsIiTGaxeehWQRW8Dvkik6gufQxqFTJeVwxY9UzIGhWc+APE+vY4aIpXN9DqhnWO
CKPL+iAas4Zg4bQPWidEjQUEYexocEikogY2RaK9KwUQFnkN/b+rLOOu9btA34+OUb7MRenhqk6U
8dZWaxFdTCiIODXS6eaLUvu+pGMQTZaMT5hN0q8aD8urYGa7//H+uvVdcWWvtjD+92iWPV/GD7yJ
56KX3OmtqvdKAcFofMAbWcOHDHq/39YL4L3Q6zOTY8vAABeqHtjMHeGOaXqISwOkMFP1NX/R8aA4
WctabuQMjcKaaMjTYjfHobU5Jft84FGZJeabQGrs7gwx+/qeS2UlWlRcCz4RwLnqug2vnqF26JyM
tAIHRi4InJdWs8pPqWjnNynS7o68yOApXwaUDJbZuhhhpXUC5J+cgWimrzmwvxAhuXOmZc0iHwkY
RPCe6h1z7RDlC/sVZzFJaEYnicDUkf0YugGuzCkXsL3rcd77NmaUsjSt76OLWRjNZ1U1oYFDc001
BXG/C3K9xxJcNvyuAKDozsVlTB6BzawQSPvQNl4OBqHoHmNoXuC4xiKyOEJgNejxpXKrbIpQQvh7
ow+MXVumFpBdv9hXPqa5kOi1oESvklX+vjD07lPf2G9AmtRd5eivzMNmWGGDZIGWq0VbtkNRXqoE
KFTUsYffARmKI7J+RIRQAeUHtF0Tkonf3hgtNfd4O6qHTrNQe88zctHMNk4KWlWImy7ZVgRlk7nq
9lszsJcTsjqyYQuEdmTnOdbzZLg0idWMgihuXW5UcllCuyu4Mcw6GyK2GMWu7ocJUGS/MgLifInU
2Gl7KazuolhW3liaFmcWMc597yQmOPkBNaDugW6idSsx1/haQIkQyExtxkn33oZFyy6xYUDhbPOc
IU5zJLrU3Sxi1bi7ljtiJ27w4sy55YKC42c+FonTa6Pl7VQfIFH8F3vnsR03kmbhV5kXgA58ANsE
0jKZ9KSkDQ7l4F0AAff084FVqpY0M+quWVev6nQXG+kQ+M29320fWl8HrjYORrJVyWCluFSq5Qmh
os4ypk0uA03CadGb+hn95bw3W2LFtog+sRORZKejJ58X5olD0UMMSyr4JapCEjRyUBgbVYx6OLjQ
50bSpe+SaelefN6/dWSKOmVH6GyiC90lhkyDwo3+F+wvc0Aq8U1JZcP7bxUehETURiCqRgayMJNH
F6cAy9wCObwJ2elqIAgSHIvE4q1npptSkjfYefxhAt0ZV8E4l6/1ordbmc4mUT+tuNSz0h6RB3H4
KxNsjj9OmcUlih5QirdIBrQ5WPyKjhHX9XIHT59TqXNVRHAoJ0ub99E3fyrzU1Fzh5rGYhAItN5F
jcuhNZFf8Qyg0gvxbXKsDmaNxBa/AyrB2q32xAjLIxsv0+Z2GM17MhG4ECLAKUQcxyspsEBej/o4
EJYzan51Ye01XzqJfISUTmLvO4VLBDyM84+Z6I/x5b8pl8jvNBlJ/TVE+h/l0lP/mvxYKP35B99X
QPoax8eokYr8T9jDXyugdTu0MtEdJCE+jkOKmO/jUDZC6yKIsd5fc1Aw9zr/sdBxCMahq/fob6yC
SO3+ac6FIoQ5KMspHdUR0Q2/6rdqbGsJAPH5GveLtqBpG5sZGo87+s9laVtHxAg5TtE4bq4Qz+HH
n+EZTSQOo3yt5EG2Y73a5qbbTCl/i5V4uk/m2bklJKvTSQUrpjTyEJiM+soWK0uXsdm9JuaJfQfY
VRbrTwndWdkcVEkUCxOsgc28XkTazYqXKk+1zDA5BiahQd43wkBmJi0jLI5pOMZCGaTTRGJCyoyS
hlquGfiQH7SKXOBtYyfcPzELFhI5GZxa6MJYLkGh5l7jbMI4A0yx3cT2MpPbU+LvUKT+XaKyTPat
MBcOb2I0HquSMwUaj3XgTdXIEJX2iQVO+uhltmzRDibZHUrNSz/J9ogoNt4ldaRefUNndtexuGex
TMKOiyQz8EHEFyLwpwWX4inDoOqw5l7yEYXXOMLmvwI2v+5sCB2bLkmcs7mZmI+hWs61eH7QQNuy
5NHjPMOFDl/CFHsTrbjaD38shgw9jgwOxjIf2nwieINIsOtmwu7Ct4As3iyH49vP/J8G6t+cCKbF
nvZ3J8IFS33yX+FrXve/LIff/vDPk8F334GOQRyGVga4kblufb8vh1eJmO2yITGZ7P+8KOE40XUX
UiYnx9rksMD4rhFz3vkWyaAMyvFEsycx/s4BYYufVwvrUH+VdjI1xhfp2cavqwWOrAb/uzDPCwK3
eNmnYPN7JsUmULW5u4ay7uOpZqu5GTxMYhuUossHzSxc5qipceiGRjuz6VTbudXKXTy3NVOzpbuu
4+qQSEudvHYUIS5G96pWlfbQYvkL6ipmVEdgwgbblfswoLV4gtfeVxtVMyE0mha8d5e1gdux1eX/
z9iZBNDgDRgia5+1yDZ43QCwnfiQp8m1a5XyRGnG47KN7salveGWCFlCga7nrj60HfUvkMU8EIV7
MmxmRwoQeRK3XxQLh1BlVAzlICFXW9V8jZ2JHEF8edOgk9hJSdEWnbaFt2/sZn0hQXm1gZDAu2c/
XL1ARsswkK2FbGFvMTPdyBwLuxbnOLfM3iIBo/SCxiERzCpdrl8aDCLn1g77yvMPc6fSexHjcCsN
AMkNMCxyJGaYjk0zHOI+u5GzrzMpz5ct+hHqKk56/M4NbnXdscI41Rx8h2rCkVl0pzwV14kBkMSw
ynufEIhtTxijXyoS09fJLZ6UzcxwnrI81kMz0vdamjHxSeZnvFsUUv36JpCdh70CxFXMuJylo7kM
qtSnsmMtMU3sBTDoXTVUVIFlTtt6EUjrqfidpa1ClMHahpNPbOC8HPzIP/WMcQMvNxn1L5H2PFtp
vbF05QB0aMBBqmnaQQj0mQ+X89GkaH0kIg51H0xZ0AG4mZh1OXgltTnsJt3GI4idxPHi/aRcDE2w
mba+kX1spsa+Anx8nKuoDBA2kxxO3snGKuJ9YinBuAmufIHSKM/ax7pzn71pOWfmKDbx4No7rUr1
raEvCaCG8nVxso9w3ex9BridoK8R6wnDwFNr+l9t7DVhP/hOyG9iHcVt3JGfhCfjOxL+GKrGlKTm
Gh+Qx30weMYS2B2x4kbvHFszMz7ONhHluYSNr+WfltmetlPiNdssJS7XqaDvLEvFmLvgt4A+sAVm
0tiHZLEB8GPUC/SC/y435Hut61kZiSkKXfRtZJTM7Z7Rq72tMfruXCYAu8jKniTrz+tKT8qd5X2K
/U4/TTEocqdxtcfCNohAo5e1Q1Gk6X05wNSpOloagECkWaS+fETg6IXYofP7hX1a2HXLNV1usfPI
jtvS+7qkRVAhO0yLttWEt6E3NZ1YRrmgLMnLLZbRhGRL7C9JbzGSFpl7NMBXBMywQeSbMX67wbyC
saNCjZjgJywmfIpeZDGZzMDYx/4YOphrN7qzOvGdTH8izBOTqQZ9uBygcvZJw5NXLQbBa3n1kGvW
jG9E6Sej7+Bg+K4L9QQecbJ1G48UkL50A1WgkrBmzCW8VHUWrN74F7VzVad46XL3otn5p5SR5/rA
Lo5Dy9NceYMWioXPs1k65yDwoJKUp3+Dh+KFPMzh4KN6BefQP+gI5/EkuSePSLU1CmsFe7TbUbfA
ZOJ13Sxj4RKEMfWslPzPqi/u0xmQlKFuSZfpaWdSA7KN9rWkhtnBGb+SvTinI/9+J6r96JINUZGG
twPiCSIZ5ykpAgyhE2ERQGKnr20dQzbyloeOZcdBDDlI+pyE49FTfUDozLw1mS6AFWYxpceuvJ5N
saNSe/VBPgPYpaQZkGs+RGYSB6Xwt4oQDZ1bbT/Z7dehQ/EiFrLrHJmxEigM4xSRPbDLCnMgFr3p
yAXIEbX4pXdILP0G6udH1+3OWWxnx86Znr0R6IJI3T4oZssl1zWtHn1/eAHtA8C3EV9JNYRXGa2c
j7h4NA11JexeXhrPPKU1u0inrovrAvMzvp/bIomwa1qJF2Cc+QY3UGcLiRvEWVS9t230pxGyxm07
9sUZArPc2xPZ7I4V+YeCXW1nJR+x9PqPs40fEzrv1eIyzoYy3u56rxjCyeOK1bI8IptJb7vcPWcG
D6FJg9aVj2wEMDEWO6kcZ6OXzkPD3iJ0wVDCm+mOsUSoSHSetol7Za7ICT1EiOV+KPLp/RgpdRCz
+FIrE/pnXMCxN/sRCPik7YARO4EoB/+mL4ZbPRZIhG17feHjddN2UdA7TDVKEnKzpUbDle6mNmUG
yPL0aCTai/KbDEPz9MVKG7YzhVJkGyySsyaVKGEjQE6guE8JW959rHHKEW/KVpX4VEhbpgWpx3J2
sRitnVmA6CB709jHInsZqW5ZT3qPc99ddXkrN40Wf7O0RpyKqoh2miCUwW7gmDi1wIdml/rJayCd
kKYAYYNTdSddicHcm1Hqfircruqf7LSPWH3Gntb61WGCgICTa+qRfo/PfTSUgluR5WhWbFp+faV3
EznSx2olEjNfbzIW9U5ngfiosUAFomEw92SpsbJYN86z7JBnOl3N6Z2zKAUogvKaLIJ7y2bEIz/U
A/SF6kTaQSf8ICO0SDjMLItUS7CDNECu5D/53P9Zw41e5rf7iZe5hvgY/9Rz//E3f/XclM9IYYSL
/GjtoxHFfK+sDWM1XxBDhj6H8pb2+nvLjdLS0FfzBSYcV2eB8a/CWn/nI0xaVcHQFdfW+28V1r82
3lTtBpJQxzDxYfirwvRHokakRmKRo3a8qPJLTNBqUnz6odn4XzQsv+w+iK77+QK/aHLkZBVlM3EB
j5UBnghSTl4B3Kc+oPkvv7+Us8qLfhDnYFSCEc6SByOY7+Ax+WXPMhsdiSOUCdeENM161iDMRipG
hKcPvLh1PhLxgXiZthjy/F5v3tTNdeHMaJ2ZdLRx+YVBhCeIviAvCHHangJb389epb6myMjS8oyk
tNPsK92l6itQzkSS9lufr1xbq6PHue13mZk6pw7Ywm3W1lnKVDNqyZeF30zZZUmHR+jgaiPD18Hy
+9ApSlAUzDehRMnAtatB1CEvokQ+5WJIWJl6J2k06dM8FeqqiFpoXgvd+7gj9rywwEL0SD8xeSwX
LNbO+BGdATNzHN5Ey/SmDNhMMXOwNdEsV5guE+1h1DmtCHEiNsrHLNPnWT9F7IZl2u3/acr/I+ki
QyzEzv/3mO4mL16Tuvy5If/jj7435PY7m2mpAMlqMBtzfJr878eGvlqzXFA+7H5MA9PjX+fG21hu
de79yX/9Lty23jHvcxyPlp/FJgO7v3NmOM4qO/vhRjM4kIRvguLhFRgYEn/RLUoq72pyjfZkw8oK
Lbugqh165Fm9d+ckVVIfHR9N8qbHteJsc+kqjUg+J/tCCWTWQB40iUooKEs/jfbA5Sz5qOa2uELV
kma3PV7Wj8zJxQdncatTQrVy1Y+ZGfpaTp6YnqblCU0MS/rcH+huMnJ7mlZDu5005KjMMOj35czD
f1xzAJbEbLhXRul/IFTB8g6ensSo2drZfT+Mk/JuZ4C5qLZWGOm699ha7ppK6+OaSV+HXkvew5En
t7aWNfrmpqNtPPfEyPdAI4sSdBuLmjSZNuVIxst4AWbgemKHWmJpLkzdebvJ1JEkBrw9s6ND37k4
hLZl3ero+CrOMY8iwYx8IphyJcro4pmAikY6YD5PLNJzqQBzRiTmMQDANYOiI4kM/fNIEhOO5zxJ
HbJwciRmyP4qypU8KJUkupl1ZGWxL/QIBaM2ocQEJ+YtsClCjD/2All2iKsmYENiJhhs0KDVS/Zl
iea5c/BbQRZwWF4itkNCaA/x3synSF7Yn2pHfUTkpWdetMGWDk4IFd8m65LqmGiwsGP06XQ2rmLJ
0enLZsB0c2cUo7Nz/WZ+FU2G/K1QBVjKGWxn3SH088r8DInR2tfwAY913at9Xg2wNdqqdiHIFWs5
OBHmmyBiKyugd24S3zimXwVDUkyhiykltHvHoqWJ60O3APSR5VjCLNTw+OcRQMpFG5qbInOf8rqM
71BXdrdjMog7xgjDB8TwE1wVFH+ySaa7dSK9m4c6faZtjm4Ls55fAONpZjAqteZ1mlHIw1NcfD+P
npNmsg5T4mo3Gpl79D2gYHeDkNY5cqNir2Xw/WhMGbg8N62HLT8q3KfWNaoHOKDgNssoiaeAwZU1
BWkpxRTUM8rHiobYJYOhK7fExPfHEczFfizy+Nlig37lLysy3mic8dH2gZhsvEbi0FJ4tb4ZI1E+
G7T3eLLiuqq2uVkvm5lJPqgrQLxydB4z9GZdpmzSxaxJnA34UiAQoPYDo5JquFFxbF4Z01QfqB0U
u2DQg6zLOnmXFG71LLupYuIrmk+jmbwYLbE+feF5J77pcssq1w6Ie/Kul7mY7iJwzqeKTuYxZhf7
XllLWa77LPNzVkv9SlsqQfXfWuI0FpO/s7PmKyLV6GA4bMQAMbJwAx75AAtSvQfIU7zM0DdfrLFP
HbLsvPyl1So/HHPuMFfr5V4XJBf45I3uiMW6IjqA9tujW86kRaa5XzmncepQfFVzTqHA32pEulNm
L86SQcpz9fS2irIJzV0zkd6CHo9fMUyxxPGmYpP2WhfaWjsTwqdIV49Y5/K59BuBxCqISW7DJzki
5/Cr0Jod89km1gBCn3xKF/mQNZr4Mjk16fIoRjH7OSPFIa6VhYGSzOyrEmvlWe+ZE7qAZkORxkff
7sQ1WN2WW0N1DwsIpNCRev3ZVdjHmnGpb2kQl09sQmS7Iel1QgoLpjOmiX2KExsKcMsijwFcOyNL
8+NrhsDqwwqbr+oCF0gOUnTJmewF2cSiM23iVzrN9GsxwlfrhvZsqmiEYThOYTIo672ZkKRmacL0
ELuO85k8kjX9yaW06ZmqcMdRQ12Mls5Q1oZGdgcQlLs86zqWFb3hbws1GZehS9cMmyjV6SfLMZsO
Jpa/+3q0O4DJ8Wg9gAf1PuVjCbBWpYooCa8YAeVEyXxva5F3rofKeUVcU1/5LlvtNeKPc07peHBi
owKVq7wEPd8IcESs8RSzoXUXQRbWvImVNYaG5SAB61L0oKU3kLmLqf5MUFd9gdqHWADyVNDr0+eW
Z969wSwDt03UEe/Uob7JUIlBpPP3fWtPZw0u8TrwxSBXS+dbrdlf0qY1zwbCxD6YW8x9hU9jLzON
m1zLr0eGade+lcNy1sm432TL52TFfhLVBClymp5qXT5g82MoacgEBgrCv5QJ2C5FAL/Xoe4AwpT1
VnPNxGJyN3YQ/pNLkQ8xaYlpxMREGi9A8xgO4mLdcb9/zhjY3bfkpwVJW9SPsWAvbiSyOY0ZAzAp
I6e4dmpEvwTgDdd1pRNWO04zpLrS7fc2C7A7frllWOn+eJuCz/vSTszDkCMZBWWP7T3HbmSfeIWo
dccGnq3DSJl5jlPelpHm7Apzro8GrtlA74BOzZ2enmHNClB4Vb3v1aRCGwbcBxNUSVh4NUgOkX/s
O+NT1jY5e29zOQ9jGWP1JHv51vbQv1dkl4VTmZgB3qvum4FteauMWT1kuutsmRjIbR17+c72iCjD
Fh490HZ3F1cX/X70mb/OXSpvUOZaBgAzWLwbJOFeoMlEO47qCjZgEjjV+EnqpMG2yCZ26D/yL6Un
jC14HL5Xz/uYeMVXCTXnaGk87nWRryk+/BOUDZ8wOmbMuCL0o54Vdjikhrkz+9Q4L42WffYzwo/6
ItH2KHw0NBlRcZf1BWgmKIQ7jGrtUVGQbBXi/oMF2GnHtnEKNcZ4+xwG81Va1hAJi4m5cW9oWqjP
CEowpg1bi1TZz70zpgGv/RGBtRGoOXEP9B9kPDrXiw1RvyIYlphKiOu14Xxu9eZOKY/SgZluQJ4R
4Gxd28yWRmqsPW+ShOFNmi9UGIXubnO9vohG3gm92wNC3i8M+ZkskW2lJ9U90cYIhLCU7bD6ebDz
mKy4aWWS+pSc4L+uC8Ti2io1DYryNO4LV/kHKGkxkRTlHTqP2xnJxA6tUbpZaq0KwOMjeFNGCBSg
2HeYrMN+wYdtxzXDpkShNiWrlkNYWDdaPxGEBv72kRRegh8zBL30wl8Bv6AkIs9tk5Zwasy0cXiQ
5QnPA0vdjazHPqfl3G6Fxs8PnNPBxal452qDx8MYmN7gKAO1f6OOUyl9/CYx87J08U5lP98VqbMm
Bj/900v9Z72U49J//KaXkl+pX34cwJhQuviT7wMYw30H8sJn8oKfixUi3cr3Tsq0WXta6CFAY6B5
WMEY3ycw7jvTZUHFqOUv5ej31aaxTmBsNKPfxzN/p5uyVgHHj90U+0rLoSkz4cRajsci9ecZTN4p
Nu/KT28zwpkyP2AdyMxdxrl740eNbd/Zbiu7PR4OGD9R5AP/p+BOXbilQz1OF/ZKnOEib/HIQ6rs
rXtOotVQ6bACyHWiuJgHN0OVH+Kl0sfbvmj1L6XeINzZcDikXiCNxOMEV0YdJ8jrzdwb9rVvIygj
4em0RiZ9s4i3wpDQtd4nzczTYMJBfhK53W5q4NG0F9hyHG+M9vFSL6HlF/pNnqf1EDDSVCDEkUBR
XBUNMkqi17QnoWufPMy3YbmagJAFioubwL1LlyU7w8pKj4Kb7OOYkTHIDpFNoqzc5F4KLycUvZ7m
W6xBkU+00ljKrdXwjjeeWnqPePCiCX09wQxMj4i2YeVDje6ndBz6p44lSXZxzEkLO/BFNykn+riZ
0S7AoXdnDmGRQPCP/MkfNmTCpfODcPqeFAvcAu+jmeNAo2YDPDhF8QM768jfsMyi55p5+cfUjZKr
ZZym9ygJeUS79qQfY8LXtuQno7Env6g0dqKndWGfYDUvs6S6jOM2o6IQ6Ey0rtLrjeZ4jWJUvniI
RUahmIbb/CRAayJOEVOChS9zuk5iHhHzh57eGZeL5JdF5sJQTkRuEGiS6sradjolUallyTch2bYl
cZofutRWuzG23NBZVXqqTsRdu9gTq+Ikj0Nz7qnTXDbVc81WQi9b405zfHL1htI9RTaM3I2Ujvtl
bEiGZoGtLkwJFnbajEoTZuKz7xm7ttKasw0AbL7WK6WL5mTm9ug1HL8VOfZbPggm5iX03OaWPD5G
BgspAfaGUJE5ruhT2XRtVNnZZ0SJLHE3oFY9xCMN00w7LJmhW3eqi/muFmMQDyXs+jEU2uQ3z4Uc
BPaxuls95BSFG5I98YmxD15lfFDGAIWwKvXPGIaSL2UriB3LCpELnuJzqZ0HxDMdFpuJElDz0vNQ
wc11o2p8JWLYpbDtRmQEDQmaxymeE6I/IQxDbyVhPTnMLJXqA4qJwtj0AAeNAC4SyUvw3sSuitP0
FmcNRXbSDmgea2AV3NmRJyIMFXPah5i38fI0UTMM5wV2TRuaGlkkdcK3GTZDybaAGHC5bDJ6lvjW
rfQUESEPMXE9LSXjh87R95CbFKoBKwYJA60X5aygOC80kUK9rIsBm3RU0OUYuivDsvDG9yZUmX3P
rg87lN7dL1OfLXe+0j5ri19xT2lujSHeyWYERrXVscZsCQrdxWqu30+ExNobb1bok6jO2GFFjaz2
/JfZijup+v7ASTTj0PCn+mg67JqCFIWuuy/0xCQQDVzG0aob+Y3QjCdHETJppU63PAy5OTSHMU8M
NKPRPIVeoxlXVgeObIky886uRu7HyPYzwspiTjOH2LdNPrfZfpks75QR2AjDftSm6TwZSMSE1VVL
yJVAUxAJvS2MOKIU57uqdzHdV2gutnWngfDAa6gSsqb9zLxCCulvLS/T/K2WorMK7WQyHkGrpKFu
FeR59LkdZ59kK7JXpMXakyWL4QO17SC3srZt7jV7Ig85W6xtadCdHtFt2AEYpKzbuvQR8op/wVZ0
bQ1djmO6zRxvXI9UhhPjZsckRg5FdcOiey5s9nt0AIHJ4jumT5WxtakGBBhaK1nXRkBz8ODUZAsT
CF41ytt4sG4ejRk7I/71F5ufMLPlbmLH6hOCenC9Udy5pC2EcR/NYW8muCP9SuiIyEmHw50WxQHG
o+m+ijr7Qr6qGshyFqVxPcq6viakxc32Xltb79t+eh9P0+BvepImjBBZXOEFw6D3HWSXbFLXcA2M
y8Kg/h6Cd0ZfzfMrvjOmIZKsou1iXmYCL2CdAgaiu4ujU9txalxsLzd2/9RT/0k9ZVFmsDj5v+up
56+yrKv+x4Lqz7/5s6ASxjubHEFkmrphYitf7fF/FlTCYmptUzG5Nlpy4w1T/72gWldaKPuwwKwj
67dt1/eCynxHbYY9xmZEbVAPib9TUDH9/rGcQsHqALunOrO4iG3r6//+Q9ChZ1AYkGrkHDwgxHia
EwBUcWttfvhMbv8Ydv+OOOi5Bhh8l7IRngqfxC8j8EgNrWnh9D2orMK2POhEWXqchB9X/fxt6Qrr
WCwt82pk0M2H3197/b5+fIv2enFGUGDg+dgEH/bPb5EI0gKfMpqs2PYJeRaSUPdhMriuQ8pXxvDi
NUbMSmlSpVbYLXP6ddKgj29d6VphQZYTyfJET/SDVwRWq7UnldcJ2TJZpfEoZI/fz5K0kjjGAdQJ
eOS4R8P/x5tAacgSAX8UP6RfPkFd2g0D7sU/tAuy0wnqyK7USlK8xDg/tZbOjNXIhbXVSqwflMTN
h9FXUP5rxtIQ2f01+Qxuf001sdGHhSCNNVl28KCHU7zlO28gCKhMVb+bOclI/1lzXH//Htbt6A97
kLfvwRPAdOgg2Ln8Wrl3toX5RgCrpZQjiBeUPUhPOROik337/ZV+6RH+uJKHd9v2HCIxf924OEwr
EAhypQE13AEoGl+e67Un2VvtHSHUZfD76/1yE71dz2e7zLqI1Aj/V7mlaXRVxciN68WpvONE6TaL
iv3z76/yv3x+9rp+ZiFleSby759/xz7YP6Z5mneQJnnJHp9aY/npIe+8x99faO3xfv2mHJOdOb4o
zoX/cShkMTaxkd/gwVyw1S6CAOrE5zczz3xxM3HmAL8TLDHsHfL7eSAuuylc9gkk3d0nmBiuSsdp
7yTEAAZhAw77xlhHlgOz7EOMRfiEEIf8Nn6bT0PMpgeYh05QMrJvljJvIdto/vC8ekwhOtPtXkZ3
SQ+/f5PWm5Hwp98jHBGDo0GYK+jDd9Zl/A9HX2RGhUoWOR3G1bRarvZVsRpZqQ1yoh0wt7q4XLGk
YHddja/8eLMD9mDUQ2+22AaDLPpQvLI9rtmW4vLFoNm7OGTUfBSrudbBZSuN0Xww/HLNGxgLI5Bs
OB5NPScOARYqCznMuoBqzZByd96zMzOyIf7IcZYf3NXkGyvTYRSG8ZenS4KcPcKrA6v3QEU7My7E
Koxk3th3Vu09Mo/MjpmWMXAElsc2KI4+Jzx4ghLf0hE3N/bpAtvzZlityaWHSXkgoXzbDKbNPp02
yiXxqwh6g6VQzgrvuacPK1bTMwW8duOwkPoys/FCRIQ5Gi2stXciG8d05jJOJNvbDbXVUO2gDHts
VFe+oIHNv0GLrJFTEa0xBz5MbWSwtY7ToEqm98KriBJZrdtrUMgxW+3cWJrcG3e1eMOexK9llel4
A/6AiLCscF51XOE0L1mQ4BPXVsO4BmmOmVYabzUhT1gWeNWsXFnj+Mdp0KoLLDlwMVM14kVfbenA
ixE1ZOf18ySyCHA2qhON7pSJvAFiwUmwWtlTQkOal+WZIn1+0t6c8LD8louhNObm82qV13m+YKnE
Pm/WvndUFMWvkgXOLZbzrjr2eBeCVnTWY27v2Lnyi1ht+aq1rNd6terniamFVjOh9lg7o6cK6XBQ
5wz3hmjCnbla/ke8/0li3ZkR6A3OtuFIANdMnsnUexuIjV8sOFuhZLJxN8viOo0A5BBKmLOQLOhZ
V/AADYgKpK6fGpNGQ49te5P5U/xQZfE1uX8fkxVhkKwwg2jFGmTSfUHnRxNXVeEI/RuWtus/E6Dg
7SwpjbOY1MhCFlhCPSxgE3QLFWXWahuSu2GAr3gFb23OjPJtKlpPV9qKYcjZggXzimbQVkhDs+Ia
GKHYAVgUTJXksSN15GEkQh5DKDhjz4X3MKZpqFYIhOw67cohCO/cr4gIiantNRs7/U6lnfDYTznQ
JHQza26WN8YEIhdwE7NhH5NqKg7GCqMQNbeLq6FeztEOm2hctxgaEwSWCeLNPokCIgaqz3Kw4/cZ
ss0vrujm99Ygx1PpecMxH3x080h3z8x5m33bE+0HWm04KoP7S5tztijFTAuB1FN0xpE4V7G0odFC
+y71mJA9bZme7EGvdpZOHqqeM6u2ixp0wKwIabVUujfctjqnGILRQKJuQZrO2r5S6C6x8bQnv4HL
7JIXAIee9NG203MgFcP8bejlWF/0mTC6qKEoQPyiY08jA6NhRB+mMU8OYyFh2dRVs9WH0dzyjuVJ
rNnWI+mRGP5Q6ODd7F4Wf7RvTG7UywzYRIV5xCSGuXc9fDUypJxMrRY6+Ex+TgSZkG6dimfoL9W5
coTxqOnUF0SYJ0y2RqqTgZKPBkbHLuRnvLpiatuNQtYFWdHN7wvSGt9nGbngQPzHMNWoCzWH0JUi
N6zjiDdz17CGeq57outbGt4vC/k6SDxtzh7Jm4RvgVG5qKPTgpvzMM9Wc7GSJTqJTvLkYmdoBLg5
YEXS6G19OfDOUSLcrGL60FGWuSVZlOkZfombRTQR4e/2wt+YftG9xK67iictXkmu8CsPQ89b0kjq
2fQsjZmZ5ZmztXziWwwOhmCpiEBsenM56JlbBL5Q0YlaxWFU4fp4Lgp5Glx+r4aVzN+ogYfndJCc
67XZnmhbB1bRjm3uDcZJezbyzhXsHu1+5gJJyOSE8oIgVF4285SPI2LJGMJM0t8zOOKf8ljdM95q
Vx+48R5eEjpOxL1iaOt9l5nLiLZet66cSWcRx6FgSGXhCW3tXZO007EkBJ78nyzZ1VaUbOtKPRrR
usjv+xRm2+hsRaqT9lYx88uTmEiUZpiTPR+/yD9LFkzJWXZlyxhlRr/VTxW7w54Y+1BiYo7OflSy
4LKnGXIMYgs7uUyjOZXL8e3x/o/D6d85nOgifyumuv1aVR0/odcqff2xa2WStP7h967VhtxmeoZA
fbOCGLx/da2e/o6W0TB8Jv5v/Sz91veu1WQN4LvUVd91WH8JMS3/HQg45FSGZ9AMrzKsv2GBNN/Q
YT8VbzSrK1VON20AZu6bR/KH4q0oGauVJA8fHFHlc8gwnpmMU4zWhTjh2t/6+DEsNFPgX3Zj77b+
xuykPLLSNPTd0kJCCpJCJ4G47frCCRO8Jzz9uXVC6X9uWKPfjKvHGWWUHtopy/fNQpIiZaLWkdpE
dnC4uAXWF83qDG2LXr5Bq4jSyNzKLFn260ocxcfMWHh1XBuerbMeW5anyNQwZNuFSLbyzabNsLV9
iPPVvK2/GbmNN0/3m72bIO517IkDlDCY1QGOH4ic+aQ6pGJJv4KKiD+Pq2N84m/eO3OdKWRfOMrJ
H8DCCJcCo7kgYY0V/+o/r1cnuu+hEENOmd2kddJfD6tj3Vi965HObnFT05FvWU0g+BdxNrDYxvE+
rd53bXXBF8jQEEs0EQbo1SXvST5m4ENY5zFd62vUEwkaNOH4P/DYmz6fvL367skcKW/71Yvfr658
ur8a/6knb5I30z7CjupEqc5wefX052NCzBLAkT5Asn5dCSPWtzBCUY6QobaQiutQbQt4lQpgQOfE
/YMBlsfbezICKGBqWYygdeUMVJxuz1ORm7tMWd6+hN4BkICcmWvwXXDJLB0FWI3x2nGG7h7osJdt
SUJ2TpY26t8Y5VZbuzTuxXC7Aj/DjkfRnkn9ra3WJDSG2dYFjYT6sMqBnmRpTTcDKcOBXwJW67w+
cGBrI2Qnz8GiAjn5xXoGNll1Byfbvgbt85KiPQrhReUhVvmZhJg4epiV025dzSkPI7RqvTb6IIcE
fk8mn35D3IYIo8kej7FbAz2xvG1pY6lIlF6H0YIEG0tdHR0yIit2sJLzb/44fjbQr+4YsEb/zd55
rbeNpF33Vr4bQD8IhXTKTFGiJUqmJZ/gccs2ciqEKuDq/wW5/U/bnabPZw5m3D1WIAmg3rD32jWA
jsK6cJHHVJe6hRJvlWybQoeOy1Wb3LEFxiP3oeZqW+MPOlFKJSu6BYr7pHueS5LrZqJwKNw8a+VO
Ab9lx2Q/HmC5Wfh7Ye0lxjM7wfjYkEJycYumuZuEG974QdfCxE4m+iIiTQshk7Mztlw3XLZqpVHx
7psJ9ttQJekmMwW7osbDUxZYrr5MqnepvFKCjVgWlVNsvQ8oJNIdXEGFt8W1ZuENlItJnAQX5enC
ayg2w2B4tG3kvo8uc2BXrNyWKfnVElwLW9PN0pMnTf+BsMYo+aDFTME1WFlBiEhY08GSsj7x88f0
DIXR/hAiJjNXRWYh4JIYUwDiWbXhPkMKq7KjqjE6rQqkgbyazJxFtefoluPjmKZCQZFJB46/ODYy
55wztsle8ryXc7WZIbmCzk3cDllG44XzZuxszZNtSOP4pbTSmC4jsdjbkJpUcnniJjS3GlIDW0gr
1Yu1R03kCOJ6YWPUlk6fx8w+AvEy1LQ9r34eki34wnsUMpMuhr6+oVhzELxVEX0c/+NF+TEzaxct
KguUHhd1PngsRVq2tGu7l2j4bAPQ/v9O6v9mtIzHYRlF/vVo+ZLUn7/837ErPlWffzipv33h95Pa
+oXUERsnMiev/c1w/H2+bP2CF5/ELu5RznHmSf85p/kKBsvef0Cv36fLfDvMAGzF3/hP/+KMxl/x
8xiJQZ9jCjyJOJIxNy+D2d+d0a2MB1mGpBUZLM5ZxyQ1ikRkPNs4CMttarvPqhzHOzIowI0NzXMR
u4tW1ieQbiCqp5wT2hb0rQhYygrznHmlzYoRnRVtxpNMBRts/c5RWsQcC+KIdtkEJino/HMDa4Nu
H1uBVvJT6JR3nkI2Y6g9uWvRppcueYmqdFfFyM4H9fTXwRzSM2Y42Gx+g2O5qtuVaQTzSrs2HH1z
PtWhee9ZHV5CqT4tKx6KYaxWAvS07NOvHamVm5Il4tavg7PvEGoP4n/dxNXXMCdqzBrJO3YTDsNh
J+z8bpjme5FNJ6xfiIozY8VS/RNVBAHKxGe5yICK0XqFo/bcTt0OvVLB4jJxPoD+OaQy8FbKhHZf
d0u0h0EiZO8852PxyTexVZuxupgyv1vegZ5TEKVh8TVrGFd3OI93TkEMoFPiGx4W39moxqfYUZdF
pb4O8JQeZRG+UgGE+yWQPI6nUw5P8DgXBUgp1fHGmOZauOmNnQw2UV36yUNfqBrxnDj5TayLT7LN
oLO4Zz9x2Kh7otsKXpAS6de6n+4Fu9Xd5PS7NmzaFW5MCEo0vrpP0KbZyEbtmjfKTsgSo7chL9A2
k22ah/16MEis7huex7GxvJdJ+QnhGsXRNOerniciQyyiqAR/gRCyewYD972t9oz5TmRQE/swmqfG
r431mCdfnYK/5lrpXZ7rE1UjO5Aa5USW8gprMV0JGkEk1nsFhkPH2OQdP2hMg4xiUcy3kuRCVMdX
KQj2Tlz9VJruRk+VWleJBPFYp5+qEe1lYWvyIubTaMcpD3CZAuj2n1Nt/hq0zrsQHOjaUzjQ7f4w
u4M8wGR/mokeTNMGs7Z0DjH2OGQU7B7yfuRkImbXq6dkq0h4ICvDcsBocCUQLM+8zy4JsOzMaxVb
ryF631WpJc6CuLhBVvnUyuFJ6OJridBgbXp1vxlK/eREZHTlKYGELONDQtqNZG1ZKeLM5X23Kg/R
tnhmApHtPOFC3BI+AjO+jteJWt/nUnS8Z4JcJ4RfXI4cEecGTetHkkzCNezYaYOGcHxwPC67QscR
4k4UtlPYjwfkBCMBg+547AgxWUZ1MBaTqdji4yvfoYqYCMsDL460plvbRuG89lb3cRqld2sFebOw
Y+sUz71EbJ5tmLI6Gz+f1afIrxnyIdUvvH0m2uqaV9G11IjsN7PownRVIj7VSXQWVf4RkfO4znWB
W5vjbnbSTcNGZ4tINbEYqnloTVMt45ugZjHi+e25MJL7ipDkLSv4a20g/+zwhxKc4X7S1SRfq8oe
uCuzZFsQ5Bn4gNWaOfR2Jfo5FCN1dG/19MbYCRg4ZfZrDfJ51bUlqpARBZK2rZ3js6znt6ASIsMH
oj59iLZF8E6Y/rDXNhfdlPvPvuGdB7tVx2iUXw0lT8LL/ylI+g9P8RCAM+Itbn3MMEuy0e+f4mRo
iQHQO6p29FHY+tt+UXucU7dFV2B5/7Ap/MOSI1i2dPayuyHBO/gZGU0ROFTe5EOy4lZnip2Tt+kk
TOJ5oP/uMP1vdpILlhxGBz8MkA/8wh9fl/J97WQgrA42Y85w4d8uj+PMUqwjOgbBR/5kfluj//fI
7+VnstNFRccCl//98WfGThUmAckj1GVugmd1fKo1N7bhiIMyiMVbXm9R4AjveLr9/ct1aOZ/XOos
PzuEsuPTiFu++GmD2KAPnzPseYcOrjRTsBIvD1Oj5XFxQl6QH8xQv6pOjzvmdeNNNnbctyHeeZkQ
x4owKGaxM8RArbAOH8KwZPk5yK0dqJOCoQWJg+YNR8EKJ99d5cld6Y4XXcZX003KjafFeUB2ttZ1
He5d8iBfYkS+axHwePj7V/onlxDLZvgrlsd63P55z2gXaVjWtoBUYnc7UZv3Zjjfw05s/+Eddf/s
HQWuspRWrOgBDf74aYbKQpMXLNdqWIgjrdT9hOJ3azKcoJgOs00X5Hd9bJUPxTjd+71ZPuACT9di
jr+2I8/lpVQBc5bDo9On2OgY/qrhyQi9syPHfRLwuHebtETylnj7VtsIRlx72pex3Wx1OqWnwZTd
pcr1VUuOfcIbxQ0AlhK/eE+qRZV+jVKYGlVe8CnqoN4DXfoa1fM1iIfd3NNp6MY5JJN7SJIqXcfl
vAir9AmaQLG2h/nen5ACkNxg7ViOfJQu/Avfosb6+w/sD+tarkyI7YtNF/Qoos4f38cZ3XArDKc6
zIoQbsoJzZMNUxTUTOX8w9qPCvsPd4Frck7h8vZDd6EB/f5pJu0p9Ylqrg5uPl7gZt+UABz//uW8
3Uk/zKZ4Kd5iEV7+mynaTz8D7Dehv6ZZHepwbABjamiJ0UzWof2K7X7a9xKCpS0OoWGfVRQmWxh1
NzihPpBz/GuAn24F8UmyYsucA2lBHLIhT6dmKu8Y+HydPeVs/QhpIkmkKNsgBqwGc+5ui9TbAt15
HzBgQe0fsPCbQLlg2VUr9qBg2cO22dmSVYfD3mNPRAo0Cjv96mLrWbVpfjfqHFY+OjhYkhSoFi2s
C0O/ohdfo0u61JVN4Kkzf+PT/eVTUfzJHctnERLswHNYCNf+8UOpCB7T9VRWB6ugURjhdK1TktVW
tpHzmhPegZRyC2pNcC5dWvqok+aKocU7dHfXAMUjno4KlWY0K8RU8L6GxHxWWeNsAoJZV/nonaPB
hwwSueeEySBeIJ5EDRTAjZ9NV9NWr3NnrlI/fdQO1WHY8oKlofd5Yl4nCrFVEyXN3inUHuz2JXa9
gaUD1ycb02jVeSMkfYMsmzIqwr3tztewkeM3psBfvkl/cpNwZiz/YX5K9/bTe6TiFlyTGquDCqoN
JY5e+YpfRzDhi5r4Hz4RIiD+eJ8seR081si0Q0Xx0z3ZCmdiDDRUiA26amt5kJeCKLuJOKlCi89n
rrkk54kGiYy1fpVlVIBxceflFIBDHXnsdgk/SIG4IOadcQ4sfq9qCn5lF3GLM+BdEcKnSUKqfV3V
DgvQ7rXM5osuGLr6y2HMZRY7+SeSxKlSAY5mMyHIA8tAXdtrytUtiMhg1/ORvrWXSHKdDeZOmwVz
foNukK9o1LhroqFfFSy5jjqAeLc0QVGlAVQA9L2pBvWU9jSSAZNfYOO0eu6snmQfm6tJhOzixic7
t+5bI71xHKo1C6lougyclz8YJf8mGpcLshnItxOy2y63UaddcnLUk4dGcFW4ucH91Bis0amWoITe
adxRGzwg3VYyN2ozl1usj9rb0NWvkiR4NfAGw6e4S0kigztHKS4K8Zwl40WBMASviiKgQv48Zjcz
sU+o37mB+764oSkmYIiTJY1HLkzuDk/1d4XlfkwIhLvJLRcP2bhhETOtl8YIg2S6V2yhT6jNzvA+
n23oT/9wHnt/cntT67iLcgm39R/UX1BgshYXQnno/OkVoNGlMzn3RtqsyOW2Xuqvt1a7XgixPWok
1CXc81WCGEl1rKsyvoyB1gaYf7YNYXwFo3R8wp/jdo0optqGepgOhdUZNGg5PKFYpFtEC/Friyrn
rpEkB8wx5yJulBAOUEGV77MpMHjGZP10HR3KLVM6zRon47DWMTmIRUBlHdMYch4mDngiZHGL+nZ4
6keeoCDALhK4GXCi4m4chotwWdvWhae3qSTho1WoYBL1lEWsXUvLmNnhTq9eR0C5bPqLT3cA5Mw7
jxwiNJnDkwOecanme//7+fq/Xdg/7MKII7Koyf56wvZYD39K+/vtC3+bsEH7Y4BleS5liusKEpP/
v4LzLRCWzshhdi18G47Af2ZsIP2EQ/IBRTfV4TJ9+z5is39h10sz5TnhN93nv1qFOT+N2UyCbkBw
IWUi2Q2uoPWTjik0QexEUWuchLDGB8w75XYW0j2WxZxvSRbvNiZ53Ren8EYkGWLeWuMUHsGDgHjO
a/U0YV9AJ45w2mr7gKvSHN0VWLxqTWQKcRnEbG7zPr7E1IqCGQQacsnATVRXNeT3yhY9oKQY/x/e
upXlsV5B+syzs1yiEkSO8LoVhf2Ieodmo7EhcvBYOws1dk84WYgH9+EMT2ADPpsGVpHAeU878tVp
sPPDb3+YQkifGfEj+1a5olo52VBe0mwebsDMIe7wgSmsNJGue4xs7AwKYlsnqOrHMtYo3bO5J10i
Cnd9NzjrDIq7B9naNM/SM2y9UmKKNqPWRC75uqXTnExCUmdTmluzERHO5Na9NWVwQIJ/aUySixye
Undlbp2qSJecRli9Y9ghoAWI7GjbINr1ZlOuuWDqbVBZEhFWzgQRKgG2aLnmwyrRVwiEqK7hYxfC
ax3VEagX4Tc7bccsAnVFXhObNx1v82J+bN2q3agpuYYY0t8ztvSOWvjjS2XVxMd2bYiB0amjcyMn
wlWLmswL9poEyJinsYqc+RE0fI7KJVV1YLzmhbYoiupiMGa2Q12Gsq2qu3kNhE2MjOMQBazAT0yX
1qmCcxiHEKEVwypNDPzYcsCwST3wvCejF3EQZ40lCEYvqx5GbG/2+IOMEu1ZMHfOyOgpdW/9XEJS
tgjo2xr5zBQByF5ZMPMV+dmYkIManKUagPIet8EMjqn+jc6Uf4M18Y0WdFPzDeTkR1XvgXWyQTzJ
uVlwT2FXpwv9SfagZ9VDRIThvvpGp0GeMY5qF0asNOa9mBvZY518S/GEb0ukpzFOS74nAbBFCbM2
Zsdq70z6hyUKNP+WDKrSaiInFC4XoaHWkh8KQl4/qLdQ0ektYBRuJmGjoGTwEiHijdbG0DGWSyeS
SZO3kFJ7XgJLe4/sUlDn+NCrsP3sznGLyQKkxaXC0YoMzXdbYmbzJrlG3yJRs8m21iU2i3fzqLxx
x/SUANUBF1AFerCqWDGTsFqjgCM33id2FRDc9Cjfwlgx1+oP+VtEK2JE52ObkNtaLAmu7ZLl6i2p
rv1Ivqv3FvXKL4BbxOyWOBGSYPWSCZtOmI68TlZXDC9ExvrtEh+L55StMjoBQPtLvmyyJM0GjU/o
LHGCPsamnlBJ0gz6eWUuCbX9W1gt3QrBtdaim0vMrr8MS65tuyTc+q1YJdbovgvRPz5Fbzm4b5G4
7ZKO+/aU/9+B+E8Houv8/crpmso4/UkY4nz7ou/rJvcXW3j8qyU7btGF0If8tm4K4Ob4PgiukFoP
2fWC4fpt4YT6Q3B0clWbjuchLcY6+ttp6MDSxWdKI4bgybYhdPyb09C3/jCU4ceTx8q35LfgLvqp
+Q5Gj6AmNsMYGog0ZmJf49g0QxdN1tSCWXS4qqOPUxW4KBaCOHmPEC5eC+iNpzSJh7NTQ4ZFHubs
XD+yoq1k+HOfTLC0CS4vnuoKDCkYxuDYRv1ThEQzWE9D+8l0GoDRG8kb/B6cSXW1ewq6plTIREfb
kJ/dqCK7J0EVLibtfqpMkDdrbXfuJ6dBErxapOXX3quNL7n29XvUkKX+Evp4N7KbFFvPOan9raRn
CmKdnUweEORejFH1REvAUmcVGwMTtp61HxK+2ngyhEvfOpPXum0CFJ8+quZVVy7Dct929NmSuljG
5sHHIi8CKJ3YG3hbats+MOGJgQRZwxp6z0L2xruxjQIFkcZqMa/B8vtVlHN1Qk3I0j2YBQ21yJ9l
RqvoWpFAA4xerogcdbVtDpKydi2mESBxecCXzT3oDdPfw9YUR3xfxguaPvSdDNDe81BIsKpj+ofk
N7b+tenSsacG0fjJZjmzW9dZRNZ8FC6TNKTGvf2uTZ253RnYnJ9kG5AVBUWcCUihmhcRi4DQbct6
0spZ3mWUcPEqqUPrKczx/qwmW1lPZC2itCwal2/fOwVSdVn31rlzHGgeft/BvHQg+5fbwB1JbA+S
sGKXJFtSyFQ11CeLCIMFPM4fC4QDSGkavCMrulX+3pSUfI3rMK6/bSqMGeSolNQHfRldM6xa6frN
xNePYtEaJDFWsFi74TWoc2dYGsPwitoYrYYMxnrk0hQWzEyXl1EuweaKOLN5D7AIVyDUqE+NLtpu
L/pAQjLX3XwKK6qG1VRaKMhjokwIqJp5QW94D8J2RHbq87lIbrD/8QsoGCTxFuUP7245Rs0LdBo4
GnE0QrFwJ2JuNoFmgrYJ/Nqzz9FYqGjX9exlj30zpjP0nKz/nGVMUWAe8M8o/fi2CVLnYl9kGW5G
sAQ0oSvPgKy2ItOWb69BwkFgw3gyr2abmmctlebfzC3OIOHhc9FIscfV3PXNCwojA79bw4uIBtu8
D2C53r79RM8fcr0bDQ+dZmFxbbbEcNO5qTi6Kpn3wZpCPgZcrexx3qNiFp9MRNrBWhCSd/JM2by0
mHNHEMdaHuI0c8VDnMHIz53Fc5s6KT175A2Os25tFnSr2Cl4WROy4NsERtEH0QP9ub79lgHM+fhQ
TGAx11Rz/LJwebnKgOxZ51DCqIXy0UGc6pjnDeucScn82LNnwXtQLB8pNerynmST2Z172M4QW7r6
NJEH1J3DKWVwEoRxx4y0xpmR1yieKLlxuviq4AnlZ608iNK0pl3aNsXXeXa5IjPPWK4py4aYErtG
UO7rYVysnlaph3XS5Hqt/bxXmz5Eu9oxaryYirHJSNbMCyspKmizHqyA67QqCfoSYXPbB8jVGzeY
8GIaLT5wm7JnKKvYWYPmxKhu+tEpC6fwyoeJhX1R9V1YClIYFMBtX3oxdNHOz2wNvSYEBK6Ccjej
TlibY+wi7O6718xgz0lLzm1RhIV+DDyjXPu25MK2JcZKEgBr49bDRMKrK3Oil+Ya5/S6V7JwNm5Y
gdHhLSPNQOMDOSgr9F9bYp1RPFV14GwJOMBLane5OMZxJo5Otby/EwvCqyQU69YbWsz5vl2qd8py
xRa+l03J2DN6ZRNnhVg8RXN09ALkKoIkWbMziR8qq6kuxYgjdkVuTVZDHUjs92G9cLXRWn8Rfunc
RIgHDhkw6c+F679N5rW/g5GW3bbSS7848FOeWC5OBKtUcKLwm62pdd+jGJBXjB/dhpzKvgaVE6By
tqAD4NYvbi2cDvw7Xe3MoJy2FeEqX7CKw4B2AKGdkHn5hIlm/iRWDP2dF7hO3alXqIrZ+voWLgbk
A6ULZc1VapEX6x4NUBrN/q0bt/ROsvzCwCcR2znAz7DSUzvdVL0OzjiULhYoSY2yyqLfgY7QWbdF
ztP8AWtEcsT8h5XO07t5dMZN1+bNHTs/ooCMIbqvRsnTZPKBqRjNcLGq6tmJFQvWPuzmeD8OqXPb
5Dhx30eNU19VUsjHQon7xB3by2Rj01VxR4AWrMDHyu8TdE5YJN61jJ7RTBZI3mNGw7Gt9ElEwdMc
296HgW5gX0OYkntXVfUSkNgUzWGUernx1UE3pMAOjX3fdUTAemWTkO9nJuYtITJA2aK2Nx+6pK63
2sYHXGTSYvLmSED2I/jqLXk5FVTgKFEfo0aXBSmBg5vtzHIYygMcP3IDDUsUWxTY9TrQZv9kV3nw
kto09hyFEJaHDLtzidfgOHoOV7Vyso+a4/0EFW4497b5UcmgvWuwLvYrS+nGA58XEeVNuuRmxLH2
ODGePk06sx5yy+u/jpDFPk5hXLefdG8W4wP4gChGZD7nx7jIqzUZks/2NEcPSWJFm5yp7opSUN+O
PWrPgsJ/BKx7M3SO8U7K3tt2NsKX1eSXX5hR69t2TrMtWGb7IUv78QU6QbSJsVLfh03ovsM4Ar8o
rwAlA/72m7NvRPmdGbV2tUHCaDyIvHY3vhjUlrfLX43C0zdNV1YfsSeKNavD99HQmDe5Ka89R+I2
ybhOu8x8sUCOZyrrbo3JFc9KxQ5dfT7JtRV11jYyoFx0Mfp+B2fK3eDLQzAwZ8x9mxWLaTHK9+tG
w1BIesErDBD/J8IpNsgIBuCjk3H2BJcKqXO3pQpYHBfWhygTcOYLr2QiiIMDoR3GDMKCN1Yzch3Y
DRgJjeY/dsJo3sTkLrIa5AjfMTwyNbu1xnkIYuHdB6HsH2spBg76itV3lyVoPmcNcbmHLCVzd9UM
8XvPbJk8gP4DxaWbdYzjZRf2ZfmYZrC9Vhnlx86GAIFYoMAw35jaIM3Mc9vV1CXJPXIQZ4fucHoy
ick7TZ1jfkCdyAMKDOAdT6CRLHtQXpu+DB+c3hz3TTUk/KMtmpNTzu0lcctiXE9Vp7boColnSlRt
3QwiGx7S1EPlH3lH8t1AjeXY+8yuYBeAv/6aDAlumhKrjGsBQoz1GL8fm5AZT6eZKbWdc+M1pT5o
M4Z2xJp85w0en0NPQw+Uo2SJC/RjYK885YnLnVD2SEM1qccoqjgdC3YJq9Yvi32jwGo1IS98hEb3
GGW1v+t0G2W4byx1CDLiiCFDgXCMAHZoaV2SCM4+Yc7A8ucp7k6ofwTunWQaTlqKeqdsWzs7vkbf
+SUUsrXP8+Zz1g7eV3xwCm2S586HJOyL18b320Mow2hbLKVVU3YkZo4TOg+A/OSjLoHLqdESClCN
ZLYNwXCnGsveRFMB9GxsR7j/vn3Ks3I8z13QOO8539giV6ggxjXa6/I+64lF7HK3vqDeib1LAVNy
XrtGKFesRCgLKiV+zZE9xLsQShg3kEktmHtW/i7mkCXSUN+S3dltJ+Iy9Drrguihowy4gwTe8OSd
nJjYvxFo5Ozg7IMY8RKjr7/MESs1fJLJrs2H6dbtXPfcVgmI8LBtDcgo7nDj1EV/0lZLslyV6nvL
7bunRJU3rWpPTTDrTRvaLUGodffq8bTcj30rb+j6o72MgyuFmtrh19mMvhQP+JkKAA9jnqNFR0hQ
3ABIRSqVhjMwLSVkk60xktYZYh5vvgyO2fyq87IARxbaxbiCOYKPphp4Q5xovs0HaZSv06i7eyOc
5ncG3k+kiE3qDr8GffPUDFOV+yuZDiKy9+j8HeMYafbuieNfaqv40DiFTk5V0frRrVOZn3oVNnea
Gc0KUVg7HHOVRoueZyJlOs8S/xKy9DA/pCV/kgrdehXd1w30ziUETbJhdxv1YU5EvRaODGL/nrV+
e8/pd+xLTlD1LzffGJRdj0H2gm9CA/Kz/iOnWMKVaNYHd1paJzfNKBMHhlnxN+vNX24qafN/WLG/
/SAsHpwITMbtn63qgaSYbwt+UJHg1aRPLVm8VC21Gh+D+NSlAW1WXGvq0ZkH7rfZzr/46Ri/gzDE
EgJ4F9vGj7vkxpgsn3T1mtDJxn7yFMu9tE0nSolCHmpYuugRe5960FAlFfzv1gd/oimyfl6bhmAG
hG0iYrLwVfzhtavMNRjmSoiqUKiJBlAxZBFgU/ZTlXV0UEASePGjmJAxxkhy2DpVAz1AFfsFfAJt
Pf39L/Tz1hjZrQtzAewwjAnB7uLHd4OAjWFipCwPvpTiqBzGD26a2E/z5HefQ2n9o8f/510frB4Q
x+gqHDb51Ic/ramLhGmqa3b1oQL1dtsn9GsEvHAZGD0sGIS9r9huhDijIxqQ7krPiaY1FpqkhEOe
FRx3PM23uB+FfFfK0TqXhjc3NxLI3HVM+pAEyJorScxVRK1eet1nMzadkCmO6OdH2zMihHs6l4d0
GOgtmsz9hLpQ9Y8dkucO0YtlqW5deSwqP5LFDSIRMRtdehy5Dg1eTAMK29N6Kn0HhEIxdZ95TlRf
g3msHh2ggvA6246/D96geTFLsJNkhuKFWA5Mk64a+9/DjB+k24UZ3eI+iGt5mPiL8p2oG8vby8Ri
R9hZQf3yNgApvdY6/2+8+d8o6hlKLmSRv973ffjS9f/3pzPOb1/5fcbpQ1hB1ol4ls0aG2u+6fcZ
p/2LByU5EOzaLAL4bK7/76J68xfIJhYYCFTiTuAtcvfvM07/F+R+3gJU4P5YOHn/ZsbpBT/fZIGz
+OgIBcb6RgzBz5LMeBL0+FmcIJr1h1MdVHCcEdF0J2cqxaYQyzQrHxzrwo3F5CcmczPV6Ya9hTrk
iTQoztHD7CQ5vY/gxwx0DkV4TYO+2CehsUTWLxUVLVHLgmips/RSciE19+VuyIZoqTYEVVnIEJWg
39z1NmOId9hdCrgWninBdQNDtCmW5PUF8Xur6siuGl2ygUIve8aOdLXeKkMRddP7md3AmpfEqGI0
zE2/1JLxUlX2bwWmXmrNPjIoOwmIx000tektX2I1QER8KtTaeEijJus2ic7UQdJH3c1qqlZ6qW5Z
J42nbKl4sfA7O0YSyb0dduhyw3l55Qxiuq1deilrG2pnJLBUwwnxoo9x4hJPtVTZWcf/7S+Vd2il
72vak2XlN94FYtoFxKSujRbnVUwvgqMqFf1jzmzhPqot5yF6K/Prt5KfgFIkQ0VgzJtwAIUHw05s
7aVP8OgDN/zO+cbpaHFEHYLZNHyfvtv5MOR5c7BoOvyl+7CG5B3hP2OPkBhu2sZnl4IYX4kVeodZ
4IuXi/Sj8tjAeXO/isr+EKolhKXDq71qQE1tjZGoA9SutEeyI+0abO9wC4zs0NNEpUs3NSx9FYbv
a1RN5k2o5Hvg42Idsh39iHdyurESSkXCcRPYGKjx0TNjPIrjSyegqFO/keATZCVS6bc2LyTE2V8R
DevBs+i8+9wxIrxk7DAjGdkP5MtlWzf2WNzOzZf+rZkkg9bbRm0a3890dDc6pGbKPGeNslbfQhtB
WWPRVpI+Fz1YTv8MqK5iqOrnx+StmVVvja1+a3IhiHUfTdUOX9NstB5o4d3TQjl6zD1UW4ZbDVSz
XeutezK2+5VqSnnHZPGjgjN2NtCyAwgwv4iqBOuhakLlWMgSdU9XXiz9OemQVrcp5RS8sFAYnmZj
IGR7jArOMRgj6/mt1Tff2v7IY1FHfLhSHxn11uYG7m4KPMhoiRvLl9nBzKe8df0ehwxaGfNhXKYM
+TJvaFpWH2tNSvnDyDhCudbL3IUvphzgJjghqwqTTM7QS5twLYAZyD0aXvrVZcgBt+EpjpovJmBq
ArKXUQhebfPgFiNirKSAnl0xQsKh4NnoWXl28B3YGjhdcu5IO4Kgoo7aqkqoLx5It/UQd8q+697G
MkGEPB5/fPNSvo1t5DLBkWa3y5aZzrhMd+Qy55neJj7L7GdgCESPlRzzt8GQPduYCIfIYgPL8jI7
0aJCvU87pu4rjSXtriPRaes7dXJMysjatk1PlrUPu9dqvOCDkOXkrvr5VJm+cYhJUtjnAY1A5NnG
zo0mxubmpHaVIGMEf0r+rJnHb8qsVacg9XeCnTwSP3I6keSKfJXLzH3AmJtvGy9nUk1y6DoYgVRk
RHDfZLnDxpbyYj8iIF2PVhnfqdFVvAPZkiNVmO7RZf5+xyzHuKqYoUaBUhdYZFl0DTj0uA622nDK
XdacvEk/4z3xNrXs7KOeo3nr8rdOhWvWd1bhtHjuhaFREbAjNgEVuI5/JIqA9tiX7YMTSucJ+V6y
9ghA2yQuyinsg/O0jyhEiU4r8vxlztAoCO2rEys60E5yZOcTQGcn9hwXkx/KHe5wa6Xn8VzM8fQV
vwyA8dH3CTyP8QT7aYPnIOpeReS1G89PaJ4Tr7KWQMnhGJVTAZsukrdpMXxchJY4rovxUM2t4i6N
asRPfaMUFJoy7V/titNm6wu/uxUluowxth5jfOjg0UvzlMIwWMsqyPaFb5QrerRD14BbxY8e4Cuu
p7VVGYTLyco8mhN8hijMk6OnyNpjv2ievB7EBCd2sOsa074dfCs86cpPGc4Vl8ibETB3sb9XTdgF
YPsxfqXTUDO6CpiENjx7lTUWm9Cx22OL0BF9bZy3G1M799Kq10at7WntcoveJU2cnlOT9V9eIO7D
gBRuXEQAN+Cmop0a2pMuy5agPN19ZrSoUVc3apsVBRNzB1bKTGrOUc7hr4jIymPsQgYPsU4PufqV
EN9ha1qTRYwBxw0w82Mgu/gwKIbZZRScRzhLgHmcs1OS+xgMo/uAt6rcSWDt8ZRdBrMzHlSS3Wve
1xucTTZ3Y3GO/XLeaXJAOBpTCOewmTqPdEcabpGHcETdkQQ5ycbmvchJoVMD7+ulxYDq3czo5Ia7
qTPjGlP3jKyFCFs8p73pTBhQBd4rc+tVwWxukyhs5scyNUPjWb15WFNm6DPiTATn5jebKykOBYRV
n3J8OjRu+uj60sswwc6UMh1g9PNIECKXFTPkFQIDhuemxcx5qq3/x925NaeNbFH4r6TyjksXhKSH
TNUxF19xJhnPsfNEKaBBQkISuiJ+/flaoIyF8SUj1anU8JYYb9qb1u7u1WuvtcWILcMMVAmVnjOK
VvHuQY2y7cM6lLbXOl5CNxl2pBebsldg0rjWaWqTSy+/RmWkoPT7ATngJHFZouMzltdUTAPzDatc
0dnFfm51DUCdqVxm6Ouvxi6DIS6tE24t0L3QzWJSKsZysVGyHmLadNMnpbGZwI6hYydO8ZtbB5RX
b6OSIIj92wlm5cv/wjGKYBrTVxxHHiRFcw2N1o13yFNKNH0hhpTBtWZ1g78cIvR2E0fZ2hljSBRh
KqqUGdoprFzSREtY2xAPdYzVMNExDNl53NyViRwgAG4keXZVgVa+4/WQsdpgaSHNJEiOEH3NzzJ+
n+kwTHcbd+JpG5oHDXMXjxw1o/0cusc3DBhpeKJrefXFcOLN15WJtA7WiaU7DDk9XSTubDuJccu+
3MnOFszO2+YSvXexzsEnLtMHH/byaJaY8u16ZYjuShqYH+mnwrMy0S7UlO51vEJR4BUYlcrvuzM6
6NWcqzbUis572NSO1W0Pclg54DqLHdDGH67per1CQkB6wMZgNVxGNKPTaq4iUB+VWEAxXVJp6EKc
faR478YqSaJZU/7eR1OeB1uT1ud8o0AzvgcwwAUqbpFFmq3K8zjTlGEKXT4a9gcO/WabBNB34DnZ
mP6cKU4hEZYG6/S2yHTtaoCXZ4lCs6F9Sfw488aJFvgXfeDcscmXdm1kCfCdH/TLxXZmYDvInvtP
pRzoN7O+E3B7Uub6bQJbbzCaLeWlOaVjUB0qpf6YombxgCwyOqZLrQ/BB0UZZatJVzEgPJQxOGLf
1KifF0MQQY62qk4dwEV06qMxZStIfw7RuJMt6ql77RY9ZPY3/cFjntOziB/pWse3b+PiZJlKmFgu
UWNB5Q/la1A9dawNClTbS90boyNtXoAwZmNtm+c3Oz0v7pBpKb4mELjOV0EBWKhhwxFCTrLKDewn
OjXD/kR2w3RwHskRR2/I4MgpbLGymaUbaPmYiCq5pC8U1AdvuczHeIvWvj+iAjOnIfV8RUeonNwj
ruo/LmXJX4Kzr0w6K1Ez5cJGupai2WaiM19v8BwbfFF3aTEsECG6UnZ4nfR2Wg9Sdj8al2hEsPdH
YV/TZtxIcvnjUZrXwaQYoFe/8nvB1VYCco9Mv7gPuRec9KR4nEYbhDCWsQOFHch1JcBXikQO5xz8
PdRzZZRgkjRVhR24I4BbT0C4ZYXmegLYDQXE61Vgr8seBZOjDRsooGCnQoWxOAEgFlBxnobFAvYX
+HEkoOS8QpULATD/u87/B57WyEqtcXWu/5LZcfnVTjI/TeqOc/HT30M3SO/Df/am1wN9sN+FKMAE
5vDdQBSqQVUjfi2Gb6W0qCzsTx9VBGDBA2AQC/oTLzBDHy/sw497pnmmQiRBgxWPMPHaQxhPkvRS
Gl7/C/f5fP09jb9gjlV3Kr6HpXvsEACJ6j05OIrwJAfmmQYSicK7vs8BrK2jHEgyqAZSAfsc7D/w
/58Da4E/5cjF5tidp09FF7jMhrP2niQchXiSBP0M0hywkmzuk3A0EdjCYjync73e3zf67D/wF0oC
M1hom7bKgmKcaUJ0GNzjZBYMwY7XVW4PDm9gqvCBv1IWOBcfw4w/WxT6EqodgP1cxJx8IAwTGQ4D
PTooLfvXr5YFaErPnEZ+OgvKGVc03BWokJnE66gs6NoZwCxdQ6Cc1YvrjV9rLih9RfRjtHoimAt9
WdPYgr8wFxD85ioL5cpDWfiJuvCOx+bHijt0XH9RrbWunZxakl96Q73GPP/5YX25Wnz6SDvsD9C7
eqPgKu8/+++l+LdG8awe+ic/rIvA018//IHPP/rkoOr/vHTt2EKXEuYTy3R5GOadtWa9/o9vfbea
ZqMs3MzMv0fy6WNjnE++/zcCJ55VxxE5oX2IydM6Lg6EYdAMbIptS/vAnhUkVlJHqoaM4VP975Ns
8x+PwmupGFo+Ui/xEdN8v8a2HTV3/mFsLcJ6lGLUtFpROtpHDgJ7nrrzrLE14NjPctA2+Mj2rcKK
7TqSGDbySR0ku97OfAj/+kBysvX3pvIjt8MdzEK0XGN30ZyF++1C28xc2CFdCc3IrApsEdtGviTj
rlvHqaa3WvXwtQ18tbCcxgSkBUp0KrSOi8RSELrNJ3K/HWkdOligSNTMsujw6GDQYXEU1jToUWw7
4JvntWkgK3IHgRlZNvfKOlI1LwZkuf6Pf173bsPMTZ6l2WSv2z721HKDRvUAEe9ieZlacflMgk5i
j97FkJPEmjtZYqdpY07TxtrvIiXu3HGXVtPujmNWB2vB1GUtSMK0MbMVTm4dPDBTN4FiiaNa1KhN
NHVIHUUPs/g4dCcDxwnnqIbAgzLM9jPlzv4eW0e7Jzr7IVK0riN3dm411y229GoH26c7u/hwaa2j
hH7bxoNJfLODp0fEv7bjxC7rJIhKxblMdIC3ra4i+NTeuvPGMkZwAQB0EfwblOU60mHclQ3ly7Dc
u3aWd2FMS//QikNWyubDibFjB6vD/gNGlnf87MM+6mBL8tlxmxnfHzDbZhwvYXYkzVMNZ1ezgyL7
+UVH0ZZf5e9vKJW3DP+WvGrL8H9U2hKnJqJQl+hgL7H/gOcTsRavaDn+e7JvJ4ndqFwqhhQdVMZ7
e9s8Vap7nL3tLP8ztZynNQUxHOEf2zbsKx5vLZN8kot46LduGfrBYt0JllDk6gSIKguK1O+gCL5J
pGw7eDeZh3hkNMc+qGT+236bDxirkphGVvA6eHPNPIU0/cCln+NP9fXLqV9rgmviHXPftuLf/gcA
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microsoft.com/office/2014/relationships/chartEx" Target="../charts/chartEx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83820</xdr:rowOff>
    </xdr:from>
    <xdr:to>
      <xdr:col>23</xdr:col>
      <xdr:colOff>327660</xdr:colOff>
      <xdr:row>4</xdr:row>
      <xdr:rowOff>68580</xdr:rowOff>
    </xdr:to>
    <xdr:sp macro="" textlink="">
      <xdr:nvSpPr>
        <xdr:cNvPr id="3" name="Rectangle: Rounded Corners 2">
          <a:extLst>
            <a:ext uri="{FF2B5EF4-FFF2-40B4-BE49-F238E27FC236}">
              <a16:creationId xmlns:a16="http://schemas.microsoft.com/office/drawing/2014/main" id="{C782226F-6619-4861-ED54-95FF0A5503B4}"/>
            </a:ext>
          </a:extLst>
        </xdr:cNvPr>
        <xdr:cNvSpPr/>
      </xdr:nvSpPr>
      <xdr:spPr>
        <a:xfrm>
          <a:off x="60960" y="83820"/>
          <a:ext cx="14287500" cy="716280"/>
        </a:xfrm>
        <a:prstGeom prst="roundRect">
          <a:avLst/>
        </a:prstGeom>
        <a:solidFill>
          <a:srgbClr val="002060"/>
        </a:solidFill>
        <a:ln>
          <a:solidFill>
            <a:srgbClr val="002060"/>
          </a:solidFill>
        </a:ln>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243840</xdr:colOff>
      <xdr:row>0</xdr:row>
      <xdr:rowOff>137160</xdr:rowOff>
    </xdr:from>
    <xdr:ext cx="3070860" cy="563880"/>
    <xdr:sp macro="" textlink="">
      <xdr:nvSpPr>
        <xdr:cNvPr id="4" name="TextBox 3">
          <a:extLst>
            <a:ext uri="{FF2B5EF4-FFF2-40B4-BE49-F238E27FC236}">
              <a16:creationId xmlns:a16="http://schemas.microsoft.com/office/drawing/2014/main" id="{3E897DCC-8FE7-1040-97FB-FA9DFFFC602E}"/>
            </a:ext>
          </a:extLst>
        </xdr:cNvPr>
        <xdr:cNvSpPr txBox="1"/>
      </xdr:nvSpPr>
      <xdr:spPr>
        <a:xfrm>
          <a:off x="853440" y="137160"/>
          <a:ext cx="3070860" cy="563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Bahnschrift SemiBold" panose="020B0502040204020203" pitchFamily="34" charset="0"/>
            </a:rPr>
            <a:t>Sales</a:t>
          </a:r>
          <a:r>
            <a:rPr lang="en-IN" sz="28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Bahnschrift SemiBold" panose="020B0502040204020203" pitchFamily="34" charset="0"/>
            </a:rPr>
            <a:t> Dashboard</a:t>
          </a:r>
          <a:endParaRPr lang="en-IN" sz="2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Bahnschrift SemiBold" panose="020B0502040204020203" pitchFamily="34" charset="0"/>
          </a:endParaRPr>
        </a:p>
      </xdr:txBody>
    </xdr:sp>
    <xdr:clientData/>
  </xdr:oneCellAnchor>
  <xdr:twoCellAnchor editAs="oneCell">
    <xdr:from>
      <xdr:col>0</xdr:col>
      <xdr:colOff>144780</xdr:colOff>
      <xdr:row>0</xdr:row>
      <xdr:rowOff>114300</xdr:rowOff>
    </xdr:from>
    <xdr:to>
      <xdr:col>1</xdr:col>
      <xdr:colOff>274320</xdr:colOff>
      <xdr:row>3</xdr:row>
      <xdr:rowOff>167640</xdr:rowOff>
    </xdr:to>
    <xdr:pic>
      <xdr:nvPicPr>
        <xdr:cNvPr id="6" name="Graphic 5" descr="Upward trend with solid fill">
          <a:extLst>
            <a:ext uri="{FF2B5EF4-FFF2-40B4-BE49-F238E27FC236}">
              <a16:creationId xmlns:a16="http://schemas.microsoft.com/office/drawing/2014/main" id="{FC51C0BF-B476-EB55-C3E6-1B1933172CA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4780" y="114300"/>
          <a:ext cx="739140" cy="601980"/>
        </a:xfrm>
        <a:prstGeom prst="rect">
          <a:avLst/>
        </a:prstGeom>
      </xdr:spPr>
    </xdr:pic>
    <xdr:clientData/>
  </xdr:twoCellAnchor>
  <xdr:twoCellAnchor editAs="oneCell">
    <xdr:from>
      <xdr:col>11</xdr:col>
      <xdr:colOff>83820</xdr:colOff>
      <xdr:row>0</xdr:row>
      <xdr:rowOff>121920</xdr:rowOff>
    </xdr:from>
    <xdr:to>
      <xdr:col>17</xdr:col>
      <xdr:colOff>205740</xdr:colOff>
      <xdr:row>4</xdr:row>
      <xdr:rowOff>22860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96B3A98B-93D7-45F9-B2B3-A90DCFF9FE1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89420" y="121920"/>
              <a:ext cx="377952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320040</xdr:colOff>
      <xdr:row>0</xdr:row>
      <xdr:rowOff>129540</xdr:rowOff>
    </xdr:from>
    <xdr:to>
      <xdr:col>23</xdr:col>
      <xdr:colOff>7620</xdr:colOff>
      <xdr:row>4</xdr:row>
      <xdr:rowOff>15240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59FB3D2A-6C30-4ED4-9323-53C8A757E7D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683240" y="129540"/>
              <a:ext cx="3345180" cy="61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4</xdr:row>
      <xdr:rowOff>152400</xdr:rowOff>
    </xdr:from>
    <xdr:to>
      <xdr:col>4</xdr:col>
      <xdr:colOff>487680</xdr:colOff>
      <xdr:row>30</xdr:row>
      <xdr:rowOff>53340</xdr:rowOff>
    </xdr:to>
    <xdr:sp macro="" textlink="">
      <xdr:nvSpPr>
        <xdr:cNvPr id="11" name="Rectangle: Rounded Corners 10">
          <a:extLst>
            <a:ext uri="{FF2B5EF4-FFF2-40B4-BE49-F238E27FC236}">
              <a16:creationId xmlns:a16="http://schemas.microsoft.com/office/drawing/2014/main" id="{C1F38ECC-D610-58B9-821E-2828833CB3A5}"/>
            </a:ext>
          </a:extLst>
        </xdr:cNvPr>
        <xdr:cNvSpPr/>
      </xdr:nvSpPr>
      <xdr:spPr>
        <a:xfrm>
          <a:off x="129540" y="883920"/>
          <a:ext cx="2796540" cy="4655820"/>
        </a:xfrm>
        <a:prstGeom prst="roundRect">
          <a:avLst>
            <a:gd name="adj" fmla="val 10505"/>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Sales</a:t>
          </a:r>
          <a:r>
            <a:rPr lang="en-IN" sz="1200" b="1" baseline="0">
              <a:solidFill>
                <a:srgbClr val="002060"/>
              </a:solidFill>
            </a:rPr>
            <a:t> By Category</a:t>
          </a:r>
          <a:endParaRPr lang="en-IN" sz="1200" b="1">
            <a:solidFill>
              <a:srgbClr val="002060"/>
            </a:solidFill>
          </a:endParaRPr>
        </a:p>
      </xdr:txBody>
    </xdr:sp>
    <xdr:clientData/>
  </xdr:twoCellAnchor>
  <xdr:twoCellAnchor>
    <xdr:from>
      <xdr:col>5</xdr:col>
      <xdr:colOff>0</xdr:colOff>
      <xdr:row>5</xdr:row>
      <xdr:rowOff>0</xdr:rowOff>
    </xdr:from>
    <xdr:to>
      <xdr:col>23</xdr:col>
      <xdr:colOff>320040</xdr:colOff>
      <xdr:row>17</xdr:row>
      <xdr:rowOff>106680</xdr:rowOff>
    </xdr:to>
    <xdr:sp macro="" textlink="">
      <xdr:nvSpPr>
        <xdr:cNvPr id="12" name="Rectangle: Rounded Corners 11">
          <a:extLst>
            <a:ext uri="{FF2B5EF4-FFF2-40B4-BE49-F238E27FC236}">
              <a16:creationId xmlns:a16="http://schemas.microsoft.com/office/drawing/2014/main" id="{B9BE418B-47D5-4925-ACFD-D0AA48BAFC7E}"/>
            </a:ext>
          </a:extLst>
        </xdr:cNvPr>
        <xdr:cNvSpPr/>
      </xdr:nvSpPr>
      <xdr:spPr>
        <a:xfrm>
          <a:off x="3048000" y="914400"/>
          <a:ext cx="11292840" cy="2301240"/>
        </a:xfrm>
        <a:prstGeom prst="roundRect">
          <a:avLst>
            <a:gd name="adj" fmla="val 9205"/>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 Profit  Gained  Over</a:t>
          </a:r>
          <a:r>
            <a:rPr lang="en-IN" sz="1200" b="1" baseline="0">
              <a:solidFill>
                <a:srgbClr val="002060"/>
              </a:solidFill>
            </a:rPr>
            <a:t> Time</a:t>
          </a:r>
          <a:endParaRPr lang="en-IN" sz="1200" b="1">
            <a:solidFill>
              <a:srgbClr val="002060"/>
            </a:solidFill>
          </a:endParaRPr>
        </a:p>
      </xdr:txBody>
    </xdr:sp>
    <xdr:clientData/>
  </xdr:twoCellAnchor>
  <xdr:twoCellAnchor>
    <xdr:from>
      <xdr:col>0</xdr:col>
      <xdr:colOff>236220</xdr:colOff>
      <xdr:row>7</xdr:row>
      <xdr:rowOff>38100</xdr:rowOff>
    </xdr:from>
    <xdr:to>
      <xdr:col>4</xdr:col>
      <xdr:colOff>396240</xdr:colOff>
      <xdr:row>29</xdr:row>
      <xdr:rowOff>144780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D5D0FA38-A414-4D20-A738-271922E348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6220" y="1318260"/>
              <a:ext cx="2598420" cy="4130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22860</xdr:colOff>
      <xdr:row>18</xdr:row>
      <xdr:rowOff>38100</xdr:rowOff>
    </xdr:from>
    <xdr:to>
      <xdr:col>12</xdr:col>
      <xdr:colOff>502920</xdr:colOff>
      <xdr:row>29</xdr:row>
      <xdr:rowOff>167640</xdr:rowOff>
    </xdr:to>
    <xdr:sp macro="" textlink="">
      <xdr:nvSpPr>
        <xdr:cNvPr id="14" name="Rectangle: Rounded Corners 13">
          <a:extLst>
            <a:ext uri="{FF2B5EF4-FFF2-40B4-BE49-F238E27FC236}">
              <a16:creationId xmlns:a16="http://schemas.microsoft.com/office/drawing/2014/main" id="{E212C925-3DA7-41B9-9ED0-B900B8CEF527}"/>
            </a:ext>
          </a:extLst>
        </xdr:cNvPr>
        <xdr:cNvSpPr/>
      </xdr:nvSpPr>
      <xdr:spPr>
        <a:xfrm>
          <a:off x="3070860" y="3329940"/>
          <a:ext cx="4747260" cy="2141220"/>
        </a:xfrm>
        <a:prstGeom prst="roundRect">
          <a:avLst>
            <a:gd name="adj" fmla="val 10265"/>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0</xdr:colOff>
      <xdr:row>18</xdr:row>
      <xdr:rowOff>38100</xdr:rowOff>
    </xdr:from>
    <xdr:to>
      <xdr:col>23</xdr:col>
      <xdr:colOff>327660</xdr:colOff>
      <xdr:row>29</xdr:row>
      <xdr:rowOff>167640</xdr:rowOff>
    </xdr:to>
    <xdr:sp macro="" textlink="">
      <xdr:nvSpPr>
        <xdr:cNvPr id="15" name="Rectangle: Rounded Corners 14">
          <a:extLst>
            <a:ext uri="{FF2B5EF4-FFF2-40B4-BE49-F238E27FC236}">
              <a16:creationId xmlns:a16="http://schemas.microsoft.com/office/drawing/2014/main" id="{75CB5BA8-D001-8E88-92D9-F1EED4D082D4}"/>
            </a:ext>
          </a:extLst>
        </xdr:cNvPr>
        <xdr:cNvSpPr/>
      </xdr:nvSpPr>
      <xdr:spPr>
        <a:xfrm>
          <a:off x="7924800" y="3329940"/>
          <a:ext cx="6423660" cy="2141220"/>
        </a:xfrm>
        <a:prstGeom prst="roundRect">
          <a:avLst>
            <a:gd name="adj" fmla="val 10265"/>
          </a:avLst>
        </a:prstGeom>
        <a:solidFill>
          <a:schemeClr val="bg1"/>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   Monthly Sales</a:t>
          </a:r>
        </a:p>
      </xdr:txBody>
    </xdr:sp>
    <xdr:clientData/>
  </xdr:twoCellAnchor>
  <xdr:twoCellAnchor>
    <xdr:from>
      <xdr:col>5</xdr:col>
      <xdr:colOff>182880</xdr:colOff>
      <xdr:row>6</xdr:row>
      <xdr:rowOff>121920</xdr:rowOff>
    </xdr:from>
    <xdr:to>
      <xdr:col>11</xdr:col>
      <xdr:colOff>175260</xdr:colOff>
      <xdr:row>17</xdr:row>
      <xdr:rowOff>68580</xdr:rowOff>
    </xdr:to>
    <xdr:graphicFrame macro="">
      <xdr:nvGraphicFramePr>
        <xdr:cNvPr id="16" name="Chart 15">
          <a:extLst>
            <a:ext uri="{FF2B5EF4-FFF2-40B4-BE49-F238E27FC236}">
              <a16:creationId xmlns:a16="http://schemas.microsoft.com/office/drawing/2014/main" id="{3290AF53-A71C-4B87-A6DF-04D103367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190500</xdr:colOff>
      <xdr:row>19</xdr:row>
      <xdr:rowOff>152400</xdr:rowOff>
    </xdr:from>
    <xdr:to>
      <xdr:col>23</xdr:col>
      <xdr:colOff>220980</xdr:colOff>
      <xdr:row>29</xdr:row>
      <xdr:rowOff>53340</xdr:rowOff>
    </xdr:to>
    <xdr:graphicFrame macro="">
      <xdr:nvGraphicFramePr>
        <xdr:cNvPr id="17" name="Chart 16">
          <a:extLst>
            <a:ext uri="{FF2B5EF4-FFF2-40B4-BE49-F238E27FC236}">
              <a16:creationId xmlns:a16="http://schemas.microsoft.com/office/drawing/2014/main" id="{19919C9F-93A7-4178-A319-ED21C5D7E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434340</xdr:colOff>
      <xdr:row>19</xdr:row>
      <xdr:rowOff>129540</xdr:rowOff>
    </xdr:from>
    <xdr:to>
      <xdr:col>12</xdr:col>
      <xdr:colOff>243840</xdr:colOff>
      <xdr:row>29</xdr:row>
      <xdr:rowOff>106679</xdr:rowOff>
    </xdr:to>
    <xdr:graphicFrame macro="">
      <xdr:nvGraphicFramePr>
        <xdr:cNvPr id="18" name="Chart 17">
          <a:extLst>
            <a:ext uri="{FF2B5EF4-FFF2-40B4-BE49-F238E27FC236}">
              <a16:creationId xmlns:a16="http://schemas.microsoft.com/office/drawing/2014/main" id="{04135CD4-09C2-403E-8231-EA2999454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327660</xdr:colOff>
      <xdr:row>6</xdr:row>
      <xdr:rowOff>152400</xdr:rowOff>
    </xdr:from>
    <xdr:to>
      <xdr:col>17</xdr:col>
      <xdr:colOff>381000</xdr:colOff>
      <xdr:row>17</xdr:row>
      <xdr:rowOff>60960</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113FCBAB-9DF3-4CB8-A8DD-06BFA2D68B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033260" y="1249680"/>
              <a:ext cx="3710940" cy="1920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510540</xdr:colOff>
      <xdr:row>5</xdr:row>
      <xdr:rowOff>38100</xdr:rowOff>
    </xdr:from>
    <xdr:to>
      <xdr:col>23</xdr:col>
      <xdr:colOff>198120</xdr:colOff>
      <xdr:row>17</xdr:row>
      <xdr:rowOff>53340</xdr:rowOff>
    </xdr:to>
    <xdr:graphicFrame macro="">
      <xdr:nvGraphicFramePr>
        <xdr:cNvPr id="20" name="Chart 19">
          <a:extLst>
            <a:ext uri="{FF2B5EF4-FFF2-40B4-BE49-F238E27FC236}">
              <a16:creationId xmlns:a16="http://schemas.microsoft.com/office/drawing/2014/main" id="{23DE39DD-154D-4A29-AFB2-DE35D810C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11</xdr:col>
      <xdr:colOff>335280</xdr:colOff>
      <xdr:row>5</xdr:row>
      <xdr:rowOff>30480</xdr:rowOff>
    </xdr:from>
    <xdr:ext cx="2552700" cy="280205"/>
    <xdr:sp macro="" textlink="">
      <xdr:nvSpPr>
        <xdr:cNvPr id="21" name="TextBox 20">
          <a:extLst>
            <a:ext uri="{FF2B5EF4-FFF2-40B4-BE49-F238E27FC236}">
              <a16:creationId xmlns:a16="http://schemas.microsoft.com/office/drawing/2014/main" id="{EAEA7F3E-DD43-675D-8B9E-E892BACDE5F5}"/>
            </a:ext>
          </a:extLst>
        </xdr:cNvPr>
        <xdr:cNvSpPr txBox="1"/>
      </xdr:nvSpPr>
      <xdr:spPr>
        <a:xfrm>
          <a:off x="7040880" y="944880"/>
          <a:ext cx="25527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solidFill>
                <a:srgbClr val="002060"/>
              </a:solidFill>
            </a:rPr>
            <a:t>Sales By</a:t>
          </a:r>
          <a:r>
            <a:rPr lang="en-IN" sz="1200" b="1" baseline="0">
              <a:solidFill>
                <a:srgbClr val="002060"/>
              </a:solidFill>
            </a:rPr>
            <a:t> States</a:t>
          </a:r>
          <a:endParaRPr lang="en-IN" sz="1200" b="1">
            <a:solidFill>
              <a:srgbClr val="002060"/>
            </a:solidFill>
          </a:endParaRPr>
        </a:p>
      </xdr:txBody>
    </xdr:sp>
    <xdr:clientData/>
  </xdr:oneCellAnchor>
  <xdr:oneCellAnchor>
    <xdr:from>
      <xdr:col>5</xdr:col>
      <xdr:colOff>441960</xdr:colOff>
      <xdr:row>18</xdr:row>
      <xdr:rowOff>38100</xdr:rowOff>
    </xdr:from>
    <xdr:ext cx="2766060" cy="280205"/>
    <xdr:sp macro="" textlink="">
      <xdr:nvSpPr>
        <xdr:cNvPr id="23" name="TextBox 22">
          <a:extLst>
            <a:ext uri="{FF2B5EF4-FFF2-40B4-BE49-F238E27FC236}">
              <a16:creationId xmlns:a16="http://schemas.microsoft.com/office/drawing/2014/main" id="{9832DA53-21CC-479F-2823-A051A5675110}"/>
            </a:ext>
          </a:extLst>
        </xdr:cNvPr>
        <xdr:cNvSpPr txBox="1"/>
      </xdr:nvSpPr>
      <xdr:spPr>
        <a:xfrm>
          <a:off x="3489960" y="3329940"/>
          <a:ext cx="27660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rgbClr val="002060"/>
              </a:solidFill>
            </a:rPr>
            <a:t>Top 5 customers making Profis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64.873748148151" createdVersion="8" refreshedVersion="8" minRefreshableVersion="3" recordCount="802" xr:uid="{7D00AB1E-4850-4AEB-BA09-21EF58291133}">
  <cacheSource type="worksheet">
    <worksheetSource name="data"/>
  </cacheSource>
  <cacheFields count="14">
    <cacheField name="Order ID" numFmtId="0">
      <sharedItems/>
    </cacheField>
    <cacheField name="sales" numFmtId="2">
      <sharedItems containsSemiMixedTypes="0" containsString="0" containsNumber="1" containsInteger="1" minValue="523" maxValue="9992"/>
    </cacheField>
    <cacheField name="Profit" numFmtId="1">
      <sharedItems containsSemiMixedTypes="0" containsString="0" containsNumber="1" containsInteger="1" minValue="52" maxValue="4930"/>
    </cacheField>
    <cacheField name="Quantity" numFmtId="1">
      <sharedItems containsSemiMixedTypes="0" containsString="0" containsNumber="1" containsInteger="1" minValue="1" maxValue="20"/>
    </cacheField>
    <cacheField name="Category" numFmtId="0">
      <sharedItems count="3">
        <s v="Electronics"/>
        <s v="Office Supplies"/>
        <s v="Furniture"/>
      </sharedItems>
    </cacheField>
    <cacheField name="Sub-Category" numFmtId="0">
      <sharedItems count="12">
        <s v="Electronic Games"/>
        <s v="Pens"/>
        <s v="Laptops"/>
        <s v="Chairs"/>
        <s v="Markers"/>
        <s v="Paper"/>
        <s v="Binders"/>
        <s v="Phones"/>
        <s v="Sofas"/>
        <s v="Tables"/>
        <s v="Bookcases"/>
        <s v="Printers"/>
      </sharedItems>
    </cacheField>
    <cacheField name="PaymentMode" numFmtId="0">
      <sharedItems/>
    </cacheField>
    <cacheField name="Order Date" numFmtId="14">
      <sharedItems containsSemiMixedTypes="0" containsNonDate="0" containsDate="1" containsString="0" minDate="2020-03-22T00:00:00" maxDate="2025-03-16T00:00:00"/>
    </cacheField>
    <cacheField name="year" numFmtId="1">
      <sharedItems containsSemiMixedTypes="0" containsString="0" containsNumber="1" containsInteger="1" minValue="2020" maxValue="2025" count="6">
        <n v="2023"/>
        <n v="2024"/>
        <n v="2021"/>
        <n v="2022"/>
        <n v="2020"/>
        <n v="2025"/>
      </sharedItems>
    </cacheField>
    <cacheField name="month" numFmtId="1">
      <sharedItems containsSemiMixedTypes="0" containsString="0" containsNumber="1" containsInteger="1" minValue="1" maxValue="12" count="12">
        <n v="6"/>
        <n v="12"/>
        <n v="7"/>
        <n v="5"/>
        <n v="10"/>
        <n v="11"/>
        <n v="3"/>
        <n v="2"/>
        <n v="1"/>
        <n v="8"/>
        <n v="9"/>
        <n v="4"/>
      </sharedItems>
    </cacheField>
    <cacheField name="CustomerName" numFmtId="0">
      <sharedItems count="802">
        <s v="David Padilla"/>
        <s v="Connor Morgan"/>
        <s v="Robert Stone"/>
        <s v="John Fields"/>
        <s v="Clayton Smith"/>
        <s v="Richard Kelley"/>
        <s v="Jacqueline Hubbard"/>
        <s v="Jessica Anderson"/>
        <s v="Mary Taylor"/>
        <s v="Walter Crawford"/>
        <s v="Lawrence Robinson"/>
        <s v="Douglas Pennington"/>
        <s v="Ricardo Andrews"/>
        <s v="Paul Raymond"/>
        <s v="Karen Johnson"/>
        <s v="Juan Erickson"/>
        <s v="Alexander Reed"/>
        <s v="Jacqueline Harris"/>
        <s v="Tyler Park"/>
        <s v="Richard Wolfe"/>
        <s v="Sierra Rios"/>
        <s v="Jessica Richardson"/>
        <s v="Kimberly Warren"/>
        <s v="Casey Garcia"/>
        <s v="Denise Hampton"/>
        <s v="Justin Rodriguez"/>
        <s v="Ms. Emily Baxter"/>
        <s v="Austin White"/>
        <s v="Morgan Montes"/>
        <s v="Christine Mosley"/>
        <s v="Ashley Rodriguez"/>
        <s v="Elizabeth King"/>
        <s v="Connie Holmes"/>
        <s v="Melissa Peck"/>
        <s v="David Smith"/>
        <s v="Heather Jenkins"/>
        <s v="Kelsey Castaneda"/>
        <s v="Katherine Harris"/>
        <s v="Paul Rogers"/>
        <s v="Jon Banks"/>
        <s v="Michelle Williams"/>
        <s v="Andrew Allen"/>
        <s v="Vanessa Bauer"/>
        <s v="Sean Smith"/>
        <s v="Shelly Sweeney"/>
        <s v="Emily Gill"/>
        <s v="Brian Patrick"/>
        <s v="Dr. Sarah Booth"/>
        <s v="Douglas Mcfarland"/>
        <s v="Kayla Ross"/>
        <s v="Marc Strickland"/>
        <s v="Charlene Brown"/>
        <s v="Charles Smith"/>
        <s v="Karen Townsend"/>
        <s v="Steven Cox"/>
        <s v="Cynthia Rodriguez"/>
        <s v="Jessica Baker"/>
        <s v="Mark Blackburn"/>
        <s v="Zachary Perez"/>
        <s v="Brian Green"/>
        <s v="Becky Leach"/>
        <s v="Bryan Russell"/>
        <s v="Tony Maddox"/>
        <s v="Jason Randolph"/>
        <s v="Laura Andrews"/>
        <s v="Mrs. Stephanie Hooper"/>
        <s v="Anthony Evans"/>
        <s v="Patrick Williams"/>
        <s v="Susan Burke"/>
        <s v="Brent Hernandez"/>
        <s v="Sean Elliott"/>
        <s v="Wanda West"/>
        <s v="Renee Solomon"/>
        <s v="Daryl Miles"/>
        <s v="Michael Hunt"/>
        <s v="Adam Clark"/>
        <s v="Amy Olsen"/>
        <s v="Stacey Miller"/>
        <s v="Daniel Mosley"/>
        <s v="Monica Gibson"/>
        <s v="Christopher Jordan"/>
        <s v="Christina Davis"/>
        <s v="Claudia Curry"/>
        <s v="Brandon Anderson"/>
        <s v="George Foster"/>
        <s v="Nicholas Anderson"/>
        <s v="Emily Ellison"/>
        <s v="Darren Perez"/>
        <s v="Michelle Hunter"/>
        <s v="Janet Guerrero"/>
        <s v="Jeffrey Kline"/>
        <s v="Ryan Bullock"/>
        <s v="Tom Lawson"/>
        <s v="Rebecca Smith"/>
        <s v="William Welch"/>
        <s v="Mr. Curtis Bailey"/>
        <s v="Janet Carlson"/>
        <s v="Spencer Spears"/>
        <s v="Jeffrey Middleton"/>
        <s v="Veronica Kelley"/>
        <s v="Leslie Bean"/>
        <s v="Amy Wilson"/>
        <s v="Susan Ramirez"/>
        <s v="Jacob Meyer"/>
        <s v="Scott Lewis"/>
        <s v="Eric Griffith"/>
        <s v="Anna Ferguson"/>
        <s v="David Figueroa"/>
        <s v="Theresa Medina"/>
        <s v="Mary Smith"/>
        <s v="Lance Cain"/>
        <s v="Alexandra Moran"/>
        <s v="Sara Castro"/>
        <s v="Shawn Leach"/>
        <s v="Mark Boyle"/>
        <s v="John Stevens"/>
        <s v="Lisa Graham"/>
        <s v="Nancy Jones"/>
        <s v="Darryl Robbins"/>
        <s v="Kimberly Smith"/>
        <s v="Maria Thomas"/>
        <s v="Nicholas Johnson"/>
        <s v="Dawn Howard"/>
        <s v="Jennifer Marshall"/>
        <s v="Frank Garcia"/>
        <s v="Terri Madden"/>
        <s v="James Gutierrez"/>
        <s v="Morgan Sellers"/>
        <s v="Caitlin Thomas"/>
        <s v="Kimberly Greene"/>
        <s v="Tammy Anthony"/>
        <s v="Jennifer Chase"/>
        <s v="Cassandra Farley"/>
        <s v="Justin Vasquez"/>
        <s v="Melissa Morales"/>
        <s v="Tyler Thompson"/>
        <s v="Heidi Davis"/>
        <s v="Charles Lane"/>
        <s v="Joyce Good MD"/>
        <s v="Maria Miller"/>
        <s v="Terry Mcdaniel"/>
        <s v="Lisa Jacobs"/>
        <s v="Jeff Duncan"/>
        <s v="Pamela Jones"/>
        <s v="Renee Robinson"/>
        <s v="Jessica Kidd"/>
        <s v="Nicholas Martin"/>
        <s v="David Brown"/>
        <s v="Amber Moore"/>
        <s v="James Williams"/>
        <s v="Karina Barr"/>
        <s v="Meghan Rush"/>
        <s v="Bianca Brown"/>
        <s v="Timothy Jensen"/>
        <s v="Melinda Montoya"/>
        <s v="Tammy Bell"/>
        <s v="Connie Richards"/>
        <s v="Peter Ward"/>
        <s v="Jonathan Alvarez"/>
        <s v="Becky Hodges"/>
        <s v="Larry Hill"/>
        <s v="Amber Moon"/>
        <s v="Cynthia Wilcox"/>
        <s v="Rebecca Wright"/>
        <s v="Sarah Flores"/>
        <s v="Carol Norman"/>
        <s v="Stephanie Gardner"/>
        <s v="Philip Baker"/>
        <s v="Randall Dennis"/>
        <s v="Suzanne Cross"/>
        <s v="Jasmine Delgado"/>
        <s v="Kristen Harper"/>
        <s v="Kaitlyn Graham MD"/>
        <s v="Dean Avila"/>
        <s v="Megan Mack"/>
        <s v="Heather Johnson"/>
        <s v="Tina Davies"/>
        <s v="Matthew Harris"/>
        <s v="Christopher Kirk"/>
        <s v="Eric Stevens"/>
        <s v="James Dickerson"/>
        <s v="James Jones"/>
        <s v="Hannah Hendricks"/>
        <s v="Brett Mullins"/>
        <s v="Ms. Kim Jordan"/>
        <s v="Marcus Santiago"/>
        <s v="Jill Perez"/>
        <s v="Courtney Williams"/>
        <s v="Jordan Hahn"/>
        <s v="William Cook"/>
        <s v="Stephanie Hayes"/>
        <s v="Melissa Wise"/>
        <s v="Elizabeth Gonzalez"/>
        <s v="Mr. Eric Lopez"/>
        <s v="Benjamin Higgins"/>
        <s v="Brett Sutton"/>
        <s v="Anna Blackburn"/>
        <s v="Michelle Bailey"/>
        <s v="Sara Peterson"/>
        <s v="Katherine Williams"/>
        <s v="Cory Evans"/>
        <s v="Michael Rodriguez"/>
        <s v="John Munoz"/>
        <s v="David Clark"/>
        <s v="April Welch"/>
        <s v="Alan Livingston"/>
        <s v="Angela Jackson"/>
        <s v="Amy Williams"/>
        <s v="Laura Jordan"/>
        <s v="Richard Maynard"/>
        <s v="Lawrence Oliver"/>
        <s v="Anthony Williams"/>
        <s v="Lynn Matthews"/>
        <s v="Andrew Griffin"/>
        <s v="Megan Williams"/>
        <s v="Alison Martin"/>
        <s v="Samuel Wallace"/>
        <s v="Manuel Stark"/>
        <s v="William Villarreal"/>
        <s v="Brandon Kirk"/>
        <s v="Abigail Brown"/>
        <s v="Kristine Carter"/>
        <s v="Wesley Deleon"/>
        <s v="Laura Cole"/>
        <s v="Lauren Harris"/>
        <s v="Cameron Miller"/>
        <s v="Jacob Carpenter"/>
        <s v="Pamela Callahan DVM"/>
        <s v="William Ruiz"/>
        <s v="Paula Marshall"/>
        <s v="Natalie Cox"/>
        <s v="Andrew Fernandez"/>
        <s v="Alisha Saunders"/>
        <s v="Travis Chandler DDS"/>
        <s v="Russell Austin"/>
        <s v="Collin Cameron"/>
        <s v="Elizabeth Hernandez"/>
        <s v="William Russell"/>
        <s v="Sheri Berg"/>
        <s v="Anthony Barnett"/>
        <s v="Kaitlyn Flores"/>
        <s v="Rebecca Owen"/>
        <s v="Michael Bell"/>
        <s v="Willie Huynh"/>
        <s v="Samuel Hayes"/>
        <s v="Sherry Tran"/>
        <s v="Heather Gray"/>
        <s v="Benjamin Meadows"/>
        <s v="Micheal Graham"/>
        <s v="Jean Jackson"/>
        <s v="Timothy Murphy"/>
        <s v="Mrs. Jennifer Lewis"/>
        <s v="Bryan Brown"/>
        <s v="Christopher Johnson"/>
        <s v="Christina Conner"/>
        <s v="Luis Luna"/>
        <s v="Julie Chavez"/>
        <s v="Richard Blair"/>
        <s v="Mitchell Lester"/>
        <s v="Mr. John Tyler PhD"/>
        <s v="Juan Kelly"/>
        <s v="Morgan Mccarthy"/>
        <s v="Morgan Sullivan"/>
        <s v="Eric Clark"/>
        <s v="Mark Padilla"/>
        <s v="Anthony Lane"/>
        <s v="Jeffrey Henderson"/>
        <s v="Michelle Hardy"/>
        <s v="Ms. Barbara Cervantes"/>
        <s v="Steven Proctor"/>
        <s v="Shannon Patterson"/>
        <s v="William Valdez"/>
        <s v="Laura Yu"/>
        <s v="Jonathan Mcmillan"/>
        <s v="Austin Davis"/>
        <s v="Mark Roy"/>
        <s v="Jillian Williams"/>
        <s v="Rebekah Carter"/>
        <s v="Jonathan Reed"/>
        <s v="Roger Harris"/>
        <s v="Louis Jimenez"/>
        <s v="Jessica Jones"/>
        <s v="Renee Gomez"/>
        <s v="Connie Olson"/>
        <s v="Christian Jones"/>
        <s v="Matthew Kelley"/>
        <s v="Candace Martinez"/>
        <s v="Jacob Mann"/>
        <s v="Keith Reese"/>
        <s v="Aaron Jones"/>
        <s v="Christopher Brooks"/>
        <s v="Charles Moore"/>
        <s v="Manuel Walls"/>
        <s v="Darren Moore"/>
        <s v="Stephanie Thomas"/>
        <s v="Kristy Hernandez"/>
        <s v="Randy Johnson"/>
        <s v="James Benitez"/>
        <s v="Donald York"/>
        <s v="Tiffany Parker"/>
        <s v="Melissa Mcknight"/>
        <s v="Mr. Jack Mercado"/>
        <s v="Rachel Fisher"/>
        <s v="Donald Moore"/>
        <s v="William Wu"/>
        <s v="Jesus Zuniga"/>
        <s v="Michael Gallegos"/>
        <s v="Robert Daniels"/>
        <s v="Jill Jones"/>
        <s v="Elizabeth Miller"/>
        <s v="Sabrina Clark"/>
        <s v="Larry Casey"/>
        <s v="Daniel Burns"/>
        <s v="James Tanner"/>
        <s v="Leonard Gonzalez"/>
        <s v="Richard Lee"/>
        <s v="Matthew Schroeder"/>
        <s v="Marcus Flores"/>
        <s v="Tonya Long"/>
        <s v="Michael Chambers"/>
        <s v="Kaylee Glover"/>
        <s v="Pamela Patterson"/>
        <s v="Ronald Mckinney"/>
        <s v="James Hart"/>
        <s v="Rhonda Harris"/>
        <s v="Randy Fisher"/>
        <s v="James Hernandez"/>
        <s v="Brenda Murphy"/>
        <s v="Andrew Kirby"/>
        <s v="Justin Thomas"/>
        <s v="Jillian Johnson MD"/>
        <s v="William Martin"/>
        <s v="Mark Dixon"/>
        <s v="Alicia Allen"/>
        <s v="Cynthia Meyer"/>
        <s v="Brandon Norton"/>
        <s v="Christina Scott"/>
        <s v="Andrew Macias"/>
        <s v="Alejandro Williams"/>
        <s v="Mark Rodriguez"/>
        <s v="Sarah Montgomery"/>
        <s v="Marisa Prince"/>
        <s v="James Bonilla"/>
        <s v="Robin Myers"/>
        <s v="Nancy Sanchez"/>
        <s v="Sydney Walls"/>
        <s v="Deborah Hoffman"/>
        <s v="Shane Clark"/>
        <s v="Steven Haynes"/>
        <s v="Kimberly Fuller"/>
        <s v="Angela Lyons"/>
        <s v="Betty Tucker"/>
        <s v="Brianna Hunt"/>
        <s v="Cathy Clark"/>
        <s v="Nicole Warren"/>
        <s v="Richard Castaneda"/>
        <s v="Sarah Torres"/>
        <s v="Vanessa Deleon"/>
        <s v="Richard Lyons"/>
        <s v="Eric Adams"/>
        <s v="Chad Brown"/>
        <s v="Kayla Becker"/>
        <s v="Ashley Freeman"/>
        <s v="Scott Harris"/>
        <s v="John James"/>
        <s v="Jesse Bond"/>
        <s v="Brandon Hughes"/>
        <s v="Lynn Reynolds"/>
        <s v="Ronald Good"/>
        <s v="Kyle Baker"/>
        <s v="Michael Rivera"/>
        <s v="Lori Adkins"/>
        <s v="Luis Warner"/>
        <s v="Donald Perry"/>
        <s v="Adam Stevens"/>
        <s v="Kimberly Johnson"/>
        <s v="Kelly Jones"/>
        <s v="Ashley Petty"/>
        <s v="Crystal Ross"/>
        <s v="Alexis Duffy"/>
        <s v="Stephanie Sanchez"/>
        <s v="Reginald Espinoza"/>
        <s v="Sandra Hicks"/>
        <s v="Olivia Orozco"/>
        <s v="Larry Moore"/>
        <s v="Mrs. Rachel Cannon DDS"/>
        <s v="Daniel Flowers"/>
        <s v="Randy Acosta"/>
        <s v="Deborah Williams"/>
        <s v="Robert Michael"/>
        <s v="Danny Ramirez"/>
        <s v="Stephen Baker"/>
        <s v="Jeffrey Wilcox"/>
        <s v="James Clarke"/>
        <s v="Julia Gallagher"/>
        <s v="Ronald Frey Jr."/>
        <s v="Megan Charles"/>
        <s v="Amy Duran MD"/>
        <s v="Christopher Thomas"/>
        <s v="Peter Castro"/>
        <s v="Steven Acosta"/>
        <s v="Lindsay Jackson"/>
        <s v="Kelly Smith"/>
        <s v="Sabrina Hartman"/>
        <s v="Cynthia Smith"/>
        <s v="Olivia Dickerson"/>
        <s v="Whitney Stout"/>
        <s v="Stephanie Flores"/>
        <s v="Gregory English"/>
        <s v="Natalie Maxwell"/>
        <s v="Tina Blake"/>
        <s v="Clarence Cooke"/>
        <s v="Tamara Guzman"/>
        <s v="Marissa Hartman"/>
        <s v="Sara Garcia"/>
        <s v="Kathryn Rogers"/>
        <s v="Kyle Dickson"/>
        <s v="Jacob Decker"/>
        <s v="Aaron Johnson"/>
        <s v="William Morse"/>
        <s v="Carrie Smith"/>
        <s v="Vincent Roth"/>
        <s v="Andrew Benson"/>
        <s v="Jason Wilson"/>
        <s v="Colin Patterson"/>
        <s v="Eric Bates"/>
        <s v="Steven Keith"/>
        <s v="Seth Rodriguez"/>
        <s v="Lauren Jones"/>
        <s v="Thomas Wallace"/>
        <s v="Mr. Daniel Wilson"/>
        <s v="Julie Smith MD"/>
        <s v="Carol Mitchell"/>
        <s v="John Thompson"/>
        <s v="Debra Rodriguez"/>
        <s v="Erin Vasquez"/>
        <s v="Clayton Lara"/>
        <s v="Tony Ray"/>
        <s v="Steven Frey"/>
        <s v="Stephanie Leonard"/>
        <s v="Crystal Chambers"/>
        <s v="Robert White"/>
        <s v="Sylvia Barron"/>
        <s v="Marcus Brown"/>
        <s v="Annette Pierce"/>
        <s v="Donald Hernandez"/>
        <s v="Megan Davis"/>
        <s v="Robert Brooks"/>
        <s v="Miguel Alvarez"/>
        <s v="Jennifer Arnold"/>
        <s v="Jessica Blankenship"/>
        <s v="Peggy Campos"/>
        <s v="Craig Ortega"/>
        <s v="Johnny Simon"/>
        <s v="Keith Brooks"/>
        <s v="Jason Martinez"/>
        <s v="Steven Herrera"/>
        <s v="Beverly Lamb"/>
        <s v="Michael Williams"/>
        <s v="Zachary Carpenter"/>
        <s v="Timothy Baker"/>
        <s v="Adam James"/>
        <s v="Katrina Wood"/>
        <s v="James Murray"/>
        <s v="Mr. Nathaniel Reeves"/>
        <s v="Jodi Wood"/>
        <s v="Dr. Thomas Peterson"/>
        <s v="Mario Hall"/>
        <s v="Justin Rosales"/>
        <s v="Autumn Lee"/>
        <s v="Victoria Duran"/>
        <s v="Barry Garcia"/>
        <s v="Dawn Webb"/>
        <s v="Patricia Sanford"/>
        <s v="William Walters"/>
        <s v="Emma Scott"/>
        <s v="Sabrina Buckley"/>
        <s v="Robert Rojas"/>
        <s v="Eric Johnson"/>
        <s v="Heather Parker"/>
        <s v="Thomas Matthews"/>
        <s v="Kimberly Beard"/>
        <s v="Lydia Donovan"/>
        <s v="Edward Johnson"/>
        <s v="Ricky Smith"/>
        <s v="Mr. Ralph Garcia Jr."/>
        <s v="Malik Walker"/>
        <s v="Tanya Walker"/>
        <s v="Sherri Ferguson DVM"/>
        <s v="Kristin Hart"/>
        <s v="Jim Johnson"/>
        <s v="David Hamilton"/>
        <s v="Michael Jimenez"/>
        <s v="Angela Norman"/>
        <s v="Denise Mcdaniel"/>
        <s v="Matthew Huff"/>
        <s v="Linda Little"/>
        <s v="Kerri Andrews"/>
        <s v="Jeffrey Johnson III"/>
        <s v="Daniel Dixon"/>
        <s v="Tiffany Robinson"/>
        <s v="Mr. Gregg Sawyer"/>
        <s v="John Silva"/>
        <s v="Nathan Moss"/>
        <s v="Donald Medina"/>
        <s v="Charles Henderson"/>
        <s v="Brenda Davis"/>
        <s v="Leah Calderon"/>
        <s v="Brandi Vasquez"/>
        <s v="Debra Richards"/>
        <s v="Tammy Day"/>
        <s v="Sheila Clay"/>
        <s v="Nicholas Flores"/>
        <s v="Jasmin Jones"/>
        <s v="Matthew Gardner"/>
        <s v="Joseph Perkins"/>
        <s v="Ashley Adams MD"/>
        <s v="Cheryl Stevens"/>
        <s v="Jorge George"/>
        <s v="Ann Mooney"/>
        <s v="James Mendoza"/>
        <s v="Kaitlin Garrison"/>
        <s v="Jeremy Jackson"/>
        <s v="Dale Craig"/>
        <s v="Joseph Hooper"/>
        <s v="Alexander Adams"/>
        <s v="Ashlee Mills"/>
        <s v="Brittany Jenkins"/>
        <s v="Eddie Gonzales"/>
        <s v="Edward Valencia"/>
        <s v="Emma Bruce"/>
        <s v="Carl Wade DDS"/>
        <s v="Brandon Alvarado"/>
        <s v="Jennifer Clark"/>
        <s v="David Johnson"/>
        <s v="April Marquez"/>
        <s v="Joseph Guerrero"/>
        <s v="Michael Hanson"/>
        <s v="William Hill"/>
        <s v="Kelsey Huber"/>
        <s v="Hailey Chandler"/>
        <s v="Cheyenne Rose"/>
        <s v="Richard Petersen"/>
        <s v="Kathryn Gray"/>
        <s v="Victor Collins"/>
        <s v="Jason Hernandez"/>
        <s v="Jacob Torres"/>
        <s v="Erin Hernandez"/>
        <s v="Jacob Guzman"/>
        <s v="Mike Armstrong"/>
        <s v="Cindy Rowland"/>
        <s v="Kenneth Matthews"/>
        <s v="Susan Valdez"/>
        <s v="Stephanie Manning"/>
        <s v="Logan Galloway"/>
        <s v="Christopher Stone"/>
        <s v="Megan Pitts"/>
        <s v="Richard Gardner"/>
        <s v="Samuel Moore"/>
        <s v="Robert Stokes"/>
        <s v="Danielle Ramirez"/>
        <s v="Taylor White"/>
        <s v="Jordan Krause"/>
        <s v="Kimberly King"/>
        <s v="Sharon Russell"/>
        <s v="Kevin Cooper"/>
        <s v="Darrell Ramos"/>
        <s v="Dr. Terry Alvarado"/>
        <s v="Kathy Wilson"/>
        <s v="Brandon Le"/>
        <s v="Mary Wright"/>
        <s v="Douglas Reynolds"/>
        <s v="Leroy Harris"/>
        <s v="Ricardo Dixon"/>
        <s v="Debra Smith"/>
        <s v="Jasmine James"/>
        <s v="Felicia Morton"/>
        <s v="Sylvia Jenkins"/>
        <s v="Elizabeth White"/>
        <s v="Steven Steele"/>
        <s v="Amanda Ramirez"/>
        <s v="Kyle Jackson"/>
        <s v="Sharon Wilkins"/>
        <s v="Austin Hammond"/>
        <s v="Jessica Barajas"/>
        <s v="Jamie Jimenez"/>
        <s v="James Carter"/>
        <s v="John Williams"/>
        <s v="Alicia Oneill"/>
        <s v="Rebecca Huff"/>
        <s v="Diana Scott"/>
        <s v="Brian Young"/>
        <s v="Susan Wright"/>
        <s v="Kayla Banks"/>
        <s v="Zachary Pierce"/>
        <s v="Nicolas Owen"/>
        <s v="Martha Carney"/>
        <s v="Francisco Hicks"/>
        <s v="Matthew Parker"/>
        <s v="Paul Bryant"/>
        <s v="Bruce Dennis"/>
        <s v="Joseph Bates"/>
        <s v="Kelly Pacheco"/>
        <s v="Jeffrey Weber"/>
        <s v="Andrew Krueger"/>
        <s v="Kathleen Cox"/>
        <s v="Jamie Bradley"/>
        <s v="Robert Martinez"/>
        <s v="Christopher Rogers"/>
        <s v="Roberto Parrish"/>
        <s v="Amber Kennedy"/>
        <s v="Maria Davis"/>
        <s v="Terry Gilbert"/>
        <s v="Devon Schmitt"/>
        <s v="Robert Mosley"/>
        <s v="Paul Scott"/>
        <s v="Kristin Alvarez"/>
        <s v="Kevin Jackson"/>
        <s v="Mrs. Lauren Potter DDS"/>
        <s v="Jason Brown"/>
        <s v="Jamie Santos"/>
        <s v="James Taylor"/>
        <s v="Alicia Vincent"/>
        <s v="Kenneth Adams"/>
        <s v="Shelby Browning"/>
        <s v="Johnny Hill"/>
        <s v="Nicholas Tucker"/>
        <s v="Theresa Cline"/>
        <s v="Christine Wheeler"/>
        <s v="Carlos Wells"/>
        <s v="Randall Bell"/>
        <s v="Kendra Mckinney"/>
        <s v="Amanda Kim"/>
        <s v="Megan Morgan"/>
        <s v="Vincent Kramer"/>
        <s v="Raymond Bean"/>
        <s v="Reginald Hebert"/>
        <s v="Jeremy Vazquez"/>
        <s v="Michael Stewart"/>
        <s v="Kevin Johnson"/>
        <s v="Tara Hughes"/>
        <s v="Sandra Perkins"/>
        <s v="Heather Bell"/>
        <s v="Nancy Boyd"/>
        <s v="Raymond Reyes"/>
        <s v="Cassandra Jordan"/>
        <s v="Evelyn Harris"/>
        <s v="Shannon Maynard"/>
        <s v="Marie James"/>
        <s v="Maria Carroll"/>
        <s v="Jessica Sloan"/>
        <s v="Scott Craig"/>
        <s v="Kaitlin Brown"/>
        <s v="William Beck"/>
        <s v="Eric Mason"/>
        <s v="Lisa Lowe"/>
        <s v="Roy Miller"/>
        <s v="Christopher Espinoza"/>
        <s v="Claire Cole"/>
        <s v="Eric Nunez"/>
        <s v="David Bell"/>
        <s v="Patrick Hensley MD"/>
        <s v="John Cox"/>
        <s v="Michelle Sullivan"/>
        <s v="Angela Todd"/>
        <s v="Luke Saunders"/>
        <s v="Dr. Jennifer Benton DVM"/>
        <s v="Keith Smith"/>
        <s v="Danielle Mitchell"/>
        <s v="Jesus Hernandez"/>
        <s v="Jason Norman"/>
        <s v="Laura Poole"/>
        <s v="Sarah Wagner"/>
        <s v="Bryan Baird"/>
        <s v="Amy Thompson"/>
        <s v="Ashley Wright"/>
        <s v="Michelle Lynch"/>
        <s v="Ryan Hale"/>
        <s v="Marie Jefferson"/>
        <s v="Vanessa Smith"/>
        <s v="Ryan Foster"/>
        <s v="David Lara"/>
        <s v="Jonathan Young"/>
        <s v="Debra Townsend"/>
        <s v="John Thomas"/>
        <s v="Bryan Anderson"/>
        <s v="Sarah Miller"/>
        <s v="Robert Hill"/>
        <s v="Joshua Rojas"/>
        <s v="Angelica Lewis"/>
        <s v="Jessica Russell"/>
        <s v="Mary Johnson"/>
        <s v="Joseph Knight"/>
        <s v="Jessica Greene"/>
        <s v="Vincent Perez"/>
        <s v="Dennis Rivera"/>
        <s v="Nancy Keller"/>
        <s v="Michelle Anderson"/>
        <s v="Anthony May"/>
        <s v="Michelle Guerra"/>
        <s v="Meghan Ballard"/>
        <s v="Brian Wheeler"/>
        <s v="William Rosario"/>
        <s v="Jessica Hunt"/>
        <s v="Tony Chavez"/>
        <s v="Mary Crawford"/>
        <s v="Roger Morrison"/>
        <s v="Bethany Harrison"/>
        <s v="Lisa Mcintyre"/>
        <s v="Carolyn Gonzalez"/>
        <s v="Christina Oconnell"/>
        <s v="James Garcia"/>
        <s v="Emily Frederick"/>
        <s v="Shawn Wise"/>
        <s v="Carrie Alvarez"/>
        <s v="Matthew James"/>
        <s v="Jerry Alvarado"/>
        <s v="Paul Zimmerman"/>
        <s v="Carl Ryan"/>
        <s v="Kelly Roberts"/>
        <s v="Jack Woods"/>
        <s v="Albert Alexander Jr."/>
        <s v="Teresa Perez"/>
        <s v="Amanda Williams"/>
        <s v="Kristen Lawson"/>
        <s v="Jacob Stewart"/>
        <s v="Daniel Brooks"/>
        <s v="Aaron Dunn"/>
        <s v="Jacob Martinez"/>
        <s v="Raymond Burgess"/>
        <s v="Jennifer Cooke"/>
        <s v="Tyrone White"/>
        <s v="Charles Williams"/>
        <s v="Amy Page"/>
        <s v="Scott Gibbs"/>
        <s v="Angela Roberts"/>
        <s v="Kyle Hernandez"/>
        <s v="Cynthia Ferguson"/>
        <s v="Brandi Garcia"/>
        <s v="Matthew Blake"/>
        <s v="Lauren Howell"/>
        <s v="Joseph Wilson"/>
        <s v="Tanner Vance"/>
        <s v="Michael Nash"/>
        <s v="Brent Thomas"/>
        <s v="Harold Mitchell"/>
        <s v="Ashley Palmer"/>
        <s v="Stephen Hogan"/>
        <s v="George Ashley"/>
        <s v="Sara Bailey"/>
        <s v="Tanya Thomas MD"/>
        <s v="Maria Galvan"/>
        <s v="Duane Kelly"/>
        <s v="Frank Reynolds"/>
        <s v="Aaron Kim"/>
        <s v="David Allen"/>
        <s v="Monica Lee"/>
        <s v="Erica Scott"/>
        <s v="Melissa Mitchell"/>
        <s v="Joshua Murray"/>
        <s v="John Jones"/>
        <s v="Cheryl Johnson"/>
        <s v="Lisa Farmer"/>
        <s v="Christopher Walker"/>
        <s v="Elizabeth Coffey"/>
        <s v="Joseph Clark"/>
        <s v="Jamie Brewer"/>
        <s v="Lauren Boyer"/>
        <s v="Howard Esparza"/>
        <s v="James Hickman"/>
        <s v="Jennifer Hernandez"/>
        <s v="Shannon Warren"/>
        <s v="Ashley Aguilar"/>
        <s v="Daniel Price"/>
        <s v="James Perez"/>
        <s v="Jerry Smith"/>
        <s v="Andre Fernandez"/>
        <s v="Anthony West"/>
        <s v="Amber Flowers"/>
        <s v="Patricia Davis"/>
        <s v="Jasmine Gibbs"/>
        <s v="Nicole Dudley"/>
        <s v="Lori Colon"/>
        <s v="William Carr"/>
        <s v="Jeffrey Dixon"/>
        <s v="Robert Sexton"/>
        <s v="Brooke Gonzalez"/>
        <s v="Victoria Bryant MD"/>
        <s v="Nancy Kennedy"/>
        <s v="Andrew Barry"/>
        <s v="Carlos Wheeler"/>
        <s v="Isabella Roach"/>
        <s v="Samantha Williams"/>
        <s v="Samuel Little MD"/>
        <s v="Paul Taylor"/>
        <s v="Susan Baker"/>
        <s v="Mark Fry"/>
        <s v="Megan Mclean"/>
        <s v="Caitlin Hunt"/>
        <s v="Jenna Holland"/>
        <s v="Stephanie Oconnell"/>
        <s v="Andrea Hill"/>
      </sharedItems>
    </cacheField>
    <cacheField name="State" numFmtId="0">
      <sharedItems count="6">
        <s v="Florida"/>
        <s v="Illinois"/>
        <s v="New York"/>
        <s v="California"/>
        <s v="Texas"/>
        <s v="Ohio"/>
      </sharedItems>
    </cacheField>
    <cacheField name="City" numFmtId="0">
      <sharedItems/>
    </cacheField>
    <cacheField name="Year-Month" numFmtId="0">
      <sharedItems/>
    </cacheField>
  </cacheFields>
  <extLst>
    <ext xmlns:x14="http://schemas.microsoft.com/office/spreadsheetml/2009/9/main" uri="{725AE2AE-9491-48be-B2B4-4EB974FC3084}">
      <x14:pivotCacheDefinition pivotCacheId="467634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2">
  <r>
    <s v="B-26776"/>
    <n v="9726"/>
    <n v="1275"/>
    <n v="5"/>
    <x v="0"/>
    <x v="0"/>
    <s v="UPI"/>
    <d v="2023-06-27T00:00:00"/>
    <x v="0"/>
    <x v="0"/>
    <x v="0"/>
    <x v="0"/>
    <s v="Miami"/>
    <s v="2023-06"/>
  </r>
  <r>
    <s v="B-26776"/>
    <n v="9726"/>
    <n v="1275"/>
    <n v="5"/>
    <x v="0"/>
    <x v="0"/>
    <s v="UPI"/>
    <d v="2024-12-27T00:00:00"/>
    <x v="1"/>
    <x v="1"/>
    <x v="1"/>
    <x v="1"/>
    <s v="Chicago"/>
    <s v="2024-12"/>
  </r>
  <r>
    <s v="B-26776"/>
    <n v="9726"/>
    <n v="1275"/>
    <n v="5"/>
    <x v="0"/>
    <x v="0"/>
    <s v="UPI"/>
    <d v="2021-07-25T00:00:00"/>
    <x v="2"/>
    <x v="2"/>
    <x v="2"/>
    <x v="2"/>
    <s v="Buffalo"/>
    <s v="2021-07"/>
  </r>
  <r>
    <s v="B-26942"/>
    <n v="1525"/>
    <n v="185"/>
    <n v="12"/>
    <x v="1"/>
    <x v="1"/>
    <s v="Debit Card"/>
    <d v="2024-05-11T00:00:00"/>
    <x v="1"/>
    <x v="3"/>
    <x v="3"/>
    <x v="0"/>
    <s v="Orlando"/>
    <s v="2024-05"/>
  </r>
  <r>
    <s v="B-26942"/>
    <n v="1525"/>
    <n v="185"/>
    <n v="12"/>
    <x v="1"/>
    <x v="1"/>
    <s v="Debit Card"/>
    <d v="2021-10-09T00:00:00"/>
    <x v="2"/>
    <x v="4"/>
    <x v="4"/>
    <x v="0"/>
    <s v="Miami"/>
    <s v="2021-10"/>
  </r>
  <r>
    <s v="B-26640"/>
    <n v="883"/>
    <n v="117"/>
    <n v="10"/>
    <x v="0"/>
    <x v="2"/>
    <s v="EMI"/>
    <d v="2022-11-18T00:00:00"/>
    <x v="3"/>
    <x v="5"/>
    <x v="5"/>
    <x v="3"/>
    <s v="Los Angeles"/>
    <s v="2022-11"/>
  </r>
  <r>
    <s v="B-25890"/>
    <n v="2516"/>
    <n v="734"/>
    <n v="19"/>
    <x v="2"/>
    <x v="3"/>
    <s v="UPI"/>
    <d v="2023-11-12T00:00:00"/>
    <x v="0"/>
    <x v="5"/>
    <x v="6"/>
    <x v="2"/>
    <s v="New York City"/>
    <s v="2023-11"/>
  </r>
  <r>
    <s v="B-25102"/>
    <n v="2975"/>
    <n v="462"/>
    <n v="14"/>
    <x v="1"/>
    <x v="1"/>
    <s v="Credit Card"/>
    <d v="2020-03-23T00:00:00"/>
    <x v="4"/>
    <x v="6"/>
    <x v="7"/>
    <x v="2"/>
    <s v="New York City"/>
    <s v="2020-03"/>
  </r>
  <r>
    <s v="B-25426"/>
    <n v="6851"/>
    <n v="2812"/>
    <n v="1"/>
    <x v="1"/>
    <x v="4"/>
    <s v="Debit Card"/>
    <d v="2020-05-04T00:00:00"/>
    <x v="4"/>
    <x v="3"/>
    <x v="8"/>
    <x v="0"/>
    <s v="Orlando"/>
    <s v="2020-05"/>
  </r>
  <r>
    <s v="B-25238"/>
    <n v="7600"/>
    <n v="1098"/>
    <n v="10"/>
    <x v="1"/>
    <x v="1"/>
    <s v="UPI"/>
    <d v="2023-11-09T00:00:00"/>
    <x v="0"/>
    <x v="5"/>
    <x v="9"/>
    <x v="1"/>
    <s v="Springfield"/>
    <s v="2023-11"/>
  </r>
  <r>
    <s v="B-25051"/>
    <n v="725"/>
    <n v="133"/>
    <n v="6"/>
    <x v="1"/>
    <x v="5"/>
    <s v="Credit Card"/>
    <d v="2024-12-30T00:00:00"/>
    <x v="1"/>
    <x v="1"/>
    <x v="10"/>
    <x v="2"/>
    <s v="Rochester"/>
    <s v="2024-12"/>
  </r>
  <r>
    <s v="B-26510"/>
    <n v="1629"/>
    <n v="265"/>
    <n v="1"/>
    <x v="1"/>
    <x v="5"/>
    <s v="UPI"/>
    <d v="2025-02-11T00:00:00"/>
    <x v="5"/>
    <x v="7"/>
    <x v="11"/>
    <x v="4"/>
    <s v="Dallas"/>
    <s v="2025-02"/>
  </r>
  <r>
    <s v="B-26510"/>
    <n v="1629"/>
    <n v="265"/>
    <n v="1"/>
    <x v="1"/>
    <x v="5"/>
    <s v="UPI"/>
    <d v="2024-01-23T00:00:00"/>
    <x v="1"/>
    <x v="8"/>
    <x v="12"/>
    <x v="3"/>
    <s v="San Diego"/>
    <s v="2024-01"/>
  </r>
  <r>
    <s v="B-25104"/>
    <n v="8971"/>
    <n v="2971"/>
    <n v="19"/>
    <x v="1"/>
    <x v="6"/>
    <s v="Debit Card"/>
    <d v="2020-11-28T00:00:00"/>
    <x v="4"/>
    <x v="5"/>
    <x v="13"/>
    <x v="3"/>
    <s v="San Diego"/>
    <s v="2020-11"/>
  </r>
  <r>
    <s v="B-25553"/>
    <n v="9380"/>
    <n v="414"/>
    <n v="11"/>
    <x v="0"/>
    <x v="7"/>
    <s v="UPI"/>
    <d v="2024-05-30T00:00:00"/>
    <x v="1"/>
    <x v="3"/>
    <x v="14"/>
    <x v="2"/>
    <s v="Rochester"/>
    <s v="2024-05"/>
  </r>
  <r>
    <s v="B-26703"/>
    <n v="4206"/>
    <n v="1821"/>
    <n v="17"/>
    <x v="0"/>
    <x v="0"/>
    <s v="EMI"/>
    <d v="2022-01-23T00:00:00"/>
    <x v="3"/>
    <x v="8"/>
    <x v="15"/>
    <x v="4"/>
    <s v="Austin"/>
    <s v="2022-01"/>
  </r>
  <r>
    <s v="B-26232"/>
    <n v="5219"/>
    <n v="1180"/>
    <n v="20"/>
    <x v="1"/>
    <x v="6"/>
    <s v="COD"/>
    <d v="2021-12-17T00:00:00"/>
    <x v="2"/>
    <x v="1"/>
    <x v="16"/>
    <x v="2"/>
    <s v="New York City"/>
    <s v="2021-12"/>
  </r>
  <r>
    <s v="B-26232"/>
    <n v="5219"/>
    <n v="1180"/>
    <n v="20"/>
    <x v="1"/>
    <x v="6"/>
    <s v="COD"/>
    <d v="2023-02-03T00:00:00"/>
    <x v="0"/>
    <x v="7"/>
    <x v="17"/>
    <x v="3"/>
    <s v="San Francisco"/>
    <s v="2023-02"/>
  </r>
  <r>
    <s v="B-25394"/>
    <n v="3686"/>
    <n v="760"/>
    <n v="20"/>
    <x v="1"/>
    <x v="1"/>
    <s v="Debit Card"/>
    <d v="2022-10-30T00:00:00"/>
    <x v="3"/>
    <x v="4"/>
    <x v="18"/>
    <x v="3"/>
    <s v="San Francisco"/>
    <s v="2022-10"/>
  </r>
  <r>
    <s v="B-25394"/>
    <n v="3686"/>
    <n v="760"/>
    <n v="20"/>
    <x v="1"/>
    <x v="1"/>
    <s v="Debit Card"/>
    <d v="2022-01-15T00:00:00"/>
    <x v="3"/>
    <x v="8"/>
    <x v="19"/>
    <x v="5"/>
    <s v="Columbus"/>
    <s v="2022-01"/>
  </r>
  <r>
    <s v="B-26157"/>
    <n v="6045"/>
    <n v="1606"/>
    <n v="4"/>
    <x v="1"/>
    <x v="5"/>
    <s v="COD"/>
    <d v="2023-12-14T00:00:00"/>
    <x v="0"/>
    <x v="1"/>
    <x v="20"/>
    <x v="0"/>
    <s v="Orlando"/>
    <s v="2023-12"/>
  </r>
  <r>
    <s v="B-25555"/>
    <n v="4051"/>
    <n v="1848"/>
    <n v="12"/>
    <x v="0"/>
    <x v="7"/>
    <s v="Credit Card"/>
    <d v="2023-07-03T00:00:00"/>
    <x v="0"/>
    <x v="2"/>
    <x v="21"/>
    <x v="3"/>
    <s v="San Diego"/>
    <s v="2023-07"/>
  </r>
  <r>
    <s v="B-25555"/>
    <n v="4051"/>
    <n v="1848"/>
    <n v="12"/>
    <x v="0"/>
    <x v="7"/>
    <s v="Credit Card"/>
    <d v="2021-05-08T00:00:00"/>
    <x v="2"/>
    <x v="3"/>
    <x v="22"/>
    <x v="5"/>
    <s v="Cincinnati"/>
    <s v="2021-05"/>
  </r>
  <r>
    <s v="B-26139"/>
    <n v="3958"/>
    <n v="630"/>
    <n v="15"/>
    <x v="2"/>
    <x v="8"/>
    <s v="EMI"/>
    <d v="2022-10-07T00:00:00"/>
    <x v="3"/>
    <x v="4"/>
    <x v="23"/>
    <x v="0"/>
    <s v="Orlando"/>
    <s v="2022-10"/>
  </r>
  <r>
    <s v="B-25032"/>
    <n v="7784"/>
    <n v="2937"/>
    <n v="12"/>
    <x v="1"/>
    <x v="4"/>
    <s v="UPI"/>
    <d v="2024-08-06T00:00:00"/>
    <x v="1"/>
    <x v="9"/>
    <x v="24"/>
    <x v="3"/>
    <s v="San Francisco"/>
    <s v="2024-08"/>
  </r>
  <r>
    <s v="B-25730"/>
    <n v="8293"/>
    <n v="2632"/>
    <n v="8"/>
    <x v="1"/>
    <x v="6"/>
    <s v="COD"/>
    <d v="2022-01-05T00:00:00"/>
    <x v="3"/>
    <x v="8"/>
    <x v="25"/>
    <x v="5"/>
    <s v="Cleveland"/>
    <s v="2022-01"/>
  </r>
  <r>
    <s v="B-25730"/>
    <n v="8293"/>
    <n v="2632"/>
    <n v="8"/>
    <x v="1"/>
    <x v="6"/>
    <s v="COD"/>
    <d v="2020-10-17T00:00:00"/>
    <x v="4"/>
    <x v="4"/>
    <x v="26"/>
    <x v="2"/>
    <s v="Rochester"/>
    <s v="2020-10"/>
  </r>
  <r>
    <s v="B-25730"/>
    <n v="8293"/>
    <n v="2632"/>
    <n v="8"/>
    <x v="1"/>
    <x v="6"/>
    <s v="COD"/>
    <d v="2023-08-21T00:00:00"/>
    <x v="0"/>
    <x v="9"/>
    <x v="27"/>
    <x v="3"/>
    <s v="Los Angeles"/>
    <s v="2023-08"/>
  </r>
  <r>
    <s v="B-26470"/>
    <n v="3090"/>
    <n v="573"/>
    <n v="6"/>
    <x v="2"/>
    <x v="9"/>
    <s v="EMI"/>
    <d v="2024-12-27T00:00:00"/>
    <x v="1"/>
    <x v="1"/>
    <x v="28"/>
    <x v="3"/>
    <s v="San Diego"/>
    <s v="2024-12"/>
  </r>
  <r>
    <s v="B-26470"/>
    <n v="3090"/>
    <n v="573"/>
    <n v="6"/>
    <x v="2"/>
    <x v="9"/>
    <s v="EMI"/>
    <d v="2021-06-18T00:00:00"/>
    <x v="2"/>
    <x v="0"/>
    <x v="29"/>
    <x v="5"/>
    <s v="Cincinnati"/>
    <s v="2021-06"/>
  </r>
  <r>
    <s v="B-26470"/>
    <n v="3090"/>
    <n v="573"/>
    <n v="6"/>
    <x v="2"/>
    <x v="9"/>
    <s v="EMI"/>
    <d v="2023-05-27T00:00:00"/>
    <x v="0"/>
    <x v="3"/>
    <x v="30"/>
    <x v="4"/>
    <s v="Austin"/>
    <s v="2023-05"/>
  </r>
  <r>
    <s v="B-26470"/>
    <n v="3090"/>
    <n v="573"/>
    <n v="6"/>
    <x v="2"/>
    <x v="9"/>
    <s v="EMI"/>
    <d v="2021-10-12T00:00:00"/>
    <x v="2"/>
    <x v="4"/>
    <x v="31"/>
    <x v="4"/>
    <s v="Dallas"/>
    <s v="2021-10"/>
  </r>
  <r>
    <s v="B-25988"/>
    <n v="2463"/>
    <n v="648"/>
    <n v="18"/>
    <x v="2"/>
    <x v="9"/>
    <s v="EMI"/>
    <d v="2022-09-19T00:00:00"/>
    <x v="3"/>
    <x v="10"/>
    <x v="32"/>
    <x v="5"/>
    <s v="Cincinnati"/>
    <s v="2022-09"/>
  </r>
  <r>
    <s v="B-25568"/>
    <n v="7811"/>
    <n v="1538"/>
    <n v="12"/>
    <x v="2"/>
    <x v="8"/>
    <s v="COD"/>
    <d v="2022-03-25T00:00:00"/>
    <x v="3"/>
    <x v="6"/>
    <x v="33"/>
    <x v="0"/>
    <s v="Miami"/>
    <s v="2022-03"/>
  </r>
  <r>
    <s v="B-26730"/>
    <n v="6139"/>
    <n v="451"/>
    <n v="10"/>
    <x v="2"/>
    <x v="9"/>
    <s v="Debit Card"/>
    <d v="2022-02-26T00:00:00"/>
    <x v="3"/>
    <x v="7"/>
    <x v="34"/>
    <x v="0"/>
    <s v="Orlando"/>
    <s v="2022-02"/>
  </r>
  <r>
    <s v="B-25372"/>
    <n v="1016"/>
    <n v="172"/>
    <n v="20"/>
    <x v="2"/>
    <x v="9"/>
    <s v="Debit Card"/>
    <d v="2020-11-16T00:00:00"/>
    <x v="4"/>
    <x v="5"/>
    <x v="35"/>
    <x v="2"/>
    <s v="Buffalo"/>
    <s v="2020-11"/>
  </r>
  <r>
    <s v="B-26026"/>
    <n v="953"/>
    <n v="93"/>
    <n v="2"/>
    <x v="1"/>
    <x v="5"/>
    <s v="Debit Card"/>
    <d v="2024-12-12T00:00:00"/>
    <x v="1"/>
    <x v="1"/>
    <x v="36"/>
    <x v="5"/>
    <s v="Cleveland"/>
    <s v="2024-12"/>
  </r>
  <r>
    <s v="B-26026"/>
    <n v="953"/>
    <n v="93"/>
    <n v="2"/>
    <x v="1"/>
    <x v="5"/>
    <s v="Debit Card"/>
    <d v="2023-04-06T00:00:00"/>
    <x v="0"/>
    <x v="11"/>
    <x v="37"/>
    <x v="3"/>
    <s v="Los Angeles"/>
    <s v="2023-04"/>
  </r>
  <r>
    <s v="B-25295"/>
    <n v="2025"/>
    <n v="528"/>
    <n v="1"/>
    <x v="1"/>
    <x v="1"/>
    <s v="Credit Card"/>
    <d v="2024-01-28T00:00:00"/>
    <x v="1"/>
    <x v="8"/>
    <x v="38"/>
    <x v="0"/>
    <s v="Miami"/>
    <s v="2024-01"/>
  </r>
  <r>
    <s v="B-26121"/>
    <n v="1126"/>
    <n v="55"/>
    <n v="1"/>
    <x v="2"/>
    <x v="10"/>
    <s v="UPI"/>
    <d v="2022-01-16T00:00:00"/>
    <x v="3"/>
    <x v="8"/>
    <x v="39"/>
    <x v="0"/>
    <s v="Tampa"/>
    <s v="2022-01"/>
  </r>
  <r>
    <s v="B-26121"/>
    <n v="1126"/>
    <n v="55"/>
    <n v="1"/>
    <x v="2"/>
    <x v="10"/>
    <s v="UPI"/>
    <d v="2022-12-16T00:00:00"/>
    <x v="3"/>
    <x v="1"/>
    <x v="40"/>
    <x v="2"/>
    <s v="Buffalo"/>
    <s v="2022-12"/>
  </r>
  <r>
    <s v="B-25560"/>
    <n v="7533"/>
    <n v="3508"/>
    <n v="12"/>
    <x v="2"/>
    <x v="9"/>
    <s v="UPI"/>
    <d v="2023-07-13T00:00:00"/>
    <x v="0"/>
    <x v="2"/>
    <x v="41"/>
    <x v="3"/>
    <s v="San Diego"/>
    <s v="2023-07"/>
  </r>
  <r>
    <s v="B-26076"/>
    <n v="2750"/>
    <n v="1239"/>
    <n v="11"/>
    <x v="0"/>
    <x v="7"/>
    <s v="Debit Card"/>
    <d v="2025-03-10T00:00:00"/>
    <x v="5"/>
    <x v="6"/>
    <x v="42"/>
    <x v="2"/>
    <s v="Buffalo"/>
    <s v="2025-03"/>
  </r>
  <r>
    <s v="B-26076"/>
    <n v="2750"/>
    <n v="1239"/>
    <n v="11"/>
    <x v="0"/>
    <x v="7"/>
    <s v="Debit Card"/>
    <d v="2024-09-24T00:00:00"/>
    <x v="1"/>
    <x v="10"/>
    <x v="43"/>
    <x v="5"/>
    <s v="Cleveland"/>
    <s v="2024-09"/>
  </r>
  <r>
    <s v="B-25872"/>
    <n v="3808"/>
    <n v="1192"/>
    <n v="4"/>
    <x v="1"/>
    <x v="4"/>
    <s v="UPI"/>
    <d v="2020-04-13T00:00:00"/>
    <x v="4"/>
    <x v="11"/>
    <x v="44"/>
    <x v="2"/>
    <s v="New York City"/>
    <s v="2020-04"/>
  </r>
  <r>
    <s v="B-26185"/>
    <n v="1591"/>
    <n v="727"/>
    <n v="5"/>
    <x v="0"/>
    <x v="0"/>
    <s v="Credit Card"/>
    <d v="2022-06-27T00:00:00"/>
    <x v="3"/>
    <x v="0"/>
    <x v="45"/>
    <x v="1"/>
    <s v="Springfield"/>
    <s v="2022-06"/>
  </r>
  <r>
    <s v="B-26185"/>
    <n v="1591"/>
    <n v="727"/>
    <n v="5"/>
    <x v="0"/>
    <x v="0"/>
    <s v="Credit Card"/>
    <d v="2021-03-14T00:00:00"/>
    <x v="2"/>
    <x v="6"/>
    <x v="46"/>
    <x v="0"/>
    <s v="Tampa"/>
    <s v="2021-03"/>
  </r>
  <r>
    <s v="B-26185"/>
    <n v="1591"/>
    <n v="727"/>
    <n v="5"/>
    <x v="0"/>
    <x v="0"/>
    <s v="Credit Card"/>
    <d v="2022-02-23T00:00:00"/>
    <x v="3"/>
    <x v="7"/>
    <x v="47"/>
    <x v="5"/>
    <s v="Cincinnati"/>
    <s v="2022-02"/>
  </r>
  <r>
    <s v="B-26259"/>
    <n v="1757"/>
    <n v="622"/>
    <n v="10"/>
    <x v="2"/>
    <x v="3"/>
    <s v="UPI"/>
    <d v="2022-03-29T00:00:00"/>
    <x v="3"/>
    <x v="6"/>
    <x v="48"/>
    <x v="5"/>
    <s v="Cleveland"/>
    <s v="2022-03"/>
  </r>
  <r>
    <s v="B-26259"/>
    <n v="1757"/>
    <n v="622"/>
    <n v="10"/>
    <x v="2"/>
    <x v="3"/>
    <s v="UPI"/>
    <d v="2022-11-20T00:00:00"/>
    <x v="3"/>
    <x v="5"/>
    <x v="49"/>
    <x v="1"/>
    <s v="Peoria"/>
    <s v="2022-11"/>
  </r>
  <r>
    <s v="B-25142"/>
    <n v="6940"/>
    <n v="253"/>
    <n v="15"/>
    <x v="2"/>
    <x v="10"/>
    <s v="Debit Card"/>
    <d v="2021-11-12T00:00:00"/>
    <x v="2"/>
    <x v="5"/>
    <x v="50"/>
    <x v="0"/>
    <s v="Orlando"/>
    <s v="2021-11"/>
  </r>
  <r>
    <s v="B-25326"/>
    <n v="5578"/>
    <n v="277"/>
    <n v="16"/>
    <x v="2"/>
    <x v="9"/>
    <s v="COD"/>
    <d v="2021-08-17T00:00:00"/>
    <x v="2"/>
    <x v="9"/>
    <x v="51"/>
    <x v="0"/>
    <s v="Miami"/>
    <s v="2021-08"/>
  </r>
  <r>
    <s v="B-25326"/>
    <n v="5578"/>
    <n v="277"/>
    <n v="16"/>
    <x v="2"/>
    <x v="9"/>
    <s v="COD"/>
    <d v="2022-05-16T00:00:00"/>
    <x v="3"/>
    <x v="3"/>
    <x v="52"/>
    <x v="5"/>
    <s v="Columbus"/>
    <s v="2022-05"/>
  </r>
  <r>
    <s v="B-26795"/>
    <n v="5224"/>
    <n v="1958"/>
    <n v="16"/>
    <x v="2"/>
    <x v="3"/>
    <s v="Credit Card"/>
    <d v="2023-07-16T00:00:00"/>
    <x v="0"/>
    <x v="2"/>
    <x v="53"/>
    <x v="4"/>
    <s v="Houston"/>
    <s v="2023-07"/>
  </r>
  <r>
    <s v="B-25660"/>
    <n v="7595"/>
    <n v="2873"/>
    <n v="4"/>
    <x v="2"/>
    <x v="3"/>
    <s v="Debit Card"/>
    <d v="2020-08-18T00:00:00"/>
    <x v="4"/>
    <x v="9"/>
    <x v="54"/>
    <x v="3"/>
    <s v="Los Angeles"/>
    <s v="2020-08"/>
  </r>
  <r>
    <s v="B-25660"/>
    <n v="7595"/>
    <n v="2873"/>
    <n v="4"/>
    <x v="2"/>
    <x v="3"/>
    <s v="Debit Card"/>
    <d v="2022-04-19T00:00:00"/>
    <x v="3"/>
    <x v="11"/>
    <x v="55"/>
    <x v="2"/>
    <s v="Rochester"/>
    <s v="2022-04"/>
  </r>
  <r>
    <s v="B-25410"/>
    <n v="1954"/>
    <n v="294"/>
    <n v="7"/>
    <x v="2"/>
    <x v="8"/>
    <s v="Debit Card"/>
    <d v="2022-12-23T00:00:00"/>
    <x v="3"/>
    <x v="1"/>
    <x v="56"/>
    <x v="4"/>
    <s v="Austin"/>
    <s v="2022-12"/>
  </r>
  <r>
    <s v="B-25690"/>
    <n v="523"/>
    <n v="95"/>
    <n v="20"/>
    <x v="0"/>
    <x v="11"/>
    <s v="EMI"/>
    <d v="2024-12-07T00:00:00"/>
    <x v="1"/>
    <x v="1"/>
    <x v="57"/>
    <x v="4"/>
    <s v="Dallas"/>
    <s v="2024-12"/>
  </r>
  <r>
    <s v="B-26464"/>
    <n v="5704"/>
    <n v="714"/>
    <n v="13"/>
    <x v="0"/>
    <x v="2"/>
    <s v="EMI"/>
    <d v="2022-02-03T00:00:00"/>
    <x v="3"/>
    <x v="7"/>
    <x v="58"/>
    <x v="4"/>
    <s v="Austin"/>
    <s v="2022-02"/>
  </r>
  <r>
    <s v="B-26464"/>
    <n v="5704"/>
    <n v="714"/>
    <n v="13"/>
    <x v="0"/>
    <x v="2"/>
    <s v="EMI"/>
    <d v="2021-12-12T00:00:00"/>
    <x v="2"/>
    <x v="1"/>
    <x v="59"/>
    <x v="3"/>
    <s v="San Diego"/>
    <s v="2021-12"/>
  </r>
  <r>
    <s v="B-26454"/>
    <n v="9109"/>
    <n v="586"/>
    <n v="17"/>
    <x v="2"/>
    <x v="8"/>
    <s v="EMI"/>
    <d v="2020-05-17T00:00:00"/>
    <x v="4"/>
    <x v="3"/>
    <x v="60"/>
    <x v="0"/>
    <s v="Miami"/>
    <s v="2020-05"/>
  </r>
  <r>
    <s v="B-26742"/>
    <n v="4358"/>
    <n v="526"/>
    <n v="19"/>
    <x v="0"/>
    <x v="7"/>
    <s v="Credit Card"/>
    <d v="2022-12-05T00:00:00"/>
    <x v="3"/>
    <x v="1"/>
    <x v="61"/>
    <x v="4"/>
    <s v="Dallas"/>
    <s v="2022-12"/>
  </r>
  <r>
    <s v="B-26742"/>
    <n v="4358"/>
    <n v="526"/>
    <n v="19"/>
    <x v="0"/>
    <x v="7"/>
    <s v="Credit Card"/>
    <d v="2024-09-17T00:00:00"/>
    <x v="1"/>
    <x v="10"/>
    <x v="62"/>
    <x v="3"/>
    <s v="San Francisco"/>
    <s v="2024-09"/>
  </r>
  <r>
    <s v="B-25510"/>
    <n v="2478"/>
    <n v="92"/>
    <n v="12"/>
    <x v="2"/>
    <x v="10"/>
    <s v="COD"/>
    <d v="2023-05-08T00:00:00"/>
    <x v="0"/>
    <x v="3"/>
    <x v="63"/>
    <x v="3"/>
    <s v="San Francisco"/>
    <s v="2023-05"/>
  </r>
  <r>
    <s v="B-25510"/>
    <n v="2478"/>
    <n v="92"/>
    <n v="12"/>
    <x v="2"/>
    <x v="10"/>
    <s v="COD"/>
    <d v="2021-03-03T00:00:00"/>
    <x v="2"/>
    <x v="6"/>
    <x v="64"/>
    <x v="2"/>
    <s v="New York City"/>
    <s v="2021-03"/>
  </r>
  <r>
    <s v="B-25510"/>
    <n v="2478"/>
    <n v="92"/>
    <n v="12"/>
    <x v="2"/>
    <x v="10"/>
    <s v="COD"/>
    <d v="2021-03-18T00:00:00"/>
    <x v="2"/>
    <x v="6"/>
    <x v="65"/>
    <x v="3"/>
    <s v="San Francisco"/>
    <s v="2021-03"/>
  </r>
  <r>
    <s v="B-25510"/>
    <n v="2478"/>
    <n v="92"/>
    <n v="12"/>
    <x v="2"/>
    <x v="10"/>
    <s v="COD"/>
    <d v="2023-04-24T00:00:00"/>
    <x v="0"/>
    <x v="11"/>
    <x v="66"/>
    <x v="5"/>
    <s v="Cleveland"/>
    <s v="2023-04"/>
  </r>
  <r>
    <s v="B-25936"/>
    <n v="9992"/>
    <n v="3696"/>
    <n v="20"/>
    <x v="1"/>
    <x v="1"/>
    <s v="Debit Card"/>
    <d v="2021-10-09T00:00:00"/>
    <x v="2"/>
    <x v="4"/>
    <x v="67"/>
    <x v="2"/>
    <s v="Rochester"/>
    <s v="2021-10"/>
  </r>
  <r>
    <s v="B-25936"/>
    <n v="9992"/>
    <n v="3696"/>
    <n v="20"/>
    <x v="1"/>
    <x v="1"/>
    <s v="Debit Card"/>
    <d v="2022-04-15T00:00:00"/>
    <x v="3"/>
    <x v="11"/>
    <x v="68"/>
    <x v="4"/>
    <s v="Austin"/>
    <s v="2022-04"/>
  </r>
  <r>
    <s v="B-25936"/>
    <n v="9992"/>
    <n v="3696"/>
    <n v="20"/>
    <x v="1"/>
    <x v="1"/>
    <s v="Debit Card"/>
    <d v="2022-08-29T00:00:00"/>
    <x v="3"/>
    <x v="9"/>
    <x v="69"/>
    <x v="2"/>
    <s v="Rochester"/>
    <s v="2022-08"/>
  </r>
  <r>
    <s v="B-25884"/>
    <n v="9538"/>
    <n v="3158"/>
    <n v="20"/>
    <x v="0"/>
    <x v="11"/>
    <s v="Credit Card"/>
    <d v="2024-09-04T00:00:00"/>
    <x v="1"/>
    <x v="10"/>
    <x v="70"/>
    <x v="3"/>
    <s v="San Francisco"/>
    <s v="2024-09"/>
  </r>
  <r>
    <s v="B-25884"/>
    <n v="9538"/>
    <n v="3158"/>
    <n v="20"/>
    <x v="0"/>
    <x v="11"/>
    <s v="Credit Card"/>
    <d v="2021-05-18T00:00:00"/>
    <x v="2"/>
    <x v="3"/>
    <x v="71"/>
    <x v="5"/>
    <s v="Cleveland"/>
    <s v="2021-05"/>
  </r>
  <r>
    <s v="B-26287"/>
    <n v="2684"/>
    <n v="670"/>
    <n v="2"/>
    <x v="1"/>
    <x v="5"/>
    <s v="COD"/>
    <d v="2024-07-02T00:00:00"/>
    <x v="1"/>
    <x v="2"/>
    <x v="72"/>
    <x v="0"/>
    <s v="Tampa"/>
    <s v="2024-07"/>
  </r>
  <r>
    <s v="B-26564"/>
    <n v="1297"/>
    <n v="600"/>
    <n v="7"/>
    <x v="1"/>
    <x v="6"/>
    <s v="Credit Card"/>
    <d v="2024-02-16T00:00:00"/>
    <x v="1"/>
    <x v="7"/>
    <x v="73"/>
    <x v="0"/>
    <s v="Orlando"/>
    <s v="2024-02"/>
  </r>
  <r>
    <s v="B-26293"/>
    <n v="9768"/>
    <n v="4518"/>
    <n v="8"/>
    <x v="2"/>
    <x v="9"/>
    <s v="Credit Card"/>
    <d v="2021-11-26T00:00:00"/>
    <x v="2"/>
    <x v="5"/>
    <x v="74"/>
    <x v="4"/>
    <s v="Dallas"/>
    <s v="2021-11"/>
  </r>
  <r>
    <s v="B-25915"/>
    <n v="3433"/>
    <n v="1169"/>
    <n v="10"/>
    <x v="1"/>
    <x v="6"/>
    <s v="COD"/>
    <d v="2024-02-01T00:00:00"/>
    <x v="1"/>
    <x v="7"/>
    <x v="75"/>
    <x v="3"/>
    <s v="San Francisco"/>
    <s v="2024-02"/>
  </r>
  <r>
    <s v="B-25915"/>
    <n v="3433"/>
    <n v="1169"/>
    <n v="10"/>
    <x v="1"/>
    <x v="6"/>
    <s v="COD"/>
    <d v="2021-09-09T00:00:00"/>
    <x v="2"/>
    <x v="10"/>
    <x v="76"/>
    <x v="1"/>
    <s v="Springfield"/>
    <s v="2021-09"/>
  </r>
  <r>
    <s v="B-25915"/>
    <n v="3433"/>
    <n v="1169"/>
    <n v="10"/>
    <x v="1"/>
    <x v="6"/>
    <s v="COD"/>
    <d v="2021-09-08T00:00:00"/>
    <x v="2"/>
    <x v="10"/>
    <x v="77"/>
    <x v="3"/>
    <s v="San Diego"/>
    <s v="2021-09"/>
  </r>
  <r>
    <s v="B-26496"/>
    <n v="1801"/>
    <n v="641"/>
    <n v="20"/>
    <x v="1"/>
    <x v="4"/>
    <s v="Credit Card"/>
    <d v="2024-07-09T00:00:00"/>
    <x v="1"/>
    <x v="2"/>
    <x v="78"/>
    <x v="3"/>
    <s v="Los Angeles"/>
    <s v="2024-07"/>
  </r>
  <r>
    <s v="B-25856"/>
    <n v="3428"/>
    <n v="350"/>
    <n v="1"/>
    <x v="2"/>
    <x v="3"/>
    <s v="Credit Card"/>
    <d v="2023-02-28T00:00:00"/>
    <x v="0"/>
    <x v="7"/>
    <x v="79"/>
    <x v="1"/>
    <s v="Springfield"/>
    <s v="2023-02"/>
  </r>
  <r>
    <s v="B-26899"/>
    <n v="8903"/>
    <n v="4401"/>
    <n v="18"/>
    <x v="1"/>
    <x v="1"/>
    <s v="Credit Card"/>
    <d v="2022-08-08T00:00:00"/>
    <x v="3"/>
    <x v="9"/>
    <x v="80"/>
    <x v="5"/>
    <s v="Columbus"/>
    <s v="2022-08"/>
  </r>
  <r>
    <s v="B-25916"/>
    <n v="6009"/>
    <n v="2107"/>
    <n v="7"/>
    <x v="0"/>
    <x v="7"/>
    <s v="UPI"/>
    <d v="2022-12-07T00:00:00"/>
    <x v="3"/>
    <x v="1"/>
    <x v="81"/>
    <x v="1"/>
    <s v="Chicago"/>
    <s v="2022-12"/>
  </r>
  <r>
    <s v="B-25916"/>
    <n v="6009"/>
    <n v="2107"/>
    <n v="7"/>
    <x v="0"/>
    <x v="7"/>
    <s v="UPI"/>
    <d v="2024-04-29T00:00:00"/>
    <x v="1"/>
    <x v="11"/>
    <x v="82"/>
    <x v="4"/>
    <s v="Austin"/>
    <s v="2024-04"/>
  </r>
  <r>
    <s v="B-26428"/>
    <n v="706"/>
    <n v="197"/>
    <n v="11"/>
    <x v="0"/>
    <x v="2"/>
    <s v="Credit Card"/>
    <d v="2022-01-02T00:00:00"/>
    <x v="3"/>
    <x v="8"/>
    <x v="83"/>
    <x v="4"/>
    <s v="Austin"/>
    <s v="2022-01"/>
  </r>
  <r>
    <s v="B-26332"/>
    <n v="9835"/>
    <n v="2571"/>
    <n v="16"/>
    <x v="2"/>
    <x v="9"/>
    <s v="COD"/>
    <d v="2022-06-10T00:00:00"/>
    <x v="3"/>
    <x v="0"/>
    <x v="84"/>
    <x v="4"/>
    <s v="Dallas"/>
    <s v="2022-06"/>
  </r>
  <r>
    <s v="B-26332"/>
    <n v="9835"/>
    <n v="2571"/>
    <n v="16"/>
    <x v="2"/>
    <x v="9"/>
    <s v="COD"/>
    <d v="2021-11-16T00:00:00"/>
    <x v="2"/>
    <x v="5"/>
    <x v="85"/>
    <x v="0"/>
    <s v="Orlando"/>
    <s v="2021-11"/>
  </r>
  <r>
    <s v="B-26332"/>
    <n v="9835"/>
    <n v="2571"/>
    <n v="16"/>
    <x v="2"/>
    <x v="9"/>
    <s v="COD"/>
    <d v="2022-08-17T00:00:00"/>
    <x v="3"/>
    <x v="9"/>
    <x v="86"/>
    <x v="3"/>
    <s v="Los Angeles"/>
    <s v="2022-08"/>
  </r>
  <r>
    <s v="B-25303"/>
    <n v="770"/>
    <n v="241"/>
    <n v="11"/>
    <x v="2"/>
    <x v="8"/>
    <s v="COD"/>
    <d v="2021-11-23T00:00:00"/>
    <x v="2"/>
    <x v="5"/>
    <x v="87"/>
    <x v="4"/>
    <s v="Austin"/>
    <s v="2021-11"/>
  </r>
  <r>
    <s v="B-25303"/>
    <n v="770"/>
    <n v="241"/>
    <n v="11"/>
    <x v="2"/>
    <x v="8"/>
    <s v="COD"/>
    <d v="2023-03-04T00:00:00"/>
    <x v="0"/>
    <x v="6"/>
    <x v="88"/>
    <x v="5"/>
    <s v="Cincinnati"/>
    <s v="2023-03"/>
  </r>
  <r>
    <s v="B-26507"/>
    <n v="9895"/>
    <n v="1598"/>
    <n v="20"/>
    <x v="2"/>
    <x v="10"/>
    <s v="COD"/>
    <d v="2023-12-16T00:00:00"/>
    <x v="0"/>
    <x v="1"/>
    <x v="89"/>
    <x v="2"/>
    <s v="Rochester"/>
    <s v="2023-12"/>
  </r>
  <r>
    <s v="B-25983"/>
    <n v="6517"/>
    <n v="1581"/>
    <n v="10"/>
    <x v="1"/>
    <x v="5"/>
    <s v="Debit Card"/>
    <d v="2024-05-19T00:00:00"/>
    <x v="1"/>
    <x v="3"/>
    <x v="90"/>
    <x v="0"/>
    <s v="Miami"/>
    <s v="2024-05"/>
  </r>
  <r>
    <s v="B-25983"/>
    <n v="6517"/>
    <n v="1581"/>
    <n v="10"/>
    <x v="1"/>
    <x v="5"/>
    <s v="Debit Card"/>
    <d v="2020-05-14T00:00:00"/>
    <x v="4"/>
    <x v="3"/>
    <x v="91"/>
    <x v="0"/>
    <s v="Tampa"/>
    <s v="2020-05"/>
  </r>
  <r>
    <s v="B-25156"/>
    <n v="9820"/>
    <n v="793"/>
    <n v="16"/>
    <x v="2"/>
    <x v="3"/>
    <s v="Credit Card"/>
    <d v="2021-08-29T00:00:00"/>
    <x v="2"/>
    <x v="9"/>
    <x v="92"/>
    <x v="2"/>
    <s v="Buffalo"/>
    <s v="2021-08"/>
  </r>
  <r>
    <s v="B-26759"/>
    <n v="8563"/>
    <n v="2624"/>
    <n v="8"/>
    <x v="1"/>
    <x v="6"/>
    <s v="COD"/>
    <d v="2024-11-10T00:00:00"/>
    <x v="1"/>
    <x v="5"/>
    <x v="93"/>
    <x v="4"/>
    <s v="Dallas"/>
    <s v="2024-11"/>
  </r>
  <r>
    <s v="B-26244"/>
    <n v="7340"/>
    <n v="2271"/>
    <n v="8"/>
    <x v="1"/>
    <x v="5"/>
    <s v="EMI"/>
    <d v="2021-12-05T00:00:00"/>
    <x v="2"/>
    <x v="1"/>
    <x v="94"/>
    <x v="0"/>
    <s v="Orlando"/>
    <s v="2021-12"/>
  </r>
  <r>
    <s v="B-26365"/>
    <n v="1895"/>
    <n v="391"/>
    <n v="14"/>
    <x v="2"/>
    <x v="9"/>
    <s v="UPI"/>
    <d v="2024-07-05T00:00:00"/>
    <x v="1"/>
    <x v="2"/>
    <x v="95"/>
    <x v="0"/>
    <s v="Tampa"/>
    <s v="2024-07"/>
  </r>
  <r>
    <s v="B-26212"/>
    <n v="8850"/>
    <n v="279"/>
    <n v="13"/>
    <x v="1"/>
    <x v="4"/>
    <s v="Debit Card"/>
    <d v="2024-06-25T00:00:00"/>
    <x v="1"/>
    <x v="0"/>
    <x v="96"/>
    <x v="0"/>
    <s v="Miami"/>
    <s v="2024-06"/>
  </r>
  <r>
    <s v="B-25042"/>
    <n v="6903"/>
    <n v="105"/>
    <n v="1"/>
    <x v="2"/>
    <x v="9"/>
    <s v="COD"/>
    <d v="2024-05-31T00:00:00"/>
    <x v="1"/>
    <x v="3"/>
    <x v="97"/>
    <x v="1"/>
    <s v="Chicago"/>
    <s v="2024-05"/>
  </r>
  <r>
    <s v="B-25901"/>
    <n v="9883"/>
    <n v="4812"/>
    <n v="16"/>
    <x v="1"/>
    <x v="5"/>
    <s v="UPI"/>
    <d v="2020-10-20T00:00:00"/>
    <x v="4"/>
    <x v="4"/>
    <x v="98"/>
    <x v="2"/>
    <s v="Buffalo"/>
    <s v="2020-10"/>
  </r>
  <r>
    <s v="B-25901"/>
    <n v="9883"/>
    <n v="4812"/>
    <n v="16"/>
    <x v="1"/>
    <x v="5"/>
    <s v="UPI"/>
    <d v="2022-08-11T00:00:00"/>
    <x v="3"/>
    <x v="9"/>
    <x v="99"/>
    <x v="0"/>
    <s v="Orlando"/>
    <s v="2022-08"/>
  </r>
  <r>
    <s v="B-25901"/>
    <n v="9883"/>
    <n v="4812"/>
    <n v="16"/>
    <x v="1"/>
    <x v="5"/>
    <s v="UPI"/>
    <d v="2021-10-17T00:00:00"/>
    <x v="2"/>
    <x v="4"/>
    <x v="100"/>
    <x v="1"/>
    <s v="Springfield"/>
    <s v="2021-10"/>
  </r>
  <r>
    <s v="B-26747"/>
    <n v="3574"/>
    <n v="851"/>
    <n v="4"/>
    <x v="0"/>
    <x v="11"/>
    <s v="Credit Card"/>
    <d v="2022-02-23T00:00:00"/>
    <x v="3"/>
    <x v="7"/>
    <x v="101"/>
    <x v="3"/>
    <s v="Los Angeles"/>
    <s v="2022-02"/>
  </r>
  <r>
    <s v="B-26698"/>
    <n v="1860"/>
    <n v="457"/>
    <n v="13"/>
    <x v="0"/>
    <x v="11"/>
    <s v="EMI"/>
    <d v="2023-09-20T00:00:00"/>
    <x v="0"/>
    <x v="10"/>
    <x v="102"/>
    <x v="5"/>
    <s v="Cleveland"/>
    <s v="2023-09"/>
  </r>
  <r>
    <s v="B-25841"/>
    <n v="782"/>
    <n v="374"/>
    <n v="8"/>
    <x v="1"/>
    <x v="1"/>
    <s v="EMI"/>
    <d v="2021-01-19T00:00:00"/>
    <x v="2"/>
    <x v="8"/>
    <x v="103"/>
    <x v="1"/>
    <s v="Peoria"/>
    <s v="2021-01"/>
  </r>
  <r>
    <s v="B-26032"/>
    <n v="8346"/>
    <n v="1176"/>
    <n v="1"/>
    <x v="0"/>
    <x v="7"/>
    <s v="COD"/>
    <d v="2020-08-21T00:00:00"/>
    <x v="4"/>
    <x v="9"/>
    <x v="104"/>
    <x v="4"/>
    <s v="Houston"/>
    <s v="2020-08"/>
  </r>
  <r>
    <s v="B-26032"/>
    <n v="8346"/>
    <n v="1176"/>
    <n v="1"/>
    <x v="0"/>
    <x v="7"/>
    <s v="COD"/>
    <d v="2023-04-17T00:00:00"/>
    <x v="0"/>
    <x v="11"/>
    <x v="105"/>
    <x v="1"/>
    <s v="Chicago"/>
    <s v="2023-04"/>
  </r>
  <r>
    <s v="B-26032"/>
    <n v="8346"/>
    <n v="1176"/>
    <n v="1"/>
    <x v="0"/>
    <x v="7"/>
    <s v="COD"/>
    <d v="2023-12-24T00:00:00"/>
    <x v="0"/>
    <x v="1"/>
    <x v="106"/>
    <x v="3"/>
    <s v="San Francisco"/>
    <s v="2023-12"/>
  </r>
  <r>
    <s v="B-25171"/>
    <n v="3234"/>
    <n v="1029"/>
    <n v="20"/>
    <x v="1"/>
    <x v="4"/>
    <s v="Credit Card"/>
    <d v="2022-03-20T00:00:00"/>
    <x v="3"/>
    <x v="6"/>
    <x v="107"/>
    <x v="0"/>
    <s v="Miami"/>
    <s v="2022-03"/>
  </r>
  <r>
    <s v="B-26939"/>
    <n v="4920"/>
    <n v="775"/>
    <n v="12"/>
    <x v="2"/>
    <x v="9"/>
    <s v="Debit Card"/>
    <d v="2021-08-12T00:00:00"/>
    <x v="2"/>
    <x v="9"/>
    <x v="108"/>
    <x v="1"/>
    <s v="Springfield"/>
    <s v="2021-08"/>
  </r>
  <r>
    <s v="B-26347"/>
    <n v="8586"/>
    <n v="3826"/>
    <n v="7"/>
    <x v="2"/>
    <x v="10"/>
    <s v="UPI"/>
    <d v="2020-12-21T00:00:00"/>
    <x v="4"/>
    <x v="1"/>
    <x v="109"/>
    <x v="0"/>
    <s v="Miami"/>
    <s v="2020-12"/>
  </r>
  <r>
    <s v="B-26347"/>
    <n v="8586"/>
    <n v="3826"/>
    <n v="7"/>
    <x v="2"/>
    <x v="10"/>
    <s v="UPI"/>
    <d v="2023-07-07T00:00:00"/>
    <x v="0"/>
    <x v="2"/>
    <x v="110"/>
    <x v="0"/>
    <s v="Tampa"/>
    <s v="2023-07"/>
  </r>
  <r>
    <s v="B-25388"/>
    <n v="5047"/>
    <n v="2211"/>
    <n v="13"/>
    <x v="2"/>
    <x v="8"/>
    <s v="EMI"/>
    <d v="2023-08-13T00:00:00"/>
    <x v="0"/>
    <x v="9"/>
    <x v="111"/>
    <x v="3"/>
    <s v="San Francisco"/>
    <s v="2023-08"/>
  </r>
  <r>
    <s v="B-25388"/>
    <n v="5047"/>
    <n v="2211"/>
    <n v="13"/>
    <x v="2"/>
    <x v="8"/>
    <s v="EMI"/>
    <d v="2021-02-04T00:00:00"/>
    <x v="2"/>
    <x v="7"/>
    <x v="112"/>
    <x v="1"/>
    <s v="Chicago"/>
    <s v="2021-02"/>
  </r>
  <r>
    <s v="B-25388"/>
    <n v="5047"/>
    <n v="2211"/>
    <n v="13"/>
    <x v="2"/>
    <x v="8"/>
    <s v="EMI"/>
    <d v="2022-09-16T00:00:00"/>
    <x v="3"/>
    <x v="10"/>
    <x v="113"/>
    <x v="1"/>
    <s v="Peoria"/>
    <s v="2022-09"/>
  </r>
  <r>
    <s v="B-25388"/>
    <n v="5047"/>
    <n v="2211"/>
    <n v="13"/>
    <x v="2"/>
    <x v="8"/>
    <s v="EMI"/>
    <d v="2022-05-06T00:00:00"/>
    <x v="3"/>
    <x v="3"/>
    <x v="114"/>
    <x v="2"/>
    <s v="Buffalo"/>
    <s v="2022-05"/>
  </r>
  <r>
    <s v="B-26419"/>
    <n v="3657"/>
    <n v="163"/>
    <n v="1"/>
    <x v="2"/>
    <x v="8"/>
    <s v="UPI"/>
    <d v="2021-05-28T00:00:00"/>
    <x v="2"/>
    <x v="3"/>
    <x v="115"/>
    <x v="3"/>
    <s v="San Francisco"/>
    <s v="2021-05"/>
  </r>
  <r>
    <s v="B-25157"/>
    <n v="6471"/>
    <n v="2842"/>
    <n v="18"/>
    <x v="0"/>
    <x v="0"/>
    <s v="UPI"/>
    <d v="2024-07-18T00:00:00"/>
    <x v="1"/>
    <x v="2"/>
    <x v="116"/>
    <x v="1"/>
    <s v="Peoria"/>
    <s v="2024-07"/>
  </r>
  <r>
    <s v="B-25342"/>
    <n v="949"/>
    <n v="301"/>
    <n v="9"/>
    <x v="1"/>
    <x v="6"/>
    <s v="UPI"/>
    <d v="2024-12-06T00:00:00"/>
    <x v="1"/>
    <x v="1"/>
    <x v="117"/>
    <x v="5"/>
    <s v="Cleveland"/>
    <s v="2024-12"/>
  </r>
  <r>
    <s v="B-26165"/>
    <n v="6671"/>
    <n v="2797"/>
    <n v="10"/>
    <x v="0"/>
    <x v="7"/>
    <s v="UPI"/>
    <d v="2022-12-12T00:00:00"/>
    <x v="3"/>
    <x v="1"/>
    <x v="118"/>
    <x v="1"/>
    <s v="Peoria"/>
    <s v="2022-12"/>
  </r>
  <r>
    <s v="B-26571"/>
    <n v="7472"/>
    <n v="1037"/>
    <n v="3"/>
    <x v="1"/>
    <x v="5"/>
    <s v="COD"/>
    <d v="2022-10-20T00:00:00"/>
    <x v="3"/>
    <x v="4"/>
    <x v="119"/>
    <x v="1"/>
    <s v="Springfield"/>
    <s v="2022-10"/>
  </r>
  <r>
    <s v="B-25400"/>
    <n v="7759"/>
    <n v="3741"/>
    <n v="17"/>
    <x v="0"/>
    <x v="11"/>
    <s v="UPI"/>
    <d v="2021-03-24T00:00:00"/>
    <x v="2"/>
    <x v="6"/>
    <x v="120"/>
    <x v="0"/>
    <s v="Miami"/>
    <s v="2021-03"/>
  </r>
  <r>
    <s v="B-25400"/>
    <n v="7759"/>
    <n v="3741"/>
    <n v="17"/>
    <x v="0"/>
    <x v="11"/>
    <s v="UPI"/>
    <d v="2025-01-06T00:00:00"/>
    <x v="5"/>
    <x v="8"/>
    <x v="121"/>
    <x v="4"/>
    <s v="Dallas"/>
    <s v="2025-01"/>
  </r>
  <r>
    <s v="B-25885"/>
    <n v="9704"/>
    <n v="4339"/>
    <n v="12"/>
    <x v="1"/>
    <x v="1"/>
    <s v="COD"/>
    <d v="2021-03-06T00:00:00"/>
    <x v="2"/>
    <x v="6"/>
    <x v="122"/>
    <x v="4"/>
    <s v="Houston"/>
    <s v="2021-03"/>
  </r>
  <r>
    <s v="B-25004"/>
    <n v="9965"/>
    <n v="3033"/>
    <n v="16"/>
    <x v="1"/>
    <x v="4"/>
    <s v="COD"/>
    <d v="2020-06-17T00:00:00"/>
    <x v="4"/>
    <x v="0"/>
    <x v="123"/>
    <x v="3"/>
    <s v="San Francisco"/>
    <s v="2020-06"/>
  </r>
  <r>
    <s v="B-25004"/>
    <n v="9965"/>
    <n v="3033"/>
    <n v="16"/>
    <x v="1"/>
    <x v="4"/>
    <s v="COD"/>
    <d v="2023-09-01T00:00:00"/>
    <x v="0"/>
    <x v="10"/>
    <x v="124"/>
    <x v="2"/>
    <s v="Buffalo"/>
    <s v="2023-09"/>
  </r>
  <r>
    <s v="B-26213"/>
    <n v="1523"/>
    <n v="234"/>
    <n v="3"/>
    <x v="2"/>
    <x v="8"/>
    <s v="UPI"/>
    <d v="2023-06-08T00:00:00"/>
    <x v="0"/>
    <x v="0"/>
    <x v="125"/>
    <x v="2"/>
    <s v="Rochester"/>
    <s v="2023-06"/>
  </r>
  <r>
    <s v="B-25025"/>
    <n v="6447"/>
    <n v="3079"/>
    <n v="20"/>
    <x v="0"/>
    <x v="2"/>
    <s v="COD"/>
    <d v="2021-03-25T00:00:00"/>
    <x v="2"/>
    <x v="6"/>
    <x v="126"/>
    <x v="2"/>
    <s v="Rochester"/>
    <s v="2021-03"/>
  </r>
  <r>
    <s v="B-26804"/>
    <n v="914"/>
    <n v="400"/>
    <n v="8"/>
    <x v="1"/>
    <x v="1"/>
    <s v="Debit Card"/>
    <d v="2021-01-03T00:00:00"/>
    <x v="2"/>
    <x v="8"/>
    <x v="127"/>
    <x v="3"/>
    <s v="Los Angeles"/>
    <s v="2021-01"/>
  </r>
  <r>
    <s v="B-26797"/>
    <n v="2759"/>
    <n v="1149"/>
    <n v="6"/>
    <x v="2"/>
    <x v="9"/>
    <s v="Credit Card"/>
    <d v="2024-12-27T00:00:00"/>
    <x v="1"/>
    <x v="1"/>
    <x v="128"/>
    <x v="2"/>
    <s v="New York City"/>
    <s v="2024-12"/>
  </r>
  <r>
    <s v="B-26556"/>
    <n v="1341"/>
    <n v="615"/>
    <n v="4"/>
    <x v="0"/>
    <x v="2"/>
    <s v="UPI"/>
    <d v="2022-08-12T00:00:00"/>
    <x v="3"/>
    <x v="9"/>
    <x v="129"/>
    <x v="0"/>
    <s v="Orlando"/>
    <s v="2022-08"/>
  </r>
  <r>
    <s v="B-25861"/>
    <n v="9851"/>
    <n v="2669"/>
    <n v="19"/>
    <x v="0"/>
    <x v="0"/>
    <s v="Debit Card"/>
    <d v="2022-03-28T00:00:00"/>
    <x v="3"/>
    <x v="6"/>
    <x v="130"/>
    <x v="5"/>
    <s v="Cleveland"/>
    <s v="2022-03"/>
  </r>
  <r>
    <s v="B-25861"/>
    <n v="9851"/>
    <n v="2669"/>
    <n v="19"/>
    <x v="0"/>
    <x v="0"/>
    <s v="Debit Card"/>
    <d v="2023-07-15T00:00:00"/>
    <x v="0"/>
    <x v="2"/>
    <x v="131"/>
    <x v="2"/>
    <s v="Buffalo"/>
    <s v="2023-07"/>
  </r>
  <r>
    <s v="B-25861"/>
    <n v="9851"/>
    <n v="2669"/>
    <n v="19"/>
    <x v="0"/>
    <x v="0"/>
    <s v="Debit Card"/>
    <d v="2022-09-22T00:00:00"/>
    <x v="3"/>
    <x v="10"/>
    <x v="132"/>
    <x v="0"/>
    <s v="Orlando"/>
    <s v="2022-09"/>
  </r>
  <r>
    <s v="B-25112"/>
    <n v="7421"/>
    <n v="958"/>
    <n v="10"/>
    <x v="2"/>
    <x v="9"/>
    <s v="COD"/>
    <d v="2022-12-20T00:00:00"/>
    <x v="3"/>
    <x v="1"/>
    <x v="133"/>
    <x v="4"/>
    <s v="Houston"/>
    <s v="2022-12"/>
  </r>
  <r>
    <s v="B-25112"/>
    <n v="7421"/>
    <n v="958"/>
    <n v="10"/>
    <x v="2"/>
    <x v="9"/>
    <s v="COD"/>
    <d v="2022-01-16T00:00:00"/>
    <x v="3"/>
    <x v="8"/>
    <x v="134"/>
    <x v="4"/>
    <s v="Houston"/>
    <s v="2022-01"/>
  </r>
  <r>
    <s v="B-25112"/>
    <n v="7421"/>
    <n v="958"/>
    <n v="10"/>
    <x v="2"/>
    <x v="9"/>
    <s v="COD"/>
    <d v="2023-01-29T00:00:00"/>
    <x v="0"/>
    <x v="8"/>
    <x v="135"/>
    <x v="4"/>
    <s v="Dallas"/>
    <s v="2023-01"/>
  </r>
  <r>
    <s v="B-25223"/>
    <n v="3099"/>
    <n v="479"/>
    <n v="1"/>
    <x v="1"/>
    <x v="5"/>
    <s v="COD"/>
    <d v="2022-01-15T00:00:00"/>
    <x v="3"/>
    <x v="8"/>
    <x v="136"/>
    <x v="2"/>
    <s v="Buffalo"/>
    <s v="2022-01"/>
  </r>
  <r>
    <s v="B-25714"/>
    <n v="6962"/>
    <n v="3429"/>
    <n v="12"/>
    <x v="0"/>
    <x v="0"/>
    <s v="UPI"/>
    <d v="2024-03-24T00:00:00"/>
    <x v="1"/>
    <x v="6"/>
    <x v="137"/>
    <x v="4"/>
    <s v="Dallas"/>
    <s v="2024-03"/>
  </r>
  <r>
    <s v="B-25714"/>
    <n v="6962"/>
    <n v="3429"/>
    <n v="12"/>
    <x v="0"/>
    <x v="0"/>
    <s v="UPI"/>
    <d v="2025-02-19T00:00:00"/>
    <x v="5"/>
    <x v="7"/>
    <x v="138"/>
    <x v="0"/>
    <s v="Miami"/>
    <s v="2025-02"/>
  </r>
  <r>
    <s v="B-26607"/>
    <n v="1085"/>
    <n v="301"/>
    <n v="20"/>
    <x v="2"/>
    <x v="10"/>
    <s v="UPI"/>
    <d v="2024-07-13T00:00:00"/>
    <x v="1"/>
    <x v="2"/>
    <x v="139"/>
    <x v="2"/>
    <s v="Buffalo"/>
    <s v="2024-07"/>
  </r>
  <r>
    <s v="B-25038"/>
    <n v="738"/>
    <n v="342"/>
    <n v="2"/>
    <x v="2"/>
    <x v="3"/>
    <s v="Debit Card"/>
    <d v="2023-04-28T00:00:00"/>
    <x v="0"/>
    <x v="11"/>
    <x v="140"/>
    <x v="5"/>
    <s v="Cincinnati"/>
    <s v="2023-04"/>
  </r>
  <r>
    <s v="B-25038"/>
    <n v="738"/>
    <n v="342"/>
    <n v="2"/>
    <x v="2"/>
    <x v="3"/>
    <s v="Debit Card"/>
    <d v="2020-12-05T00:00:00"/>
    <x v="4"/>
    <x v="1"/>
    <x v="141"/>
    <x v="2"/>
    <s v="Buffalo"/>
    <s v="2020-12"/>
  </r>
  <r>
    <s v="B-25038"/>
    <n v="738"/>
    <n v="342"/>
    <n v="2"/>
    <x v="2"/>
    <x v="3"/>
    <s v="Debit Card"/>
    <d v="2024-05-14T00:00:00"/>
    <x v="1"/>
    <x v="3"/>
    <x v="142"/>
    <x v="5"/>
    <s v="Cincinnati"/>
    <s v="2024-05"/>
  </r>
  <r>
    <s v="B-25038"/>
    <n v="738"/>
    <n v="342"/>
    <n v="2"/>
    <x v="2"/>
    <x v="3"/>
    <s v="Debit Card"/>
    <d v="2022-01-18T00:00:00"/>
    <x v="3"/>
    <x v="8"/>
    <x v="143"/>
    <x v="2"/>
    <s v="New York City"/>
    <s v="2022-01"/>
  </r>
  <r>
    <s v="B-26672"/>
    <n v="1366"/>
    <n v="242"/>
    <n v="17"/>
    <x v="0"/>
    <x v="0"/>
    <s v="EMI"/>
    <d v="2023-09-18T00:00:00"/>
    <x v="0"/>
    <x v="10"/>
    <x v="144"/>
    <x v="5"/>
    <s v="Columbus"/>
    <s v="2023-09"/>
  </r>
  <r>
    <s v="B-25747"/>
    <n v="2962"/>
    <n v="1470"/>
    <n v="1"/>
    <x v="0"/>
    <x v="7"/>
    <s v="COD"/>
    <d v="2021-05-12T00:00:00"/>
    <x v="2"/>
    <x v="3"/>
    <x v="145"/>
    <x v="2"/>
    <s v="Buffalo"/>
    <s v="2021-05"/>
  </r>
  <r>
    <s v="B-25747"/>
    <n v="2962"/>
    <n v="1470"/>
    <n v="1"/>
    <x v="0"/>
    <x v="7"/>
    <s v="COD"/>
    <d v="2023-09-17T00:00:00"/>
    <x v="0"/>
    <x v="10"/>
    <x v="146"/>
    <x v="0"/>
    <s v="Tampa"/>
    <s v="2023-09"/>
  </r>
  <r>
    <s v="B-26322"/>
    <n v="5934"/>
    <n v="1563"/>
    <n v="2"/>
    <x v="1"/>
    <x v="4"/>
    <s v="EMI"/>
    <d v="2024-09-06T00:00:00"/>
    <x v="1"/>
    <x v="10"/>
    <x v="147"/>
    <x v="1"/>
    <s v="Peoria"/>
    <s v="2024-09"/>
  </r>
  <r>
    <s v="B-26613"/>
    <n v="2701"/>
    <n v="322"/>
    <n v="11"/>
    <x v="0"/>
    <x v="11"/>
    <s v="UPI"/>
    <d v="2022-06-18T00:00:00"/>
    <x v="3"/>
    <x v="0"/>
    <x v="148"/>
    <x v="2"/>
    <s v="New York City"/>
    <s v="2022-06"/>
  </r>
  <r>
    <s v="B-25413"/>
    <n v="2465"/>
    <n v="699"/>
    <n v="18"/>
    <x v="1"/>
    <x v="4"/>
    <s v="Debit Card"/>
    <d v="2020-05-22T00:00:00"/>
    <x v="4"/>
    <x v="3"/>
    <x v="149"/>
    <x v="3"/>
    <s v="San Francisco"/>
    <s v="2020-05"/>
  </r>
  <r>
    <s v="B-26466"/>
    <n v="3479"/>
    <n v="1087"/>
    <n v="2"/>
    <x v="1"/>
    <x v="4"/>
    <s v="EMI"/>
    <d v="2024-10-17T00:00:00"/>
    <x v="1"/>
    <x v="4"/>
    <x v="150"/>
    <x v="4"/>
    <s v="Dallas"/>
    <s v="2024-10"/>
  </r>
  <r>
    <s v="B-26610"/>
    <n v="4957"/>
    <n v="1152"/>
    <n v="8"/>
    <x v="1"/>
    <x v="4"/>
    <s v="Credit Card"/>
    <d v="2022-03-22T00:00:00"/>
    <x v="3"/>
    <x v="6"/>
    <x v="151"/>
    <x v="5"/>
    <s v="Cleveland"/>
    <s v="2022-03"/>
  </r>
  <r>
    <s v="B-26209"/>
    <n v="4404"/>
    <n v="858"/>
    <n v="17"/>
    <x v="1"/>
    <x v="1"/>
    <s v="Debit Card"/>
    <d v="2024-03-17T00:00:00"/>
    <x v="1"/>
    <x v="6"/>
    <x v="152"/>
    <x v="5"/>
    <s v="Columbus"/>
    <s v="2024-03"/>
  </r>
  <r>
    <s v="B-26622"/>
    <n v="9536"/>
    <n v="1437"/>
    <n v="9"/>
    <x v="0"/>
    <x v="7"/>
    <s v="UPI"/>
    <d v="2020-04-02T00:00:00"/>
    <x v="4"/>
    <x v="11"/>
    <x v="153"/>
    <x v="0"/>
    <s v="Orlando"/>
    <s v="2020-04"/>
  </r>
  <r>
    <s v="B-26601"/>
    <n v="9574"/>
    <n v="4045"/>
    <n v="19"/>
    <x v="2"/>
    <x v="10"/>
    <s v="UPI"/>
    <d v="2024-03-13T00:00:00"/>
    <x v="1"/>
    <x v="6"/>
    <x v="154"/>
    <x v="3"/>
    <s v="San Francisco"/>
    <s v="2024-03"/>
  </r>
  <r>
    <s v="B-25894"/>
    <n v="8200"/>
    <n v="257"/>
    <n v="19"/>
    <x v="0"/>
    <x v="2"/>
    <s v="COD"/>
    <d v="2023-03-21T00:00:00"/>
    <x v="0"/>
    <x v="6"/>
    <x v="155"/>
    <x v="5"/>
    <s v="Cincinnati"/>
    <s v="2023-03"/>
  </r>
  <r>
    <s v="B-26969"/>
    <n v="3348"/>
    <n v="568"/>
    <n v="5"/>
    <x v="1"/>
    <x v="4"/>
    <s v="Credit Card"/>
    <d v="2024-03-02T00:00:00"/>
    <x v="1"/>
    <x v="6"/>
    <x v="156"/>
    <x v="5"/>
    <s v="Cleveland"/>
    <s v="2024-03"/>
  </r>
  <r>
    <s v="B-26969"/>
    <n v="3348"/>
    <n v="568"/>
    <n v="5"/>
    <x v="1"/>
    <x v="4"/>
    <s v="Credit Card"/>
    <d v="2021-04-30T00:00:00"/>
    <x v="2"/>
    <x v="11"/>
    <x v="157"/>
    <x v="2"/>
    <s v="Rochester"/>
    <s v="2021-04"/>
  </r>
  <r>
    <s v="B-26312"/>
    <n v="1760"/>
    <n v="619"/>
    <n v="16"/>
    <x v="2"/>
    <x v="8"/>
    <s v="Debit Card"/>
    <d v="2021-09-15T00:00:00"/>
    <x v="2"/>
    <x v="10"/>
    <x v="158"/>
    <x v="5"/>
    <s v="Columbus"/>
    <s v="2021-09"/>
  </r>
  <r>
    <s v="B-26312"/>
    <n v="1760"/>
    <n v="619"/>
    <n v="16"/>
    <x v="2"/>
    <x v="8"/>
    <s v="Debit Card"/>
    <d v="2023-01-28T00:00:00"/>
    <x v="0"/>
    <x v="8"/>
    <x v="159"/>
    <x v="4"/>
    <s v="Houston"/>
    <s v="2023-01"/>
  </r>
  <r>
    <s v="B-26837"/>
    <n v="869"/>
    <n v="373"/>
    <n v="14"/>
    <x v="1"/>
    <x v="5"/>
    <s v="Credit Card"/>
    <d v="2021-07-08T00:00:00"/>
    <x v="2"/>
    <x v="2"/>
    <x v="160"/>
    <x v="2"/>
    <s v="New York City"/>
    <s v="2021-07"/>
  </r>
  <r>
    <s v="B-26837"/>
    <n v="869"/>
    <n v="373"/>
    <n v="14"/>
    <x v="1"/>
    <x v="5"/>
    <s v="Credit Card"/>
    <d v="2020-04-08T00:00:00"/>
    <x v="4"/>
    <x v="11"/>
    <x v="161"/>
    <x v="5"/>
    <s v="Cleveland"/>
    <s v="2020-04"/>
  </r>
  <r>
    <s v="B-26166"/>
    <n v="2999"/>
    <n v="145"/>
    <n v="13"/>
    <x v="1"/>
    <x v="6"/>
    <s v="COD"/>
    <d v="2022-08-23T00:00:00"/>
    <x v="3"/>
    <x v="9"/>
    <x v="162"/>
    <x v="1"/>
    <s v="Chicago"/>
    <s v="2022-08"/>
  </r>
  <r>
    <s v="B-25695"/>
    <n v="1239"/>
    <n v="575"/>
    <n v="17"/>
    <x v="0"/>
    <x v="2"/>
    <s v="UPI"/>
    <d v="2022-12-17T00:00:00"/>
    <x v="3"/>
    <x v="1"/>
    <x v="163"/>
    <x v="2"/>
    <s v="Rochester"/>
    <s v="2022-12"/>
  </r>
  <r>
    <s v="B-25695"/>
    <n v="1239"/>
    <n v="575"/>
    <n v="17"/>
    <x v="0"/>
    <x v="2"/>
    <s v="UPI"/>
    <d v="2022-06-08T00:00:00"/>
    <x v="3"/>
    <x v="0"/>
    <x v="164"/>
    <x v="1"/>
    <s v="Springfield"/>
    <s v="2022-06"/>
  </r>
  <r>
    <s v="B-26068"/>
    <n v="1033"/>
    <n v="254"/>
    <n v="5"/>
    <x v="2"/>
    <x v="10"/>
    <s v="COD"/>
    <d v="2020-08-28T00:00:00"/>
    <x v="4"/>
    <x v="9"/>
    <x v="165"/>
    <x v="2"/>
    <s v="Rochester"/>
    <s v="2020-08"/>
  </r>
  <r>
    <s v="B-26023"/>
    <n v="1518"/>
    <n v="159"/>
    <n v="19"/>
    <x v="0"/>
    <x v="11"/>
    <s v="UPI"/>
    <d v="2020-09-26T00:00:00"/>
    <x v="4"/>
    <x v="10"/>
    <x v="166"/>
    <x v="3"/>
    <s v="San Diego"/>
    <s v="2020-09"/>
  </r>
  <r>
    <s v="B-26677"/>
    <n v="8581"/>
    <n v="2444"/>
    <n v="2"/>
    <x v="1"/>
    <x v="5"/>
    <s v="Debit Card"/>
    <d v="2020-12-13T00:00:00"/>
    <x v="4"/>
    <x v="1"/>
    <x v="167"/>
    <x v="1"/>
    <s v="Peoria"/>
    <s v="2020-12"/>
  </r>
  <r>
    <s v="B-26677"/>
    <n v="8581"/>
    <n v="2444"/>
    <n v="2"/>
    <x v="1"/>
    <x v="5"/>
    <s v="Debit Card"/>
    <d v="2020-11-19T00:00:00"/>
    <x v="4"/>
    <x v="5"/>
    <x v="168"/>
    <x v="0"/>
    <s v="Orlando"/>
    <s v="2020-11"/>
  </r>
  <r>
    <s v="B-25701"/>
    <n v="1167"/>
    <n v="463"/>
    <n v="5"/>
    <x v="1"/>
    <x v="1"/>
    <s v="UPI"/>
    <d v="2023-09-13T00:00:00"/>
    <x v="0"/>
    <x v="10"/>
    <x v="169"/>
    <x v="4"/>
    <s v="Austin"/>
    <s v="2023-09"/>
  </r>
  <r>
    <s v="B-26523"/>
    <n v="8204"/>
    <n v="2382"/>
    <n v="6"/>
    <x v="1"/>
    <x v="1"/>
    <s v="UPI"/>
    <d v="2020-03-31T00:00:00"/>
    <x v="4"/>
    <x v="6"/>
    <x v="170"/>
    <x v="1"/>
    <s v="Chicago"/>
    <s v="2020-03"/>
  </r>
  <r>
    <s v="B-26523"/>
    <n v="8204"/>
    <n v="2382"/>
    <n v="6"/>
    <x v="1"/>
    <x v="1"/>
    <s v="UPI"/>
    <d v="2020-10-20T00:00:00"/>
    <x v="4"/>
    <x v="4"/>
    <x v="171"/>
    <x v="2"/>
    <s v="Buffalo"/>
    <s v="2020-10"/>
  </r>
  <r>
    <s v="B-25880"/>
    <n v="907"/>
    <n v="391"/>
    <n v="9"/>
    <x v="1"/>
    <x v="1"/>
    <s v="Credit Card"/>
    <d v="2023-08-04T00:00:00"/>
    <x v="0"/>
    <x v="9"/>
    <x v="172"/>
    <x v="2"/>
    <s v="New York City"/>
    <s v="2023-08"/>
  </r>
  <r>
    <s v="B-26898"/>
    <n v="2174"/>
    <n v="265"/>
    <n v="19"/>
    <x v="1"/>
    <x v="1"/>
    <s v="Credit Card"/>
    <d v="2022-04-11T00:00:00"/>
    <x v="3"/>
    <x v="11"/>
    <x v="173"/>
    <x v="5"/>
    <s v="Cincinnati"/>
    <s v="2022-04"/>
  </r>
  <r>
    <s v="B-26035"/>
    <n v="1281"/>
    <n v="340"/>
    <n v="3"/>
    <x v="0"/>
    <x v="0"/>
    <s v="Debit Card"/>
    <d v="2021-12-31T00:00:00"/>
    <x v="2"/>
    <x v="1"/>
    <x v="174"/>
    <x v="4"/>
    <s v="Austin"/>
    <s v="2021-12"/>
  </r>
  <r>
    <s v="B-25573"/>
    <n v="2119"/>
    <n v="196"/>
    <n v="1"/>
    <x v="2"/>
    <x v="8"/>
    <s v="COD"/>
    <d v="2020-08-16T00:00:00"/>
    <x v="4"/>
    <x v="9"/>
    <x v="175"/>
    <x v="3"/>
    <s v="Los Angeles"/>
    <s v="2020-08"/>
  </r>
  <r>
    <s v="B-25463"/>
    <n v="3137"/>
    <n v="571"/>
    <n v="9"/>
    <x v="1"/>
    <x v="1"/>
    <s v="Debit Card"/>
    <d v="2025-02-02T00:00:00"/>
    <x v="5"/>
    <x v="7"/>
    <x v="176"/>
    <x v="1"/>
    <s v="Chicago"/>
    <s v="2025-02"/>
  </r>
  <r>
    <s v="B-26277"/>
    <n v="2323"/>
    <n v="727"/>
    <n v="7"/>
    <x v="2"/>
    <x v="9"/>
    <s v="COD"/>
    <d v="2022-02-24T00:00:00"/>
    <x v="3"/>
    <x v="7"/>
    <x v="177"/>
    <x v="4"/>
    <s v="Dallas"/>
    <s v="2022-02"/>
  </r>
  <r>
    <s v="B-26508"/>
    <n v="9204"/>
    <n v="3289"/>
    <n v="16"/>
    <x v="0"/>
    <x v="2"/>
    <s v="Credit Card"/>
    <d v="2024-02-25T00:00:00"/>
    <x v="1"/>
    <x v="7"/>
    <x v="178"/>
    <x v="0"/>
    <s v="Miami"/>
    <s v="2024-02"/>
  </r>
  <r>
    <s v="B-26508"/>
    <n v="9204"/>
    <n v="3289"/>
    <n v="16"/>
    <x v="0"/>
    <x v="2"/>
    <s v="Credit Card"/>
    <d v="2021-06-15T00:00:00"/>
    <x v="2"/>
    <x v="0"/>
    <x v="179"/>
    <x v="0"/>
    <s v="Miami"/>
    <s v="2021-06"/>
  </r>
  <r>
    <s v="B-26723"/>
    <n v="5322"/>
    <n v="1423"/>
    <n v="18"/>
    <x v="2"/>
    <x v="8"/>
    <s v="COD"/>
    <d v="2022-12-08T00:00:00"/>
    <x v="3"/>
    <x v="1"/>
    <x v="180"/>
    <x v="4"/>
    <s v="Houston"/>
    <s v="2022-12"/>
  </r>
  <r>
    <s v="B-26723"/>
    <n v="5322"/>
    <n v="1423"/>
    <n v="18"/>
    <x v="2"/>
    <x v="8"/>
    <s v="COD"/>
    <d v="2023-12-09T00:00:00"/>
    <x v="0"/>
    <x v="1"/>
    <x v="181"/>
    <x v="4"/>
    <s v="Dallas"/>
    <s v="2023-12"/>
  </r>
  <r>
    <s v="B-25526"/>
    <n v="2666"/>
    <n v="559"/>
    <n v="14"/>
    <x v="2"/>
    <x v="3"/>
    <s v="COD"/>
    <d v="2022-07-16T00:00:00"/>
    <x v="3"/>
    <x v="2"/>
    <x v="182"/>
    <x v="5"/>
    <s v="Cleveland"/>
    <s v="2022-07"/>
  </r>
  <r>
    <s v="B-25645"/>
    <n v="8383"/>
    <n v="937"/>
    <n v="4"/>
    <x v="2"/>
    <x v="8"/>
    <s v="UPI"/>
    <d v="2024-05-05T00:00:00"/>
    <x v="1"/>
    <x v="3"/>
    <x v="183"/>
    <x v="0"/>
    <s v="Orlando"/>
    <s v="2024-05"/>
  </r>
  <r>
    <s v="B-25757"/>
    <n v="7560"/>
    <n v="821"/>
    <n v="4"/>
    <x v="1"/>
    <x v="5"/>
    <s v="EMI"/>
    <d v="2021-10-04T00:00:00"/>
    <x v="2"/>
    <x v="4"/>
    <x v="184"/>
    <x v="1"/>
    <s v="Chicago"/>
    <s v="2021-10"/>
  </r>
  <r>
    <s v="B-26716"/>
    <n v="1314"/>
    <n v="490"/>
    <n v="16"/>
    <x v="2"/>
    <x v="8"/>
    <s v="UPI"/>
    <d v="2021-11-20T00:00:00"/>
    <x v="2"/>
    <x v="5"/>
    <x v="185"/>
    <x v="2"/>
    <s v="Buffalo"/>
    <s v="2021-11"/>
  </r>
  <r>
    <s v="B-25424"/>
    <n v="1574"/>
    <n v="258"/>
    <n v="17"/>
    <x v="1"/>
    <x v="1"/>
    <s v="EMI"/>
    <d v="2020-09-15T00:00:00"/>
    <x v="4"/>
    <x v="10"/>
    <x v="186"/>
    <x v="3"/>
    <s v="San Diego"/>
    <s v="2020-09"/>
  </r>
  <r>
    <s v="B-26453"/>
    <n v="1231"/>
    <n v="214"/>
    <n v="20"/>
    <x v="0"/>
    <x v="2"/>
    <s v="Debit Card"/>
    <d v="2023-01-17T00:00:00"/>
    <x v="0"/>
    <x v="8"/>
    <x v="187"/>
    <x v="5"/>
    <s v="Columbus"/>
    <s v="2023-01"/>
  </r>
  <r>
    <s v="B-26453"/>
    <n v="1231"/>
    <n v="214"/>
    <n v="20"/>
    <x v="0"/>
    <x v="2"/>
    <s v="Debit Card"/>
    <d v="2020-06-16T00:00:00"/>
    <x v="4"/>
    <x v="0"/>
    <x v="188"/>
    <x v="2"/>
    <s v="Rochester"/>
    <s v="2020-06"/>
  </r>
  <r>
    <s v="B-26425"/>
    <n v="6891"/>
    <n v="2529"/>
    <n v="3"/>
    <x v="1"/>
    <x v="6"/>
    <s v="Debit Card"/>
    <d v="2024-05-01T00:00:00"/>
    <x v="1"/>
    <x v="3"/>
    <x v="189"/>
    <x v="5"/>
    <s v="Cleveland"/>
    <s v="2024-05"/>
  </r>
  <r>
    <s v="B-25843"/>
    <n v="7524"/>
    <n v="2308"/>
    <n v="15"/>
    <x v="0"/>
    <x v="2"/>
    <s v="EMI"/>
    <d v="2023-12-07T00:00:00"/>
    <x v="0"/>
    <x v="1"/>
    <x v="190"/>
    <x v="4"/>
    <s v="Austin"/>
    <s v="2023-12"/>
  </r>
  <r>
    <s v="B-25486"/>
    <n v="4215"/>
    <n v="432"/>
    <n v="14"/>
    <x v="2"/>
    <x v="3"/>
    <s v="Debit Card"/>
    <d v="2024-02-02T00:00:00"/>
    <x v="1"/>
    <x v="7"/>
    <x v="191"/>
    <x v="5"/>
    <s v="Columbus"/>
    <s v="2024-02"/>
  </r>
  <r>
    <s v="B-26975"/>
    <n v="622"/>
    <n v="218"/>
    <n v="19"/>
    <x v="2"/>
    <x v="10"/>
    <s v="Credit Card"/>
    <d v="2024-06-23T00:00:00"/>
    <x v="1"/>
    <x v="0"/>
    <x v="192"/>
    <x v="3"/>
    <s v="San Diego"/>
    <s v="2024-06"/>
  </r>
  <r>
    <s v="B-26890"/>
    <n v="7333"/>
    <n v="1576"/>
    <n v="4"/>
    <x v="0"/>
    <x v="2"/>
    <s v="Credit Card"/>
    <d v="2024-06-07T00:00:00"/>
    <x v="1"/>
    <x v="0"/>
    <x v="193"/>
    <x v="2"/>
    <s v="Buffalo"/>
    <s v="2024-06"/>
  </r>
  <r>
    <s v="B-26125"/>
    <n v="7690"/>
    <n v="1134"/>
    <n v="4"/>
    <x v="0"/>
    <x v="0"/>
    <s v="COD"/>
    <d v="2023-10-13T00:00:00"/>
    <x v="0"/>
    <x v="4"/>
    <x v="194"/>
    <x v="2"/>
    <s v="Rochester"/>
    <s v="2023-10"/>
  </r>
  <r>
    <s v="B-26489"/>
    <n v="2791"/>
    <n v="894"/>
    <n v="14"/>
    <x v="0"/>
    <x v="2"/>
    <s v="COD"/>
    <d v="2022-10-08T00:00:00"/>
    <x v="3"/>
    <x v="4"/>
    <x v="195"/>
    <x v="4"/>
    <s v="Austin"/>
    <s v="2022-10"/>
  </r>
  <r>
    <s v="B-26489"/>
    <n v="2791"/>
    <n v="894"/>
    <n v="14"/>
    <x v="0"/>
    <x v="2"/>
    <s v="COD"/>
    <d v="2023-10-27T00:00:00"/>
    <x v="0"/>
    <x v="4"/>
    <x v="196"/>
    <x v="5"/>
    <s v="Cincinnati"/>
    <s v="2023-10"/>
  </r>
  <r>
    <s v="B-26489"/>
    <n v="2791"/>
    <n v="894"/>
    <n v="14"/>
    <x v="0"/>
    <x v="2"/>
    <s v="COD"/>
    <d v="2021-02-09T00:00:00"/>
    <x v="2"/>
    <x v="7"/>
    <x v="197"/>
    <x v="4"/>
    <s v="Dallas"/>
    <s v="2021-02"/>
  </r>
  <r>
    <s v="B-26043"/>
    <n v="8769"/>
    <n v="1989"/>
    <n v="20"/>
    <x v="1"/>
    <x v="5"/>
    <s v="UPI"/>
    <d v="2020-11-03T00:00:00"/>
    <x v="4"/>
    <x v="5"/>
    <x v="198"/>
    <x v="1"/>
    <s v="Chicago"/>
    <s v="2020-11"/>
  </r>
  <r>
    <s v="B-26557"/>
    <n v="9057"/>
    <n v="1888"/>
    <n v="19"/>
    <x v="0"/>
    <x v="11"/>
    <s v="COD"/>
    <d v="2022-05-30T00:00:00"/>
    <x v="3"/>
    <x v="3"/>
    <x v="199"/>
    <x v="0"/>
    <s v="Orlando"/>
    <s v="2022-05"/>
  </r>
  <r>
    <s v="B-25243"/>
    <n v="6113"/>
    <n v="2508"/>
    <n v="6"/>
    <x v="0"/>
    <x v="2"/>
    <s v="UPI"/>
    <d v="2024-06-16T00:00:00"/>
    <x v="1"/>
    <x v="0"/>
    <x v="200"/>
    <x v="0"/>
    <s v="Orlando"/>
    <s v="2024-06"/>
  </r>
  <r>
    <s v="B-26932"/>
    <n v="4364"/>
    <n v="148"/>
    <n v="18"/>
    <x v="2"/>
    <x v="9"/>
    <s v="EMI"/>
    <d v="2022-07-15T00:00:00"/>
    <x v="3"/>
    <x v="2"/>
    <x v="201"/>
    <x v="5"/>
    <s v="Cincinnati"/>
    <s v="2022-07"/>
  </r>
  <r>
    <s v="B-25241"/>
    <n v="9905"/>
    <n v="633"/>
    <n v="17"/>
    <x v="1"/>
    <x v="1"/>
    <s v="EMI"/>
    <d v="2021-07-18T00:00:00"/>
    <x v="2"/>
    <x v="2"/>
    <x v="202"/>
    <x v="4"/>
    <s v="Dallas"/>
    <s v="2021-07"/>
  </r>
  <r>
    <s v="B-25241"/>
    <n v="9905"/>
    <n v="633"/>
    <n v="17"/>
    <x v="1"/>
    <x v="1"/>
    <s v="EMI"/>
    <d v="2021-10-02T00:00:00"/>
    <x v="2"/>
    <x v="4"/>
    <x v="203"/>
    <x v="0"/>
    <s v="Tampa"/>
    <s v="2021-10"/>
  </r>
  <r>
    <s v="B-25044"/>
    <n v="2493"/>
    <n v="1221"/>
    <n v="9"/>
    <x v="1"/>
    <x v="5"/>
    <s v="Credit Card"/>
    <d v="2024-04-16T00:00:00"/>
    <x v="1"/>
    <x v="11"/>
    <x v="204"/>
    <x v="1"/>
    <s v="Springfield"/>
    <s v="2024-04"/>
  </r>
  <r>
    <s v="B-26137"/>
    <n v="3423"/>
    <n v="804"/>
    <n v="4"/>
    <x v="0"/>
    <x v="11"/>
    <s v="Credit Card"/>
    <d v="2020-07-09T00:00:00"/>
    <x v="4"/>
    <x v="2"/>
    <x v="205"/>
    <x v="1"/>
    <s v="Peoria"/>
    <s v="2020-07"/>
  </r>
  <r>
    <s v="B-26137"/>
    <n v="3423"/>
    <n v="804"/>
    <n v="4"/>
    <x v="0"/>
    <x v="11"/>
    <s v="Credit Card"/>
    <d v="2020-07-25T00:00:00"/>
    <x v="4"/>
    <x v="2"/>
    <x v="206"/>
    <x v="4"/>
    <s v="Dallas"/>
    <s v="2020-07"/>
  </r>
  <r>
    <s v="B-26137"/>
    <n v="3423"/>
    <n v="804"/>
    <n v="4"/>
    <x v="0"/>
    <x v="11"/>
    <s v="Credit Card"/>
    <d v="2024-01-24T00:00:00"/>
    <x v="1"/>
    <x v="8"/>
    <x v="207"/>
    <x v="4"/>
    <s v="Austin"/>
    <s v="2024-01"/>
  </r>
  <r>
    <s v="B-26137"/>
    <n v="3423"/>
    <n v="804"/>
    <n v="4"/>
    <x v="0"/>
    <x v="11"/>
    <s v="Credit Card"/>
    <d v="2020-05-04T00:00:00"/>
    <x v="4"/>
    <x v="3"/>
    <x v="208"/>
    <x v="4"/>
    <s v="Dallas"/>
    <s v="2020-05"/>
  </r>
  <r>
    <s v="B-26137"/>
    <n v="3423"/>
    <n v="804"/>
    <n v="4"/>
    <x v="0"/>
    <x v="11"/>
    <s v="Credit Card"/>
    <d v="2021-11-13T00:00:00"/>
    <x v="2"/>
    <x v="5"/>
    <x v="209"/>
    <x v="5"/>
    <s v="Cincinnati"/>
    <s v="2021-11"/>
  </r>
  <r>
    <s v="B-25545"/>
    <n v="3900"/>
    <n v="115"/>
    <n v="9"/>
    <x v="2"/>
    <x v="3"/>
    <s v="COD"/>
    <d v="2023-10-07T00:00:00"/>
    <x v="0"/>
    <x v="4"/>
    <x v="210"/>
    <x v="1"/>
    <s v="Springfield"/>
    <s v="2023-10"/>
  </r>
  <r>
    <s v="B-26800"/>
    <n v="8568"/>
    <n v="2419"/>
    <n v="11"/>
    <x v="0"/>
    <x v="0"/>
    <s v="UPI"/>
    <d v="2021-10-23T00:00:00"/>
    <x v="2"/>
    <x v="4"/>
    <x v="211"/>
    <x v="2"/>
    <s v="Rochester"/>
    <s v="2021-10"/>
  </r>
  <r>
    <s v="B-26987"/>
    <n v="7643"/>
    <n v="3720"/>
    <n v="19"/>
    <x v="0"/>
    <x v="0"/>
    <s v="EMI"/>
    <d v="2022-07-18T00:00:00"/>
    <x v="3"/>
    <x v="2"/>
    <x v="212"/>
    <x v="4"/>
    <s v="Dallas"/>
    <s v="2022-07"/>
  </r>
  <r>
    <s v="B-26144"/>
    <n v="3461"/>
    <n v="1537"/>
    <n v="15"/>
    <x v="2"/>
    <x v="8"/>
    <s v="EMI"/>
    <d v="2024-08-23T00:00:00"/>
    <x v="1"/>
    <x v="9"/>
    <x v="213"/>
    <x v="1"/>
    <s v="Chicago"/>
    <s v="2024-08"/>
  </r>
  <r>
    <s v="B-25406"/>
    <n v="6016"/>
    <n v="431"/>
    <n v="20"/>
    <x v="1"/>
    <x v="1"/>
    <s v="UPI"/>
    <d v="2020-10-28T00:00:00"/>
    <x v="4"/>
    <x v="4"/>
    <x v="214"/>
    <x v="1"/>
    <s v="Chicago"/>
    <s v="2020-10"/>
  </r>
  <r>
    <s v="B-25658"/>
    <n v="1290"/>
    <n v="204"/>
    <n v="12"/>
    <x v="1"/>
    <x v="4"/>
    <s v="UPI"/>
    <d v="2024-06-15T00:00:00"/>
    <x v="1"/>
    <x v="0"/>
    <x v="215"/>
    <x v="2"/>
    <s v="Buffalo"/>
    <s v="2024-06"/>
  </r>
  <r>
    <s v="B-25658"/>
    <n v="1290"/>
    <n v="204"/>
    <n v="12"/>
    <x v="1"/>
    <x v="4"/>
    <s v="UPI"/>
    <d v="2024-12-19T00:00:00"/>
    <x v="1"/>
    <x v="1"/>
    <x v="216"/>
    <x v="3"/>
    <s v="San Francisco"/>
    <s v="2024-12"/>
  </r>
  <r>
    <s v="B-25733"/>
    <n v="4569"/>
    <n v="1693"/>
    <n v="10"/>
    <x v="0"/>
    <x v="11"/>
    <s v="UPI"/>
    <d v="2020-09-04T00:00:00"/>
    <x v="4"/>
    <x v="10"/>
    <x v="217"/>
    <x v="1"/>
    <s v="Springfield"/>
    <s v="2020-09"/>
  </r>
  <r>
    <s v="B-26993"/>
    <n v="3083"/>
    <n v="1151"/>
    <n v="16"/>
    <x v="2"/>
    <x v="10"/>
    <s v="Debit Card"/>
    <d v="2022-04-16T00:00:00"/>
    <x v="3"/>
    <x v="11"/>
    <x v="218"/>
    <x v="0"/>
    <s v="Orlando"/>
    <s v="2022-04"/>
  </r>
  <r>
    <s v="B-26964"/>
    <n v="3522"/>
    <n v="898"/>
    <n v="15"/>
    <x v="1"/>
    <x v="1"/>
    <s v="Credit Card"/>
    <d v="2024-08-29T00:00:00"/>
    <x v="1"/>
    <x v="9"/>
    <x v="219"/>
    <x v="5"/>
    <s v="Cleveland"/>
    <s v="2024-08"/>
  </r>
  <r>
    <s v="B-26964"/>
    <n v="3522"/>
    <n v="898"/>
    <n v="15"/>
    <x v="1"/>
    <x v="1"/>
    <s v="Credit Card"/>
    <d v="2022-01-14T00:00:00"/>
    <x v="3"/>
    <x v="8"/>
    <x v="220"/>
    <x v="3"/>
    <s v="Los Angeles"/>
    <s v="2022-01"/>
  </r>
  <r>
    <s v="B-26955"/>
    <n v="7301"/>
    <n v="3602"/>
    <n v="3"/>
    <x v="1"/>
    <x v="6"/>
    <s v="Debit Card"/>
    <d v="2024-04-07T00:00:00"/>
    <x v="1"/>
    <x v="11"/>
    <x v="221"/>
    <x v="4"/>
    <s v="Houston"/>
    <s v="2024-04"/>
  </r>
  <r>
    <s v="B-26059"/>
    <n v="4462"/>
    <n v="121"/>
    <n v="8"/>
    <x v="0"/>
    <x v="2"/>
    <s v="COD"/>
    <d v="2022-04-24T00:00:00"/>
    <x v="3"/>
    <x v="11"/>
    <x v="222"/>
    <x v="1"/>
    <s v="Springfield"/>
    <s v="2022-04"/>
  </r>
  <r>
    <s v="B-26806"/>
    <n v="4027"/>
    <n v="1386"/>
    <n v="3"/>
    <x v="2"/>
    <x v="10"/>
    <s v="EMI"/>
    <d v="2020-08-27T00:00:00"/>
    <x v="4"/>
    <x v="9"/>
    <x v="223"/>
    <x v="0"/>
    <s v="Tampa"/>
    <s v="2020-08"/>
  </r>
  <r>
    <s v="B-26299"/>
    <n v="1676"/>
    <n v="330"/>
    <n v="14"/>
    <x v="0"/>
    <x v="2"/>
    <s v="EMI"/>
    <d v="2023-03-01T00:00:00"/>
    <x v="0"/>
    <x v="6"/>
    <x v="224"/>
    <x v="5"/>
    <s v="Cleveland"/>
    <s v="2023-03"/>
  </r>
  <r>
    <s v="B-26743"/>
    <n v="7684"/>
    <n v="1157"/>
    <n v="12"/>
    <x v="2"/>
    <x v="8"/>
    <s v="COD"/>
    <d v="2020-10-02T00:00:00"/>
    <x v="4"/>
    <x v="4"/>
    <x v="225"/>
    <x v="1"/>
    <s v="Chicago"/>
    <s v="2020-10"/>
  </r>
  <r>
    <s v="B-26743"/>
    <n v="7684"/>
    <n v="1157"/>
    <n v="12"/>
    <x v="2"/>
    <x v="8"/>
    <s v="COD"/>
    <d v="2020-06-23T00:00:00"/>
    <x v="4"/>
    <x v="0"/>
    <x v="226"/>
    <x v="2"/>
    <s v="Buffalo"/>
    <s v="2020-06"/>
  </r>
  <r>
    <s v="B-26743"/>
    <n v="7684"/>
    <n v="1157"/>
    <n v="12"/>
    <x v="2"/>
    <x v="8"/>
    <s v="COD"/>
    <d v="2023-08-21T00:00:00"/>
    <x v="0"/>
    <x v="9"/>
    <x v="227"/>
    <x v="5"/>
    <s v="Columbus"/>
    <s v="2023-08"/>
  </r>
  <r>
    <s v="B-26757"/>
    <n v="6008"/>
    <n v="2498"/>
    <n v="17"/>
    <x v="0"/>
    <x v="7"/>
    <s v="Credit Card"/>
    <d v="2022-07-16T00:00:00"/>
    <x v="3"/>
    <x v="2"/>
    <x v="228"/>
    <x v="0"/>
    <s v="Miami"/>
    <s v="2022-07"/>
  </r>
  <r>
    <s v="B-26772"/>
    <n v="7344"/>
    <n v="2598"/>
    <n v="20"/>
    <x v="2"/>
    <x v="10"/>
    <s v="COD"/>
    <d v="2022-08-01T00:00:00"/>
    <x v="3"/>
    <x v="9"/>
    <x v="229"/>
    <x v="4"/>
    <s v="Dallas"/>
    <s v="2022-08"/>
  </r>
  <r>
    <s v="B-26088"/>
    <n v="6932"/>
    <n v="3218"/>
    <n v="20"/>
    <x v="1"/>
    <x v="1"/>
    <s v="COD"/>
    <d v="2020-07-16T00:00:00"/>
    <x v="4"/>
    <x v="2"/>
    <x v="230"/>
    <x v="0"/>
    <s v="Orlando"/>
    <s v="2020-07"/>
  </r>
  <r>
    <s v="B-26319"/>
    <n v="7748"/>
    <n v="1706"/>
    <n v="16"/>
    <x v="0"/>
    <x v="0"/>
    <s v="EMI"/>
    <d v="2020-05-02T00:00:00"/>
    <x v="4"/>
    <x v="3"/>
    <x v="231"/>
    <x v="5"/>
    <s v="Cincinnati"/>
    <s v="2020-05"/>
  </r>
  <r>
    <s v="B-25364"/>
    <n v="8649"/>
    <n v="2631"/>
    <n v="13"/>
    <x v="0"/>
    <x v="2"/>
    <s v="EMI"/>
    <d v="2024-01-10T00:00:00"/>
    <x v="1"/>
    <x v="8"/>
    <x v="232"/>
    <x v="3"/>
    <s v="San Francisco"/>
    <s v="2024-01"/>
  </r>
  <r>
    <s v="B-25364"/>
    <n v="8649"/>
    <n v="2631"/>
    <n v="13"/>
    <x v="0"/>
    <x v="2"/>
    <s v="EMI"/>
    <d v="2020-09-30T00:00:00"/>
    <x v="4"/>
    <x v="10"/>
    <x v="233"/>
    <x v="2"/>
    <s v="Rochester"/>
    <s v="2020-09"/>
  </r>
  <r>
    <s v="B-25655"/>
    <n v="4099"/>
    <n v="52"/>
    <n v="18"/>
    <x v="0"/>
    <x v="2"/>
    <s v="UPI"/>
    <d v="2022-03-28T00:00:00"/>
    <x v="3"/>
    <x v="6"/>
    <x v="234"/>
    <x v="2"/>
    <s v="New York City"/>
    <s v="2022-03"/>
  </r>
  <r>
    <s v="B-26864"/>
    <n v="2539"/>
    <n v="324"/>
    <n v="5"/>
    <x v="0"/>
    <x v="0"/>
    <s v="UPI"/>
    <d v="2021-01-30T00:00:00"/>
    <x v="2"/>
    <x v="8"/>
    <x v="235"/>
    <x v="3"/>
    <s v="San Francisco"/>
    <s v="2021-01"/>
  </r>
  <r>
    <s v="B-26019"/>
    <n v="9845"/>
    <n v="3062"/>
    <n v="9"/>
    <x v="1"/>
    <x v="5"/>
    <s v="COD"/>
    <d v="2025-03-14T00:00:00"/>
    <x v="5"/>
    <x v="6"/>
    <x v="236"/>
    <x v="0"/>
    <s v="Orlando"/>
    <s v="2025-03"/>
  </r>
  <r>
    <s v="B-25849"/>
    <n v="2901"/>
    <n v="1411"/>
    <n v="2"/>
    <x v="1"/>
    <x v="5"/>
    <s v="Debit Card"/>
    <d v="2021-10-26T00:00:00"/>
    <x v="2"/>
    <x v="4"/>
    <x v="237"/>
    <x v="4"/>
    <s v="Austin"/>
    <s v="2021-10"/>
  </r>
  <r>
    <s v="B-25849"/>
    <n v="2901"/>
    <n v="1411"/>
    <n v="2"/>
    <x v="1"/>
    <x v="5"/>
    <s v="Debit Card"/>
    <d v="2023-01-11T00:00:00"/>
    <x v="0"/>
    <x v="8"/>
    <x v="238"/>
    <x v="3"/>
    <s v="Los Angeles"/>
    <s v="2023-01"/>
  </r>
  <r>
    <s v="B-25829"/>
    <n v="9640"/>
    <n v="2606"/>
    <n v="2"/>
    <x v="2"/>
    <x v="10"/>
    <s v="Credit Card"/>
    <d v="2021-10-31T00:00:00"/>
    <x v="2"/>
    <x v="4"/>
    <x v="239"/>
    <x v="1"/>
    <s v="Peoria"/>
    <s v="2021-10"/>
  </r>
  <r>
    <s v="B-26065"/>
    <n v="7930"/>
    <n v="1981"/>
    <n v="13"/>
    <x v="2"/>
    <x v="3"/>
    <s v="Credit Card"/>
    <d v="2023-05-04T00:00:00"/>
    <x v="0"/>
    <x v="3"/>
    <x v="240"/>
    <x v="5"/>
    <s v="Cleveland"/>
    <s v="2023-05"/>
  </r>
  <r>
    <s v="B-26065"/>
    <n v="7930"/>
    <n v="1981"/>
    <n v="13"/>
    <x v="2"/>
    <x v="3"/>
    <s v="Credit Card"/>
    <d v="2024-08-09T00:00:00"/>
    <x v="1"/>
    <x v="9"/>
    <x v="241"/>
    <x v="1"/>
    <s v="Springfield"/>
    <s v="2024-08"/>
  </r>
  <r>
    <s v="B-25267"/>
    <n v="9894"/>
    <n v="829"/>
    <n v="1"/>
    <x v="1"/>
    <x v="6"/>
    <s v="COD"/>
    <d v="2022-08-21T00:00:00"/>
    <x v="3"/>
    <x v="9"/>
    <x v="242"/>
    <x v="3"/>
    <s v="San Diego"/>
    <s v="2022-08"/>
  </r>
  <r>
    <s v="B-25972"/>
    <n v="4911"/>
    <n v="186"/>
    <n v="20"/>
    <x v="0"/>
    <x v="7"/>
    <s v="Debit Card"/>
    <d v="2022-06-19T00:00:00"/>
    <x v="3"/>
    <x v="0"/>
    <x v="243"/>
    <x v="2"/>
    <s v="Buffalo"/>
    <s v="2022-06"/>
  </r>
  <r>
    <s v="B-25511"/>
    <n v="9707"/>
    <n v="3483"/>
    <n v="10"/>
    <x v="0"/>
    <x v="0"/>
    <s v="EMI"/>
    <d v="2025-01-29T00:00:00"/>
    <x v="5"/>
    <x v="8"/>
    <x v="244"/>
    <x v="1"/>
    <s v="Peoria"/>
    <s v="2025-01"/>
  </r>
  <r>
    <s v="B-25744"/>
    <n v="8438"/>
    <n v="3427"/>
    <n v="12"/>
    <x v="1"/>
    <x v="6"/>
    <s v="Credit Card"/>
    <d v="2022-01-14T00:00:00"/>
    <x v="3"/>
    <x v="8"/>
    <x v="245"/>
    <x v="2"/>
    <s v="Buffalo"/>
    <s v="2022-01"/>
  </r>
  <r>
    <s v="B-26805"/>
    <n v="7664"/>
    <n v="1753"/>
    <n v="19"/>
    <x v="0"/>
    <x v="7"/>
    <s v="Debit Card"/>
    <d v="2023-06-15T00:00:00"/>
    <x v="0"/>
    <x v="0"/>
    <x v="246"/>
    <x v="5"/>
    <s v="Cincinnati"/>
    <s v="2023-06"/>
  </r>
  <r>
    <s v="B-25620"/>
    <n v="721"/>
    <n v="258"/>
    <n v="13"/>
    <x v="0"/>
    <x v="2"/>
    <s v="Debit Card"/>
    <d v="2023-10-18T00:00:00"/>
    <x v="0"/>
    <x v="4"/>
    <x v="247"/>
    <x v="1"/>
    <s v="Peoria"/>
    <s v="2023-10"/>
  </r>
  <r>
    <s v="B-25620"/>
    <n v="721"/>
    <n v="258"/>
    <n v="13"/>
    <x v="0"/>
    <x v="2"/>
    <s v="Debit Card"/>
    <d v="2022-06-13T00:00:00"/>
    <x v="3"/>
    <x v="0"/>
    <x v="248"/>
    <x v="2"/>
    <s v="Buffalo"/>
    <s v="2022-06"/>
  </r>
  <r>
    <s v="B-25325"/>
    <n v="3944"/>
    <n v="1559"/>
    <n v="18"/>
    <x v="0"/>
    <x v="7"/>
    <s v="Credit Card"/>
    <d v="2024-06-12T00:00:00"/>
    <x v="1"/>
    <x v="0"/>
    <x v="249"/>
    <x v="3"/>
    <s v="San Francisco"/>
    <s v="2024-06"/>
  </r>
  <r>
    <s v="B-25131"/>
    <n v="9654"/>
    <n v="4111"/>
    <n v="1"/>
    <x v="1"/>
    <x v="5"/>
    <s v="UPI"/>
    <d v="2022-06-27T00:00:00"/>
    <x v="3"/>
    <x v="0"/>
    <x v="250"/>
    <x v="3"/>
    <s v="San Francisco"/>
    <s v="2022-06"/>
  </r>
  <r>
    <s v="B-26654"/>
    <n v="7838"/>
    <n v="1142"/>
    <n v="13"/>
    <x v="0"/>
    <x v="7"/>
    <s v="UPI"/>
    <d v="2021-02-18T00:00:00"/>
    <x v="2"/>
    <x v="7"/>
    <x v="251"/>
    <x v="3"/>
    <s v="San Francisco"/>
    <s v="2021-02"/>
  </r>
  <r>
    <s v="B-26195"/>
    <n v="874"/>
    <n v="235"/>
    <n v="15"/>
    <x v="1"/>
    <x v="6"/>
    <s v="Debit Card"/>
    <d v="2023-05-29T00:00:00"/>
    <x v="0"/>
    <x v="3"/>
    <x v="252"/>
    <x v="2"/>
    <s v="Rochester"/>
    <s v="2023-05"/>
  </r>
  <r>
    <s v="B-26195"/>
    <n v="874"/>
    <n v="235"/>
    <n v="15"/>
    <x v="1"/>
    <x v="6"/>
    <s v="Debit Card"/>
    <d v="2021-06-04T00:00:00"/>
    <x v="2"/>
    <x v="0"/>
    <x v="253"/>
    <x v="0"/>
    <s v="Miami"/>
    <s v="2021-06"/>
  </r>
  <r>
    <s v="B-25842"/>
    <n v="1248"/>
    <n v="584"/>
    <n v="13"/>
    <x v="1"/>
    <x v="1"/>
    <s v="EMI"/>
    <d v="2024-01-22T00:00:00"/>
    <x v="1"/>
    <x v="8"/>
    <x v="254"/>
    <x v="5"/>
    <s v="Columbus"/>
    <s v="2024-01"/>
  </r>
  <r>
    <s v="B-25842"/>
    <n v="1248"/>
    <n v="584"/>
    <n v="13"/>
    <x v="1"/>
    <x v="1"/>
    <s v="EMI"/>
    <d v="2022-12-27T00:00:00"/>
    <x v="3"/>
    <x v="1"/>
    <x v="255"/>
    <x v="3"/>
    <s v="San Francisco"/>
    <s v="2022-12"/>
  </r>
  <r>
    <s v="B-25851"/>
    <n v="3273"/>
    <n v="85"/>
    <n v="16"/>
    <x v="0"/>
    <x v="7"/>
    <s v="UPI"/>
    <d v="2024-03-30T00:00:00"/>
    <x v="1"/>
    <x v="6"/>
    <x v="256"/>
    <x v="5"/>
    <s v="Cincinnati"/>
    <s v="2024-03"/>
  </r>
  <r>
    <s v="B-25427"/>
    <n v="5035"/>
    <n v="2008"/>
    <n v="2"/>
    <x v="2"/>
    <x v="3"/>
    <s v="COD"/>
    <d v="2020-04-04T00:00:00"/>
    <x v="4"/>
    <x v="11"/>
    <x v="257"/>
    <x v="0"/>
    <s v="Miami"/>
    <s v="2020-04"/>
  </r>
  <r>
    <s v="B-26224"/>
    <n v="5564"/>
    <n v="175"/>
    <n v="11"/>
    <x v="0"/>
    <x v="2"/>
    <s v="COD"/>
    <d v="2023-01-22T00:00:00"/>
    <x v="0"/>
    <x v="8"/>
    <x v="258"/>
    <x v="1"/>
    <s v="Chicago"/>
    <s v="2023-01"/>
  </r>
  <r>
    <s v="B-26224"/>
    <n v="5564"/>
    <n v="175"/>
    <n v="11"/>
    <x v="0"/>
    <x v="2"/>
    <s v="COD"/>
    <d v="2022-04-12T00:00:00"/>
    <x v="3"/>
    <x v="11"/>
    <x v="259"/>
    <x v="4"/>
    <s v="Houston"/>
    <s v="2022-04"/>
  </r>
  <r>
    <s v="B-26224"/>
    <n v="5564"/>
    <n v="175"/>
    <n v="11"/>
    <x v="0"/>
    <x v="2"/>
    <s v="COD"/>
    <d v="2023-12-13T00:00:00"/>
    <x v="0"/>
    <x v="1"/>
    <x v="260"/>
    <x v="0"/>
    <s v="Miami"/>
    <s v="2023-12"/>
  </r>
  <r>
    <s v="B-26896"/>
    <n v="6488"/>
    <n v="1591"/>
    <n v="18"/>
    <x v="0"/>
    <x v="11"/>
    <s v="EMI"/>
    <d v="2023-05-24T00:00:00"/>
    <x v="0"/>
    <x v="3"/>
    <x v="261"/>
    <x v="4"/>
    <s v="Dallas"/>
    <s v="2023-05"/>
  </r>
  <r>
    <s v="B-26896"/>
    <n v="6488"/>
    <n v="1591"/>
    <n v="18"/>
    <x v="0"/>
    <x v="11"/>
    <s v="EMI"/>
    <d v="2020-11-29T00:00:00"/>
    <x v="4"/>
    <x v="5"/>
    <x v="262"/>
    <x v="4"/>
    <s v="Houston"/>
    <s v="2020-11"/>
  </r>
  <r>
    <s v="B-26469"/>
    <n v="7856"/>
    <n v="3699"/>
    <n v="17"/>
    <x v="0"/>
    <x v="0"/>
    <s v="UPI"/>
    <d v="2021-03-24T00:00:00"/>
    <x v="2"/>
    <x v="6"/>
    <x v="263"/>
    <x v="0"/>
    <s v="Orlando"/>
    <s v="2021-03"/>
  </r>
  <r>
    <s v="B-26219"/>
    <n v="9386"/>
    <n v="2555"/>
    <n v="20"/>
    <x v="1"/>
    <x v="4"/>
    <s v="Credit Card"/>
    <d v="2020-08-19T00:00:00"/>
    <x v="4"/>
    <x v="9"/>
    <x v="264"/>
    <x v="3"/>
    <s v="San Diego"/>
    <s v="2020-08"/>
  </r>
  <r>
    <s v="B-26219"/>
    <n v="9386"/>
    <n v="2555"/>
    <n v="20"/>
    <x v="1"/>
    <x v="4"/>
    <s v="Credit Card"/>
    <d v="2022-10-20T00:00:00"/>
    <x v="3"/>
    <x v="4"/>
    <x v="265"/>
    <x v="5"/>
    <s v="Cleveland"/>
    <s v="2022-10"/>
  </r>
  <r>
    <s v="B-26119"/>
    <n v="3956"/>
    <n v="142"/>
    <n v="12"/>
    <x v="1"/>
    <x v="1"/>
    <s v="Debit Card"/>
    <d v="2023-09-20T00:00:00"/>
    <x v="0"/>
    <x v="10"/>
    <x v="266"/>
    <x v="0"/>
    <s v="Tampa"/>
    <s v="2023-09"/>
  </r>
  <r>
    <s v="B-26119"/>
    <n v="3956"/>
    <n v="142"/>
    <n v="12"/>
    <x v="1"/>
    <x v="1"/>
    <s v="Debit Card"/>
    <d v="2024-12-26T00:00:00"/>
    <x v="1"/>
    <x v="1"/>
    <x v="267"/>
    <x v="4"/>
    <s v="Dallas"/>
    <s v="2024-12"/>
  </r>
  <r>
    <s v="B-26988"/>
    <n v="6255"/>
    <n v="437"/>
    <n v="18"/>
    <x v="1"/>
    <x v="4"/>
    <s v="COD"/>
    <d v="2021-12-03T00:00:00"/>
    <x v="2"/>
    <x v="1"/>
    <x v="268"/>
    <x v="2"/>
    <s v="Rochester"/>
    <s v="2021-12"/>
  </r>
  <r>
    <s v="B-25596"/>
    <n v="6707"/>
    <n v="1041"/>
    <n v="20"/>
    <x v="0"/>
    <x v="7"/>
    <s v="Credit Card"/>
    <d v="2021-09-14T00:00:00"/>
    <x v="2"/>
    <x v="10"/>
    <x v="269"/>
    <x v="4"/>
    <s v="Austin"/>
    <s v="2021-09"/>
  </r>
  <r>
    <s v="B-26845"/>
    <n v="7633"/>
    <n v="184"/>
    <n v="13"/>
    <x v="1"/>
    <x v="1"/>
    <s v="COD"/>
    <d v="2021-09-30T00:00:00"/>
    <x v="2"/>
    <x v="10"/>
    <x v="270"/>
    <x v="1"/>
    <s v="Springfield"/>
    <s v="2021-09"/>
  </r>
  <r>
    <s v="B-25099"/>
    <n v="975"/>
    <n v="224"/>
    <n v="18"/>
    <x v="1"/>
    <x v="1"/>
    <s v="COD"/>
    <d v="2021-12-22T00:00:00"/>
    <x v="2"/>
    <x v="1"/>
    <x v="271"/>
    <x v="3"/>
    <s v="San Diego"/>
    <s v="2021-12"/>
  </r>
  <r>
    <s v="B-26153"/>
    <n v="4906"/>
    <n v="975"/>
    <n v="7"/>
    <x v="2"/>
    <x v="9"/>
    <s v="Debit Card"/>
    <d v="2022-05-18T00:00:00"/>
    <x v="3"/>
    <x v="3"/>
    <x v="272"/>
    <x v="4"/>
    <s v="Houston"/>
    <s v="2022-05"/>
  </r>
  <r>
    <s v="B-25060"/>
    <n v="1379"/>
    <n v="250"/>
    <n v="3"/>
    <x v="1"/>
    <x v="1"/>
    <s v="Credit Card"/>
    <d v="2020-10-08T00:00:00"/>
    <x v="4"/>
    <x v="4"/>
    <x v="273"/>
    <x v="2"/>
    <s v="Buffalo"/>
    <s v="2020-10"/>
  </r>
  <r>
    <s v="B-26572"/>
    <n v="5911"/>
    <n v="2333"/>
    <n v="14"/>
    <x v="2"/>
    <x v="10"/>
    <s v="EMI"/>
    <d v="2022-08-20T00:00:00"/>
    <x v="3"/>
    <x v="9"/>
    <x v="274"/>
    <x v="3"/>
    <s v="San Diego"/>
    <s v="2022-08"/>
  </r>
  <r>
    <s v="B-26572"/>
    <n v="5911"/>
    <n v="2333"/>
    <n v="14"/>
    <x v="2"/>
    <x v="10"/>
    <s v="EMI"/>
    <d v="2024-11-25T00:00:00"/>
    <x v="1"/>
    <x v="5"/>
    <x v="275"/>
    <x v="3"/>
    <s v="San Francisco"/>
    <s v="2024-11"/>
  </r>
  <r>
    <s v="B-25919"/>
    <n v="2140"/>
    <n v="970"/>
    <n v="4"/>
    <x v="1"/>
    <x v="5"/>
    <s v="Credit Card"/>
    <d v="2020-09-30T00:00:00"/>
    <x v="4"/>
    <x v="10"/>
    <x v="276"/>
    <x v="3"/>
    <s v="San Diego"/>
    <s v="2020-09"/>
  </r>
  <r>
    <s v="B-25919"/>
    <n v="2140"/>
    <n v="970"/>
    <n v="4"/>
    <x v="1"/>
    <x v="5"/>
    <s v="Credit Card"/>
    <d v="2025-02-20T00:00:00"/>
    <x v="5"/>
    <x v="7"/>
    <x v="277"/>
    <x v="0"/>
    <s v="Orlando"/>
    <s v="2025-02"/>
  </r>
  <r>
    <s v="B-25919"/>
    <n v="2140"/>
    <n v="970"/>
    <n v="4"/>
    <x v="1"/>
    <x v="5"/>
    <s v="Credit Card"/>
    <d v="2022-03-20T00:00:00"/>
    <x v="3"/>
    <x v="6"/>
    <x v="278"/>
    <x v="3"/>
    <s v="San Francisco"/>
    <s v="2022-03"/>
  </r>
  <r>
    <s v="B-26978"/>
    <n v="1108"/>
    <n v="167"/>
    <n v="18"/>
    <x v="0"/>
    <x v="2"/>
    <s v="Debit Card"/>
    <d v="2025-03-07T00:00:00"/>
    <x v="5"/>
    <x v="6"/>
    <x v="279"/>
    <x v="1"/>
    <s v="Springfield"/>
    <s v="2025-03"/>
  </r>
  <r>
    <s v="B-26554"/>
    <n v="7564"/>
    <n v="3463"/>
    <n v="5"/>
    <x v="1"/>
    <x v="5"/>
    <s v="Credit Card"/>
    <d v="2024-06-16T00:00:00"/>
    <x v="1"/>
    <x v="0"/>
    <x v="280"/>
    <x v="0"/>
    <s v="Tampa"/>
    <s v="2024-06"/>
  </r>
  <r>
    <s v="B-26554"/>
    <n v="7564"/>
    <n v="3463"/>
    <n v="5"/>
    <x v="1"/>
    <x v="5"/>
    <s v="Credit Card"/>
    <d v="2020-11-21T00:00:00"/>
    <x v="4"/>
    <x v="5"/>
    <x v="281"/>
    <x v="1"/>
    <s v="Peoria"/>
    <s v="2020-11"/>
  </r>
  <r>
    <s v="B-26554"/>
    <n v="7564"/>
    <n v="3463"/>
    <n v="5"/>
    <x v="1"/>
    <x v="5"/>
    <s v="Credit Card"/>
    <d v="2024-10-01T00:00:00"/>
    <x v="1"/>
    <x v="4"/>
    <x v="282"/>
    <x v="0"/>
    <s v="Miami"/>
    <s v="2024-10"/>
  </r>
  <r>
    <s v="B-26554"/>
    <n v="7564"/>
    <n v="3463"/>
    <n v="5"/>
    <x v="1"/>
    <x v="5"/>
    <s v="Credit Card"/>
    <d v="2024-07-01T00:00:00"/>
    <x v="1"/>
    <x v="2"/>
    <x v="283"/>
    <x v="4"/>
    <s v="Houston"/>
    <s v="2024-07"/>
  </r>
  <r>
    <s v="B-26883"/>
    <n v="9751"/>
    <n v="2459"/>
    <n v="13"/>
    <x v="1"/>
    <x v="1"/>
    <s v="COD"/>
    <d v="2020-11-23T00:00:00"/>
    <x v="4"/>
    <x v="5"/>
    <x v="284"/>
    <x v="2"/>
    <s v="Buffalo"/>
    <s v="2020-11"/>
  </r>
  <r>
    <s v="B-25423"/>
    <n v="6385"/>
    <n v="2656"/>
    <n v="11"/>
    <x v="0"/>
    <x v="11"/>
    <s v="Credit Card"/>
    <d v="2023-03-18T00:00:00"/>
    <x v="0"/>
    <x v="6"/>
    <x v="285"/>
    <x v="0"/>
    <s v="Orlando"/>
    <s v="2023-03"/>
  </r>
  <r>
    <s v="B-25423"/>
    <n v="6385"/>
    <n v="2656"/>
    <n v="11"/>
    <x v="0"/>
    <x v="11"/>
    <s v="Credit Card"/>
    <d v="2022-10-19T00:00:00"/>
    <x v="3"/>
    <x v="4"/>
    <x v="286"/>
    <x v="0"/>
    <s v="Tampa"/>
    <s v="2022-10"/>
  </r>
  <r>
    <s v="B-26324"/>
    <n v="6355"/>
    <n v="1335"/>
    <n v="15"/>
    <x v="0"/>
    <x v="0"/>
    <s v="Debit Card"/>
    <d v="2023-08-31T00:00:00"/>
    <x v="0"/>
    <x v="9"/>
    <x v="287"/>
    <x v="4"/>
    <s v="Austin"/>
    <s v="2023-08"/>
  </r>
  <r>
    <s v="B-26324"/>
    <n v="6355"/>
    <n v="1335"/>
    <n v="15"/>
    <x v="0"/>
    <x v="0"/>
    <s v="Debit Card"/>
    <d v="2021-06-06T00:00:00"/>
    <x v="2"/>
    <x v="0"/>
    <x v="288"/>
    <x v="4"/>
    <s v="Austin"/>
    <s v="2021-06"/>
  </r>
  <r>
    <s v="B-26945"/>
    <n v="7377"/>
    <n v="320"/>
    <n v="15"/>
    <x v="0"/>
    <x v="11"/>
    <s v="Debit Card"/>
    <d v="2022-12-21T00:00:00"/>
    <x v="3"/>
    <x v="1"/>
    <x v="289"/>
    <x v="4"/>
    <s v="Austin"/>
    <s v="2022-12"/>
  </r>
  <r>
    <s v="B-26405"/>
    <n v="7497"/>
    <n v="319"/>
    <n v="18"/>
    <x v="2"/>
    <x v="3"/>
    <s v="COD"/>
    <d v="2024-02-12T00:00:00"/>
    <x v="1"/>
    <x v="7"/>
    <x v="290"/>
    <x v="1"/>
    <s v="Peoria"/>
    <s v="2024-02"/>
  </r>
  <r>
    <s v="B-26046"/>
    <n v="2565"/>
    <n v="983"/>
    <n v="20"/>
    <x v="0"/>
    <x v="0"/>
    <s v="Debit Card"/>
    <d v="2022-12-05T00:00:00"/>
    <x v="3"/>
    <x v="1"/>
    <x v="291"/>
    <x v="0"/>
    <s v="Miami"/>
    <s v="2022-12"/>
  </r>
  <r>
    <s v="B-25746"/>
    <n v="8243"/>
    <n v="1346"/>
    <n v="15"/>
    <x v="1"/>
    <x v="6"/>
    <s v="Debit Card"/>
    <d v="2021-04-04T00:00:00"/>
    <x v="2"/>
    <x v="11"/>
    <x v="292"/>
    <x v="4"/>
    <s v="Houston"/>
    <s v="2021-04"/>
  </r>
  <r>
    <s v="B-25232"/>
    <n v="7792"/>
    <n v="1403"/>
    <n v="13"/>
    <x v="1"/>
    <x v="5"/>
    <s v="UPI"/>
    <d v="2021-02-12T00:00:00"/>
    <x v="2"/>
    <x v="7"/>
    <x v="293"/>
    <x v="1"/>
    <s v="Peoria"/>
    <s v="2021-02"/>
  </r>
  <r>
    <s v="B-25232"/>
    <n v="7792"/>
    <n v="1403"/>
    <n v="13"/>
    <x v="1"/>
    <x v="5"/>
    <s v="UPI"/>
    <d v="2022-12-27T00:00:00"/>
    <x v="3"/>
    <x v="1"/>
    <x v="294"/>
    <x v="2"/>
    <s v="Rochester"/>
    <s v="2022-12"/>
  </r>
  <r>
    <s v="B-25232"/>
    <n v="7792"/>
    <n v="1403"/>
    <n v="13"/>
    <x v="1"/>
    <x v="5"/>
    <s v="UPI"/>
    <d v="2024-01-19T00:00:00"/>
    <x v="1"/>
    <x v="8"/>
    <x v="295"/>
    <x v="3"/>
    <s v="San Diego"/>
    <s v="2024-01"/>
  </r>
  <r>
    <s v="B-25591"/>
    <n v="7346"/>
    <n v="1043"/>
    <n v="10"/>
    <x v="2"/>
    <x v="8"/>
    <s v="Credit Card"/>
    <d v="2022-12-25T00:00:00"/>
    <x v="3"/>
    <x v="1"/>
    <x v="296"/>
    <x v="5"/>
    <s v="Columbus"/>
    <s v="2022-12"/>
  </r>
  <r>
    <s v="B-26325"/>
    <n v="5449"/>
    <n v="2389"/>
    <n v="2"/>
    <x v="0"/>
    <x v="7"/>
    <s v="UPI"/>
    <d v="2022-10-06T00:00:00"/>
    <x v="3"/>
    <x v="4"/>
    <x v="297"/>
    <x v="0"/>
    <s v="Miami"/>
    <s v="2022-10"/>
  </r>
  <r>
    <s v="B-25251"/>
    <n v="2895"/>
    <n v="104"/>
    <n v="6"/>
    <x v="2"/>
    <x v="3"/>
    <s v="COD"/>
    <d v="2020-04-27T00:00:00"/>
    <x v="4"/>
    <x v="11"/>
    <x v="298"/>
    <x v="2"/>
    <s v="Buffalo"/>
    <s v="2020-04"/>
  </r>
  <r>
    <s v="B-25251"/>
    <n v="2895"/>
    <n v="104"/>
    <n v="6"/>
    <x v="2"/>
    <x v="3"/>
    <s v="COD"/>
    <d v="2024-05-13T00:00:00"/>
    <x v="1"/>
    <x v="3"/>
    <x v="299"/>
    <x v="4"/>
    <s v="Houston"/>
    <s v="2024-05"/>
  </r>
  <r>
    <s v="B-25464"/>
    <n v="6145"/>
    <n v="1414"/>
    <n v="4"/>
    <x v="2"/>
    <x v="3"/>
    <s v="COD"/>
    <d v="2020-10-23T00:00:00"/>
    <x v="4"/>
    <x v="4"/>
    <x v="300"/>
    <x v="3"/>
    <s v="Los Angeles"/>
    <s v="2020-10"/>
  </r>
  <r>
    <s v="B-26678"/>
    <n v="6934"/>
    <n v="1226"/>
    <n v="1"/>
    <x v="0"/>
    <x v="0"/>
    <s v="Debit Card"/>
    <d v="2021-06-11T00:00:00"/>
    <x v="2"/>
    <x v="0"/>
    <x v="301"/>
    <x v="5"/>
    <s v="Cincinnati"/>
    <s v="2021-06"/>
  </r>
  <r>
    <s v="B-25962"/>
    <n v="4202"/>
    <n v="1171"/>
    <n v="3"/>
    <x v="1"/>
    <x v="4"/>
    <s v="COD"/>
    <d v="2022-11-23T00:00:00"/>
    <x v="3"/>
    <x v="5"/>
    <x v="302"/>
    <x v="1"/>
    <s v="Peoria"/>
    <s v="2022-11"/>
  </r>
  <r>
    <s v="B-25962"/>
    <n v="4202"/>
    <n v="1171"/>
    <n v="3"/>
    <x v="1"/>
    <x v="4"/>
    <s v="COD"/>
    <d v="2022-10-31T00:00:00"/>
    <x v="3"/>
    <x v="4"/>
    <x v="303"/>
    <x v="2"/>
    <s v="Rochester"/>
    <s v="2022-10"/>
  </r>
  <r>
    <s v="B-25962"/>
    <n v="4202"/>
    <n v="1171"/>
    <n v="3"/>
    <x v="1"/>
    <x v="4"/>
    <s v="COD"/>
    <d v="2023-11-06T00:00:00"/>
    <x v="0"/>
    <x v="5"/>
    <x v="304"/>
    <x v="0"/>
    <s v="Tampa"/>
    <s v="2023-11"/>
  </r>
  <r>
    <s v="B-25962"/>
    <n v="4202"/>
    <n v="1171"/>
    <n v="3"/>
    <x v="1"/>
    <x v="4"/>
    <s v="COD"/>
    <d v="2023-11-12T00:00:00"/>
    <x v="0"/>
    <x v="5"/>
    <x v="305"/>
    <x v="4"/>
    <s v="Houston"/>
    <s v="2023-11"/>
  </r>
  <r>
    <s v="B-26586"/>
    <n v="2239"/>
    <n v="828"/>
    <n v="1"/>
    <x v="0"/>
    <x v="11"/>
    <s v="UPI"/>
    <d v="2023-06-26T00:00:00"/>
    <x v="0"/>
    <x v="0"/>
    <x v="306"/>
    <x v="3"/>
    <s v="Los Angeles"/>
    <s v="2023-06"/>
  </r>
  <r>
    <s v="B-26586"/>
    <n v="2239"/>
    <n v="828"/>
    <n v="1"/>
    <x v="0"/>
    <x v="11"/>
    <s v="UPI"/>
    <d v="2023-09-30T00:00:00"/>
    <x v="0"/>
    <x v="10"/>
    <x v="307"/>
    <x v="1"/>
    <s v="Chicago"/>
    <s v="2023-09"/>
  </r>
  <r>
    <s v="B-26841"/>
    <n v="9827"/>
    <n v="4208"/>
    <n v="13"/>
    <x v="2"/>
    <x v="3"/>
    <s v="Debit Card"/>
    <d v="2020-09-12T00:00:00"/>
    <x v="4"/>
    <x v="10"/>
    <x v="308"/>
    <x v="2"/>
    <s v="New York City"/>
    <s v="2020-09"/>
  </r>
  <r>
    <s v="B-26284"/>
    <n v="5152"/>
    <n v="2045"/>
    <n v="14"/>
    <x v="0"/>
    <x v="7"/>
    <s v="UPI"/>
    <d v="2020-11-27T00:00:00"/>
    <x v="4"/>
    <x v="5"/>
    <x v="309"/>
    <x v="1"/>
    <s v="Springfield"/>
    <s v="2020-11"/>
  </r>
  <r>
    <s v="B-26284"/>
    <n v="5152"/>
    <n v="2045"/>
    <n v="14"/>
    <x v="0"/>
    <x v="7"/>
    <s v="UPI"/>
    <d v="2022-08-25T00:00:00"/>
    <x v="3"/>
    <x v="9"/>
    <x v="310"/>
    <x v="3"/>
    <s v="Los Angeles"/>
    <s v="2022-08"/>
  </r>
  <r>
    <s v="B-26284"/>
    <n v="5152"/>
    <n v="2045"/>
    <n v="14"/>
    <x v="0"/>
    <x v="7"/>
    <s v="UPI"/>
    <d v="2023-08-23T00:00:00"/>
    <x v="0"/>
    <x v="9"/>
    <x v="311"/>
    <x v="1"/>
    <s v="Chicago"/>
    <s v="2023-08"/>
  </r>
  <r>
    <s v="B-26284"/>
    <n v="5152"/>
    <n v="2045"/>
    <n v="14"/>
    <x v="0"/>
    <x v="7"/>
    <s v="UPI"/>
    <d v="2023-10-11T00:00:00"/>
    <x v="0"/>
    <x v="4"/>
    <x v="312"/>
    <x v="2"/>
    <s v="Rochester"/>
    <s v="2023-10"/>
  </r>
  <r>
    <s v="B-26478"/>
    <n v="2542"/>
    <n v="190"/>
    <n v="1"/>
    <x v="1"/>
    <x v="4"/>
    <s v="Credit Card"/>
    <d v="2022-04-21T00:00:00"/>
    <x v="3"/>
    <x v="11"/>
    <x v="313"/>
    <x v="4"/>
    <s v="Houston"/>
    <s v="2022-04"/>
  </r>
  <r>
    <s v="B-26679"/>
    <n v="8102"/>
    <n v="1800"/>
    <n v="5"/>
    <x v="1"/>
    <x v="4"/>
    <s v="UPI"/>
    <d v="2023-09-14T00:00:00"/>
    <x v="0"/>
    <x v="10"/>
    <x v="314"/>
    <x v="3"/>
    <s v="San Francisco"/>
    <s v="2023-09"/>
  </r>
  <r>
    <s v="B-26679"/>
    <n v="8102"/>
    <n v="1800"/>
    <n v="5"/>
    <x v="1"/>
    <x v="4"/>
    <s v="UPI"/>
    <d v="2020-04-29T00:00:00"/>
    <x v="4"/>
    <x v="11"/>
    <x v="315"/>
    <x v="2"/>
    <s v="Buffalo"/>
    <s v="2020-04"/>
  </r>
  <r>
    <s v="B-26679"/>
    <n v="8102"/>
    <n v="1800"/>
    <n v="5"/>
    <x v="1"/>
    <x v="4"/>
    <s v="UPI"/>
    <d v="2020-12-15T00:00:00"/>
    <x v="4"/>
    <x v="1"/>
    <x v="316"/>
    <x v="5"/>
    <s v="Cleveland"/>
    <s v="2020-12"/>
  </r>
  <r>
    <s v="B-26397"/>
    <n v="6200"/>
    <n v="2321"/>
    <n v="18"/>
    <x v="2"/>
    <x v="9"/>
    <s v="Credit Card"/>
    <d v="2024-07-11T00:00:00"/>
    <x v="1"/>
    <x v="2"/>
    <x v="317"/>
    <x v="3"/>
    <s v="Los Angeles"/>
    <s v="2024-07"/>
  </r>
  <r>
    <s v="B-26397"/>
    <n v="6200"/>
    <n v="2321"/>
    <n v="18"/>
    <x v="2"/>
    <x v="9"/>
    <s v="Credit Card"/>
    <d v="2024-09-21T00:00:00"/>
    <x v="1"/>
    <x v="10"/>
    <x v="318"/>
    <x v="0"/>
    <s v="Miami"/>
    <s v="2024-09"/>
  </r>
  <r>
    <s v="B-25957"/>
    <n v="4470"/>
    <n v="413"/>
    <n v="13"/>
    <x v="0"/>
    <x v="2"/>
    <s v="UPI"/>
    <d v="2025-02-02T00:00:00"/>
    <x v="5"/>
    <x v="7"/>
    <x v="319"/>
    <x v="3"/>
    <s v="Los Angeles"/>
    <s v="2025-02"/>
  </r>
  <r>
    <s v="B-26916"/>
    <n v="916"/>
    <n v="362"/>
    <n v="7"/>
    <x v="1"/>
    <x v="1"/>
    <s v="UPI"/>
    <d v="2022-10-21T00:00:00"/>
    <x v="3"/>
    <x v="4"/>
    <x v="320"/>
    <x v="1"/>
    <s v="Springfield"/>
    <s v="2022-10"/>
  </r>
  <r>
    <s v="B-26916"/>
    <n v="916"/>
    <n v="362"/>
    <n v="7"/>
    <x v="1"/>
    <x v="1"/>
    <s v="UPI"/>
    <d v="2020-10-21T00:00:00"/>
    <x v="4"/>
    <x v="4"/>
    <x v="321"/>
    <x v="3"/>
    <s v="San Francisco"/>
    <s v="2020-10"/>
  </r>
  <r>
    <s v="B-25925"/>
    <n v="3022"/>
    <n v="384"/>
    <n v="1"/>
    <x v="1"/>
    <x v="1"/>
    <s v="Credit Card"/>
    <d v="2022-01-11T00:00:00"/>
    <x v="3"/>
    <x v="8"/>
    <x v="322"/>
    <x v="4"/>
    <s v="Austin"/>
    <s v="2022-01"/>
  </r>
  <r>
    <s v="B-25925"/>
    <n v="3022"/>
    <n v="384"/>
    <n v="1"/>
    <x v="1"/>
    <x v="1"/>
    <s v="Credit Card"/>
    <d v="2021-02-17T00:00:00"/>
    <x v="2"/>
    <x v="7"/>
    <x v="323"/>
    <x v="1"/>
    <s v="Chicago"/>
    <s v="2021-02"/>
  </r>
  <r>
    <s v="B-25602"/>
    <n v="4853"/>
    <n v="1764"/>
    <n v="9"/>
    <x v="1"/>
    <x v="1"/>
    <s v="Debit Card"/>
    <d v="2021-11-06T00:00:00"/>
    <x v="2"/>
    <x v="5"/>
    <x v="324"/>
    <x v="0"/>
    <s v="Orlando"/>
    <s v="2021-11"/>
  </r>
  <r>
    <s v="B-25602"/>
    <n v="4853"/>
    <n v="1764"/>
    <n v="9"/>
    <x v="1"/>
    <x v="1"/>
    <s v="Debit Card"/>
    <d v="2022-08-30T00:00:00"/>
    <x v="3"/>
    <x v="9"/>
    <x v="325"/>
    <x v="4"/>
    <s v="Houston"/>
    <s v="2022-08"/>
  </r>
  <r>
    <s v="B-26592"/>
    <n v="9832"/>
    <n v="1270"/>
    <n v="1"/>
    <x v="1"/>
    <x v="1"/>
    <s v="COD"/>
    <d v="2022-10-07T00:00:00"/>
    <x v="3"/>
    <x v="4"/>
    <x v="326"/>
    <x v="3"/>
    <s v="San Francisco"/>
    <s v="2022-10"/>
  </r>
  <r>
    <s v="B-26251"/>
    <n v="883"/>
    <n v="127"/>
    <n v="7"/>
    <x v="2"/>
    <x v="3"/>
    <s v="COD"/>
    <d v="2023-06-04T00:00:00"/>
    <x v="0"/>
    <x v="0"/>
    <x v="327"/>
    <x v="3"/>
    <s v="San Francisco"/>
    <s v="2023-06"/>
  </r>
  <r>
    <s v="B-25979"/>
    <n v="9562"/>
    <n v="325"/>
    <n v="2"/>
    <x v="0"/>
    <x v="11"/>
    <s v="Debit Card"/>
    <d v="2022-05-13T00:00:00"/>
    <x v="3"/>
    <x v="3"/>
    <x v="328"/>
    <x v="3"/>
    <s v="San Diego"/>
    <s v="2022-05"/>
  </r>
  <r>
    <s v="B-25437"/>
    <n v="4688"/>
    <n v="1841"/>
    <n v="3"/>
    <x v="0"/>
    <x v="2"/>
    <s v="Credit Card"/>
    <d v="2023-01-23T00:00:00"/>
    <x v="0"/>
    <x v="8"/>
    <x v="329"/>
    <x v="3"/>
    <s v="San Francisco"/>
    <s v="2023-01"/>
  </r>
  <r>
    <s v="B-25437"/>
    <n v="4688"/>
    <n v="1841"/>
    <n v="3"/>
    <x v="0"/>
    <x v="2"/>
    <s v="Credit Card"/>
    <d v="2021-07-25T00:00:00"/>
    <x v="2"/>
    <x v="2"/>
    <x v="330"/>
    <x v="3"/>
    <s v="San Diego"/>
    <s v="2021-07"/>
  </r>
  <r>
    <s v="B-26986"/>
    <n v="7900"/>
    <n v="482"/>
    <n v="4"/>
    <x v="0"/>
    <x v="7"/>
    <s v="COD"/>
    <d v="2025-03-08T00:00:00"/>
    <x v="5"/>
    <x v="6"/>
    <x v="331"/>
    <x v="5"/>
    <s v="Columbus"/>
    <s v="2025-03"/>
  </r>
  <r>
    <s v="B-25990"/>
    <n v="6967"/>
    <n v="3257"/>
    <n v="17"/>
    <x v="2"/>
    <x v="10"/>
    <s v="COD"/>
    <d v="2022-12-25T00:00:00"/>
    <x v="3"/>
    <x v="1"/>
    <x v="332"/>
    <x v="5"/>
    <s v="Cincinnati"/>
    <s v="2022-12"/>
  </r>
  <r>
    <s v="B-25222"/>
    <n v="4852"/>
    <n v="218"/>
    <n v="2"/>
    <x v="2"/>
    <x v="9"/>
    <s v="EMI"/>
    <d v="2024-04-24T00:00:00"/>
    <x v="1"/>
    <x v="11"/>
    <x v="333"/>
    <x v="4"/>
    <s v="Dallas"/>
    <s v="2024-04"/>
  </r>
  <r>
    <s v="B-25222"/>
    <n v="4852"/>
    <n v="218"/>
    <n v="2"/>
    <x v="2"/>
    <x v="9"/>
    <s v="EMI"/>
    <d v="2021-12-24T00:00:00"/>
    <x v="2"/>
    <x v="1"/>
    <x v="334"/>
    <x v="0"/>
    <s v="Tampa"/>
    <s v="2021-12"/>
  </r>
  <r>
    <s v="B-25222"/>
    <n v="4852"/>
    <n v="218"/>
    <n v="2"/>
    <x v="2"/>
    <x v="9"/>
    <s v="EMI"/>
    <d v="2023-09-07T00:00:00"/>
    <x v="0"/>
    <x v="10"/>
    <x v="335"/>
    <x v="1"/>
    <s v="Springfield"/>
    <s v="2023-09"/>
  </r>
  <r>
    <s v="B-26402"/>
    <n v="4314"/>
    <n v="1453"/>
    <n v="6"/>
    <x v="2"/>
    <x v="8"/>
    <s v="COD"/>
    <d v="2021-08-10T00:00:00"/>
    <x v="2"/>
    <x v="9"/>
    <x v="336"/>
    <x v="0"/>
    <s v="Tampa"/>
    <s v="2021-08"/>
  </r>
  <r>
    <s v="B-26792"/>
    <n v="3288"/>
    <n v="1477"/>
    <n v="3"/>
    <x v="1"/>
    <x v="1"/>
    <s v="EMI"/>
    <d v="2024-05-26T00:00:00"/>
    <x v="1"/>
    <x v="3"/>
    <x v="337"/>
    <x v="4"/>
    <s v="Austin"/>
    <s v="2024-05"/>
  </r>
  <r>
    <s v="B-26792"/>
    <n v="3288"/>
    <n v="1477"/>
    <n v="3"/>
    <x v="1"/>
    <x v="1"/>
    <s v="EMI"/>
    <d v="2022-02-19T00:00:00"/>
    <x v="3"/>
    <x v="7"/>
    <x v="338"/>
    <x v="1"/>
    <s v="Springfield"/>
    <s v="2022-02"/>
  </r>
  <r>
    <s v="B-25154"/>
    <n v="3977"/>
    <n v="813"/>
    <n v="5"/>
    <x v="1"/>
    <x v="6"/>
    <s v="Credit Card"/>
    <d v="2024-12-09T00:00:00"/>
    <x v="1"/>
    <x v="1"/>
    <x v="339"/>
    <x v="2"/>
    <s v="New York City"/>
    <s v="2024-12"/>
  </r>
  <r>
    <s v="B-26114"/>
    <n v="6252"/>
    <n v="1377"/>
    <n v="2"/>
    <x v="0"/>
    <x v="11"/>
    <s v="EMI"/>
    <d v="2023-06-01T00:00:00"/>
    <x v="0"/>
    <x v="0"/>
    <x v="340"/>
    <x v="1"/>
    <s v="Chicago"/>
    <s v="2023-06"/>
  </r>
  <r>
    <s v="B-26485"/>
    <n v="9084"/>
    <n v="3253"/>
    <n v="12"/>
    <x v="1"/>
    <x v="1"/>
    <s v="Debit Card"/>
    <d v="2023-11-05T00:00:00"/>
    <x v="0"/>
    <x v="5"/>
    <x v="341"/>
    <x v="2"/>
    <s v="Buffalo"/>
    <s v="2023-11"/>
  </r>
  <r>
    <s v="B-26191"/>
    <n v="8994"/>
    <n v="1481"/>
    <n v="15"/>
    <x v="0"/>
    <x v="7"/>
    <s v="Credit Card"/>
    <d v="2020-06-21T00:00:00"/>
    <x v="4"/>
    <x v="0"/>
    <x v="342"/>
    <x v="3"/>
    <s v="San Diego"/>
    <s v="2020-06"/>
  </r>
  <r>
    <s v="B-26754"/>
    <n v="1089"/>
    <n v="176"/>
    <n v="16"/>
    <x v="1"/>
    <x v="4"/>
    <s v="EMI"/>
    <d v="2020-10-26T00:00:00"/>
    <x v="4"/>
    <x v="4"/>
    <x v="343"/>
    <x v="4"/>
    <s v="Dallas"/>
    <s v="2020-10"/>
  </r>
  <r>
    <s v="B-25953"/>
    <n v="6690"/>
    <n v="1001"/>
    <n v="19"/>
    <x v="1"/>
    <x v="6"/>
    <s v="UPI"/>
    <d v="2022-06-06T00:00:00"/>
    <x v="3"/>
    <x v="0"/>
    <x v="344"/>
    <x v="1"/>
    <s v="Springfield"/>
    <s v="2022-06"/>
  </r>
  <r>
    <s v="B-25953"/>
    <n v="6690"/>
    <n v="1001"/>
    <n v="19"/>
    <x v="1"/>
    <x v="6"/>
    <s v="UPI"/>
    <d v="2021-11-13T00:00:00"/>
    <x v="2"/>
    <x v="5"/>
    <x v="345"/>
    <x v="1"/>
    <s v="Chicago"/>
    <s v="2021-11"/>
  </r>
  <r>
    <s v="B-26516"/>
    <n v="8590"/>
    <n v="3565"/>
    <n v="15"/>
    <x v="0"/>
    <x v="0"/>
    <s v="EMI"/>
    <d v="2021-11-11T00:00:00"/>
    <x v="2"/>
    <x v="5"/>
    <x v="346"/>
    <x v="0"/>
    <s v="Miami"/>
    <s v="2021-11"/>
  </r>
  <r>
    <s v="B-26167"/>
    <n v="5343"/>
    <n v="655"/>
    <n v="1"/>
    <x v="2"/>
    <x v="3"/>
    <s v="EMI"/>
    <d v="2024-04-13T00:00:00"/>
    <x v="1"/>
    <x v="11"/>
    <x v="347"/>
    <x v="3"/>
    <s v="San Diego"/>
    <s v="2024-04"/>
  </r>
  <r>
    <s v="B-26972"/>
    <n v="6956"/>
    <n v="318"/>
    <n v="20"/>
    <x v="1"/>
    <x v="4"/>
    <s v="Debit Card"/>
    <d v="2022-04-19T00:00:00"/>
    <x v="3"/>
    <x v="11"/>
    <x v="348"/>
    <x v="1"/>
    <s v="Springfield"/>
    <s v="2022-04"/>
  </r>
  <r>
    <s v="B-25673"/>
    <n v="5306"/>
    <n v="2405"/>
    <n v="17"/>
    <x v="2"/>
    <x v="9"/>
    <s v="EMI"/>
    <d v="2024-03-23T00:00:00"/>
    <x v="1"/>
    <x v="6"/>
    <x v="349"/>
    <x v="2"/>
    <s v="Buffalo"/>
    <s v="2024-03"/>
  </r>
  <r>
    <s v="B-26587"/>
    <n v="8982"/>
    <n v="448"/>
    <n v="17"/>
    <x v="2"/>
    <x v="8"/>
    <s v="UPI"/>
    <d v="2021-05-07T00:00:00"/>
    <x v="2"/>
    <x v="3"/>
    <x v="350"/>
    <x v="2"/>
    <s v="New York City"/>
    <s v="2021-05"/>
  </r>
  <r>
    <s v="B-26668"/>
    <n v="972"/>
    <n v="106"/>
    <n v="15"/>
    <x v="1"/>
    <x v="1"/>
    <s v="EMI"/>
    <d v="2022-05-06T00:00:00"/>
    <x v="3"/>
    <x v="3"/>
    <x v="351"/>
    <x v="5"/>
    <s v="Cincinnati"/>
    <s v="2022-05"/>
  </r>
  <r>
    <s v="B-26906"/>
    <n v="3665"/>
    <n v="802"/>
    <n v="4"/>
    <x v="1"/>
    <x v="4"/>
    <s v="Credit Card"/>
    <d v="2021-08-09T00:00:00"/>
    <x v="2"/>
    <x v="9"/>
    <x v="352"/>
    <x v="0"/>
    <s v="Miami"/>
    <s v="2021-08"/>
  </r>
  <r>
    <s v="B-26906"/>
    <n v="3665"/>
    <n v="802"/>
    <n v="4"/>
    <x v="1"/>
    <x v="4"/>
    <s v="Credit Card"/>
    <d v="2025-02-09T00:00:00"/>
    <x v="5"/>
    <x v="7"/>
    <x v="353"/>
    <x v="0"/>
    <s v="Tampa"/>
    <s v="2025-02"/>
  </r>
  <r>
    <s v="B-25226"/>
    <n v="9808"/>
    <n v="2117"/>
    <n v="2"/>
    <x v="1"/>
    <x v="1"/>
    <s v="UPI"/>
    <d v="2024-04-23T00:00:00"/>
    <x v="1"/>
    <x v="11"/>
    <x v="354"/>
    <x v="3"/>
    <s v="Los Angeles"/>
    <s v="2024-04"/>
  </r>
  <r>
    <s v="B-25166"/>
    <n v="1133"/>
    <n v="73"/>
    <n v="17"/>
    <x v="2"/>
    <x v="3"/>
    <s v="UPI"/>
    <d v="2023-02-23T00:00:00"/>
    <x v="0"/>
    <x v="7"/>
    <x v="355"/>
    <x v="5"/>
    <s v="Cleveland"/>
    <s v="2023-02"/>
  </r>
  <r>
    <s v="B-25166"/>
    <n v="1133"/>
    <n v="73"/>
    <n v="17"/>
    <x v="2"/>
    <x v="3"/>
    <s v="UPI"/>
    <d v="2024-06-06T00:00:00"/>
    <x v="1"/>
    <x v="0"/>
    <x v="356"/>
    <x v="3"/>
    <s v="San Diego"/>
    <s v="2024-06"/>
  </r>
  <r>
    <s v="B-25454"/>
    <n v="5666"/>
    <n v="2733"/>
    <n v="17"/>
    <x v="0"/>
    <x v="0"/>
    <s v="Credit Card"/>
    <d v="2025-01-27T00:00:00"/>
    <x v="5"/>
    <x v="8"/>
    <x v="357"/>
    <x v="0"/>
    <s v="Tampa"/>
    <s v="2025-01"/>
  </r>
  <r>
    <s v="B-26215"/>
    <n v="4171"/>
    <n v="1450"/>
    <n v="18"/>
    <x v="1"/>
    <x v="4"/>
    <s v="COD"/>
    <d v="2023-04-07T00:00:00"/>
    <x v="0"/>
    <x v="11"/>
    <x v="358"/>
    <x v="4"/>
    <s v="Dallas"/>
    <s v="2023-04"/>
  </r>
  <r>
    <s v="B-25777"/>
    <n v="6236"/>
    <n v="2839"/>
    <n v="7"/>
    <x v="0"/>
    <x v="11"/>
    <s v="Credit Card"/>
    <d v="2022-01-20T00:00:00"/>
    <x v="3"/>
    <x v="8"/>
    <x v="359"/>
    <x v="1"/>
    <s v="Springfield"/>
    <s v="2022-01"/>
  </r>
  <r>
    <s v="B-25777"/>
    <n v="6236"/>
    <n v="2839"/>
    <n v="7"/>
    <x v="0"/>
    <x v="11"/>
    <s v="Credit Card"/>
    <d v="2022-05-10T00:00:00"/>
    <x v="3"/>
    <x v="3"/>
    <x v="360"/>
    <x v="0"/>
    <s v="Orlando"/>
    <s v="2022-05"/>
  </r>
  <r>
    <s v="B-25383"/>
    <n v="5410"/>
    <n v="2456"/>
    <n v="8"/>
    <x v="2"/>
    <x v="3"/>
    <s v="Credit Card"/>
    <d v="2024-05-29T00:00:00"/>
    <x v="1"/>
    <x v="3"/>
    <x v="361"/>
    <x v="3"/>
    <s v="Los Angeles"/>
    <s v="2024-05"/>
  </r>
  <r>
    <s v="B-25383"/>
    <n v="5410"/>
    <n v="2456"/>
    <n v="8"/>
    <x v="2"/>
    <x v="3"/>
    <s v="Credit Card"/>
    <d v="2022-01-04T00:00:00"/>
    <x v="3"/>
    <x v="8"/>
    <x v="362"/>
    <x v="0"/>
    <s v="Tampa"/>
    <s v="2022-01"/>
  </r>
  <r>
    <s v="B-26409"/>
    <n v="3024"/>
    <n v="1353"/>
    <n v="1"/>
    <x v="2"/>
    <x v="8"/>
    <s v="Credit Card"/>
    <d v="2024-05-02T00:00:00"/>
    <x v="1"/>
    <x v="3"/>
    <x v="363"/>
    <x v="3"/>
    <s v="Los Angeles"/>
    <s v="2024-05"/>
  </r>
  <r>
    <s v="B-26409"/>
    <n v="3024"/>
    <n v="1353"/>
    <n v="1"/>
    <x v="2"/>
    <x v="8"/>
    <s v="Credit Card"/>
    <d v="2021-12-28T00:00:00"/>
    <x v="2"/>
    <x v="1"/>
    <x v="364"/>
    <x v="5"/>
    <s v="Columbus"/>
    <s v="2021-12"/>
  </r>
  <r>
    <s v="B-26684"/>
    <n v="7434"/>
    <n v="2851"/>
    <n v="5"/>
    <x v="1"/>
    <x v="4"/>
    <s v="UPI"/>
    <d v="2022-12-12T00:00:00"/>
    <x v="3"/>
    <x v="1"/>
    <x v="365"/>
    <x v="1"/>
    <s v="Springfield"/>
    <s v="2022-12"/>
  </r>
  <r>
    <s v="B-26726"/>
    <n v="7213"/>
    <n v="508"/>
    <n v="19"/>
    <x v="0"/>
    <x v="0"/>
    <s v="Debit Card"/>
    <d v="2023-08-17T00:00:00"/>
    <x v="0"/>
    <x v="9"/>
    <x v="366"/>
    <x v="4"/>
    <s v="Dallas"/>
    <s v="2023-08"/>
  </r>
  <r>
    <s v="B-26726"/>
    <n v="7213"/>
    <n v="508"/>
    <n v="19"/>
    <x v="0"/>
    <x v="0"/>
    <s v="Debit Card"/>
    <d v="2021-11-29T00:00:00"/>
    <x v="2"/>
    <x v="5"/>
    <x v="367"/>
    <x v="5"/>
    <s v="Cincinnati"/>
    <s v="2021-11"/>
  </r>
  <r>
    <s v="B-26136"/>
    <n v="9144"/>
    <n v="2220"/>
    <n v="18"/>
    <x v="1"/>
    <x v="6"/>
    <s v="Credit Card"/>
    <d v="2021-06-13T00:00:00"/>
    <x v="2"/>
    <x v="0"/>
    <x v="368"/>
    <x v="0"/>
    <s v="Miami"/>
    <s v="2021-06"/>
  </r>
  <r>
    <s v="B-26098"/>
    <n v="4146"/>
    <n v="865"/>
    <n v="19"/>
    <x v="2"/>
    <x v="9"/>
    <s v="EMI"/>
    <d v="2022-07-04T00:00:00"/>
    <x v="3"/>
    <x v="2"/>
    <x v="369"/>
    <x v="4"/>
    <s v="Houston"/>
    <s v="2022-07"/>
  </r>
  <r>
    <s v="B-25430"/>
    <n v="7169"/>
    <n v="2385"/>
    <n v="11"/>
    <x v="2"/>
    <x v="8"/>
    <s v="COD"/>
    <d v="2021-06-27T00:00:00"/>
    <x v="2"/>
    <x v="0"/>
    <x v="370"/>
    <x v="3"/>
    <s v="Los Angeles"/>
    <s v="2021-06"/>
  </r>
  <r>
    <s v="B-25266"/>
    <n v="4164"/>
    <n v="905"/>
    <n v="11"/>
    <x v="0"/>
    <x v="7"/>
    <s v="COD"/>
    <d v="2023-12-04T00:00:00"/>
    <x v="0"/>
    <x v="1"/>
    <x v="371"/>
    <x v="3"/>
    <s v="San Diego"/>
    <s v="2023-12"/>
  </r>
  <r>
    <s v="B-25283"/>
    <n v="5448"/>
    <n v="2204"/>
    <n v="5"/>
    <x v="2"/>
    <x v="8"/>
    <s v="COD"/>
    <d v="2022-08-09T00:00:00"/>
    <x v="3"/>
    <x v="9"/>
    <x v="372"/>
    <x v="2"/>
    <s v="New York City"/>
    <s v="2022-08"/>
  </r>
  <r>
    <s v="B-25227"/>
    <n v="4115"/>
    <n v="1285"/>
    <n v="1"/>
    <x v="2"/>
    <x v="8"/>
    <s v="UPI"/>
    <d v="2020-04-08T00:00:00"/>
    <x v="4"/>
    <x v="11"/>
    <x v="373"/>
    <x v="0"/>
    <s v="Orlando"/>
    <s v="2020-04"/>
  </r>
  <r>
    <s v="B-25669"/>
    <n v="5899"/>
    <n v="2264"/>
    <n v="6"/>
    <x v="1"/>
    <x v="6"/>
    <s v="EMI"/>
    <d v="2023-10-20T00:00:00"/>
    <x v="0"/>
    <x v="4"/>
    <x v="374"/>
    <x v="2"/>
    <s v="Buffalo"/>
    <s v="2023-10"/>
  </r>
  <r>
    <s v="B-25064"/>
    <n v="6109"/>
    <n v="3040"/>
    <n v="9"/>
    <x v="2"/>
    <x v="3"/>
    <s v="EMI"/>
    <d v="2022-02-10T00:00:00"/>
    <x v="3"/>
    <x v="7"/>
    <x v="375"/>
    <x v="2"/>
    <s v="Buffalo"/>
    <s v="2022-02"/>
  </r>
  <r>
    <s v="B-25064"/>
    <n v="6109"/>
    <n v="3040"/>
    <n v="9"/>
    <x v="2"/>
    <x v="3"/>
    <s v="EMI"/>
    <d v="2023-10-05T00:00:00"/>
    <x v="0"/>
    <x v="4"/>
    <x v="376"/>
    <x v="2"/>
    <s v="Rochester"/>
    <s v="2023-10"/>
  </r>
  <r>
    <s v="B-26268"/>
    <n v="4369"/>
    <n v="584"/>
    <n v="13"/>
    <x v="1"/>
    <x v="1"/>
    <s v="Credit Card"/>
    <d v="2022-09-22T00:00:00"/>
    <x v="3"/>
    <x v="10"/>
    <x v="377"/>
    <x v="1"/>
    <s v="Peoria"/>
    <s v="2022-09"/>
  </r>
  <r>
    <s v="B-26268"/>
    <n v="4369"/>
    <n v="584"/>
    <n v="13"/>
    <x v="1"/>
    <x v="1"/>
    <s v="Credit Card"/>
    <d v="2021-04-03T00:00:00"/>
    <x v="2"/>
    <x v="11"/>
    <x v="378"/>
    <x v="4"/>
    <s v="Austin"/>
    <s v="2021-04"/>
  </r>
  <r>
    <s v="B-25456"/>
    <n v="5632"/>
    <n v="2358"/>
    <n v="20"/>
    <x v="2"/>
    <x v="8"/>
    <s v="Credit Card"/>
    <d v="2021-05-03T00:00:00"/>
    <x v="2"/>
    <x v="3"/>
    <x v="379"/>
    <x v="3"/>
    <s v="Los Angeles"/>
    <s v="2021-05"/>
  </r>
  <r>
    <s v="B-25456"/>
    <n v="5632"/>
    <n v="2358"/>
    <n v="20"/>
    <x v="2"/>
    <x v="8"/>
    <s v="Credit Card"/>
    <d v="2024-02-11T00:00:00"/>
    <x v="1"/>
    <x v="7"/>
    <x v="380"/>
    <x v="0"/>
    <s v="Miami"/>
    <s v="2024-02"/>
  </r>
  <r>
    <s v="B-25456"/>
    <n v="5632"/>
    <n v="2358"/>
    <n v="20"/>
    <x v="2"/>
    <x v="8"/>
    <s v="Credit Card"/>
    <d v="2025-02-04T00:00:00"/>
    <x v="5"/>
    <x v="7"/>
    <x v="381"/>
    <x v="5"/>
    <s v="Cleveland"/>
    <s v="2025-02"/>
  </r>
  <r>
    <s v="B-25495"/>
    <n v="7519"/>
    <n v="402"/>
    <n v="14"/>
    <x v="1"/>
    <x v="5"/>
    <s v="UPI"/>
    <d v="2022-10-12T00:00:00"/>
    <x v="3"/>
    <x v="4"/>
    <x v="382"/>
    <x v="3"/>
    <s v="San Diego"/>
    <s v="2022-10"/>
  </r>
  <r>
    <s v="B-26552"/>
    <n v="2804"/>
    <n v="936"/>
    <n v="10"/>
    <x v="0"/>
    <x v="0"/>
    <s v="Credit Card"/>
    <d v="2022-02-06T00:00:00"/>
    <x v="3"/>
    <x v="7"/>
    <x v="383"/>
    <x v="4"/>
    <s v="Austin"/>
    <s v="2022-02"/>
  </r>
  <r>
    <s v="B-26552"/>
    <n v="2804"/>
    <n v="936"/>
    <n v="10"/>
    <x v="0"/>
    <x v="0"/>
    <s v="Credit Card"/>
    <d v="2020-11-09T00:00:00"/>
    <x v="4"/>
    <x v="5"/>
    <x v="384"/>
    <x v="0"/>
    <s v="Tampa"/>
    <s v="2020-11"/>
  </r>
  <r>
    <s v="B-26552"/>
    <n v="2804"/>
    <n v="936"/>
    <n v="10"/>
    <x v="0"/>
    <x v="0"/>
    <s v="Credit Card"/>
    <d v="2023-05-03T00:00:00"/>
    <x v="0"/>
    <x v="3"/>
    <x v="385"/>
    <x v="0"/>
    <s v="Tampa"/>
    <s v="2023-05"/>
  </r>
  <r>
    <s v="B-25203"/>
    <n v="2321"/>
    <n v="505"/>
    <n v="6"/>
    <x v="2"/>
    <x v="3"/>
    <s v="EMI"/>
    <d v="2022-10-04T00:00:00"/>
    <x v="3"/>
    <x v="4"/>
    <x v="386"/>
    <x v="1"/>
    <s v="Springfield"/>
    <s v="2022-10"/>
  </r>
  <r>
    <s v="B-25462"/>
    <n v="5730"/>
    <n v="482"/>
    <n v="6"/>
    <x v="0"/>
    <x v="2"/>
    <s v="COD"/>
    <d v="2024-08-21T00:00:00"/>
    <x v="1"/>
    <x v="9"/>
    <x v="387"/>
    <x v="0"/>
    <s v="Tampa"/>
    <s v="2024-08"/>
  </r>
  <r>
    <s v="B-26145"/>
    <n v="7441"/>
    <n v="867"/>
    <n v="12"/>
    <x v="2"/>
    <x v="8"/>
    <s v="COD"/>
    <d v="2021-11-20T00:00:00"/>
    <x v="2"/>
    <x v="5"/>
    <x v="388"/>
    <x v="1"/>
    <s v="Chicago"/>
    <s v="2021-11"/>
  </r>
  <r>
    <s v="B-26145"/>
    <n v="7441"/>
    <n v="867"/>
    <n v="12"/>
    <x v="2"/>
    <x v="8"/>
    <s v="COD"/>
    <d v="2020-05-13T00:00:00"/>
    <x v="4"/>
    <x v="3"/>
    <x v="389"/>
    <x v="4"/>
    <s v="Austin"/>
    <s v="2020-05"/>
  </r>
  <r>
    <s v="B-25552"/>
    <n v="1732"/>
    <n v="766"/>
    <n v="7"/>
    <x v="1"/>
    <x v="6"/>
    <s v="UPI"/>
    <d v="2023-02-28T00:00:00"/>
    <x v="0"/>
    <x v="7"/>
    <x v="390"/>
    <x v="2"/>
    <s v="New York City"/>
    <s v="2023-02"/>
  </r>
  <r>
    <s v="B-26069"/>
    <n v="838"/>
    <n v="271"/>
    <n v="11"/>
    <x v="1"/>
    <x v="4"/>
    <s v="EMI"/>
    <d v="2021-01-21T00:00:00"/>
    <x v="2"/>
    <x v="8"/>
    <x v="391"/>
    <x v="5"/>
    <s v="Columbus"/>
    <s v="2021-01"/>
  </r>
  <r>
    <s v="B-26069"/>
    <n v="838"/>
    <n v="271"/>
    <n v="11"/>
    <x v="1"/>
    <x v="4"/>
    <s v="EMI"/>
    <d v="2022-02-28T00:00:00"/>
    <x v="3"/>
    <x v="7"/>
    <x v="392"/>
    <x v="1"/>
    <s v="Peoria"/>
    <s v="2022-02"/>
  </r>
  <r>
    <s v="B-25120"/>
    <n v="7122"/>
    <n v="1836"/>
    <n v="6"/>
    <x v="0"/>
    <x v="7"/>
    <s v="Debit Card"/>
    <d v="2024-04-25T00:00:00"/>
    <x v="1"/>
    <x v="11"/>
    <x v="393"/>
    <x v="4"/>
    <s v="Dallas"/>
    <s v="2024-04"/>
  </r>
  <r>
    <s v="B-25120"/>
    <n v="7122"/>
    <n v="1836"/>
    <n v="6"/>
    <x v="0"/>
    <x v="7"/>
    <s v="Debit Card"/>
    <d v="2023-03-10T00:00:00"/>
    <x v="0"/>
    <x v="6"/>
    <x v="394"/>
    <x v="4"/>
    <s v="Houston"/>
    <s v="2023-03"/>
  </r>
  <r>
    <s v="B-25120"/>
    <n v="7122"/>
    <n v="1836"/>
    <n v="6"/>
    <x v="0"/>
    <x v="7"/>
    <s v="Debit Card"/>
    <d v="2023-07-10T00:00:00"/>
    <x v="0"/>
    <x v="2"/>
    <x v="395"/>
    <x v="2"/>
    <s v="New York City"/>
    <s v="2023-07"/>
  </r>
  <r>
    <s v="B-26146"/>
    <n v="2239"/>
    <n v="1094"/>
    <n v="18"/>
    <x v="0"/>
    <x v="11"/>
    <s v="COD"/>
    <d v="2024-07-28T00:00:00"/>
    <x v="1"/>
    <x v="2"/>
    <x v="396"/>
    <x v="0"/>
    <s v="Tampa"/>
    <s v="2024-07"/>
  </r>
  <r>
    <s v="B-25549"/>
    <n v="4609"/>
    <n v="1084"/>
    <n v="8"/>
    <x v="0"/>
    <x v="11"/>
    <s v="UPI"/>
    <d v="2023-07-30T00:00:00"/>
    <x v="0"/>
    <x v="2"/>
    <x v="397"/>
    <x v="0"/>
    <s v="Orlando"/>
    <s v="2023-07"/>
  </r>
  <r>
    <s v="B-25488"/>
    <n v="1388"/>
    <n v="345"/>
    <n v="5"/>
    <x v="2"/>
    <x v="8"/>
    <s v="UPI"/>
    <d v="2024-10-05T00:00:00"/>
    <x v="1"/>
    <x v="4"/>
    <x v="398"/>
    <x v="2"/>
    <s v="New York City"/>
    <s v="2024-10"/>
  </r>
  <r>
    <s v="B-26885"/>
    <n v="9024"/>
    <n v="730"/>
    <n v="4"/>
    <x v="2"/>
    <x v="9"/>
    <s v="Credit Card"/>
    <d v="2024-02-20T00:00:00"/>
    <x v="1"/>
    <x v="7"/>
    <x v="399"/>
    <x v="4"/>
    <s v="Dallas"/>
    <s v="2024-02"/>
  </r>
  <r>
    <s v="B-25703"/>
    <n v="9438"/>
    <n v="1801"/>
    <n v="4"/>
    <x v="0"/>
    <x v="0"/>
    <s v="COD"/>
    <d v="2023-04-19T00:00:00"/>
    <x v="0"/>
    <x v="11"/>
    <x v="400"/>
    <x v="0"/>
    <s v="Orlando"/>
    <s v="2023-04"/>
  </r>
  <r>
    <s v="B-25703"/>
    <n v="9438"/>
    <n v="1801"/>
    <n v="4"/>
    <x v="0"/>
    <x v="0"/>
    <s v="COD"/>
    <d v="2023-10-29T00:00:00"/>
    <x v="0"/>
    <x v="4"/>
    <x v="401"/>
    <x v="4"/>
    <s v="Austin"/>
    <s v="2023-10"/>
  </r>
  <r>
    <s v="B-25809"/>
    <n v="2685"/>
    <n v="379"/>
    <n v="18"/>
    <x v="0"/>
    <x v="7"/>
    <s v="UPI"/>
    <d v="2022-03-08T00:00:00"/>
    <x v="3"/>
    <x v="6"/>
    <x v="402"/>
    <x v="5"/>
    <s v="Cleveland"/>
    <s v="2022-03"/>
  </r>
  <r>
    <s v="B-25809"/>
    <n v="2685"/>
    <n v="379"/>
    <n v="18"/>
    <x v="0"/>
    <x v="7"/>
    <s v="UPI"/>
    <d v="2022-12-08T00:00:00"/>
    <x v="3"/>
    <x v="1"/>
    <x v="403"/>
    <x v="0"/>
    <s v="Tampa"/>
    <s v="2022-12"/>
  </r>
  <r>
    <s v="B-25477"/>
    <n v="7195"/>
    <n v="1665"/>
    <n v="7"/>
    <x v="1"/>
    <x v="4"/>
    <s v="COD"/>
    <d v="2024-07-27T00:00:00"/>
    <x v="1"/>
    <x v="2"/>
    <x v="404"/>
    <x v="2"/>
    <s v="Rochester"/>
    <s v="2024-07"/>
  </r>
  <r>
    <s v="B-25477"/>
    <n v="7195"/>
    <n v="1665"/>
    <n v="7"/>
    <x v="1"/>
    <x v="4"/>
    <s v="COD"/>
    <d v="2022-07-05T00:00:00"/>
    <x v="3"/>
    <x v="2"/>
    <x v="405"/>
    <x v="2"/>
    <s v="Buffalo"/>
    <s v="2022-07"/>
  </r>
  <r>
    <s v="B-26018"/>
    <n v="3098"/>
    <n v="957"/>
    <n v="18"/>
    <x v="2"/>
    <x v="10"/>
    <s v="COD"/>
    <d v="2024-07-04T00:00:00"/>
    <x v="1"/>
    <x v="2"/>
    <x v="406"/>
    <x v="4"/>
    <s v="Austin"/>
    <s v="2024-07"/>
  </r>
  <r>
    <s v="B-25329"/>
    <n v="5412"/>
    <n v="1192"/>
    <n v="18"/>
    <x v="2"/>
    <x v="9"/>
    <s v="Credit Card"/>
    <d v="2024-02-28T00:00:00"/>
    <x v="1"/>
    <x v="7"/>
    <x v="407"/>
    <x v="3"/>
    <s v="San Diego"/>
    <s v="2024-02"/>
  </r>
  <r>
    <s v="B-25329"/>
    <n v="5412"/>
    <n v="1192"/>
    <n v="18"/>
    <x v="2"/>
    <x v="9"/>
    <s v="Credit Card"/>
    <d v="2025-01-03T00:00:00"/>
    <x v="5"/>
    <x v="8"/>
    <x v="408"/>
    <x v="3"/>
    <s v="Los Angeles"/>
    <s v="2025-01"/>
  </r>
  <r>
    <s v="B-25182"/>
    <n v="1397"/>
    <n v="686"/>
    <n v="11"/>
    <x v="2"/>
    <x v="3"/>
    <s v="Credit Card"/>
    <d v="2021-12-07T00:00:00"/>
    <x v="2"/>
    <x v="1"/>
    <x v="409"/>
    <x v="2"/>
    <s v="New York City"/>
    <s v="2021-12"/>
  </r>
  <r>
    <s v="B-25492"/>
    <n v="9279"/>
    <n v="552"/>
    <n v="14"/>
    <x v="2"/>
    <x v="3"/>
    <s v="EMI"/>
    <d v="2021-12-14T00:00:00"/>
    <x v="2"/>
    <x v="1"/>
    <x v="410"/>
    <x v="2"/>
    <s v="Buffalo"/>
    <s v="2021-12"/>
  </r>
  <r>
    <s v="B-25492"/>
    <n v="9279"/>
    <n v="552"/>
    <n v="14"/>
    <x v="2"/>
    <x v="3"/>
    <s v="EMI"/>
    <d v="2020-11-30T00:00:00"/>
    <x v="4"/>
    <x v="5"/>
    <x v="411"/>
    <x v="3"/>
    <s v="San Francisco"/>
    <s v="2020-11"/>
  </r>
  <r>
    <s v="B-25517"/>
    <n v="6732"/>
    <n v="911"/>
    <n v="19"/>
    <x v="2"/>
    <x v="10"/>
    <s v="EMI"/>
    <d v="2021-12-29T00:00:00"/>
    <x v="2"/>
    <x v="1"/>
    <x v="412"/>
    <x v="2"/>
    <s v="Buffalo"/>
    <s v="2021-12"/>
  </r>
  <r>
    <s v="B-25200"/>
    <n v="9653"/>
    <n v="2471"/>
    <n v="6"/>
    <x v="1"/>
    <x v="5"/>
    <s v="UPI"/>
    <d v="2024-07-08T00:00:00"/>
    <x v="1"/>
    <x v="2"/>
    <x v="413"/>
    <x v="2"/>
    <s v="Buffalo"/>
    <s v="2024-07"/>
  </r>
  <r>
    <s v="B-26009"/>
    <n v="8945"/>
    <n v="1728"/>
    <n v="10"/>
    <x v="2"/>
    <x v="9"/>
    <s v="UPI"/>
    <d v="2021-02-10T00:00:00"/>
    <x v="2"/>
    <x v="7"/>
    <x v="414"/>
    <x v="1"/>
    <s v="Peoria"/>
    <s v="2021-02"/>
  </r>
  <r>
    <s v="B-26580"/>
    <n v="4007"/>
    <n v="201"/>
    <n v="13"/>
    <x v="2"/>
    <x v="10"/>
    <s v="COD"/>
    <d v="2020-10-21T00:00:00"/>
    <x v="4"/>
    <x v="4"/>
    <x v="415"/>
    <x v="5"/>
    <s v="Columbus"/>
    <s v="2020-10"/>
  </r>
  <r>
    <s v="B-26580"/>
    <n v="4007"/>
    <n v="201"/>
    <n v="13"/>
    <x v="2"/>
    <x v="10"/>
    <s v="COD"/>
    <d v="2023-04-17T00:00:00"/>
    <x v="0"/>
    <x v="11"/>
    <x v="416"/>
    <x v="4"/>
    <s v="Dallas"/>
    <s v="2023-04"/>
  </r>
  <r>
    <s v="B-25679"/>
    <n v="810"/>
    <n v="231"/>
    <n v="18"/>
    <x v="2"/>
    <x v="10"/>
    <s v="EMI"/>
    <d v="2020-10-21T00:00:00"/>
    <x v="4"/>
    <x v="4"/>
    <x v="417"/>
    <x v="0"/>
    <s v="Tampa"/>
    <s v="2020-10"/>
  </r>
  <r>
    <s v="B-26034"/>
    <n v="9789"/>
    <n v="2071"/>
    <n v="18"/>
    <x v="2"/>
    <x v="10"/>
    <s v="Debit Card"/>
    <d v="2023-12-28T00:00:00"/>
    <x v="0"/>
    <x v="1"/>
    <x v="418"/>
    <x v="2"/>
    <s v="Rochester"/>
    <s v="2023-12"/>
  </r>
  <r>
    <s v="B-25148"/>
    <n v="8141"/>
    <n v="3968"/>
    <n v="18"/>
    <x v="1"/>
    <x v="4"/>
    <s v="Debit Card"/>
    <d v="2022-12-23T00:00:00"/>
    <x v="3"/>
    <x v="1"/>
    <x v="419"/>
    <x v="2"/>
    <s v="Rochester"/>
    <s v="2022-12"/>
  </r>
  <r>
    <s v="B-25148"/>
    <n v="8141"/>
    <n v="3968"/>
    <n v="18"/>
    <x v="1"/>
    <x v="4"/>
    <s v="Debit Card"/>
    <d v="2022-08-10T00:00:00"/>
    <x v="3"/>
    <x v="9"/>
    <x v="420"/>
    <x v="1"/>
    <s v="Peoria"/>
    <s v="2022-08"/>
  </r>
  <r>
    <s v="B-25830"/>
    <n v="3839"/>
    <n v="1415"/>
    <n v="10"/>
    <x v="1"/>
    <x v="6"/>
    <s v="UPI"/>
    <d v="2023-10-17T00:00:00"/>
    <x v="0"/>
    <x v="4"/>
    <x v="421"/>
    <x v="3"/>
    <s v="Los Angeles"/>
    <s v="2023-10"/>
  </r>
  <r>
    <s v="B-25830"/>
    <n v="3839"/>
    <n v="1415"/>
    <n v="10"/>
    <x v="1"/>
    <x v="6"/>
    <s v="UPI"/>
    <d v="2022-02-28T00:00:00"/>
    <x v="3"/>
    <x v="7"/>
    <x v="422"/>
    <x v="0"/>
    <s v="Orlando"/>
    <s v="2022-02"/>
  </r>
  <r>
    <s v="B-25762"/>
    <n v="2858"/>
    <n v="482"/>
    <n v="13"/>
    <x v="0"/>
    <x v="0"/>
    <s v="COD"/>
    <d v="2024-05-24T00:00:00"/>
    <x v="1"/>
    <x v="3"/>
    <x v="423"/>
    <x v="4"/>
    <s v="Austin"/>
    <s v="2024-05"/>
  </r>
  <r>
    <s v="B-26794"/>
    <n v="2137"/>
    <n v="638"/>
    <n v="12"/>
    <x v="2"/>
    <x v="10"/>
    <s v="Debit Card"/>
    <d v="2020-10-02T00:00:00"/>
    <x v="4"/>
    <x v="4"/>
    <x v="424"/>
    <x v="2"/>
    <s v="New York City"/>
    <s v="2020-10"/>
  </r>
  <r>
    <s v="B-25011"/>
    <n v="3913"/>
    <n v="961"/>
    <n v="15"/>
    <x v="2"/>
    <x v="8"/>
    <s v="UPI"/>
    <d v="2024-02-10T00:00:00"/>
    <x v="1"/>
    <x v="7"/>
    <x v="425"/>
    <x v="5"/>
    <s v="Columbus"/>
    <s v="2024-02"/>
  </r>
  <r>
    <s v="B-25011"/>
    <n v="3913"/>
    <n v="961"/>
    <n v="15"/>
    <x v="2"/>
    <x v="8"/>
    <s v="UPI"/>
    <d v="2021-02-06T00:00:00"/>
    <x v="2"/>
    <x v="7"/>
    <x v="426"/>
    <x v="3"/>
    <s v="San Francisco"/>
    <s v="2021-02"/>
  </r>
  <r>
    <s v="B-25515"/>
    <n v="4468"/>
    <n v="1940"/>
    <n v="9"/>
    <x v="1"/>
    <x v="5"/>
    <s v="COD"/>
    <d v="2022-03-16T00:00:00"/>
    <x v="3"/>
    <x v="6"/>
    <x v="427"/>
    <x v="0"/>
    <s v="Tampa"/>
    <s v="2022-03"/>
  </r>
  <r>
    <s v="B-25369"/>
    <n v="1579"/>
    <n v="602"/>
    <n v="9"/>
    <x v="0"/>
    <x v="2"/>
    <s v="Credit Card"/>
    <d v="2020-05-24T00:00:00"/>
    <x v="4"/>
    <x v="3"/>
    <x v="428"/>
    <x v="5"/>
    <s v="Cincinnati"/>
    <s v="2020-05"/>
  </r>
  <r>
    <s v="B-25369"/>
    <n v="1579"/>
    <n v="602"/>
    <n v="9"/>
    <x v="0"/>
    <x v="2"/>
    <s v="Credit Card"/>
    <d v="2025-02-16T00:00:00"/>
    <x v="5"/>
    <x v="7"/>
    <x v="429"/>
    <x v="4"/>
    <s v="Dallas"/>
    <s v="2025-02"/>
  </r>
  <r>
    <s v="B-25369"/>
    <n v="1579"/>
    <n v="602"/>
    <n v="9"/>
    <x v="0"/>
    <x v="2"/>
    <s v="Credit Card"/>
    <d v="2021-11-16T00:00:00"/>
    <x v="2"/>
    <x v="5"/>
    <x v="430"/>
    <x v="5"/>
    <s v="Cincinnati"/>
    <s v="2021-11"/>
  </r>
  <r>
    <s v="B-25369"/>
    <n v="1579"/>
    <n v="602"/>
    <n v="9"/>
    <x v="0"/>
    <x v="2"/>
    <s v="Credit Card"/>
    <d v="2024-09-08T00:00:00"/>
    <x v="1"/>
    <x v="10"/>
    <x v="431"/>
    <x v="2"/>
    <s v="Rochester"/>
    <s v="2024-09"/>
  </r>
  <r>
    <s v="B-26222"/>
    <n v="8706"/>
    <n v="3099"/>
    <n v="14"/>
    <x v="1"/>
    <x v="1"/>
    <s v="Credit Card"/>
    <d v="2022-06-29T00:00:00"/>
    <x v="3"/>
    <x v="0"/>
    <x v="432"/>
    <x v="1"/>
    <s v="Chicago"/>
    <s v="2022-06"/>
  </r>
  <r>
    <s v="B-25316"/>
    <n v="5462"/>
    <n v="673"/>
    <n v="12"/>
    <x v="0"/>
    <x v="11"/>
    <s v="Debit Card"/>
    <d v="2022-11-03T00:00:00"/>
    <x v="3"/>
    <x v="5"/>
    <x v="433"/>
    <x v="4"/>
    <s v="Austin"/>
    <s v="2022-11"/>
  </r>
  <r>
    <s v="B-25507"/>
    <n v="6392"/>
    <n v="444"/>
    <n v="18"/>
    <x v="0"/>
    <x v="0"/>
    <s v="Credit Card"/>
    <d v="2023-11-28T00:00:00"/>
    <x v="0"/>
    <x v="5"/>
    <x v="434"/>
    <x v="0"/>
    <s v="Tampa"/>
    <s v="2023-11"/>
  </r>
  <r>
    <s v="B-25846"/>
    <n v="8706"/>
    <n v="1724"/>
    <n v="3"/>
    <x v="0"/>
    <x v="0"/>
    <s v="Debit Card"/>
    <d v="2020-04-25T00:00:00"/>
    <x v="4"/>
    <x v="11"/>
    <x v="435"/>
    <x v="0"/>
    <s v="Orlando"/>
    <s v="2020-04"/>
  </r>
  <r>
    <s v="B-25763"/>
    <n v="2349"/>
    <n v="319"/>
    <n v="4"/>
    <x v="1"/>
    <x v="1"/>
    <s v="UPI"/>
    <d v="2022-01-18T00:00:00"/>
    <x v="3"/>
    <x v="8"/>
    <x v="436"/>
    <x v="0"/>
    <s v="Miami"/>
    <s v="2022-01"/>
  </r>
  <r>
    <s v="B-25465"/>
    <n v="717"/>
    <n v="158"/>
    <n v="16"/>
    <x v="2"/>
    <x v="9"/>
    <s v="Credit Card"/>
    <d v="2022-03-23T00:00:00"/>
    <x v="3"/>
    <x v="6"/>
    <x v="437"/>
    <x v="5"/>
    <s v="Cleveland"/>
    <s v="2022-03"/>
  </r>
  <r>
    <s v="B-25465"/>
    <n v="717"/>
    <n v="158"/>
    <n v="16"/>
    <x v="2"/>
    <x v="9"/>
    <s v="Credit Card"/>
    <d v="2020-06-24T00:00:00"/>
    <x v="4"/>
    <x v="0"/>
    <x v="438"/>
    <x v="0"/>
    <s v="Miami"/>
    <s v="2020-06"/>
  </r>
  <r>
    <s v="B-25465"/>
    <n v="717"/>
    <n v="158"/>
    <n v="16"/>
    <x v="2"/>
    <x v="9"/>
    <s v="Credit Card"/>
    <d v="2022-12-23T00:00:00"/>
    <x v="3"/>
    <x v="1"/>
    <x v="439"/>
    <x v="2"/>
    <s v="Buffalo"/>
    <s v="2022-12"/>
  </r>
  <r>
    <s v="B-25465"/>
    <n v="717"/>
    <n v="158"/>
    <n v="16"/>
    <x v="2"/>
    <x v="9"/>
    <s v="Credit Card"/>
    <d v="2024-11-24T00:00:00"/>
    <x v="1"/>
    <x v="5"/>
    <x v="440"/>
    <x v="2"/>
    <s v="New York City"/>
    <s v="2024-11"/>
  </r>
  <r>
    <s v="B-25465"/>
    <n v="717"/>
    <n v="158"/>
    <n v="16"/>
    <x v="2"/>
    <x v="9"/>
    <s v="Credit Card"/>
    <d v="2020-11-06T00:00:00"/>
    <x v="4"/>
    <x v="5"/>
    <x v="441"/>
    <x v="0"/>
    <s v="Orlando"/>
    <s v="2020-11"/>
  </r>
  <r>
    <s v="B-25465"/>
    <n v="717"/>
    <n v="158"/>
    <n v="16"/>
    <x v="2"/>
    <x v="9"/>
    <s v="Credit Card"/>
    <d v="2023-10-24T00:00:00"/>
    <x v="0"/>
    <x v="4"/>
    <x v="442"/>
    <x v="2"/>
    <s v="Rochester"/>
    <s v="2023-10"/>
  </r>
  <r>
    <s v="B-26352"/>
    <n v="9382"/>
    <n v="1085"/>
    <n v="3"/>
    <x v="0"/>
    <x v="11"/>
    <s v="Debit Card"/>
    <d v="2023-07-18T00:00:00"/>
    <x v="0"/>
    <x v="2"/>
    <x v="443"/>
    <x v="1"/>
    <s v="Chicago"/>
    <s v="2023-07"/>
  </r>
  <r>
    <s v="B-26352"/>
    <n v="9382"/>
    <n v="1085"/>
    <n v="3"/>
    <x v="0"/>
    <x v="11"/>
    <s v="Debit Card"/>
    <d v="2022-05-16T00:00:00"/>
    <x v="3"/>
    <x v="3"/>
    <x v="444"/>
    <x v="2"/>
    <s v="Rochester"/>
    <s v="2022-05"/>
  </r>
  <r>
    <s v="B-26528"/>
    <n v="2663"/>
    <n v="64"/>
    <n v="19"/>
    <x v="2"/>
    <x v="8"/>
    <s v="COD"/>
    <d v="2024-06-16T00:00:00"/>
    <x v="1"/>
    <x v="0"/>
    <x v="445"/>
    <x v="3"/>
    <s v="San Francisco"/>
    <s v="2024-06"/>
  </r>
  <r>
    <s v="B-26528"/>
    <n v="2663"/>
    <n v="64"/>
    <n v="19"/>
    <x v="2"/>
    <x v="8"/>
    <s v="COD"/>
    <d v="2021-10-23T00:00:00"/>
    <x v="2"/>
    <x v="4"/>
    <x v="446"/>
    <x v="5"/>
    <s v="Cleveland"/>
    <s v="2021-10"/>
  </r>
  <r>
    <s v="B-26670"/>
    <n v="5151"/>
    <n v="1680"/>
    <n v="5"/>
    <x v="0"/>
    <x v="11"/>
    <s v="EMI"/>
    <d v="2022-10-22T00:00:00"/>
    <x v="3"/>
    <x v="4"/>
    <x v="447"/>
    <x v="4"/>
    <s v="Houston"/>
    <s v="2022-10"/>
  </r>
  <r>
    <s v="B-25331"/>
    <n v="2514"/>
    <n v="95"/>
    <n v="8"/>
    <x v="1"/>
    <x v="1"/>
    <s v="UPI"/>
    <d v="2023-07-17T00:00:00"/>
    <x v="0"/>
    <x v="2"/>
    <x v="448"/>
    <x v="2"/>
    <s v="Rochester"/>
    <s v="2023-07"/>
  </r>
  <r>
    <s v="B-25832"/>
    <n v="6129"/>
    <n v="2976"/>
    <n v="2"/>
    <x v="0"/>
    <x v="2"/>
    <s v="EMI"/>
    <d v="2025-02-24T00:00:00"/>
    <x v="5"/>
    <x v="7"/>
    <x v="449"/>
    <x v="2"/>
    <s v="New York City"/>
    <s v="2025-02"/>
  </r>
  <r>
    <s v="B-25897"/>
    <n v="5393"/>
    <n v="2642"/>
    <n v="8"/>
    <x v="2"/>
    <x v="3"/>
    <s v="UPI"/>
    <d v="2021-03-07T00:00:00"/>
    <x v="2"/>
    <x v="6"/>
    <x v="450"/>
    <x v="5"/>
    <s v="Cincinnati"/>
    <s v="2021-03"/>
  </r>
  <r>
    <s v="B-25713"/>
    <n v="2280"/>
    <n v="509"/>
    <n v="8"/>
    <x v="0"/>
    <x v="7"/>
    <s v="Credit Card"/>
    <d v="2021-01-03T00:00:00"/>
    <x v="2"/>
    <x v="8"/>
    <x v="451"/>
    <x v="2"/>
    <s v="Buffalo"/>
    <s v="2021-01"/>
  </r>
  <r>
    <s v="B-25065"/>
    <n v="6596"/>
    <n v="1439"/>
    <n v="9"/>
    <x v="1"/>
    <x v="5"/>
    <s v="Debit Card"/>
    <d v="2023-05-03T00:00:00"/>
    <x v="0"/>
    <x v="3"/>
    <x v="452"/>
    <x v="5"/>
    <s v="Cincinnati"/>
    <s v="2023-05"/>
  </r>
  <r>
    <s v="B-25949"/>
    <n v="4510"/>
    <n v="1896"/>
    <n v="5"/>
    <x v="1"/>
    <x v="5"/>
    <s v="EMI"/>
    <d v="2023-10-25T00:00:00"/>
    <x v="0"/>
    <x v="4"/>
    <x v="453"/>
    <x v="3"/>
    <s v="Los Angeles"/>
    <s v="2023-10"/>
  </r>
  <r>
    <s v="B-26033"/>
    <n v="6077"/>
    <n v="2378"/>
    <n v="18"/>
    <x v="0"/>
    <x v="7"/>
    <s v="COD"/>
    <d v="2022-08-21T00:00:00"/>
    <x v="3"/>
    <x v="9"/>
    <x v="454"/>
    <x v="2"/>
    <s v="New York City"/>
    <s v="2022-08"/>
  </r>
  <r>
    <s v="B-26017"/>
    <n v="5379"/>
    <n v="2510"/>
    <n v="17"/>
    <x v="0"/>
    <x v="11"/>
    <s v="COD"/>
    <d v="2022-04-16T00:00:00"/>
    <x v="3"/>
    <x v="11"/>
    <x v="455"/>
    <x v="5"/>
    <s v="Columbus"/>
    <s v="2022-04"/>
  </r>
  <r>
    <s v="B-26926"/>
    <n v="4629"/>
    <n v="1660"/>
    <n v="16"/>
    <x v="1"/>
    <x v="4"/>
    <s v="EMI"/>
    <d v="2023-04-02T00:00:00"/>
    <x v="0"/>
    <x v="11"/>
    <x v="456"/>
    <x v="3"/>
    <s v="San Diego"/>
    <s v="2023-04"/>
  </r>
  <r>
    <s v="B-26258"/>
    <n v="2710"/>
    <n v="555"/>
    <n v="20"/>
    <x v="0"/>
    <x v="2"/>
    <s v="Debit Card"/>
    <d v="2024-10-21T00:00:00"/>
    <x v="1"/>
    <x v="4"/>
    <x v="457"/>
    <x v="1"/>
    <s v="Chicago"/>
    <s v="2024-10"/>
  </r>
  <r>
    <s v="B-26240"/>
    <n v="8042"/>
    <n v="936"/>
    <n v="15"/>
    <x v="1"/>
    <x v="4"/>
    <s v="EMI"/>
    <d v="2021-07-09T00:00:00"/>
    <x v="2"/>
    <x v="2"/>
    <x v="458"/>
    <x v="1"/>
    <s v="Springfield"/>
    <s v="2021-07"/>
  </r>
  <r>
    <s v="B-26240"/>
    <n v="8042"/>
    <n v="936"/>
    <n v="15"/>
    <x v="1"/>
    <x v="4"/>
    <s v="EMI"/>
    <d v="2022-04-08T00:00:00"/>
    <x v="3"/>
    <x v="11"/>
    <x v="459"/>
    <x v="3"/>
    <s v="Los Angeles"/>
    <s v="2022-04"/>
  </r>
  <r>
    <s v="B-26922"/>
    <n v="3957"/>
    <n v="151"/>
    <n v="10"/>
    <x v="1"/>
    <x v="6"/>
    <s v="EMI"/>
    <d v="2022-04-30T00:00:00"/>
    <x v="3"/>
    <x v="11"/>
    <x v="460"/>
    <x v="4"/>
    <s v="Austin"/>
    <s v="2022-04"/>
  </r>
  <r>
    <s v="B-26894"/>
    <n v="8769"/>
    <n v="3178"/>
    <n v="16"/>
    <x v="1"/>
    <x v="4"/>
    <s v="Debit Card"/>
    <d v="2023-01-20T00:00:00"/>
    <x v="0"/>
    <x v="8"/>
    <x v="461"/>
    <x v="1"/>
    <s v="Chicago"/>
    <s v="2023-01"/>
  </r>
  <r>
    <s v="B-25330"/>
    <n v="2957"/>
    <n v="917"/>
    <n v="16"/>
    <x v="1"/>
    <x v="1"/>
    <s v="Debit Card"/>
    <d v="2024-11-17T00:00:00"/>
    <x v="1"/>
    <x v="5"/>
    <x v="462"/>
    <x v="1"/>
    <s v="Chicago"/>
    <s v="2024-11"/>
  </r>
  <r>
    <s v="B-26288"/>
    <n v="5344"/>
    <n v="2607"/>
    <n v="6"/>
    <x v="1"/>
    <x v="5"/>
    <s v="Debit Card"/>
    <d v="2022-04-23T00:00:00"/>
    <x v="3"/>
    <x v="11"/>
    <x v="463"/>
    <x v="4"/>
    <s v="Dallas"/>
    <s v="2022-04"/>
  </r>
  <r>
    <s v="B-26288"/>
    <n v="5344"/>
    <n v="2607"/>
    <n v="6"/>
    <x v="1"/>
    <x v="5"/>
    <s v="Debit Card"/>
    <d v="2025-02-18T00:00:00"/>
    <x v="5"/>
    <x v="7"/>
    <x v="464"/>
    <x v="2"/>
    <s v="Rochester"/>
    <s v="2025-02"/>
  </r>
  <r>
    <s v="B-25228"/>
    <n v="6061"/>
    <n v="2121"/>
    <n v="19"/>
    <x v="0"/>
    <x v="2"/>
    <s v="EMI"/>
    <d v="2021-05-27T00:00:00"/>
    <x v="2"/>
    <x v="3"/>
    <x v="465"/>
    <x v="5"/>
    <s v="Cleveland"/>
    <s v="2021-05"/>
  </r>
  <r>
    <s v="B-25228"/>
    <n v="6061"/>
    <n v="2121"/>
    <n v="19"/>
    <x v="0"/>
    <x v="2"/>
    <s v="EMI"/>
    <d v="2022-01-17T00:00:00"/>
    <x v="3"/>
    <x v="8"/>
    <x v="466"/>
    <x v="3"/>
    <s v="San Diego"/>
    <s v="2022-01"/>
  </r>
  <r>
    <s v="B-26457"/>
    <n v="5376"/>
    <n v="1928"/>
    <n v="7"/>
    <x v="2"/>
    <x v="9"/>
    <s v="Credit Card"/>
    <d v="2025-01-15T00:00:00"/>
    <x v="5"/>
    <x v="8"/>
    <x v="467"/>
    <x v="2"/>
    <s v="New York City"/>
    <s v="2025-01"/>
  </r>
  <r>
    <s v="B-25790"/>
    <n v="2792"/>
    <n v="1008"/>
    <n v="8"/>
    <x v="0"/>
    <x v="11"/>
    <s v="COD"/>
    <d v="2021-02-14T00:00:00"/>
    <x v="2"/>
    <x v="7"/>
    <x v="468"/>
    <x v="0"/>
    <s v="Miami"/>
    <s v="2021-02"/>
  </r>
  <r>
    <s v="B-25868"/>
    <n v="2944"/>
    <n v="249"/>
    <n v="5"/>
    <x v="1"/>
    <x v="6"/>
    <s v="Credit Card"/>
    <d v="2024-08-31T00:00:00"/>
    <x v="1"/>
    <x v="9"/>
    <x v="469"/>
    <x v="5"/>
    <s v="Columbus"/>
    <s v="2024-08"/>
  </r>
  <r>
    <s v="B-25868"/>
    <n v="2944"/>
    <n v="249"/>
    <n v="5"/>
    <x v="1"/>
    <x v="6"/>
    <s v="Credit Card"/>
    <d v="2022-12-26T00:00:00"/>
    <x v="3"/>
    <x v="1"/>
    <x v="470"/>
    <x v="4"/>
    <s v="Dallas"/>
    <s v="2022-12"/>
  </r>
  <r>
    <s v="B-25381"/>
    <n v="4220"/>
    <n v="945"/>
    <n v="13"/>
    <x v="1"/>
    <x v="4"/>
    <s v="EMI"/>
    <d v="2024-03-21T00:00:00"/>
    <x v="1"/>
    <x v="6"/>
    <x v="471"/>
    <x v="1"/>
    <s v="Springfield"/>
    <s v="2024-03"/>
  </r>
  <r>
    <s v="B-25381"/>
    <n v="4220"/>
    <n v="945"/>
    <n v="13"/>
    <x v="1"/>
    <x v="4"/>
    <s v="EMI"/>
    <d v="2020-12-15T00:00:00"/>
    <x v="4"/>
    <x v="1"/>
    <x v="472"/>
    <x v="1"/>
    <s v="Peoria"/>
    <s v="2020-12"/>
  </r>
  <r>
    <s v="B-25153"/>
    <n v="8526"/>
    <n v="1704"/>
    <n v="4"/>
    <x v="1"/>
    <x v="6"/>
    <s v="Debit Card"/>
    <d v="2023-03-21T00:00:00"/>
    <x v="0"/>
    <x v="6"/>
    <x v="473"/>
    <x v="4"/>
    <s v="Austin"/>
    <s v="2023-03"/>
  </r>
  <r>
    <s v="B-26576"/>
    <n v="8218"/>
    <n v="1430"/>
    <n v="19"/>
    <x v="2"/>
    <x v="10"/>
    <s v="Credit Card"/>
    <d v="2023-06-08T00:00:00"/>
    <x v="0"/>
    <x v="0"/>
    <x v="474"/>
    <x v="3"/>
    <s v="San Francisco"/>
    <s v="2023-06"/>
  </r>
  <r>
    <s v="B-26526"/>
    <n v="599"/>
    <n v="265"/>
    <n v="4"/>
    <x v="0"/>
    <x v="7"/>
    <s v="Credit Card"/>
    <d v="2022-07-17T00:00:00"/>
    <x v="3"/>
    <x v="2"/>
    <x v="475"/>
    <x v="2"/>
    <s v="Buffalo"/>
    <s v="2022-07"/>
  </r>
  <r>
    <s v="B-26526"/>
    <n v="599"/>
    <n v="265"/>
    <n v="4"/>
    <x v="0"/>
    <x v="7"/>
    <s v="Credit Card"/>
    <d v="2024-12-05T00:00:00"/>
    <x v="1"/>
    <x v="1"/>
    <x v="476"/>
    <x v="2"/>
    <s v="Rochester"/>
    <s v="2024-12"/>
  </r>
  <r>
    <s v="B-25819"/>
    <n v="2589"/>
    <n v="605"/>
    <n v="11"/>
    <x v="1"/>
    <x v="1"/>
    <s v="EMI"/>
    <d v="2023-11-02T00:00:00"/>
    <x v="0"/>
    <x v="5"/>
    <x v="477"/>
    <x v="3"/>
    <s v="San Francisco"/>
    <s v="2023-11"/>
  </r>
  <r>
    <s v="B-25819"/>
    <n v="2589"/>
    <n v="605"/>
    <n v="11"/>
    <x v="1"/>
    <x v="1"/>
    <s v="EMI"/>
    <d v="2024-10-05T00:00:00"/>
    <x v="1"/>
    <x v="4"/>
    <x v="478"/>
    <x v="5"/>
    <s v="Cleveland"/>
    <s v="2024-10"/>
  </r>
  <r>
    <s v="B-25698"/>
    <n v="3776"/>
    <n v="1100"/>
    <n v="9"/>
    <x v="0"/>
    <x v="0"/>
    <s v="EMI"/>
    <d v="2022-11-13T00:00:00"/>
    <x v="3"/>
    <x v="5"/>
    <x v="479"/>
    <x v="4"/>
    <s v="Austin"/>
    <s v="2022-11"/>
  </r>
  <r>
    <s v="B-25698"/>
    <n v="3776"/>
    <n v="1100"/>
    <n v="9"/>
    <x v="0"/>
    <x v="0"/>
    <s v="EMI"/>
    <d v="2022-12-28T00:00:00"/>
    <x v="3"/>
    <x v="1"/>
    <x v="480"/>
    <x v="1"/>
    <s v="Peoria"/>
    <s v="2022-12"/>
  </r>
  <r>
    <s v="B-26820"/>
    <n v="5402"/>
    <n v="1666"/>
    <n v="12"/>
    <x v="2"/>
    <x v="10"/>
    <s v="EMI"/>
    <d v="2025-02-26T00:00:00"/>
    <x v="5"/>
    <x v="7"/>
    <x v="481"/>
    <x v="5"/>
    <s v="Cleveland"/>
    <s v="2025-02"/>
  </r>
  <r>
    <s v="B-25396"/>
    <n v="5165"/>
    <n v="885"/>
    <n v="16"/>
    <x v="1"/>
    <x v="1"/>
    <s v="EMI"/>
    <d v="2022-11-12T00:00:00"/>
    <x v="3"/>
    <x v="5"/>
    <x v="482"/>
    <x v="1"/>
    <s v="Peoria"/>
    <s v="2022-11"/>
  </r>
  <r>
    <s v="B-25529"/>
    <n v="1626"/>
    <n v="258"/>
    <n v="15"/>
    <x v="1"/>
    <x v="1"/>
    <s v="EMI"/>
    <d v="2021-06-07T00:00:00"/>
    <x v="2"/>
    <x v="0"/>
    <x v="483"/>
    <x v="0"/>
    <s v="Orlando"/>
    <s v="2021-06"/>
  </r>
  <r>
    <s v="B-26501"/>
    <n v="8851"/>
    <n v="3962"/>
    <n v="7"/>
    <x v="2"/>
    <x v="9"/>
    <s v="EMI"/>
    <d v="2020-09-26T00:00:00"/>
    <x v="4"/>
    <x v="10"/>
    <x v="484"/>
    <x v="0"/>
    <s v="Miami"/>
    <s v="2020-09"/>
  </r>
  <r>
    <s v="B-26910"/>
    <n v="9680"/>
    <n v="3295"/>
    <n v="9"/>
    <x v="2"/>
    <x v="9"/>
    <s v="COD"/>
    <d v="2024-04-29T00:00:00"/>
    <x v="1"/>
    <x v="11"/>
    <x v="485"/>
    <x v="2"/>
    <s v="Rochester"/>
    <s v="2024-04"/>
  </r>
  <r>
    <s v="B-25978"/>
    <n v="6622"/>
    <n v="2673"/>
    <n v="8"/>
    <x v="2"/>
    <x v="8"/>
    <s v="COD"/>
    <d v="2024-04-10T00:00:00"/>
    <x v="1"/>
    <x v="11"/>
    <x v="486"/>
    <x v="2"/>
    <s v="New York City"/>
    <s v="2024-04"/>
  </r>
  <r>
    <s v="B-26537"/>
    <n v="3260"/>
    <n v="207"/>
    <n v="17"/>
    <x v="2"/>
    <x v="9"/>
    <s v="UPI"/>
    <d v="2023-12-21T00:00:00"/>
    <x v="0"/>
    <x v="1"/>
    <x v="487"/>
    <x v="3"/>
    <s v="San Diego"/>
    <s v="2023-12"/>
  </r>
  <r>
    <s v="B-25881"/>
    <n v="8709"/>
    <n v="2322"/>
    <n v="8"/>
    <x v="2"/>
    <x v="9"/>
    <s v="Debit Card"/>
    <d v="2024-05-02T00:00:00"/>
    <x v="1"/>
    <x v="3"/>
    <x v="488"/>
    <x v="4"/>
    <s v="Austin"/>
    <s v="2024-05"/>
  </r>
  <r>
    <s v="B-25881"/>
    <n v="8709"/>
    <n v="2322"/>
    <n v="8"/>
    <x v="2"/>
    <x v="9"/>
    <s v="Debit Card"/>
    <d v="2024-11-21T00:00:00"/>
    <x v="1"/>
    <x v="5"/>
    <x v="489"/>
    <x v="3"/>
    <s v="San Francisco"/>
    <s v="2024-11"/>
  </r>
  <r>
    <s v="B-25237"/>
    <n v="5250"/>
    <n v="187"/>
    <n v="1"/>
    <x v="1"/>
    <x v="6"/>
    <s v="COD"/>
    <d v="2022-03-17T00:00:00"/>
    <x v="3"/>
    <x v="6"/>
    <x v="490"/>
    <x v="5"/>
    <s v="Cincinnati"/>
    <s v="2022-03"/>
  </r>
  <r>
    <s v="B-25237"/>
    <n v="5250"/>
    <n v="187"/>
    <n v="1"/>
    <x v="1"/>
    <x v="6"/>
    <s v="COD"/>
    <d v="2023-05-14T00:00:00"/>
    <x v="0"/>
    <x v="3"/>
    <x v="491"/>
    <x v="4"/>
    <s v="Houston"/>
    <s v="2023-05"/>
  </r>
  <r>
    <s v="B-26122"/>
    <n v="4116"/>
    <n v="921"/>
    <n v="20"/>
    <x v="1"/>
    <x v="5"/>
    <s v="UPI"/>
    <d v="2024-10-07T00:00:00"/>
    <x v="1"/>
    <x v="4"/>
    <x v="492"/>
    <x v="3"/>
    <s v="Los Angeles"/>
    <s v="2024-10"/>
  </r>
  <r>
    <s v="B-26122"/>
    <n v="4116"/>
    <n v="921"/>
    <n v="20"/>
    <x v="1"/>
    <x v="5"/>
    <s v="UPI"/>
    <d v="2020-09-08T00:00:00"/>
    <x v="4"/>
    <x v="10"/>
    <x v="493"/>
    <x v="1"/>
    <s v="Springfield"/>
    <s v="2020-09"/>
  </r>
  <r>
    <s v="B-25709"/>
    <n v="1109"/>
    <n v="418"/>
    <n v="15"/>
    <x v="1"/>
    <x v="5"/>
    <s v="UPI"/>
    <d v="2021-08-19T00:00:00"/>
    <x v="2"/>
    <x v="9"/>
    <x v="494"/>
    <x v="3"/>
    <s v="Los Angeles"/>
    <s v="2021-08"/>
  </r>
  <r>
    <s v="B-26656"/>
    <n v="3573"/>
    <n v="562"/>
    <n v="7"/>
    <x v="1"/>
    <x v="1"/>
    <s v="EMI"/>
    <d v="2020-05-23T00:00:00"/>
    <x v="4"/>
    <x v="3"/>
    <x v="495"/>
    <x v="3"/>
    <s v="San Diego"/>
    <s v="2020-05"/>
  </r>
  <r>
    <s v="B-26656"/>
    <n v="3573"/>
    <n v="562"/>
    <n v="7"/>
    <x v="1"/>
    <x v="1"/>
    <s v="EMI"/>
    <d v="2020-04-18T00:00:00"/>
    <x v="4"/>
    <x v="11"/>
    <x v="496"/>
    <x v="0"/>
    <s v="Tampa"/>
    <s v="2020-04"/>
  </r>
  <r>
    <s v="B-25801"/>
    <n v="6829"/>
    <n v="2609"/>
    <n v="2"/>
    <x v="0"/>
    <x v="2"/>
    <s v="EMI"/>
    <d v="2022-06-04T00:00:00"/>
    <x v="3"/>
    <x v="0"/>
    <x v="497"/>
    <x v="3"/>
    <s v="San Francisco"/>
    <s v="2022-06"/>
  </r>
  <r>
    <s v="B-25006"/>
    <n v="5831"/>
    <n v="1574"/>
    <n v="17"/>
    <x v="1"/>
    <x v="1"/>
    <s v="Debit Card"/>
    <d v="2022-11-16T00:00:00"/>
    <x v="3"/>
    <x v="5"/>
    <x v="498"/>
    <x v="3"/>
    <s v="San Francisco"/>
    <s v="2022-11"/>
  </r>
  <r>
    <s v="B-25006"/>
    <n v="5831"/>
    <n v="1574"/>
    <n v="17"/>
    <x v="1"/>
    <x v="1"/>
    <s v="Debit Card"/>
    <d v="2024-07-18T00:00:00"/>
    <x v="1"/>
    <x v="2"/>
    <x v="499"/>
    <x v="3"/>
    <s v="San Diego"/>
    <s v="2024-07"/>
  </r>
  <r>
    <s v="B-25006"/>
    <n v="5831"/>
    <n v="1574"/>
    <n v="17"/>
    <x v="1"/>
    <x v="1"/>
    <s v="Debit Card"/>
    <d v="2023-07-16T00:00:00"/>
    <x v="0"/>
    <x v="2"/>
    <x v="500"/>
    <x v="0"/>
    <s v="Miami"/>
    <s v="2023-07"/>
  </r>
  <r>
    <s v="B-26106"/>
    <n v="7952"/>
    <n v="3865"/>
    <n v="8"/>
    <x v="2"/>
    <x v="8"/>
    <s v="Debit Card"/>
    <d v="2020-08-10T00:00:00"/>
    <x v="4"/>
    <x v="9"/>
    <x v="501"/>
    <x v="1"/>
    <s v="Peoria"/>
    <s v="2020-08"/>
  </r>
  <r>
    <s v="B-25789"/>
    <n v="3659"/>
    <n v="379"/>
    <n v="5"/>
    <x v="2"/>
    <x v="10"/>
    <s v="UPI"/>
    <d v="2024-06-22T00:00:00"/>
    <x v="1"/>
    <x v="0"/>
    <x v="502"/>
    <x v="3"/>
    <s v="Los Angeles"/>
    <s v="2024-06"/>
  </r>
  <r>
    <s v="B-26292"/>
    <n v="4183"/>
    <n v="1159"/>
    <n v="4"/>
    <x v="1"/>
    <x v="1"/>
    <s v="Debit Card"/>
    <d v="2020-07-13T00:00:00"/>
    <x v="4"/>
    <x v="2"/>
    <x v="503"/>
    <x v="1"/>
    <s v="Springfield"/>
    <s v="2020-07"/>
  </r>
  <r>
    <s v="B-25895"/>
    <n v="7478"/>
    <n v="1381"/>
    <n v="11"/>
    <x v="0"/>
    <x v="7"/>
    <s v="EMI"/>
    <d v="2024-04-16T00:00:00"/>
    <x v="1"/>
    <x v="11"/>
    <x v="504"/>
    <x v="4"/>
    <s v="Houston"/>
    <s v="2024-04"/>
  </r>
  <r>
    <s v="B-25813"/>
    <n v="702"/>
    <n v="238"/>
    <n v="9"/>
    <x v="0"/>
    <x v="7"/>
    <s v="COD"/>
    <d v="2021-03-13T00:00:00"/>
    <x v="2"/>
    <x v="6"/>
    <x v="505"/>
    <x v="0"/>
    <s v="Tampa"/>
    <s v="2021-03"/>
  </r>
  <r>
    <s v="B-26863"/>
    <n v="4037"/>
    <n v="1494"/>
    <n v="15"/>
    <x v="2"/>
    <x v="3"/>
    <s v="EMI"/>
    <d v="2023-04-01T00:00:00"/>
    <x v="0"/>
    <x v="11"/>
    <x v="506"/>
    <x v="3"/>
    <s v="San Francisco"/>
    <s v="2023-04"/>
  </r>
  <r>
    <s v="B-25759"/>
    <n v="5014"/>
    <n v="2332"/>
    <n v="2"/>
    <x v="2"/>
    <x v="3"/>
    <s v="COD"/>
    <d v="2020-11-10T00:00:00"/>
    <x v="4"/>
    <x v="5"/>
    <x v="507"/>
    <x v="1"/>
    <s v="Chicago"/>
    <s v="2020-11"/>
  </r>
  <r>
    <s v="B-26357"/>
    <n v="9879"/>
    <n v="4930"/>
    <n v="15"/>
    <x v="0"/>
    <x v="2"/>
    <s v="Debit Card"/>
    <d v="2023-06-08T00:00:00"/>
    <x v="0"/>
    <x v="0"/>
    <x v="508"/>
    <x v="2"/>
    <s v="Rochester"/>
    <s v="2023-06"/>
  </r>
  <r>
    <s v="B-26819"/>
    <n v="8762"/>
    <n v="3502"/>
    <n v="1"/>
    <x v="0"/>
    <x v="7"/>
    <s v="Debit Card"/>
    <d v="2021-08-17T00:00:00"/>
    <x v="2"/>
    <x v="9"/>
    <x v="509"/>
    <x v="0"/>
    <s v="Tampa"/>
    <s v="2021-08"/>
  </r>
  <r>
    <s v="B-25502"/>
    <n v="8490"/>
    <n v="800"/>
    <n v="1"/>
    <x v="1"/>
    <x v="1"/>
    <s v="EMI"/>
    <d v="2020-05-24T00:00:00"/>
    <x v="4"/>
    <x v="3"/>
    <x v="510"/>
    <x v="2"/>
    <s v="New York City"/>
    <s v="2020-05"/>
  </r>
  <r>
    <s v="B-25258"/>
    <n v="6951"/>
    <n v="164"/>
    <n v="10"/>
    <x v="2"/>
    <x v="8"/>
    <s v="UPI"/>
    <d v="2021-08-12T00:00:00"/>
    <x v="2"/>
    <x v="9"/>
    <x v="511"/>
    <x v="2"/>
    <s v="Buffalo"/>
    <s v="2021-08"/>
  </r>
  <r>
    <s v="B-26878"/>
    <n v="1078"/>
    <n v="309"/>
    <n v="3"/>
    <x v="0"/>
    <x v="7"/>
    <s v="Credit Card"/>
    <d v="2022-09-03T00:00:00"/>
    <x v="3"/>
    <x v="10"/>
    <x v="512"/>
    <x v="5"/>
    <s v="Cleveland"/>
    <s v="2022-09"/>
  </r>
  <r>
    <s v="B-26878"/>
    <n v="1078"/>
    <n v="309"/>
    <n v="3"/>
    <x v="0"/>
    <x v="7"/>
    <s v="Credit Card"/>
    <d v="2020-10-01T00:00:00"/>
    <x v="4"/>
    <x v="4"/>
    <x v="513"/>
    <x v="1"/>
    <s v="Chicago"/>
    <s v="2020-10"/>
  </r>
  <r>
    <s v="B-25170"/>
    <n v="8560"/>
    <n v="2166"/>
    <n v="19"/>
    <x v="1"/>
    <x v="6"/>
    <s v="EMI"/>
    <d v="2022-05-27T00:00:00"/>
    <x v="3"/>
    <x v="3"/>
    <x v="514"/>
    <x v="0"/>
    <s v="Tampa"/>
    <s v="2022-05"/>
  </r>
  <r>
    <s v="B-26842"/>
    <n v="6402"/>
    <n v="2770"/>
    <n v="19"/>
    <x v="1"/>
    <x v="4"/>
    <s v="Debit Card"/>
    <d v="2024-03-10T00:00:00"/>
    <x v="1"/>
    <x v="6"/>
    <x v="515"/>
    <x v="0"/>
    <s v="Orlando"/>
    <s v="2024-03"/>
  </r>
  <r>
    <s v="B-26842"/>
    <n v="6402"/>
    <n v="2770"/>
    <n v="19"/>
    <x v="1"/>
    <x v="4"/>
    <s v="Debit Card"/>
    <d v="2023-10-05T00:00:00"/>
    <x v="0"/>
    <x v="4"/>
    <x v="516"/>
    <x v="0"/>
    <s v="Orlando"/>
    <s v="2023-10"/>
  </r>
  <r>
    <s v="B-26599"/>
    <n v="4015"/>
    <n v="1751"/>
    <n v="15"/>
    <x v="2"/>
    <x v="3"/>
    <s v="Debit Card"/>
    <d v="2022-08-28T00:00:00"/>
    <x v="3"/>
    <x v="9"/>
    <x v="517"/>
    <x v="3"/>
    <s v="San Francisco"/>
    <s v="2022-08"/>
  </r>
  <r>
    <s v="B-26599"/>
    <n v="4015"/>
    <n v="1751"/>
    <n v="15"/>
    <x v="2"/>
    <x v="3"/>
    <s v="Debit Card"/>
    <d v="2020-09-08T00:00:00"/>
    <x v="4"/>
    <x v="10"/>
    <x v="518"/>
    <x v="2"/>
    <s v="New York City"/>
    <s v="2020-09"/>
  </r>
  <r>
    <s v="B-25705"/>
    <n v="9335"/>
    <n v="557"/>
    <n v="11"/>
    <x v="0"/>
    <x v="0"/>
    <s v="COD"/>
    <d v="2021-04-27T00:00:00"/>
    <x v="2"/>
    <x v="11"/>
    <x v="519"/>
    <x v="3"/>
    <s v="Los Angeles"/>
    <s v="2021-04"/>
  </r>
  <r>
    <s v="B-26366"/>
    <n v="4706"/>
    <n v="594"/>
    <n v="11"/>
    <x v="1"/>
    <x v="6"/>
    <s v="COD"/>
    <d v="2021-08-21T00:00:00"/>
    <x v="2"/>
    <x v="9"/>
    <x v="520"/>
    <x v="5"/>
    <s v="Cleveland"/>
    <s v="2021-08"/>
  </r>
  <r>
    <s v="B-26366"/>
    <n v="4706"/>
    <n v="594"/>
    <n v="11"/>
    <x v="1"/>
    <x v="6"/>
    <s v="COD"/>
    <d v="2021-05-16T00:00:00"/>
    <x v="2"/>
    <x v="3"/>
    <x v="521"/>
    <x v="5"/>
    <s v="Columbus"/>
    <s v="2021-05"/>
  </r>
  <r>
    <s v="B-26116"/>
    <n v="6389"/>
    <n v="734"/>
    <n v="1"/>
    <x v="2"/>
    <x v="8"/>
    <s v="EMI"/>
    <d v="2022-01-15T00:00:00"/>
    <x v="3"/>
    <x v="8"/>
    <x v="522"/>
    <x v="4"/>
    <s v="Dallas"/>
    <s v="2022-01"/>
  </r>
  <r>
    <s v="B-26443"/>
    <n v="9869"/>
    <n v="4299"/>
    <n v="12"/>
    <x v="0"/>
    <x v="11"/>
    <s v="Debit Card"/>
    <d v="2023-03-21T00:00:00"/>
    <x v="0"/>
    <x v="6"/>
    <x v="523"/>
    <x v="3"/>
    <s v="San Diego"/>
    <s v="2023-03"/>
  </r>
  <r>
    <s v="B-26443"/>
    <n v="9869"/>
    <n v="4299"/>
    <n v="12"/>
    <x v="0"/>
    <x v="11"/>
    <s v="Debit Card"/>
    <d v="2023-12-28T00:00:00"/>
    <x v="0"/>
    <x v="1"/>
    <x v="524"/>
    <x v="2"/>
    <s v="Buffalo"/>
    <s v="2023-12"/>
  </r>
  <r>
    <s v="B-25955"/>
    <n v="655"/>
    <n v="297"/>
    <n v="4"/>
    <x v="1"/>
    <x v="4"/>
    <s v="Debit Card"/>
    <d v="2022-02-15T00:00:00"/>
    <x v="3"/>
    <x v="7"/>
    <x v="525"/>
    <x v="2"/>
    <s v="Buffalo"/>
    <s v="2022-02"/>
  </r>
  <r>
    <s v="B-25955"/>
    <n v="655"/>
    <n v="297"/>
    <n v="4"/>
    <x v="1"/>
    <x v="4"/>
    <s v="Debit Card"/>
    <d v="2023-11-30T00:00:00"/>
    <x v="0"/>
    <x v="5"/>
    <x v="526"/>
    <x v="0"/>
    <s v="Orlando"/>
    <s v="2023-11"/>
  </r>
  <r>
    <s v="B-26383"/>
    <n v="798"/>
    <n v="308"/>
    <n v="10"/>
    <x v="0"/>
    <x v="7"/>
    <s v="Debit Card"/>
    <d v="2023-01-12T00:00:00"/>
    <x v="0"/>
    <x v="8"/>
    <x v="527"/>
    <x v="2"/>
    <s v="Buffalo"/>
    <s v="2023-01"/>
  </r>
  <r>
    <s v="B-26383"/>
    <n v="798"/>
    <n v="308"/>
    <n v="10"/>
    <x v="0"/>
    <x v="7"/>
    <s v="Debit Card"/>
    <d v="2023-05-19T00:00:00"/>
    <x v="0"/>
    <x v="3"/>
    <x v="528"/>
    <x v="5"/>
    <s v="Cleveland"/>
    <s v="2023-05"/>
  </r>
  <r>
    <s v="B-26999"/>
    <n v="3756"/>
    <n v="1318"/>
    <n v="5"/>
    <x v="2"/>
    <x v="9"/>
    <s v="UPI"/>
    <d v="2024-02-19T00:00:00"/>
    <x v="1"/>
    <x v="7"/>
    <x v="529"/>
    <x v="0"/>
    <s v="Miami"/>
    <s v="2024-02"/>
  </r>
  <r>
    <s v="B-26712"/>
    <n v="5196"/>
    <n v="2477"/>
    <n v="1"/>
    <x v="1"/>
    <x v="4"/>
    <s v="UPI"/>
    <d v="2021-12-01T00:00:00"/>
    <x v="2"/>
    <x v="1"/>
    <x v="530"/>
    <x v="4"/>
    <s v="Austin"/>
    <s v="2021-12"/>
  </r>
  <r>
    <s v="B-26066"/>
    <n v="6673"/>
    <n v="950"/>
    <n v="19"/>
    <x v="1"/>
    <x v="4"/>
    <s v="EMI"/>
    <d v="2024-12-19T00:00:00"/>
    <x v="1"/>
    <x v="1"/>
    <x v="531"/>
    <x v="2"/>
    <s v="Buffalo"/>
    <s v="2024-12"/>
  </r>
  <r>
    <s v="B-25996"/>
    <n v="714"/>
    <n v="232"/>
    <n v="14"/>
    <x v="2"/>
    <x v="9"/>
    <s v="UPI"/>
    <d v="2023-01-18T00:00:00"/>
    <x v="0"/>
    <x v="8"/>
    <x v="532"/>
    <x v="5"/>
    <s v="Columbus"/>
    <s v="2023-01"/>
  </r>
  <r>
    <s v="B-25996"/>
    <n v="714"/>
    <n v="232"/>
    <n v="14"/>
    <x v="2"/>
    <x v="9"/>
    <s v="UPI"/>
    <d v="2020-12-23T00:00:00"/>
    <x v="4"/>
    <x v="1"/>
    <x v="533"/>
    <x v="4"/>
    <s v="Austin"/>
    <s v="2020-12"/>
  </r>
  <r>
    <s v="B-26924"/>
    <n v="1083"/>
    <n v="501"/>
    <n v="6"/>
    <x v="1"/>
    <x v="1"/>
    <s v="COD"/>
    <d v="2021-02-28T00:00:00"/>
    <x v="2"/>
    <x v="7"/>
    <x v="534"/>
    <x v="4"/>
    <s v="Austin"/>
    <s v="2021-02"/>
  </r>
  <r>
    <s v="B-25541"/>
    <n v="2401"/>
    <n v="1163"/>
    <n v="10"/>
    <x v="2"/>
    <x v="10"/>
    <s v="UPI"/>
    <d v="2023-05-04T00:00:00"/>
    <x v="0"/>
    <x v="3"/>
    <x v="535"/>
    <x v="5"/>
    <s v="Cleveland"/>
    <s v="2023-05"/>
  </r>
  <r>
    <s v="B-25541"/>
    <n v="2401"/>
    <n v="1163"/>
    <n v="10"/>
    <x v="2"/>
    <x v="10"/>
    <s v="UPI"/>
    <d v="2020-04-22T00:00:00"/>
    <x v="4"/>
    <x v="11"/>
    <x v="536"/>
    <x v="3"/>
    <s v="Los Angeles"/>
    <s v="2020-04"/>
  </r>
  <r>
    <s v="B-25541"/>
    <n v="2401"/>
    <n v="1163"/>
    <n v="10"/>
    <x v="2"/>
    <x v="10"/>
    <s v="UPI"/>
    <d v="2021-08-13T00:00:00"/>
    <x v="2"/>
    <x v="9"/>
    <x v="537"/>
    <x v="2"/>
    <s v="Rochester"/>
    <s v="2021-08"/>
  </r>
  <r>
    <s v="B-25196"/>
    <n v="7806"/>
    <n v="1127"/>
    <n v="1"/>
    <x v="1"/>
    <x v="4"/>
    <s v="Credit Card"/>
    <d v="2023-07-20T00:00:00"/>
    <x v="0"/>
    <x v="2"/>
    <x v="538"/>
    <x v="4"/>
    <s v="Dallas"/>
    <s v="2023-07"/>
  </r>
  <r>
    <s v="B-25855"/>
    <n v="5263"/>
    <n v="1743"/>
    <n v="19"/>
    <x v="2"/>
    <x v="8"/>
    <s v="Credit Card"/>
    <d v="2022-08-28T00:00:00"/>
    <x v="3"/>
    <x v="9"/>
    <x v="539"/>
    <x v="0"/>
    <s v="Miami"/>
    <s v="2022-08"/>
  </r>
  <r>
    <s v="B-25071"/>
    <n v="6147"/>
    <n v="2526"/>
    <n v="6"/>
    <x v="1"/>
    <x v="1"/>
    <s v="Debit Card"/>
    <d v="2023-03-14T00:00:00"/>
    <x v="0"/>
    <x v="6"/>
    <x v="540"/>
    <x v="4"/>
    <s v="Dallas"/>
    <s v="2023-03"/>
  </r>
  <r>
    <s v="B-26159"/>
    <n v="7484"/>
    <n v="2871"/>
    <n v="15"/>
    <x v="0"/>
    <x v="7"/>
    <s v="UPI"/>
    <d v="2023-11-07T00:00:00"/>
    <x v="0"/>
    <x v="5"/>
    <x v="541"/>
    <x v="0"/>
    <s v="Orlando"/>
    <s v="2023-11"/>
  </r>
  <r>
    <s v="B-26159"/>
    <n v="7484"/>
    <n v="2871"/>
    <n v="15"/>
    <x v="0"/>
    <x v="7"/>
    <s v="UPI"/>
    <d v="2024-04-16T00:00:00"/>
    <x v="1"/>
    <x v="11"/>
    <x v="542"/>
    <x v="1"/>
    <s v="Chicago"/>
    <s v="2024-04"/>
  </r>
  <r>
    <s v="B-26228"/>
    <n v="8537"/>
    <n v="3586"/>
    <n v="13"/>
    <x v="1"/>
    <x v="4"/>
    <s v="UPI"/>
    <d v="2022-09-16T00:00:00"/>
    <x v="3"/>
    <x v="10"/>
    <x v="543"/>
    <x v="2"/>
    <s v="Rochester"/>
    <s v="2022-09"/>
  </r>
  <r>
    <s v="B-25888"/>
    <n v="8858"/>
    <n v="3394"/>
    <n v="6"/>
    <x v="2"/>
    <x v="3"/>
    <s v="COD"/>
    <d v="2024-10-31T00:00:00"/>
    <x v="1"/>
    <x v="4"/>
    <x v="544"/>
    <x v="3"/>
    <s v="San Diego"/>
    <s v="2024-10"/>
  </r>
  <r>
    <s v="B-25574"/>
    <n v="5313"/>
    <n v="2037"/>
    <n v="7"/>
    <x v="0"/>
    <x v="11"/>
    <s v="Debit Card"/>
    <d v="2024-11-25T00:00:00"/>
    <x v="1"/>
    <x v="5"/>
    <x v="545"/>
    <x v="3"/>
    <s v="San Francisco"/>
    <s v="2024-11"/>
  </r>
  <r>
    <s v="B-25574"/>
    <n v="5313"/>
    <n v="2037"/>
    <n v="7"/>
    <x v="0"/>
    <x v="11"/>
    <s v="Debit Card"/>
    <d v="2021-10-29T00:00:00"/>
    <x v="2"/>
    <x v="4"/>
    <x v="546"/>
    <x v="4"/>
    <s v="Houston"/>
    <s v="2021-10"/>
  </r>
  <r>
    <s v="B-26938"/>
    <n v="3281"/>
    <n v="471"/>
    <n v="7"/>
    <x v="2"/>
    <x v="8"/>
    <s v="EMI"/>
    <d v="2023-12-27T00:00:00"/>
    <x v="0"/>
    <x v="1"/>
    <x v="547"/>
    <x v="3"/>
    <s v="Los Angeles"/>
    <s v="2023-12"/>
  </r>
  <r>
    <s v="B-26938"/>
    <n v="3281"/>
    <n v="471"/>
    <n v="7"/>
    <x v="2"/>
    <x v="8"/>
    <s v="EMI"/>
    <d v="2023-06-25T00:00:00"/>
    <x v="0"/>
    <x v="0"/>
    <x v="548"/>
    <x v="1"/>
    <s v="Peoria"/>
    <s v="2023-06"/>
  </r>
  <r>
    <s v="B-26379"/>
    <n v="8681"/>
    <n v="2458"/>
    <n v="9"/>
    <x v="1"/>
    <x v="1"/>
    <s v="Credit Card"/>
    <d v="2020-09-01T00:00:00"/>
    <x v="4"/>
    <x v="10"/>
    <x v="549"/>
    <x v="2"/>
    <s v="New York City"/>
    <s v="2020-09"/>
  </r>
  <r>
    <s v="B-26623"/>
    <n v="6195"/>
    <n v="1556"/>
    <n v="18"/>
    <x v="2"/>
    <x v="8"/>
    <s v="EMI"/>
    <d v="2025-02-01T00:00:00"/>
    <x v="5"/>
    <x v="7"/>
    <x v="550"/>
    <x v="1"/>
    <s v="Springfield"/>
    <s v="2025-02"/>
  </r>
  <r>
    <s v="B-25566"/>
    <n v="3877"/>
    <n v="481"/>
    <n v="16"/>
    <x v="2"/>
    <x v="3"/>
    <s v="Debit Card"/>
    <d v="2023-07-22T00:00:00"/>
    <x v="0"/>
    <x v="2"/>
    <x v="551"/>
    <x v="2"/>
    <s v="Rochester"/>
    <s v="2023-07"/>
  </r>
  <r>
    <s v="B-25566"/>
    <n v="3877"/>
    <n v="481"/>
    <n v="16"/>
    <x v="2"/>
    <x v="3"/>
    <s v="Debit Card"/>
    <d v="2022-02-04T00:00:00"/>
    <x v="3"/>
    <x v="7"/>
    <x v="552"/>
    <x v="2"/>
    <s v="New York City"/>
    <s v="2022-02"/>
  </r>
  <r>
    <s v="B-26740"/>
    <n v="9369"/>
    <n v="3297"/>
    <n v="6"/>
    <x v="0"/>
    <x v="11"/>
    <s v="Debit Card"/>
    <d v="2023-09-27T00:00:00"/>
    <x v="0"/>
    <x v="10"/>
    <x v="553"/>
    <x v="0"/>
    <s v="Orlando"/>
    <s v="2023-09"/>
  </r>
  <r>
    <s v="B-26740"/>
    <n v="9369"/>
    <n v="3297"/>
    <n v="6"/>
    <x v="0"/>
    <x v="11"/>
    <s v="Debit Card"/>
    <d v="2025-01-30T00:00:00"/>
    <x v="5"/>
    <x v="8"/>
    <x v="554"/>
    <x v="2"/>
    <s v="New York City"/>
    <s v="2025-01"/>
  </r>
  <r>
    <s v="B-25024"/>
    <n v="9002"/>
    <n v="4197"/>
    <n v="2"/>
    <x v="1"/>
    <x v="4"/>
    <s v="EMI"/>
    <d v="2025-01-15T00:00:00"/>
    <x v="5"/>
    <x v="8"/>
    <x v="555"/>
    <x v="5"/>
    <s v="Cincinnati"/>
    <s v="2025-01"/>
  </r>
  <r>
    <s v="B-25024"/>
    <n v="9002"/>
    <n v="4197"/>
    <n v="2"/>
    <x v="1"/>
    <x v="4"/>
    <s v="EMI"/>
    <d v="2021-03-28T00:00:00"/>
    <x v="2"/>
    <x v="6"/>
    <x v="556"/>
    <x v="5"/>
    <s v="Columbus"/>
    <s v="2021-03"/>
  </r>
  <r>
    <s v="B-26367"/>
    <n v="7105"/>
    <n v="2782"/>
    <n v="19"/>
    <x v="1"/>
    <x v="1"/>
    <s v="COD"/>
    <d v="2021-12-25T00:00:00"/>
    <x v="2"/>
    <x v="1"/>
    <x v="557"/>
    <x v="5"/>
    <s v="Columbus"/>
    <s v="2021-12"/>
  </r>
  <r>
    <s v="B-26353"/>
    <n v="5317"/>
    <n v="1345"/>
    <n v="18"/>
    <x v="2"/>
    <x v="3"/>
    <s v="Debit Card"/>
    <d v="2023-02-03T00:00:00"/>
    <x v="0"/>
    <x v="7"/>
    <x v="558"/>
    <x v="5"/>
    <s v="Columbus"/>
    <s v="2023-02"/>
  </r>
  <r>
    <s v="B-26353"/>
    <n v="5317"/>
    <n v="1345"/>
    <n v="18"/>
    <x v="2"/>
    <x v="3"/>
    <s v="Debit Card"/>
    <d v="2023-04-28T00:00:00"/>
    <x v="0"/>
    <x v="11"/>
    <x v="559"/>
    <x v="0"/>
    <s v="Orlando"/>
    <s v="2023-04"/>
  </r>
  <r>
    <s v="B-26353"/>
    <n v="5317"/>
    <n v="1345"/>
    <n v="18"/>
    <x v="2"/>
    <x v="3"/>
    <s v="Debit Card"/>
    <d v="2024-11-22T00:00:00"/>
    <x v="1"/>
    <x v="5"/>
    <x v="560"/>
    <x v="3"/>
    <s v="San Francisco"/>
    <s v="2024-11"/>
  </r>
  <r>
    <s v="B-25742"/>
    <n v="9565"/>
    <n v="1691"/>
    <n v="3"/>
    <x v="1"/>
    <x v="5"/>
    <s v="Debit Card"/>
    <d v="2024-07-02T00:00:00"/>
    <x v="1"/>
    <x v="2"/>
    <x v="561"/>
    <x v="1"/>
    <s v="Springfield"/>
    <s v="2024-07"/>
  </r>
  <r>
    <s v="B-26965"/>
    <n v="1592"/>
    <n v="480"/>
    <n v="13"/>
    <x v="0"/>
    <x v="2"/>
    <s v="Debit Card"/>
    <d v="2022-01-18T00:00:00"/>
    <x v="3"/>
    <x v="8"/>
    <x v="562"/>
    <x v="5"/>
    <s v="Cleveland"/>
    <s v="2022-01"/>
  </r>
  <r>
    <s v="B-26038"/>
    <n v="8400"/>
    <n v="267"/>
    <n v="5"/>
    <x v="0"/>
    <x v="7"/>
    <s v="Debit Card"/>
    <d v="2024-10-08T00:00:00"/>
    <x v="1"/>
    <x v="4"/>
    <x v="563"/>
    <x v="5"/>
    <s v="Columbus"/>
    <s v="2024-10"/>
  </r>
  <r>
    <s v="B-25317"/>
    <n v="2472"/>
    <n v="211"/>
    <n v="5"/>
    <x v="0"/>
    <x v="11"/>
    <s v="COD"/>
    <d v="2020-06-21T00:00:00"/>
    <x v="4"/>
    <x v="0"/>
    <x v="564"/>
    <x v="3"/>
    <s v="San Diego"/>
    <s v="2020-06"/>
  </r>
  <r>
    <s v="B-25970"/>
    <n v="9132"/>
    <n v="3096"/>
    <n v="14"/>
    <x v="2"/>
    <x v="3"/>
    <s v="Debit Card"/>
    <d v="2023-12-14T00:00:00"/>
    <x v="0"/>
    <x v="1"/>
    <x v="565"/>
    <x v="0"/>
    <s v="Tampa"/>
    <s v="2023-12"/>
  </r>
  <r>
    <s v="B-25590"/>
    <n v="8305"/>
    <n v="1577"/>
    <n v="6"/>
    <x v="1"/>
    <x v="6"/>
    <s v="Debit Card"/>
    <d v="2020-12-16T00:00:00"/>
    <x v="4"/>
    <x v="1"/>
    <x v="566"/>
    <x v="2"/>
    <s v="Rochester"/>
    <s v="2020-12"/>
  </r>
  <r>
    <s v="B-25580"/>
    <n v="1010"/>
    <n v="58"/>
    <n v="19"/>
    <x v="0"/>
    <x v="0"/>
    <s v="COD"/>
    <d v="2025-03-15T00:00:00"/>
    <x v="5"/>
    <x v="6"/>
    <x v="567"/>
    <x v="0"/>
    <s v="Tampa"/>
    <s v="2025-03"/>
  </r>
  <r>
    <s v="B-25443"/>
    <n v="4544"/>
    <n v="1726"/>
    <n v="9"/>
    <x v="0"/>
    <x v="7"/>
    <s v="EMI"/>
    <d v="2024-08-21T00:00:00"/>
    <x v="1"/>
    <x v="9"/>
    <x v="568"/>
    <x v="4"/>
    <s v="Dallas"/>
    <s v="2024-08"/>
  </r>
  <r>
    <s v="B-25774"/>
    <n v="8861"/>
    <n v="3381"/>
    <n v="19"/>
    <x v="1"/>
    <x v="4"/>
    <s v="Credit Card"/>
    <d v="2021-05-27T00:00:00"/>
    <x v="2"/>
    <x v="3"/>
    <x v="569"/>
    <x v="3"/>
    <s v="San Diego"/>
    <s v="2021-05"/>
  </r>
  <r>
    <s v="B-26505"/>
    <n v="8158"/>
    <n v="2052"/>
    <n v="13"/>
    <x v="0"/>
    <x v="7"/>
    <s v="Debit Card"/>
    <d v="2020-09-21T00:00:00"/>
    <x v="4"/>
    <x v="10"/>
    <x v="570"/>
    <x v="5"/>
    <s v="Cincinnati"/>
    <s v="2020-09"/>
  </r>
  <r>
    <s v="B-25163"/>
    <n v="3411"/>
    <n v="1704"/>
    <n v="14"/>
    <x v="1"/>
    <x v="1"/>
    <s v="UPI"/>
    <d v="2025-01-11T00:00:00"/>
    <x v="5"/>
    <x v="8"/>
    <x v="571"/>
    <x v="3"/>
    <s v="Los Angeles"/>
    <s v="2025-01"/>
  </r>
  <r>
    <s v="B-26095"/>
    <n v="9406"/>
    <n v="1137"/>
    <n v="16"/>
    <x v="1"/>
    <x v="4"/>
    <s v="UPI"/>
    <d v="2021-10-20T00:00:00"/>
    <x v="2"/>
    <x v="4"/>
    <x v="572"/>
    <x v="4"/>
    <s v="Houston"/>
    <s v="2021-10"/>
  </r>
  <r>
    <s v="B-25768"/>
    <n v="5354"/>
    <n v="743"/>
    <n v="10"/>
    <x v="2"/>
    <x v="10"/>
    <s v="UPI"/>
    <d v="2021-10-19T00:00:00"/>
    <x v="2"/>
    <x v="4"/>
    <x v="573"/>
    <x v="1"/>
    <s v="Springfield"/>
    <s v="2021-10"/>
  </r>
  <r>
    <s v="B-25328"/>
    <n v="8780"/>
    <n v="3430"/>
    <n v="4"/>
    <x v="0"/>
    <x v="0"/>
    <s v="Credit Card"/>
    <d v="2024-07-07T00:00:00"/>
    <x v="1"/>
    <x v="2"/>
    <x v="574"/>
    <x v="4"/>
    <s v="Austin"/>
    <s v="2024-07"/>
  </r>
  <r>
    <s v="B-25328"/>
    <n v="8780"/>
    <n v="3430"/>
    <n v="4"/>
    <x v="0"/>
    <x v="0"/>
    <s v="Credit Card"/>
    <d v="2023-07-25T00:00:00"/>
    <x v="0"/>
    <x v="2"/>
    <x v="575"/>
    <x v="4"/>
    <s v="Austin"/>
    <s v="2023-07"/>
  </r>
  <r>
    <s v="B-26573"/>
    <n v="6783"/>
    <n v="3306"/>
    <n v="8"/>
    <x v="2"/>
    <x v="8"/>
    <s v="Debit Card"/>
    <d v="2020-04-16T00:00:00"/>
    <x v="4"/>
    <x v="11"/>
    <x v="576"/>
    <x v="5"/>
    <s v="Columbus"/>
    <s v="2020-04"/>
  </r>
  <r>
    <s v="B-25138"/>
    <n v="1778"/>
    <n v="285"/>
    <n v="4"/>
    <x v="1"/>
    <x v="1"/>
    <s v="Credit Card"/>
    <d v="2020-07-04T00:00:00"/>
    <x v="4"/>
    <x v="2"/>
    <x v="577"/>
    <x v="2"/>
    <s v="New York City"/>
    <s v="2020-07"/>
  </r>
  <r>
    <s v="B-26803"/>
    <n v="9399"/>
    <n v="1949"/>
    <n v="12"/>
    <x v="0"/>
    <x v="11"/>
    <s v="UPI"/>
    <d v="2022-05-16T00:00:00"/>
    <x v="3"/>
    <x v="3"/>
    <x v="578"/>
    <x v="2"/>
    <s v="Rochester"/>
    <s v="2022-05"/>
  </r>
  <r>
    <s v="B-25101"/>
    <n v="1638"/>
    <n v="661"/>
    <n v="13"/>
    <x v="2"/>
    <x v="3"/>
    <s v="EMI"/>
    <d v="2023-11-25T00:00:00"/>
    <x v="0"/>
    <x v="5"/>
    <x v="579"/>
    <x v="1"/>
    <s v="Springfield"/>
    <s v="2023-11"/>
  </r>
  <r>
    <s v="B-25827"/>
    <n v="1786"/>
    <n v="224"/>
    <n v="4"/>
    <x v="2"/>
    <x v="9"/>
    <s v="COD"/>
    <d v="2021-08-17T00:00:00"/>
    <x v="2"/>
    <x v="9"/>
    <x v="580"/>
    <x v="4"/>
    <s v="Dallas"/>
    <s v="2021-08"/>
  </r>
  <r>
    <s v="B-25792"/>
    <n v="4751"/>
    <n v="781"/>
    <n v="9"/>
    <x v="1"/>
    <x v="5"/>
    <s v="EMI"/>
    <d v="2023-07-02T00:00:00"/>
    <x v="0"/>
    <x v="2"/>
    <x v="581"/>
    <x v="2"/>
    <s v="Buffalo"/>
    <s v="2023-07"/>
  </r>
  <r>
    <s v="B-25646"/>
    <n v="8979"/>
    <n v="4477"/>
    <n v="4"/>
    <x v="1"/>
    <x v="5"/>
    <s v="Credit Card"/>
    <d v="2020-08-24T00:00:00"/>
    <x v="4"/>
    <x v="9"/>
    <x v="582"/>
    <x v="1"/>
    <s v="Chicago"/>
    <s v="2020-08"/>
  </r>
  <r>
    <s v="B-25043"/>
    <n v="2727"/>
    <n v="663"/>
    <n v="8"/>
    <x v="0"/>
    <x v="7"/>
    <s v="Credit Card"/>
    <d v="2022-11-07T00:00:00"/>
    <x v="3"/>
    <x v="5"/>
    <x v="583"/>
    <x v="0"/>
    <s v="Miami"/>
    <s v="2022-11"/>
  </r>
  <r>
    <s v="B-26598"/>
    <n v="1093"/>
    <n v="397"/>
    <n v="17"/>
    <x v="0"/>
    <x v="11"/>
    <s v="Credit Card"/>
    <d v="2024-03-27T00:00:00"/>
    <x v="1"/>
    <x v="6"/>
    <x v="584"/>
    <x v="1"/>
    <s v="Peoria"/>
    <s v="2024-03"/>
  </r>
  <r>
    <s v="B-26598"/>
    <n v="1093"/>
    <n v="397"/>
    <n v="17"/>
    <x v="0"/>
    <x v="11"/>
    <s v="Credit Card"/>
    <d v="2024-09-01T00:00:00"/>
    <x v="1"/>
    <x v="10"/>
    <x v="585"/>
    <x v="2"/>
    <s v="Buffalo"/>
    <s v="2024-09"/>
  </r>
  <r>
    <s v="B-26598"/>
    <n v="1093"/>
    <n v="397"/>
    <n v="17"/>
    <x v="0"/>
    <x v="11"/>
    <s v="Credit Card"/>
    <d v="2022-02-22T00:00:00"/>
    <x v="3"/>
    <x v="7"/>
    <x v="586"/>
    <x v="5"/>
    <s v="Columbus"/>
    <s v="2022-02"/>
  </r>
  <r>
    <s v="B-26643"/>
    <n v="7344"/>
    <n v="2251"/>
    <n v="7"/>
    <x v="0"/>
    <x v="0"/>
    <s v="Debit Card"/>
    <d v="2022-02-11T00:00:00"/>
    <x v="3"/>
    <x v="7"/>
    <x v="587"/>
    <x v="0"/>
    <s v="Miami"/>
    <s v="2022-02"/>
  </r>
  <r>
    <s v="B-25992"/>
    <n v="8572"/>
    <n v="2041"/>
    <n v="8"/>
    <x v="2"/>
    <x v="9"/>
    <s v="EMI"/>
    <d v="2021-05-27T00:00:00"/>
    <x v="2"/>
    <x v="3"/>
    <x v="588"/>
    <x v="1"/>
    <s v="Springfield"/>
    <s v="2021-05"/>
  </r>
  <r>
    <s v="B-25992"/>
    <n v="8572"/>
    <n v="2041"/>
    <n v="8"/>
    <x v="2"/>
    <x v="9"/>
    <s v="EMI"/>
    <d v="2023-07-05T00:00:00"/>
    <x v="0"/>
    <x v="2"/>
    <x v="589"/>
    <x v="1"/>
    <s v="Springfield"/>
    <s v="2023-07"/>
  </r>
  <r>
    <s v="B-25992"/>
    <n v="8572"/>
    <n v="2041"/>
    <n v="8"/>
    <x v="2"/>
    <x v="9"/>
    <s v="EMI"/>
    <d v="2020-10-27T00:00:00"/>
    <x v="4"/>
    <x v="4"/>
    <x v="590"/>
    <x v="3"/>
    <s v="San Diego"/>
    <s v="2020-10"/>
  </r>
  <r>
    <s v="B-25532"/>
    <n v="3661"/>
    <n v="436"/>
    <n v="13"/>
    <x v="2"/>
    <x v="8"/>
    <s v="EMI"/>
    <d v="2023-01-26T00:00:00"/>
    <x v="0"/>
    <x v="8"/>
    <x v="591"/>
    <x v="4"/>
    <s v="Austin"/>
    <s v="2023-01"/>
  </r>
  <r>
    <s v="B-25564"/>
    <n v="2451"/>
    <n v="342"/>
    <n v="8"/>
    <x v="1"/>
    <x v="5"/>
    <s v="EMI"/>
    <d v="2021-09-06T00:00:00"/>
    <x v="2"/>
    <x v="10"/>
    <x v="592"/>
    <x v="3"/>
    <s v="Los Angeles"/>
    <s v="2021-09"/>
  </r>
  <r>
    <s v="B-25564"/>
    <n v="2451"/>
    <n v="342"/>
    <n v="8"/>
    <x v="1"/>
    <x v="5"/>
    <s v="EMI"/>
    <d v="2021-11-12T00:00:00"/>
    <x v="2"/>
    <x v="5"/>
    <x v="593"/>
    <x v="5"/>
    <s v="Cincinnati"/>
    <s v="2021-11"/>
  </r>
  <r>
    <s v="B-25564"/>
    <n v="2451"/>
    <n v="342"/>
    <n v="8"/>
    <x v="1"/>
    <x v="5"/>
    <s v="EMI"/>
    <d v="2024-07-30T00:00:00"/>
    <x v="1"/>
    <x v="2"/>
    <x v="594"/>
    <x v="4"/>
    <s v="Houston"/>
    <s v="2024-07"/>
  </r>
  <r>
    <s v="B-26543"/>
    <n v="7067"/>
    <n v="1943"/>
    <n v="16"/>
    <x v="2"/>
    <x v="9"/>
    <s v="Credit Card"/>
    <d v="2022-03-15T00:00:00"/>
    <x v="3"/>
    <x v="6"/>
    <x v="595"/>
    <x v="3"/>
    <s v="San Francisco"/>
    <s v="2022-03"/>
  </r>
  <r>
    <s v="B-25976"/>
    <n v="4307"/>
    <n v="615"/>
    <n v="3"/>
    <x v="0"/>
    <x v="0"/>
    <s v="UPI"/>
    <d v="2024-03-15T00:00:00"/>
    <x v="1"/>
    <x v="6"/>
    <x v="596"/>
    <x v="2"/>
    <s v="New York City"/>
    <s v="2024-03"/>
  </r>
  <r>
    <s v="B-25976"/>
    <n v="4307"/>
    <n v="615"/>
    <n v="3"/>
    <x v="0"/>
    <x v="0"/>
    <s v="UPI"/>
    <d v="2020-11-10T00:00:00"/>
    <x v="4"/>
    <x v="5"/>
    <x v="597"/>
    <x v="1"/>
    <s v="Springfield"/>
    <s v="2020-11"/>
  </r>
  <r>
    <s v="B-25929"/>
    <n v="962"/>
    <n v="298"/>
    <n v="18"/>
    <x v="1"/>
    <x v="6"/>
    <s v="Credit Card"/>
    <d v="2022-07-23T00:00:00"/>
    <x v="3"/>
    <x v="2"/>
    <x v="598"/>
    <x v="1"/>
    <s v="Springfield"/>
    <s v="2022-07"/>
  </r>
  <r>
    <s v="B-25497"/>
    <n v="2995"/>
    <n v="220"/>
    <n v="14"/>
    <x v="2"/>
    <x v="10"/>
    <s v="Credit Card"/>
    <d v="2024-09-13T00:00:00"/>
    <x v="1"/>
    <x v="10"/>
    <x v="599"/>
    <x v="2"/>
    <s v="Buffalo"/>
    <s v="2024-09"/>
  </r>
  <r>
    <s v="B-26735"/>
    <n v="2078"/>
    <n v="612"/>
    <n v="6"/>
    <x v="0"/>
    <x v="2"/>
    <s v="COD"/>
    <d v="2022-01-25T00:00:00"/>
    <x v="3"/>
    <x v="8"/>
    <x v="600"/>
    <x v="4"/>
    <s v="Austin"/>
    <s v="2022-01"/>
  </r>
  <r>
    <s v="B-25036"/>
    <n v="2737"/>
    <n v="1253"/>
    <n v="3"/>
    <x v="0"/>
    <x v="11"/>
    <s v="EMI"/>
    <d v="2021-04-19T00:00:00"/>
    <x v="2"/>
    <x v="11"/>
    <x v="601"/>
    <x v="2"/>
    <s v="New York City"/>
    <s v="2021-04"/>
  </r>
  <r>
    <s v="B-25971"/>
    <n v="8194"/>
    <n v="2881"/>
    <n v="6"/>
    <x v="1"/>
    <x v="5"/>
    <s v="Debit Card"/>
    <d v="2021-07-18T00:00:00"/>
    <x v="2"/>
    <x v="2"/>
    <x v="602"/>
    <x v="4"/>
    <s v="Houston"/>
    <s v="2021-07"/>
  </r>
  <r>
    <s v="B-25441"/>
    <n v="9914"/>
    <n v="3858"/>
    <n v="16"/>
    <x v="2"/>
    <x v="8"/>
    <s v="Credit Card"/>
    <d v="2022-06-24T00:00:00"/>
    <x v="3"/>
    <x v="0"/>
    <x v="603"/>
    <x v="2"/>
    <s v="Buffalo"/>
    <s v="2022-06"/>
  </r>
  <r>
    <s v="B-25441"/>
    <n v="9914"/>
    <n v="3858"/>
    <n v="16"/>
    <x v="2"/>
    <x v="8"/>
    <s v="Credit Card"/>
    <d v="2024-06-08T00:00:00"/>
    <x v="1"/>
    <x v="0"/>
    <x v="604"/>
    <x v="2"/>
    <s v="Rochester"/>
    <s v="2024-06"/>
  </r>
  <r>
    <s v="B-25823"/>
    <n v="3228"/>
    <n v="476"/>
    <n v="9"/>
    <x v="1"/>
    <x v="5"/>
    <s v="COD"/>
    <d v="2022-09-29T00:00:00"/>
    <x v="3"/>
    <x v="10"/>
    <x v="605"/>
    <x v="2"/>
    <s v="New York City"/>
    <s v="2022-09"/>
  </r>
  <r>
    <s v="B-25363"/>
    <n v="3918"/>
    <n v="749"/>
    <n v="8"/>
    <x v="0"/>
    <x v="2"/>
    <s v="Credit Card"/>
    <d v="2023-05-10T00:00:00"/>
    <x v="0"/>
    <x v="3"/>
    <x v="606"/>
    <x v="3"/>
    <s v="San Diego"/>
    <s v="2023-05"/>
  </r>
  <r>
    <s v="B-25363"/>
    <n v="3918"/>
    <n v="749"/>
    <n v="8"/>
    <x v="0"/>
    <x v="2"/>
    <s v="Credit Card"/>
    <d v="2020-05-02T00:00:00"/>
    <x v="4"/>
    <x v="3"/>
    <x v="607"/>
    <x v="4"/>
    <s v="Houston"/>
    <s v="2020-05"/>
  </r>
  <r>
    <s v="B-26445"/>
    <n v="9921"/>
    <n v="1451"/>
    <n v="15"/>
    <x v="2"/>
    <x v="8"/>
    <s v="EMI"/>
    <d v="2021-04-12T00:00:00"/>
    <x v="2"/>
    <x v="11"/>
    <x v="608"/>
    <x v="1"/>
    <s v="Chicago"/>
    <s v="2021-04"/>
  </r>
  <r>
    <s v="B-26724"/>
    <n v="9694"/>
    <n v="4361"/>
    <n v="1"/>
    <x v="2"/>
    <x v="3"/>
    <s v="EMI"/>
    <d v="2023-11-04T00:00:00"/>
    <x v="0"/>
    <x v="5"/>
    <x v="609"/>
    <x v="1"/>
    <s v="Springfield"/>
    <s v="2023-11"/>
  </r>
  <r>
    <s v="B-25447"/>
    <n v="5028"/>
    <n v="1553"/>
    <n v="13"/>
    <x v="1"/>
    <x v="5"/>
    <s v="EMI"/>
    <d v="2020-05-04T00:00:00"/>
    <x v="4"/>
    <x v="3"/>
    <x v="610"/>
    <x v="0"/>
    <s v="Tampa"/>
    <s v="2020-05"/>
  </r>
  <r>
    <s v="B-26904"/>
    <n v="594"/>
    <n v="67"/>
    <n v="19"/>
    <x v="1"/>
    <x v="5"/>
    <s v="Debit Card"/>
    <d v="2023-09-10T00:00:00"/>
    <x v="0"/>
    <x v="10"/>
    <x v="611"/>
    <x v="2"/>
    <s v="Buffalo"/>
    <s v="2023-09"/>
  </r>
  <r>
    <s v="B-26904"/>
    <n v="594"/>
    <n v="67"/>
    <n v="19"/>
    <x v="1"/>
    <x v="5"/>
    <s v="Debit Card"/>
    <d v="2024-01-05T00:00:00"/>
    <x v="1"/>
    <x v="8"/>
    <x v="612"/>
    <x v="0"/>
    <s v="Miami"/>
    <s v="2024-01"/>
  </r>
  <r>
    <s v="B-26904"/>
    <n v="594"/>
    <n v="67"/>
    <n v="19"/>
    <x v="1"/>
    <x v="5"/>
    <s v="Debit Card"/>
    <d v="2024-05-08T00:00:00"/>
    <x v="1"/>
    <x v="3"/>
    <x v="613"/>
    <x v="4"/>
    <s v="Austin"/>
    <s v="2024-05"/>
  </r>
  <r>
    <s v="B-26456"/>
    <n v="5954"/>
    <n v="2618"/>
    <n v="11"/>
    <x v="2"/>
    <x v="9"/>
    <s v="COD"/>
    <d v="2024-03-30T00:00:00"/>
    <x v="1"/>
    <x v="6"/>
    <x v="614"/>
    <x v="5"/>
    <s v="Cincinnati"/>
    <s v="2024-03"/>
  </r>
  <r>
    <s v="B-25435"/>
    <n v="3518"/>
    <n v="1051"/>
    <n v="3"/>
    <x v="2"/>
    <x v="10"/>
    <s v="UPI"/>
    <d v="2020-09-10T00:00:00"/>
    <x v="4"/>
    <x v="10"/>
    <x v="615"/>
    <x v="3"/>
    <s v="San Francisco"/>
    <s v="2020-09"/>
  </r>
  <r>
    <s v="B-26279"/>
    <n v="3747"/>
    <n v="410"/>
    <n v="5"/>
    <x v="1"/>
    <x v="4"/>
    <s v="Credit Card"/>
    <d v="2020-07-12T00:00:00"/>
    <x v="4"/>
    <x v="2"/>
    <x v="616"/>
    <x v="1"/>
    <s v="Springfield"/>
    <s v="2020-07"/>
  </r>
  <r>
    <s v="B-26279"/>
    <n v="3747"/>
    <n v="410"/>
    <n v="5"/>
    <x v="1"/>
    <x v="4"/>
    <s v="Credit Card"/>
    <d v="2022-12-08T00:00:00"/>
    <x v="3"/>
    <x v="1"/>
    <x v="617"/>
    <x v="2"/>
    <s v="Buffalo"/>
    <s v="2022-12"/>
  </r>
  <r>
    <s v="B-26279"/>
    <n v="3747"/>
    <n v="410"/>
    <n v="5"/>
    <x v="1"/>
    <x v="4"/>
    <s v="Credit Card"/>
    <d v="2024-03-27T00:00:00"/>
    <x v="1"/>
    <x v="6"/>
    <x v="618"/>
    <x v="5"/>
    <s v="Columbus"/>
    <s v="2024-03"/>
  </r>
  <r>
    <s v="B-26279"/>
    <n v="3747"/>
    <n v="410"/>
    <n v="5"/>
    <x v="1"/>
    <x v="4"/>
    <s v="Credit Card"/>
    <d v="2023-02-17T00:00:00"/>
    <x v="0"/>
    <x v="7"/>
    <x v="619"/>
    <x v="1"/>
    <s v="Chicago"/>
    <s v="2023-02"/>
  </r>
  <r>
    <s v="B-26279"/>
    <n v="3747"/>
    <n v="410"/>
    <n v="5"/>
    <x v="1"/>
    <x v="4"/>
    <s v="Credit Card"/>
    <d v="2021-07-21T00:00:00"/>
    <x v="2"/>
    <x v="2"/>
    <x v="620"/>
    <x v="3"/>
    <s v="Los Angeles"/>
    <s v="2021-07"/>
  </r>
  <r>
    <s v="B-25770"/>
    <n v="8548"/>
    <n v="2305"/>
    <n v="1"/>
    <x v="1"/>
    <x v="6"/>
    <s v="COD"/>
    <d v="2022-10-30T00:00:00"/>
    <x v="3"/>
    <x v="4"/>
    <x v="621"/>
    <x v="0"/>
    <s v="Tampa"/>
    <s v="2022-10"/>
  </r>
  <r>
    <s v="B-25715"/>
    <n v="6089"/>
    <n v="139"/>
    <n v="19"/>
    <x v="2"/>
    <x v="9"/>
    <s v="Debit Card"/>
    <d v="2020-12-31T00:00:00"/>
    <x v="4"/>
    <x v="1"/>
    <x v="622"/>
    <x v="5"/>
    <s v="Cincinnati"/>
    <s v="2020-12"/>
  </r>
  <r>
    <s v="B-25715"/>
    <n v="6089"/>
    <n v="139"/>
    <n v="19"/>
    <x v="2"/>
    <x v="9"/>
    <s v="Debit Card"/>
    <d v="2022-04-15T00:00:00"/>
    <x v="3"/>
    <x v="11"/>
    <x v="623"/>
    <x v="5"/>
    <s v="Cleveland"/>
    <s v="2022-04"/>
  </r>
  <r>
    <s v="B-25715"/>
    <n v="6089"/>
    <n v="139"/>
    <n v="19"/>
    <x v="2"/>
    <x v="9"/>
    <s v="Debit Card"/>
    <d v="2023-04-05T00:00:00"/>
    <x v="0"/>
    <x v="11"/>
    <x v="624"/>
    <x v="1"/>
    <s v="Chicago"/>
    <s v="2023-04"/>
  </r>
  <r>
    <s v="B-26961"/>
    <n v="5193"/>
    <n v="2530"/>
    <n v="5"/>
    <x v="2"/>
    <x v="8"/>
    <s v="Debit Card"/>
    <d v="2021-10-29T00:00:00"/>
    <x v="2"/>
    <x v="4"/>
    <x v="625"/>
    <x v="3"/>
    <s v="San Diego"/>
    <s v="2021-10"/>
  </r>
  <r>
    <s v="B-26961"/>
    <n v="5193"/>
    <n v="2530"/>
    <n v="5"/>
    <x v="2"/>
    <x v="8"/>
    <s v="Debit Card"/>
    <d v="2024-12-29T00:00:00"/>
    <x v="1"/>
    <x v="1"/>
    <x v="626"/>
    <x v="0"/>
    <s v="Miami"/>
    <s v="2024-12"/>
  </r>
  <r>
    <s v="B-25902"/>
    <n v="7493"/>
    <n v="96"/>
    <n v="3"/>
    <x v="0"/>
    <x v="0"/>
    <s v="UPI"/>
    <d v="2020-08-11T00:00:00"/>
    <x v="4"/>
    <x v="9"/>
    <x v="627"/>
    <x v="5"/>
    <s v="Cleveland"/>
    <s v="2020-08"/>
  </r>
  <r>
    <s v="B-26321"/>
    <n v="2062"/>
    <n v="848"/>
    <n v="6"/>
    <x v="1"/>
    <x v="4"/>
    <s v="Credit Card"/>
    <d v="2024-03-04T00:00:00"/>
    <x v="1"/>
    <x v="6"/>
    <x v="628"/>
    <x v="0"/>
    <s v="Tampa"/>
    <s v="2024-03"/>
  </r>
  <r>
    <s v="B-25612"/>
    <n v="7163"/>
    <n v="1536"/>
    <n v="1"/>
    <x v="0"/>
    <x v="7"/>
    <s v="EMI"/>
    <d v="2023-10-17T00:00:00"/>
    <x v="0"/>
    <x v="4"/>
    <x v="629"/>
    <x v="3"/>
    <s v="San Diego"/>
    <s v="2023-10"/>
  </r>
  <r>
    <s v="B-25605"/>
    <n v="4026"/>
    <n v="163"/>
    <n v="6"/>
    <x v="0"/>
    <x v="7"/>
    <s v="COD"/>
    <d v="2023-07-28T00:00:00"/>
    <x v="0"/>
    <x v="2"/>
    <x v="630"/>
    <x v="2"/>
    <s v="New York City"/>
    <s v="2023-07"/>
  </r>
  <r>
    <s v="B-25810"/>
    <n v="1894"/>
    <n v="275"/>
    <n v="5"/>
    <x v="2"/>
    <x v="3"/>
    <s v="Credit Card"/>
    <d v="2021-11-27T00:00:00"/>
    <x v="2"/>
    <x v="5"/>
    <x v="631"/>
    <x v="0"/>
    <s v="Miami"/>
    <s v="2021-11"/>
  </r>
  <r>
    <s v="B-25935"/>
    <n v="3482"/>
    <n v="1554"/>
    <n v="15"/>
    <x v="0"/>
    <x v="2"/>
    <s v="Debit Card"/>
    <d v="2020-09-09T00:00:00"/>
    <x v="4"/>
    <x v="10"/>
    <x v="632"/>
    <x v="5"/>
    <s v="Columbus"/>
    <s v="2020-09"/>
  </r>
  <r>
    <s v="B-26245"/>
    <n v="4172"/>
    <n v="235"/>
    <n v="5"/>
    <x v="1"/>
    <x v="5"/>
    <s v="EMI"/>
    <d v="2021-06-02T00:00:00"/>
    <x v="2"/>
    <x v="0"/>
    <x v="633"/>
    <x v="5"/>
    <s v="Cleveland"/>
    <s v="2021-06"/>
  </r>
  <r>
    <s v="B-26245"/>
    <n v="4172"/>
    <n v="235"/>
    <n v="5"/>
    <x v="1"/>
    <x v="5"/>
    <s v="EMI"/>
    <d v="2022-08-22T00:00:00"/>
    <x v="3"/>
    <x v="9"/>
    <x v="634"/>
    <x v="0"/>
    <s v="Orlando"/>
    <s v="2022-08"/>
  </r>
  <r>
    <s v="B-26245"/>
    <n v="4172"/>
    <n v="235"/>
    <n v="5"/>
    <x v="1"/>
    <x v="5"/>
    <s v="EMI"/>
    <d v="2024-04-16T00:00:00"/>
    <x v="1"/>
    <x v="11"/>
    <x v="635"/>
    <x v="1"/>
    <s v="Springfield"/>
    <s v="2024-04"/>
  </r>
  <r>
    <s v="B-25346"/>
    <n v="6265"/>
    <n v="155"/>
    <n v="8"/>
    <x v="2"/>
    <x v="8"/>
    <s v="COD"/>
    <d v="2022-08-23T00:00:00"/>
    <x v="3"/>
    <x v="9"/>
    <x v="636"/>
    <x v="5"/>
    <s v="Cincinnati"/>
    <s v="2022-08"/>
  </r>
  <r>
    <s v="B-25346"/>
    <n v="6265"/>
    <n v="155"/>
    <n v="8"/>
    <x v="2"/>
    <x v="8"/>
    <s v="COD"/>
    <d v="2021-03-12T00:00:00"/>
    <x v="2"/>
    <x v="6"/>
    <x v="637"/>
    <x v="5"/>
    <s v="Cleveland"/>
    <s v="2021-03"/>
  </r>
  <r>
    <s v="B-25594"/>
    <n v="2931"/>
    <n v="212"/>
    <n v="7"/>
    <x v="0"/>
    <x v="0"/>
    <s v="Credit Card"/>
    <d v="2024-06-26T00:00:00"/>
    <x v="1"/>
    <x v="0"/>
    <x v="638"/>
    <x v="1"/>
    <s v="Peoria"/>
    <s v="2024-06"/>
  </r>
  <r>
    <s v="B-25594"/>
    <n v="2931"/>
    <n v="212"/>
    <n v="7"/>
    <x v="0"/>
    <x v="0"/>
    <s v="Credit Card"/>
    <d v="2023-12-08T00:00:00"/>
    <x v="0"/>
    <x v="1"/>
    <x v="639"/>
    <x v="0"/>
    <s v="Tampa"/>
    <s v="2023-12"/>
  </r>
  <r>
    <s v="B-25471"/>
    <n v="1146"/>
    <n v="188"/>
    <n v="9"/>
    <x v="2"/>
    <x v="3"/>
    <s v="Debit Card"/>
    <d v="2024-11-27T00:00:00"/>
    <x v="1"/>
    <x v="5"/>
    <x v="640"/>
    <x v="0"/>
    <s v="Tampa"/>
    <s v="2024-11"/>
  </r>
  <r>
    <s v="B-25398"/>
    <n v="9215"/>
    <n v="767"/>
    <n v="13"/>
    <x v="0"/>
    <x v="11"/>
    <s v="COD"/>
    <d v="2022-01-10T00:00:00"/>
    <x v="3"/>
    <x v="8"/>
    <x v="641"/>
    <x v="0"/>
    <s v="Tampa"/>
    <s v="2022-01"/>
  </r>
  <r>
    <s v="B-25398"/>
    <n v="9215"/>
    <n v="767"/>
    <n v="13"/>
    <x v="0"/>
    <x v="11"/>
    <s v="COD"/>
    <d v="2021-11-01T00:00:00"/>
    <x v="2"/>
    <x v="5"/>
    <x v="642"/>
    <x v="3"/>
    <s v="San Francisco"/>
    <s v="2021-11"/>
  </r>
  <r>
    <s v="B-25999"/>
    <n v="7895"/>
    <n v="1005"/>
    <n v="1"/>
    <x v="2"/>
    <x v="3"/>
    <s v="Credit Card"/>
    <d v="2023-10-28T00:00:00"/>
    <x v="0"/>
    <x v="4"/>
    <x v="643"/>
    <x v="5"/>
    <s v="Cincinnati"/>
    <s v="2023-10"/>
  </r>
  <r>
    <s v="B-25999"/>
    <n v="7895"/>
    <n v="1005"/>
    <n v="1"/>
    <x v="2"/>
    <x v="3"/>
    <s v="Credit Card"/>
    <d v="2025-03-01T00:00:00"/>
    <x v="5"/>
    <x v="6"/>
    <x v="644"/>
    <x v="3"/>
    <s v="San Diego"/>
    <s v="2025-03"/>
  </r>
  <r>
    <s v="B-25159"/>
    <n v="5338"/>
    <n v="1354"/>
    <n v="16"/>
    <x v="1"/>
    <x v="4"/>
    <s v="UPI"/>
    <d v="2024-08-01T00:00:00"/>
    <x v="1"/>
    <x v="9"/>
    <x v="645"/>
    <x v="1"/>
    <s v="Peoria"/>
    <s v="2024-08"/>
  </r>
  <r>
    <s v="B-25159"/>
    <n v="5338"/>
    <n v="1354"/>
    <n v="16"/>
    <x v="1"/>
    <x v="4"/>
    <s v="UPI"/>
    <d v="2023-06-07T00:00:00"/>
    <x v="0"/>
    <x v="0"/>
    <x v="646"/>
    <x v="2"/>
    <s v="Buffalo"/>
    <s v="2023-06"/>
  </r>
  <r>
    <s v="B-25159"/>
    <n v="5338"/>
    <n v="1354"/>
    <n v="16"/>
    <x v="1"/>
    <x v="4"/>
    <s v="UPI"/>
    <d v="2024-10-21T00:00:00"/>
    <x v="1"/>
    <x v="4"/>
    <x v="647"/>
    <x v="0"/>
    <s v="Orlando"/>
    <s v="2024-10"/>
  </r>
  <r>
    <s v="B-25159"/>
    <n v="5338"/>
    <n v="1354"/>
    <n v="16"/>
    <x v="1"/>
    <x v="4"/>
    <s v="UPI"/>
    <d v="2021-01-04T00:00:00"/>
    <x v="2"/>
    <x v="8"/>
    <x v="648"/>
    <x v="2"/>
    <s v="Buffalo"/>
    <s v="2021-01"/>
  </r>
  <r>
    <s v="B-25496"/>
    <n v="3095"/>
    <n v="941"/>
    <n v="2"/>
    <x v="1"/>
    <x v="1"/>
    <s v="EMI"/>
    <d v="2022-04-19T00:00:00"/>
    <x v="3"/>
    <x v="11"/>
    <x v="649"/>
    <x v="5"/>
    <s v="Cleveland"/>
    <s v="2022-04"/>
  </r>
  <r>
    <s v="B-25496"/>
    <n v="3095"/>
    <n v="941"/>
    <n v="2"/>
    <x v="1"/>
    <x v="1"/>
    <s v="EMI"/>
    <d v="2022-08-11T00:00:00"/>
    <x v="3"/>
    <x v="9"/>
    <x v="650"/>
    <x v="4"/>
    <s v="Austin"/>
    <s v="2022-08"/>
  </r>
  <r>
    <s v="B-25401"/>
    <n v="6017"/>
    <n v="2230"/>
    <n v="13"/>
    <x v="0"/>
    <x v="11"/>
    <s v="Debit Card"/>
    <d v="2023-08-04T00:00:00"/>
    <x v="0"/>
    <x v="9"/>
    <x v="651"/>
    <x v="1"/>
    <s v="Peoria"/>
    <s v="2023-08"/>
  </r>
  <r>
    <s v="B-25707"/>
    <n v="4904"/>
    <n v="469"/>
    <n v="2"/>
    <x v="1"/>
    <x v="1"/>
    <s v="Debit Card"/>
    <d v="2020-04-25T00:00:00"/>
    <x v="4"/>
    <x v="11"/>
    <x v="652"/>
    <x v="4"/>
    <s v="Dallas"/>
    <s v="2020-04"/>
  </r>
  <r>
    <s v="B-26225"/>
    <n v="1992"/>
    <n v="355"/>
    <n v="2"/>
    <x v="0"/>
    <x v="7"/>
    <s v="COD"/>
    <d v="2024-12-14T00:00:00"/>
    <x v="1"/>
    <x v="1"/>
    <x v="653"/>
    <x v="0"/>
    <s v="Tampa"/>
    <s v="2024-12"/>
  </r>
  <r>
    <s v="B-25662"/>
    <n v="5346"/>
    <n v="1246"/>
    <n v="17"/>
    <x v="2"/>
    <x v="8"/>
    <s v="EMI"/>
    <d v="2022-07-25T00:00:00"/>
    <x v="3"/>
    <x v="2"/>
    <x v="654"/>
    <x v="0"/>
    <s v="Orlando"/>
    <s v="2022-07"/>
  </r>
  <r>
    <s v="B-25662"/>
    <n v="5346"/>
    <n v="1246"/>
    <n v="17"/>
    <x v="2"/>
    <x v="8"/>
    <s v="EMI"/>
    <d v="2022-05-07T00:00:00"/>
    <x v="3"/>
    <x v="3"/>
    <x v="655"/>
    <x v="0"/>
    <s v="Miami"/>
    <s v="2022-05"/>
  </r>
  <r>
    <s v="B-26752"/>
    <n v="8422"/>
    <n v="893"/>
    <n v="18"/>
    <x v="0"/>
    <x v="11"/>
    <s v="Debit Card"/>
    <d v="2022-08-11T00:00:00"/>
    <x v="3"/>
    <x v="9"/>
    <x v="656"/>
    <x v="3"/>
    <s v="San Francisco"/>
    <s v="2022-08"/>
  </r>
  <r>
    <s v="B-26752"/>
    <n v="8422"/>
    <n v="893"/>
    <n v="18"/>
    <x v="0"/>
    <x v="11"/>
    <s v="Debit Card"/>
    <d v="2022-08-12T00:00:00"/>
    <x v="3"/>
    <x v="9"/>
    <x v="657"/>
    <x v="5"/>
    <s v="Columbus"/>
    <s v="2022-08"/>
  </r>
  <r>
    <s v="B-25640"/>
    <n v="670"/>
    <n v="85"/>
    <n v="9"/>
    <x v="1"/>
    <x v="1"/>
    <s v="EMI"/>
    <d v="2023-08-21T00:00:00"/>
    <x v="0"/>
    <x v="9"/>
    <x v="658"/>
    <x v="4"/>
    <s v="Houston"/>
    <s v="2023-08"/>
  </r>
  <r>
    <s v="B-25030"/>
    <n v="4057"/>
    <n v="1012"/>
    <n v="6"/>
    <x v="0"/>
    <x v="2"/>
    <s v="Credit Card"/>
    <d v="2022-09-12T00:00:00"/>
    <x v="3"/>
    <x v="10"/>
    <x v="659"/>
    <x v="3"/>
    <s v="San Diego"/>
    <s v="2022-09"/>
  </r>
  <r>
    <s v="B-25504"/>
    <n v="8178"/>
    <n v="2462"/>
    <n v="10"/>
    <x v="1"/>
    <x v="1"/>
    <s v="UPI"/>
    <d v="2023-08-20T00:00:00"/>
    <x v="0"/>
    <x v="9"/>
    <x v="660"/>
    <x v="3"/>
    <s v="Los Angeles"/>
    <s v="2023-08"/>
  </r>
  <r>
    <s v="B-26912"/>
    <n v="8752"/>
    <n v="1686"/>
    <n v="9"/>
    <x v="2"/>
    <x v="9"/>
    <s v="Debit Card"/>
    <d v="2020-12-27T00:00:00"/>
    <x v="4"/>
    <x v="1"/>
    <x v="661"/>
    <x v="5"/>
    <s v="Cincinnati"/>
    <s v="2020-12"/>
  </r>
  <r>
    <s v="B-26912"/>
    <n v="8752"/>
    <n v="1686"/>
    <n v="9"/>
    <x v="2"/>
    <x v="9"/>
    <s v="Debit Card"/>
    <d v="2023-09-04T00:00:00"/>
    <x v="0"/>
    <x v="10"/>
    <x v="662"/>
    <x v="1"/>
    <s v="Peoria"/>
    <s v="2023-09"/>
  </r>
  <r>
    <s v="B-26912"/>
    <n v="8752"/>
    <n v="1686"/>
    <n v="9"/>
    <x v="2"/>
    <x v="9"/>
    <s v="Debit Card"/>
    <d v="2022-01-08T00:00:00"/>
    <x v="3"/>
    <x v="8"/>
    <x v="663"/>
    <x v="1"/>
    <s v="Chicago"/>
    <s v="2022-01"/>
  </r>
  <r>
    <s v="B-25193"/>
    <n v="8974"/>
    <n v="4441"/>
    <n v="16"/>
    <x v="0"/>
    <x v="11"/>
    <s v="EMI"/>
    <d v="2023-06-05T00:00:00"/>
    <x v="0"/>
    <x v="0"/>
    <x v="664"/>
    <x v="2"/>
    <s v="New York City"/>
    <s v="2023-06"/>
  </r>
  <r>
    <s v="B-25106"/>
    <n v="9090"/>
    <n v="3098"/>
    <n v="16"/>
    <x v="0"/>
    <x v="7"/>
    <s v="Credit Card"/>
    <d v="2021-04-01T00:00:00"/>
    <x v="2"/>
    <x v="11"/>
    <x v="665"/>
    <x v="4"/>
    <s v="Dallas"/>
    <s v="2021-04"/>
  </r>
  <r>
    <s v="B-25106"/>
    <n v="9090"/>
    <n v="3098"/>
    <n v="16"/>
    <x v="0"/>
    <x v="7"/>
    <s v="Credit Card"/>
    <d v="2024-05-28T00:00:00"/>
    <x v="1"/>
    <x v="3"/>
    <x v="666"/>
    <x v="1"/>
    <s v="Springfield"/>
    <s v="2024-05"/>
  </r>
  <r>
    <s v="B-26835"/>
    <n v="5427"/>
    <n v="728"/>
    <n v="3"/>
    <x v="0"/>
    <x v="7"/>
    <s v="UPI"/>
    <d v="2023-03-09T00:00:00"/>
    <x v="0"/>
    <x v="6"/>
    <x v="667"/>
    <x v="0"/>
    <s v="Miami"/>
    <s v="2023-03"/>
  </r>
  <r>
    <s v="B-25836"/>
    <n v="2695"/>
    <n v="914"/>
    <n v="15"/>
    <x v="2"/>
    <x v="10"/>
    <s v="Debit Card"/>
    <d v="2022-07-28T00:00:00"/>
    <x v="3"/>
    <x v="2"/>
    <x v="668"/>
    <x v="1"/>
    <s v="Peoria"/>
    <s v="2022-07"/>
  </r>
  <r>
    <s v="B-25836"/>
    <n v="2695"/>
    <n v="914"/>
    <n v="15"/>
    <x v="2"/>
    <x v="10"/>
    <s v="Debit Card"/>
    <d v="2021-06-17T00:00:00"/>
    <x v="2"/>
    <x v="0"/>
    <x v="669"/>
    <x v="3"/>
    <s v="Los Angeles"/>
    <s v="2021-06"/>
  </r>
  <r>
    <s v="B-26661"/>
    <n v="2386"/>
    <n v="999"/>
    <n v="3"/>
    <x v="1"/>
    <x v="1"/>
    <s v="COD"/>
    <d v="2024-02-13T00:00:00"/>
    <x v="1"/>
    <x v="7"/>
    <x v="670"/>
    <x v="0"/>
    <s v="Miami"/>
    <s v="2024-02"/>
  </r>
  <r>
    <s v="B-26317"/>
    <n v="2284"/>
    <n v="149"/>
    <n v="20"/>
    <x v="1"/>
    <x v="1"/>
    <s v="Debit Card"/>
    <d v="2021-08-06T00:00:00"/>
    <x v="2"/>
    <x v="9"/>
    <x v="671"/>
    <x v="2"/>
    <s v="Rochester"/>
    <s v="2021-08"/>
  </r>
  <r>
    <s v="B-26839"/>
    <n v="6034"/>
    <n v="608"/>
    <n v="8"/>
    <x v="0"/>
    <x v="7"/>
    <s v="EMI"/>
    <d v="2022-05-01T00:00:00"/>
    <x v="3"/>
    <x v="3"/>
    <x v="672"/>
    <x v="4"/>
    <s v="Houston"/>
    <s v="2022-05"/>
  </r>
  <r>
    <s v="B-25735"/>
    <n v="7122"/>
    <n v="1982"/>
    <n v="7"/>
    <x v="1"/>
    <x v="4"/>
    <s v="EMI"/>
    <d v="2024-03-11T00:00:00"/>
    <x v="1"/>
    <x v="6"/>
    <x v="673"/>
    <x v="1"/>
    <s v="Peoria"/>
    <s v="2024-03"/>
  </r>
  <r>
    <s v="B-25387"/>
    <n v="9775"/>
    <n v="4507"/>
    <n v="5"/>
    <x v="1"/>
    <x v="4"/>
    <s v="UPI"/>
    <d v="2020-07-06T00:00:00"/>
    <x v="4"/>
    <x v="2"/>
    <x v="674"/>
    <x v="5"/>
    <s v="Cincinnati"/>
    <s v="2020-07"/>
  </r>
  <r>
    <s v="B-25192"/>
    <n v="3309"/>
    <n v="177"/>
    <n v="13"/>
    <x v="2"/>
    <x v="10"/>
    <s v="EMI"/>
    <d v="2020-12-17T00:00:00"/>
    <x v="4"/>
    <x v="1"/>
    <x v="675"/>
    <x v="5"/>
    <s v="Cleveland"/>
    <s v="2020-12"/>
  </r>
  <r>
    <s v="B-26844"/>
    <n v="4163"/>
    <n v="897"/>
    <n v="14"/>
    <x v="0"/>
    <x v="0"/>
    <s v="COD"/>
    <d v="2022-08-30T00:00:00"/>
    <x v="3"/>
    <x v="9"/>
    <x v="676"/>
    <x v="1"/>
    <s v="Springfield"/>
    <s v="2022-08"/>
  </r>
  <r>
    <s v="B-26844"/>
    <n v="4163"/>
    <n v="897"/>
    <n v="14"/>
    <x v="0"/>
    <x v="0"/>
    <s v="COD"/>
    <d v="2025-02-27T00:00:00"/>
    <x v="5"/>
    <x v="7"/>
    <x v="677"/>
    <x v="5"/>
    <s v="Cleveland"/>
    <s v="2025-02"/>
  </r>
  <r>
    <s v="B-26844"/>
    <n v="4163"/>
    <n v="897"/>
    <n v="14"/>
    <x v="0"/>
    <x v="0"/>
    <s v="COD"/>
    <d v="2021-06-05T00:00:00"/>
    <x v="2"/>
    <x v="0"/>
    <x v="678"/>
    <x v="0"/>
    <s v="Orlando"/>
    <s v="2021-06"/>
  </r>
  <r>
    <s v="B-25236"/>
    <n v="5518"/>
    <n v="867"/>
    <n v="7"/>
    <x v="2"/>
    <x v="8"/>
    <s v="UPI"/>
    <d v="2022-12-22T00:00:00"/>
    <x v="3"/>
    <x v="1"/>
    <x v="679"/>
    <x v="4"/>
    <s v="Houston"/>
    <s v="2022-12"/>
  </r>
  <r>
    <s v="B-25940"/>
    <n v="7566"/>
    <n v="606"/>
    <n v="6"/>
    <x v="0"/>
    <x v="7"/>
    <s v="Debit Card"/>
    <d v="2025-01-25T00:00:00"/>
    <x v="5"/>
    <x v="8"/>
    <x v="680"/>
    <x v="5"/>
    <s v="Columbus"/>
    <s v="2025-01"/>
  </r>
  <r>
    <s v="B-25940"/>
    <n v="7566"/>
    <n v="606"/>
    <n v="6"/>
    <x v="0"/>
    <x v="7"/>
    <s v="Debit Card"/>
    <d v="2025-02-14T00:00:00"/>
    <x v="5"/>
    <x v="7"/>
    <x v="681"/>
    <x v="3"/>
    <s v="San Diego"/>
    <s v="2025-02"/>
  </r>
  <r>
    <s v="B-26765"/>
    <n v="762"/>
    <n v="92"/>
    <n v="11"/>
    <x v="0"/>
    <x v="11"/>
    <s v="COD"/>
    <d v="2023-01-06T00:00:00"/>
    <x v="0"/>
    <x v="8"/>
    <x v="682"/>
    <x v="1"/>
    <s v="Springfield"/>
    <s v="2023-01"/>
  </r>
  <r>
    <s v="B-26817"/>
    <n v="3316"/>
    <n v="126"/>
    <n v="6"/>
    <x v="0"/>
    <x v="2"/>
    <s v="COD"/>
    <d v="2020-10-11T00:00:00"/>
    <x v="4"/>
    <x v="4"/>
    <x v="683"/>
    <x v="5"/>
    <s v="Cincinnati"/>
    <s v="2020-10"/>
  </r>
  <r>
    <s v="B-26522"/>
    <n v="5994"/>
    <n v="2826"/>
    <n v="9"/>
    <x v="2"/>
    <x v="10"/>
    <s v="EMI"/>
    <d v="2023-05-24T00:00:00"/>
    <x v="0"/>
    <x v="3"/>
    <x v="684"/>
    <x v="3"/>
    <s v="San Francisco"/>
    <s v="2023-05"/>
  </r>
  <r>
    <s v="B-26522"/>
    <n v="5994"/>
    <n v="2826"/>
    <n v="9"/>
    <x v="2"/>
    <x v="10"/>
    <s v="EMI"/>
    <d v="2024-03-12T00:00:00"/>
    <x v="1"/>
    <x v="6"/>
    <x v="685"/>
    <x v="3"/>
    <s v="Los Angeles"/>
    <s v="2024-03"/>
  </r>
  <r>
    <s v="B-26522"/>
    <n v="5994"/>
    <n v="2826"/>
    <n v="9"/>
    <x v="2"/>
    <x v="10"/>
    <s v="EMI"/>
    <d v="2024-03-17T00:00:00"/>
    <x v="1"/>
    <x v="6"/>
    <x v="686"/>
    <x v="2"/>
    <s v="New York City"/>
    <s v="2024-03"/>
  </r>
  <r>
    <s v="B-25681"/>
    <n v="3854"/>
    <n v="245"/>
    <n v="19"/>
    <x v="0"/>
    <x v="2"/>
    <s v="COD"/>
    <d v="2022-05-17T00:00:00"/>
    <x v="3"/>
    <x v="3"/>
    <x v="687"/>
    <x v="5"/>
    <s v="Columbus"/>
    <s v="2022-05"/>
  </r>
  <r>
    <s v="B-25382"/>
    <n v="7019"/>
    <n v="2677"/>
    <n v="15"/>
    <x v="1"/>
    <x v="4"/>
    <s v="UPI"/>
    <d v="2020-12-21T00:00:00"/>
    <x v="4"/>
    <x v="1"/>
    <x v="688"/>
    <x v="0"/>
    <s v="Miami"/>
    <s v="2020-12"/>
  </r>
  <r>
    <s v="B-25944"/>
    <n v="5954"/>
    <n v="2640"/>
    <n v="14"/>
    <x v="0"/>
    <x v="2"/>
    <s v="Credit Card"/>
    <d v="2021-08-24T00:00:00"/>
    <x v="2"/>
    <x v="9"/>
    <x v="689"/>
    <x v="2"/>
    <s v="New York City"/>
    <s v="2021-08"/>
  </r>
  <r>
    <s v="B-25944"/>
    <n v="5954"/>
    <n v="2640"/>
    <n v="14"/>
    <x v="0"/>
    <x v="2"/>
    <s v="Credit Card"/>
    <d v="2022-10-22T00:00:00"/>
    <x v="3"/>
    <x v="4"/>
    <x v="690"/>
    <x v="4"/>
    <s v="Dallas"/>
    <s v="2022-10"/>
  </r>
  <r>
    <s v="B-26980"/>
    <n v="9752"/>
    <n v="3618"/>
    <n v="5"/>
    <x v="2"/>
    <x v="10"/>
    <s v="Debit Card"/>
    <d v="2024-02-21T00:00:00"/>
    <x v="1"/>
    <x v="7"/>
    <x v="691"/>
    <x v="2"/>
    <s v="Rochester"/>
    <s v="2024-02"/>
  </r>
  <r>
    <s v="B-26980"/>
    <n v="9752"/>
    <n v="3618"/>
    <n v="5"/>
    <x v="2"/>
    <x v="10"/>
    <s v="Debit Card"/>
    <d v="2022-10-31T00:00:00"/>
    <x v="3"/>
    <x v="4"/>
    <x v="692"/>
    <x v="1"/>
    <s v="Peoria"/>
    <s v="2022-10"/>
  </r>
  <r>
    <s v="B-25780"/>
    <n v="5335"/>
    <n v="322"/>
    <n v="15"/>
    <x v="0"/>
    <x v="0"/>
    <s v="COD"/>
    <d v="2022-05-15T00:00:00"/>
    <x v="3"/>
    <x v="3"/>
    <x v="693"/>
    <x v="2"/>
    <s v="New York City"/>
    <s v="2022-05"/>
  </r>
  <r>
    <s v="B-25964"/>
    <n v="1454"/>
    <n v="80"/>
    <n v="20"/>
    <x v="0"/>
    <x v="0"/>
    <s v="Credit Card"/>
    <d v="2022-07-22T00:00:00"/>
    <x v="3"/>
    <x v="2"/>
    <x v="694"/>
    <x v="2"/>
    <s v="Rochester"/>
    <s v="2022-07"/>
  </r>
  <r>
    <s v="B-26767"/>
    <n v="6724"/>
    <n v="1539"/>
    <n v="19"/>
    <x v="2"/>
    <x v="10"/>
    <s v="COD"/>
    <d v="2021-12-13T00:00:00"/>
    <x v="2"/>
    <x v="1"/>
    <x v="695"/>
    <x v="3"/>
    <s v="San Francisco"/>
    <s v="2021-12"/>
  </r>
  <r>
    <s v="B-26767"/>
    <n v="6724"/>
    <n v="1539"/>
    <n v="19"/>
    <x v="2"/>
    <x v="10"/>
    <s v="COD"/>
    <d v="2021-06-03T00:00:00"/>
    <x v="2"/>
    <x v="0"/>
    <x v="696"/>
    <x v="4"/>
    <s v="Dallas"/>
    <s v="2021-06"/>
  </r>
  <r>
    <s v="B-25501"/>
    <n v="9874"/>
    <n v="3895"/>
    <n v="4"/>
    <x v="1"/>
    <x v="6"/>
    <s v="EMI"/>
    <d v="2025-02-24T00:00:00"/>
    <x v="5"/>
    <x v="7"/>
    <x v="697"/>
    <x v="5"/>
    <s v="Cleveland"/>
    <s v="2025-02"/>
  </r>
  <r>
    <s v="B-26029"/>
    <n v="4918"/>
    <n v="1485"/>
    <n v="7"/>
    <x v="0"/>
    <x v="7"/>
    <s v="UPI"/>
    <d v="2023-02-02T00:00:00"/>
    <x v="0"/>
    <x v="7"/>
    <x v="698"/>
    <x v="0"/>
    <s v="Tampa"/>
    <s v="2023-02"/>
  </r>
  <r>
    <s v="B-25292"/>
    <n v="3189"/>
    <n v="1180"/>
    <n v="19"/>
    <x v="1"/>
    <x v="5"/>
    <s v="Credit Card"/>
    <d v="2021-12-31T00:00:00"/>
    <x v="2"/>
    <x v="1"/>
    <x v="699"/>
    <x v="2"/>
    <s v="New York City"/>
    <s v="2021-12"/>
  </r>
  <r>
    <s v="B-25873"/>
    <n v="2684"/>
    <n v="713"/>
    <n v="2"/>
    <x v="0"/>
    <x v="0"/>
    <s v="UPI"/>
    <d v="2024-06-15T00:00:00"/>
    <x v="1"/>
    <x v="0"/>
    <x v="700"/>
    <x v="2"/>
    <s v="New York City"/>
    <s v="2024-06"/>
  </r>
  <r>
    <s v="B-25873"/>
    <n v="2684"/>
    <n v="713"/>
    <n v="2"/>
    <x v="0"/>
    <x v="0"/>
    <s v="UPI"/>
    <d v="2022-06-05T00:00:00"/>
    <x v="3"/>
    <x v="0"/>
    <x v="701"/>
    <x v="2"/>
    <s v="Buffalo"/>
    <s v="2022-06"/>
  </r>
  <r>
    <s v="B-25873"/>
    <n v="2684"/>
    <n v="713"/>
    <n v="2"/>
    <x v="0"/>
    <x v="0"/>
    <s v="UPI"/>
    <d v="2020-05-11T00:00:00"/>
    <x v="4"/>
    <x v="3"/>
    <x v="702"/>
    <x v="4"/>
    <s v="Dallas"/>
    <s v="2020-05"/>
  </r>
  <r>
    <s v="B-25444"/>
    <n v="7626"/>
    <n v="229"/>
    <n v="5"/>
    <x v="1"/>
    <x v="1"/>
    <s v="EMI"/>
    <d v="2024-02-11T00:00:00"/>
    <x v="1"/>
    <x v="7"/>
    <x v="703"/>
    <x v="1"/>
    <s v="Springfield"/>
    <s v="2024-02"/>
  </r>
  <r>
    <s v="B-25444"/>
    <n v="7626"/>
    <n v="229"/>
    <n v="5"/>
    <x v="1"/>
    <x v="1"/>
    <s v="EMI"/>
    <d v="2020-11-25T00:00:00"/>
    <x v="4"/>
    <x v="5"/>
    <x v="704"/>
    <x v="5"/>
    <s v="Columbus"/>
    <s v="2020-11"/>
  </r>
  <r>
    <s v="B-26796"/>
    <n v="6669"/>
    <n v="3063"/>
    <n v="19"/>
    <x v="0"/>
    <x v="11"/>
    <s v="UPI"/>
    <d v="2023-08-12T00:00:00"/>
    <x v="0"/>
    <x v="9"/>
    <x v="705"/>
    <x v="5"/>
    <s v="Cincinnati"/>
    <s v="2023-08"/>
  </r>
  <r>
    <s v="B-25537"/>
    <n v="6123"/>
    <n v="1686"/>
    <n v="3"/>
    <x v="1"/>
    <x v="4"/>
    <s v="Credit Card"/>
    <d v="2022-05-06T00:00:00"/>
    <x v="3"/>
    <x v="3"/>
    <x v="706"/>
    <x v="5"/>
    <s v="Cincinnati"/>
    <s v="2022-05"/>
  </r>
  <r>
    <s v="B-26083"/>
    <n v="3265"/>
    <n v="1390"/>
    <n v="16"/>
    <x v="1"/>
    <x v="5"/>
    <s v="Credit Card"/>
    <d v="2024-01-17T00:00:00"/>
    <x v="1"/>
    <x v="8"/>
    <x v="707"/>
    <x v="3"/>
    <s v="Los Angeles"/>
    <s v="2024-01"/>
  </r>
  <r>
    <s v="B-25298"/>
    <n v="8104"/>
    <n v="1039"/>
    <n v="6"/>
    <x v="1"/>
    <x v="4"/>
    <s v="COD"/>
    <d v="2021-11-24T00:00:00"/>
    <x v="2"/>
    <x v="5"/>
    <x v="708"/>
    <x v="0"/>
    <s v="Orlando"/>
    <s v="2021-11"/>
  </r>
  <r>
    <s v="B-25298"/>
    <n v="8104"/>
    <n v="1039"/>
    <n v="6"/>
    <x v="1"/>
    <x v="4"/>
    <s v="COD"/>
    <d v="2021-10-06T00:00:00"/>
    <x v="2"/>
    <x v="4"/>
    <x v="709"/>
    <x v="0"/>
    <s v="Miami"/>
    <s v="2021-10"/>
  </r>
  <r>
    <s v="B-25298"/>
    <n v="8104"/>
    <n v="1039"/>
    <n v="6"/>
    <x v="1"/>
    <x v="4"/>
    <s v="COD"/>
    <d v="2025-01-27T00:00:00"/>
    <x v="5"/>
    <x v="8"/>
    <x v="710"/>
    <x v="3"/>
    <s v="San Francisco"/>
    <s v="2025-01"/>
  </r>
  <r>
    <s v="B-26734"/>
    <n v="847"/>
    <n v="355"/>
    <n v="17"/>
    <x v="2"/>
    <x v="9"/>
    <s v="COD"/>
    <d v="2022-05-23T00:00:00"/>
    <x v="3"/>
    <x v="3"/>
    <x v="711"/>
    <x v="2"/>
    <s v="Buffalo"/>
    <s v="2022-05"/>
  </r>
  <r>
    <s v="B-26734"/>
    <n v="847"/>
    <n v="355"/>
    <n v="17"/>
    <x v="2"/>
    <x v="9"/>
    <s v="COD"/>
    <d v="2023-11-28T00:00:00"/>
    <x v="0"/>
    <x v="5"/>
    <x v="712"/>
    <x v="4"/>
    <s v="Austin"/>
    <s v="2023-11"/>
  </r>
  <r>
    <s v="B-26734"/>
    <n v="847"/>
    <n v="355"/>
    <n v="17"/>
    <x v="2"/>
    <x v="9"/>
    <s v="COD"/>
    <d v="2023-01-18T00:00:00"/>
    <x v="0"/>
    <x v="8"/>
    <x v="713"/>
    <x v="3"/>
    <s v="San Francisco"/>
    <s v="2023-01"/>
  </r>
  <r>
    <s v="B-25483"/>
    <n v="3129"/>
    <n v="55"/>
    <n v="9"/>
    <x v="2"/>
    <x v="10"/>
    <s v="Debit Card"/>
    <d v="2021-09-06T00:00:00"/>
    <x v="2"/>
    <x v="10"/>
    <x v="714"/>
    <x v="1"/>
    <s v="Peoria"/>
    <s v="2021-09"/>
  </r>
  <r>
    <s v="B-26041"/>
    <n v="9498"/>
    <n v="256"/>
    <n v="12"/>
    <x v="0"/>
    <x v="7"/>
    <s v="COD"/>
    <d v="2021-02-22T00:00:00"/>
    <x v="2"/>
    <x v="7"/>
    <x v="715"/>
    <x v="1"/>
    <s v="Peoria"/>
    <s v="2021-02"/>
  </r>
  <r>
    <s v="B-26041"/>
    <n v="9498"/>
    <n v="256"/>
    <n v="12"/>
    <x v="0"/>
    <x v="7"/>
    <s v="COD"/>
    <d v="2021-10-06T00:00:00"/>
    <x v="2"/>
    <x v="4"/>
    <x v="716"/>
    <x v="2"/>
    <s v="New York City"/>
    <s v="2021-10"/>
  </r>
  <r>
    <s v="B-26750"/>
    <n v="5461"/>
    <n v="1214"/>
    <n v="7"/>
    <x v="2"/>
    <x v="8"/>
    <s v="Credit Card"/>
    <d v="2020-06-07T00:00:00"/>
    <x v="4"/>
    <x v="0"/>
    <x v="717"/>
    <x v="2"/>
    <s v="Rochester"/>
    <s v="2020-06"/>
  </r>
  <r>
    <s v="B-26138"/>
    <n v="3084"/>
    <n v="611"/>
    <n v="19"/>
    <x v="2"/>
    <x v="10"/>
    <s v="UPI"/>
    <d v="2024-05-21T00:00:00"/>
    <x v="1"/>
    <x v="3"/>
    <x v="718"/>
    <x v="4"/>
    <s v="Dallas"/>
    <s v="2024-05"/>
  </r>
  <r>
    <s v="B-26929"/>
    <n v="6087"/>
    <n v="3043"/>
    <n v="1"/>
    <x v="2"/>
    <x v="8"/>
    <s v="COD"/>
    <d v="2020-08-05T00:00:00"/>
    <x v="4"/>
    <x v="9"/>
    <x v="719"/>
    <x v="2"/>
    <s v="Buffalo"/>
    <s v="2020-08"/>
  </r>
  <r>
    <s v="B-25359"/>
    <n v="611"/>
    <n v="300"/>
    <n v="3"/>
    <x v="2"/>
    <x v="10"/>
    <s v="Credit Card"/>
    <d v="2020-10-15T00:00:00"/>
    <x v="4"/>
    <x v="4"/>
    <x v="720"/>
    <x v="1"/>
    <s v="Peoria"/>
    <s v="2020-10"/>
  </r>
  <r>
    <s v="B-25738"/>
    <n v="9909"/>
    <n v="2999"/>
    <n v="18"/>
    <x v="1"/>
    <x v="4"/>
    <s v="COD"/>
    <d v="2021-05-15T00:00:00"/>
    <x v="2"/>
    <x v="3"/>
    <x v="721"/>
    <x v="5"/>
    <s v="Cleveland"/>
    <s v="2021-05"/>
  </r>
  <r>
    <s v="B-25738"/>
    <n v="9909"/>
    <n v="2999"/>
    <n v="18"/>
    <x v="1"/>
    <x v="4"/>
    <s v="COD"/>
    <d v="2022-01-13T00:00:00"/>
    <x v="3"/>
    <x v="8"/>
    <x v="722"/>
    <x v="4"/>
    <s v="Austin"/>
    <s v="2022-01"/>
  </r>
  <r>
    <s v="B-25931"/>
    <n v="6485"/>
    <n v="3178"/>
    <n v="18"/>
    <x v="2"/>
    <x v="8"/>
    <s v="UPI"/>
    <d v="2023-07-18T00:00:00"/>
    <x v="0"/>
    <x v="2"/>
    <x v="723"/>
    <x v="5"/>
    <s v="Columbus"/>
    <s v="2023-07"/>
  </r>
  <r>
    <s v="B-25706"/>
    <n v="7259"/>
    <n v="1969"/>
    <n v="10"/>
    <x v="0"/>
    <x v="2"/>
    <s v="Credit Card"/>
    <d v="2022-12-08T00:00:00"/>
    <x v="3"/>
    <x v="1"/>
    <x v="724"/>
    <x v="1"/>
    <s v="Springfield"/>
    <s v="2022-12"/>
  </r>
  <r>
    <s v="B-25352"/>
    <n v="3333"/>
    <n v="700"/>
    <n v="18"/>
    <x v="0"/>
    <x v="11"/>
    <s v="COD"/>
    <d v="2023-04-17T00:00:00"/>
    <x v="0"/>
    <x v="11"/>
    <x v="725"/>
    <x v="0"/>
    <s v="Miami"/>
    <s v="2023-04"/>
  </r>
  <r>
    <s v="B-26909"/>
    <n v="7786"/>
    <n v="1202"/>
    <n v="4"/>
    <x v="2"/>
    <x v="8"/>
    <s v="EMI"/>
    <d v="2020-06-23T00:00:00"/>
    <x v="4"/>
    <x v="0"/>
    <x v="726"/>
    <x v="1"/>
    <s v="Peoria"/>
    <s v="2020-06"/>
  </r>
  <r>
    <s v="B-26296"/>
    <n v="7644"/>
    <n v="2428"/>
    <n v="6"/>
    <x v="0"/>
    <x v="7"/>
    <s v="Debit Card"/>
    <d v="2022-01-20T00:00:00"/>
    <x v="3"/>
    <x v="8"/>
    <x v="727"/>
    <x v="1"/>
    <s v="Springfield"/>
    <s v="2022-01"/>
  </r>
  <r>
    <s v="B-26112"/>
    <n v="1476"/>
    <n v="247"/>
    <n v="5"/>
    <x v="2"/>
    <x v="10"/>
    <s v="COD"/>
    <d v="2023-11-18T00:00:00"/>
    <x v="0"/>
    <x v="5"/>
    <x v="728"/>
    <x v="3"/>
    <s v="Los Angeles"/>
    <s v="2023-11"/>
  </r>
  <r>
    <s v="B-26112"/>
    <n v="1476"/>
    <n v="247"/>
    <n v="5"/>
    <x v="2"/>
    <x v="10"/>
    <s v="COD"/>
    <d v="2022-01-19T00:00:00"/>
    <x v="3"/>
    <x v="8"/>
    <x v="729"/>
    <x v="3"/>
    <s v="San Diego"/>
    <s v="2022-01"/>
  </r>
  <r>
    <s v="B-26790"/>
    <n v="3445"/>
    <n v="1405"/>
    <n v="16"/>
    <x v="2"/>
    <x v="8"/>
    <s v="EMI"/>
    <d v="2020-09-21T00:00:00"/>
    <x v="4"/>
    <x v="10"/>
    <x v="730"/>
    <x v="3"/>
    <s v="San Francisco"/>
    <s v="2020-09"/>
  </r>
  <r>
    <s v="B-25986"/>
    <n v="1314"/>
    <n v="457"/>
    <n v="8"/>
    <x v="2"/>
    <x v="8"/>
    <s v="EMI"/>
    <d v="2021-06-11T00:00:00"/>
    <x v="2"/>
    <x v="0"/>
    <x v="731"/>
    <x v="3"/>
    <s v="San Diego"/>
    <s v="2021-06"/>
  </r>
  <r>
    <s v="B-25630"/>
    <n v="5951"/>
    <n v="936"/>
    <n v="6"/>
    <x v="0"/>
    <x v="2"/>
    <s v="Debit Card"/>
    <d v="2024-08-07T00:00:00"/>
    <x v="1"/>
    <x v="9"/>
    <x v="732"/>
    <x v="4"/>
    <s v="Dallas"/>
    <s v="2024-08"/>
  </r>
  <r>
    <s v="B-25630"/>
    <n v="5951"/>
    <n v="936"/>
    <n v="6"/>
    <x v="0"/>
    <x v="2"/>
    <s v="Debit Card"/>
    <d v="2022-07-26T00:00:00"/>
    <x v="3"/>
    <x v="2"/>
    <x v="733"/>
    <x v="5"/>
    <s v="Columbus"/>
    <s v="2022-07"/>
  </r>
  <r>
    <s v="B-26872"/>
    <n v="992"/>
    <n v="177"/>
    <n v="6"/>
    <x v="0"/>
    <x v="7"/>
    <s v="UPI"/>
    <d v="2024-01-13T00:00:00"/>
    <x v="1"/>
    <x v="8"/>
    <x v="734"/>
    <x v="3"/>
    <s v="Los Angeles"/>
    <s v="2024-01"/>
  </r>
  <r>
    <s v="B-25870"/>
    <n v="5557"/>
    <n v="2114"/>
    <n v="17"/>
    <x v="0"/>
    <x v="2"/>
    <s v="EMI"/>
    <d v="2021-05-28T00:00:00"/>
    <x v="2"/>
    <x v="3"/>
    <x v="735"/>
    <x v="5"/>
    <s v="Cleveland"/>
    <s v="2021-05"/>
  </r>
  <r>
    <s v="B-25991"/>
    <n v="3436"/>
    <n v="933"/>
    <n v="3"/>
    <x v="0"/>
    <x v="0"/>
    <s v="Credit Card"/>
    <d v="2021-06-13T00:00:00"/>
    <x v="2"/>
    <x v="0"/>
    <x v="736"/>
    <x v="4"/>
    <s v="Dallas"/>
    <s v="2021-06"/>
  </r>
  <r>
    <s v="B-25198"/>
    <n v="9840"/>
    <n v="3870"/>
    <n v="11"/>
    <x v="0"/>
    <x v="11"/>
    <s v="Debit Card"/>
    <d v="2023-04-25T00:00:00"/>
    <x v="0"/>
    <x v="11"/>
    <x v="737"/>
    <x v="4"/>
    <s v="Austin"/>
    <s v="2023-04"/>
  </r>
  <r>
    <s v="B-25189"/>
    <n v="7620"/>
    <n v="125"/>
    <n v="4"/>
    <x v="1"/>
    <x v="5"/>
    <s v="EMI"/>
    <d v="2021-07-05T00:00:00"/>
    <x v="2"/>
    <x v="2"/>
    <x v="738"/>
    <x v="3"/>
    <s v="San Francisco"/>
    <s v="2021-07"/>
  </r>
  <r>
    <s v="B-25189"/>
    <n v="7620"/>
    <n v="125"/>
    <n v="4"/>
    <x v="1"/>
    <x v="5"/>
    <s v="EMI"/>
    <d v="2024-10-12T00:00:00"/>
    <x v="1"/>
    <x v="4"/>
    <x v="739"/>
    <x v="3"/>
    <s v="San Francisco"/>
    <s v="2024-10"/>
  </r>
  <r>
    <s v="B-26563"/>
    <n v="4314"/>
    <n v="1591"/>
    <n v="5"/>
    <x v="2"/>
    <x v="9"/>
    <s v="Debit Card"/>
    <d v="2021-10-04T00:00:00"/>
    <x v="2"/>
    <x v="4"/>
    <x v="740"/>
    <x v="2"/>
    <s v="Buffalo"/>
    <s v="2021-10"/>
  </r>
  <r>
    <s v="B-25548"/>
    <n v="8851"/>
    <n v="999"/>
    <n v="12"/>
    <x v="0"/>
    <x v="2"/>
    <s v="UPI"/>
    <d v="2024-02-07T00:00:00"/>
    <x v="1"/>
    <x v="7"/>
    <x v="741"/>
    <x v="5"/>
    <s v="Cincinnati"/>
    <s v="2024-02"/>
  </r>
  <r>
    <s v="B-25965"/>
    <n v="544"/>
    <n v="272"/>
    <n v="2"/>
    <x v="0"/>
    <x v="2"/>
    <s v="Debit Card"/>
    <d v="2021-03-05T00:00:00"/>
    <x v="2"/>
    <x v="6"/>
    <x v="742"/>
    <x v="4"/>
    <s v="Houston"/>
    <s v="2021-03"/>
  </r>
  <r>
    <s v="B-25965"/>
    <n v="544"/>
    <n v="272"/>
    <n v="2"/>
    <x v="0"/>
    <x v="2"/>
    <s v="Debit Card"/>
    <d v="2023-06-25T00:00:00"/>
    <x v="0"/>
    <x v="0"/>
    <x v="743"/>
    <x v="2"/>
    <s v="Buffalo"/>
    <s v="2023-06"/>
  </r>
  <r>
    <s v="B-26545"/>
    <n v="537"/>
    <n v="142"/>
    <n v="20"/>
    <x v="1"/>
    <x v="4"/>
    <s v="EMI"/>
    <d v="2021-08-02T00:00:00"/>
    <x v="2"/>
    <x v="9"/>
    <x v="744"/>
    <x v="1"/>
    <s v="Peoria"/>
    <s v="2021-08"/>
  </r>
  <r>
    <s v="B-26603"/>
    <n v="5944"/>
    <n v="2661"/>
    <n v="7"/>
    <x v="0"/>
    <x v="2"/>
    <s v="EMI"/>
    <d v="2022-03-17T00:00:00"/>
    <x v="3"/>
    <x v="6"/>
    <x v="745"/>
    <x v="4"/>
    <s v="Austin"/>
    <s v="2022-03"/>
  </r>
  <r>
    <s v="B-26393"/>
    <n v="2258"/>
    <n v="135"/>
    <n v="18"/>
    <x v="0"/>
    <x v="11"/>
    <s v="Credit Card"/>
    <d v="2024-02-07T00:00:00"/>
    <x v="1"/>
    <x v="7"/>
    <x v="746"/>
    <x v="0"/>
    <s v="Miami"/>
    <s v="2024-02"/>
  </r>
  <r>
    <s v="B-26393"/>
    <n v="2258"/>
    <n v="135"/>
    <n v="18"/>
    <x v="0"/>
    <x v="11"/>
    <s v="Credit Card"/>
    <d v="2022-08-19T00:00:00"/>
    <x v="3"/>
    <x v="9"/>
    <x v="747"/>
    <x v="3"/>
    <s v="San Diego"/>
    <s v="2022-08"/>
  </r>
  <r>
    <s v="B-26628"/>
    <n v="9609"/>
    <n v="4339"/>
    <n v="3"/>
    <x v="2"/>
    <x v="8"/>
    <s v="Debit Card"/>
    <d v="2024-09-19T00:00:00"/>
    <x v="1"/>
    <x v="10"/>
    <x v="748"/>
    <x v="4"/>
    <s v="Houston"/>
    <s v="2024-09"/>
  </r>
  <r>
    <s v="B-26628"/>
    <n v="9609"/>
    <n v="4339"/>
    <n v="3"/>
    <x v="2"/>
    <x v="8"/>
    <s v="Debit Card"/>
    <d v="2020-04-05T00:00:00"/>
    <x v="4"/>
    <x v="11"/>
    <x v="749"/>
    <x v="5"/>
    <s v="Cincinnati"/>
    <s v="2020-04"/>
  </r>
  <r>
    <s v="B-25945"/>
    <n v="9952"/>
    <n v="3301"/>
    <n v="15"/>
    <x v="0"/>
    <x v="0"/>
    <s v="Debit Card"/>
    <d v="2023-03-10T00:00:00"/>
    <x v="0"/>
    <x v="6"/>
    <x v="750"/>
    <x v="4"/>
    <s v="Dallas"/>
    <s v="2023-03"/>
  </r>
  <r>
    <s v="B-26565"/>
    <n v="9873"/>
    <n v="4585"/>
    <n v="7"/>
    <x v="1"/>
    <x v="5"/>
    <s v="Credit Card"/>
    <d v="2020-08-10T00:00:00"/>
    <x v="4"/>
    <x v="9"/>
    <x v="751"/>
    <x v="5"/>
    <s v="Columbus"/>
    <s v="2020-08"/>
  </r>
  <r>
    <s v="B-25684"/>
    <n v="3560"/>
    <n v="1335"/>
    <n v="15"/>
    <x v="0"/>
    <x v="0"/>
    <s v="COD"/>
    <d v="2020-04-29T00:00:00"/>
    <x v="4"/>
    <x v="11"/>
    <x v="752"/>
    <x v="2"/>
    <s v="New York City"/>
    <s v="2020-04"/>
  </r>
  <r>
    <s v="B-25684"/>
    <n v="3560"/>
    <n v="1335"/>
    <n v="15"/>
    <x v="0"/>
    <x v="0"/>
    <s v="COD"/>
    <d v="2023-03-16T00:00:00"/>
    <x v="0"/>
    <x v="6"/>
    <x v="753"/>
    <x v="1"/>
    <s v="Springfield"/>
    <s v="2023-03"/>
  </r>
  <r>
    <s v="B-26612"/>
    <n v="6528"/>
    <n v="76"/>
    <n v="9"/>
    <x v="0"/>
    <x v="7"/>
    <s v="Debit Card"/>
    <d v="2020-05-04T00:00:00"/>
    <x v="4"/>
    <x v="3"/>
    <x v="754"/>
    <x v="2"/>
    <s v="Buffalo"/>
    <s v="2020-05"/>
  </r>
  <r>
    <s v="B-25839"/>
    <n v="4521"/>
    <n v="1778"/>
    <n v="9"/>
    <x v="1"/>
    <x v="5"/>
    <s v="Debit Card"/>
    <d v="2024-10-15T00:00:00"/>
    <x v="1"/>
    <x v="4"/>
    <x v="755"/>
    <x v="0"/>
    <s v="Tampa"/>
    <s v="2024-10"/>
  </r>
  <r>
    <s v="B-25898"/>
    <n v="7091"/>
    <n v="2317"/>
    <n v="10"/>
    <x v="2"/>
    <x v="8"/>
    <s v="Credit Card"/>
    <d v="2022-06-09T00:00:00"/>
    <x v="3"/>
    <x v="0"/>
    <x v="756"/>
    <x v="3"/>
    <s v="San Diego"/>
    <s v="2022-06"/>
  </r>
  <r>
    <s v="B-26120"/>
    <n v="2101"/>
    <n v="287"/>
    <n v="8"/>
    <x v="1"/>
    <x v="1"/>
    <s v="COD"/>
    <d v="2023-04-09T00:00:00"/>
    <x v="0"/>
    <x v="11"/>
    <x v="757"/>
    <x v="1"/>
    <s v="Chicago"/>
    <s v="2023-04"/>
  </r>
  <r>
    <s v="B-26426"/>
    <n v="8644"/>
    <n v="1968"/>
    <n v="9"/>
    <x v="1"/>
    <x v="5"/>
    <s v="Debit Card"/>
    <d v="2023-11-24T00:00:00"/>
    <x v="0"/>
    <x v="5"/>
    <x v="758"/>
    <x v="1"/>
    <s v="Chicago"/>
    <s v="2023-11"/>
  </r>
  <r>
    <s v="B-26309"/>
    <n v="6672"/>
    <n v="3319"/>
    <n v="4"/>
    <x v="2"/>
    <x v="9"/>
    <s v="UPI"/>
    <d v="2023-11-29T00:00:00"/>
    <x v="0"/>
    <x v="5"/>
    <x v="759"/>
    <x v="4"/>
    <s v="Dallas"/>
    <s v="2023-11"/>
  </r>
  <r>
    <s v="B-26309"/>
    <n v="6672"/>
    <n v="3319"/>
    <n v="4"/>
    <x v="2"/>
    <x v="9"/>
    <s v="UPI"/>
    <d v="2024-05-20T00:00:00"/>
    <x v="1"/>
    <x v="3"/>
    <x v="760"/>
    <x v="3"/>
    <s v="San Diego"/>
    <s v="2024-05"/>
  </r>
  <r>
    <s v="B-26789"/>
    <n v="4699"/>
    <n v="103"/>
    <n v="12"/>
    <x v="1"/>
    <x v="6"/>
    <s v="UPI"/>
    <d v="2024-05-21T00:00:00"/>
    <x v="1"/>
    <x v="3"/>
    <x v="761"/>
    <x v="5"/>
    <s v="Cincinnati"/>
    <s v="2024-05"/>
  </r>
  <r>
    <s v="B-26420"/>
    <n v="4897"/>
    <n v="1001"/>
    <n v="14"/>
    <x v="2"/>
    <x v="8"/>
    <s v="Debit Card"/>
    <d v="2021-12-07T00:00:00"/>
    <x v="2"/>
    <x v="1"/>
    <x v="762"/>
    <x v="4"/>
    <s v="Houston"/>
    <s v="2021-12"/>
  </r>
  <r>
    <s v="B-26420"/>
    <n v="4897"/>
    <n v="1001"/>
    <n v="14"/>
    <x v="2"/>
    <x v="8"/>
    <s v="Debit Card"/>
    <d v="2025-01-06T00:00:00"/>
    <x v="5"/>
    <x v="8"/>
    <x v="763"/>
    <x v="5"/>
    <s v="Cincinnati"/>
    <s v="2025-01"/>
  </r>
  <r>
    <s v="B-26257"/>
    <n v="5460"/>
    <n v="2088"/>
    <n v="14"/>
    <x v="2"/>
    <x v="9"/>
    <s v="Debit Card"/>
    <d v="2022-07-13T00:00:00"/>
    <x v="3"/>
    <x v="2"/>
    <x v="764"/>
    <x v="2"/>
    <s v="Buffalo"/>
    <s v="2022-07"/>
  </r>
  <r>
    <s v="B-26257"/>
    <n v="5460"/>
    <n v="2088"/>
    <n v="14"/>
    <x v="2"/>
    <x v="9"/>
    <s v="Debit Card"/>
    <d v="2020-04-19T00:00:00"/>
    <x v="4"/>
    <x v="11"/>
    <x v="765"/>
    <x v="5"/>
    <s v="Cincinnati"/>
    <s v="2020-04"/>
  </r>
  <r>
    <s v="B-25603"/>
    <n v="9272"/>
    <n v="1771"/>
    <n v="19"/>
    <x v="1"/>
    <x v="4"/>
    <s v="UPI"/>
    <d v="2024-11-14T00:00:00"/>
    <x v="1"/>
    <x v="5"/>
    <x v="766"/>
    <x v="1"/>
    <s v="Springfield"/>
    <s v="2024-11"/>
  </r>
  <r>
    <s v="B-25603"/>
    <n v="9272"/>
    <n v="1771"/>
    <n v="19"/>
    <x v="1"/>
    <x v="4"/>
    <s v="UPI"/>
    <d v="2020-04-18T00:00:00"/>
    <x v="4"/>
    <x v="11"/>
    <x v="767"/>
    <x v="4"/>
    <s v="Dallas"/>
    <s v="2020-04"/>
  </r>
  <r>
    <s v="B-25010"/>
    <n v="7870"/>
    <n v="1057"/>
    <n v="15"/>
    <x v="1"/>
    <x v="1"/>
    <s v="Credit Card"/>
    <d v="2023-10-18T00:00:00"/>
    <x v="0"/>
    <x v="4"/>
    <x v="768"/>
    <x v="4"/>
    <s v="Houston"/>
    <s v="2023-10"/>
  </r>
  <r>
    <s v="B-25010"/>
    <n v="7870"/>
    <n v="1057"/>
    <n v="15"/>
    <x v="1"/>
    <x v="1"/>
    <s v="Credit Card"/>
    <d v="2021-03-21T00:00:00"/>
    <x v="2"/>
    <x v="6"/>
    <x v="769"/>
    <x v="5"/>
    <s v="Cleveland"/>
    <s v="2021-03"/>
  </r>
  <r>
    <s v="B-25889"/>
    <n v="7992"/>
    <n v="893"/>
    <n v="12"/>
    <x v="0"/>
    <x v="2"/>
    <s v="Credit Card"/>
    <d v="2024-09-13T00:00:00"/>
    <x v="1"/>
    <x v="10"/>
    <x v="770"/>
    <x v="5"/>
    <s v="Cleveland"/>
    <s v="2024-09"/>
  </r>
  <r>
    <s v="B-25889"/>
    <n v="7992"/>
    <n v="893"/>
    <n v="12"/>
    <x v="0"/>
    <x v="2"/>
    <s v="Credit Card"/>
    <d v="2023-05-04T00:00:00"/>
    <x v="0"/>
    <x v="3"/>
    <x v="771"/>
    <x v="2"/>
    <s v="New York City"/>
    <s v="2023-05"/>
  </r>
  <r>
    <s v="B-25889"/>
    <n v="7992"/>
    <n v="893"/>
    <n v="12"/>
    <x v="0"/>
    <x v="2"/>
    <s v="Credit Card"/>
    <d v="2023-05-31T00:00:00"/>
    <x v="0"/>
    <x v="3"/>
    <x v="772"/>
    <x v="1"/>
    <s v="Chicago"/>
    <s v="2023-05"/>
  </r>
  <r>
    <s v="B-26675"/>
    <n v="6499"/>
    <n v="2189"/>
    <n v="18"/>
    <x v="0"/>
    <x v="0"/>
    <s v="EMI"/>
    <d v="2024-06-15T00:00:00"/>
    <x v="1"/>
    <x v="0"/>
    <x v="773"/>
    <x v="2"/>
    <s v="New York City"/>
    <s v="2024-06"/>
  </r>
  <r>
    <s v="B-26675"/>
    <n v="6499"/>
    <n v="2189"/>
    <n v="18"/>
    <x v="0"/>
    <x v="0"/>
    <s v="EMI"/>
    <d v="2021-04-03T00:00:00"/>
    <x v="2"/>
    <x v="11"/>
    <x v="774"/>
    <x v="0"/>
    <s v="Orlando"/>
    <s v="2021-04"/>
  </r>
  <r>
    <s v="B-26168"/>
    <n v="8848"/>
    <n v="2090"/>
    <n v="9"/>
    <x v="1"/>
    <x v="1"/>
    <s v="Debit Card"/>
    <d v="2025-01-14T00:00:00"/>
    <x v="5"/>
    <x v="8"/>
    <x v="775"/>
    <x v="3"/>
    <s v="San Diego"/>
    <s v="2025-01"/>
  </r>
  <r>
    <s v="B-25436"/>
    <n v="8044"/>
    <n v="3634"/>
    <n v="3"/>
    <x v="1"/>
    <x v="4"/>
    <s v="COD"/>
    <d v="2020-12-24T00:00:00"/>
    <x v="4"/>
    <x v="1"/>
    <x v="776"/>
    <x v="0"/>
    <s v="Orlando"/>
    <s v="2020-12"/>
  </r>
  <r>
    <s v="B-25436"/>
    <n v="8044"/>
    <n v="3634"/>
    <n v="3"/>
    <x v="1"/>
    <x v="4"/>
    <s v="COD"/>
    <d v="2022-10-07T00:00:00"/>
    <x v="3"/>
    <x v="4"/>
    <x v="777"/>
    <x v="3"/>
    <s v="San Diego"/>
    <s v="2022-10"/>
  </r>
  <r>
    <s v="B-25794"/>
    <n v="7417"/>
    <n v="1334"/>
    <n v="16"/>
    <x v="2"/>
    <x v="10"/>
    <s v="COD"/>
    <d v="2021-10-05T00:00:00"/>
    <x v="2"/>
    <x v="4"/>
    <x v="778"/>
    <x v="0"/>
    <s v="Tampa"/>
    <s v="2021-10"/>
  </r>
  <r>
    <s v="B-26495"/>
    <n v="3451"/>
    <n v="658"/>
    <n v="3"/>
    <x v="1"/>
    <x v="4"/>
    <s v="UPI"/>
    <d v="2024-12-28T00:00:00"/>
    <x v="1"/>
    <x v="1"/>
    <x v="779"/>
    <x v="1"/>
    <s v="Chicago"/>
    <s v="2024-12"/>
  </r>
  <r>
    <s v="B-25815"/>
    <n v="8531"/>
    <n v="2555"/>
    <n v="4"/>
    <x v="0"/>
    <x v="2"/>
    <s v="EMI"/>
    <d v="2022-05-14T00:00:00"/>
    <x v="3"/>
    <x v="3"/>
    <x v="780"/>
    <x v="4"/>
    <s v="Austin"/>
    <s v="2022-05"/>
  </r>
  <r>
    <s v="B-25022"/>
    <n v="6646"/>
    <n v="848"/>
    <n v="15"/>
    <x v="2"/>
    <x v="8"/>
    <s v="Debit Card"/>
    <d v="2023-08-19T00:00:00"/>
    <x v="0"/>
    <x v="9"/>
    <x v="781"/>
    <x v="2"/>
    <s v="New York City"/>
    <s v="2023-08"/>
  </r>
  <r>
    <s v="B-25022"/>
    <n v="6646"/>
    <n v="848"/>
    <n v="15"/>
    <x v="2"/>
    <x v="8"/>
    <s v="Debit Card"/>
    <d v="2023-07-14T00:00:00"/>
    <x v="0"/>
    <x v="2"/>
    <x v="782"/>
    <x v="2"/>
    <s v="Buffalo"/>
    <s v="2023-07"/>
  </r>
  <r>
    <s v="B-26928"/>
    <n v="2553"/>
    <n v="907"/>
    <n v="6"/>
    <x v="0"/>
    <x v="2"/>
    <s v="Credit Card"/>
    <d v="2023-06-22T00:00:00"/>
    <x v="0"/>
    <x v="0"/>
    <x v="783"/>
    <x v="4"/>
    <s v="Dallas"/>
    <s v="2023-06"/>
  </r>
  <r>
    <s v="B-25905"/>
    <n v="8490"/>
    <n v="3485"/>
    <n v="3"/>
    <x v="0"/>
    <x v="7"/>
    <s v="Credit Card"/>
    <d v="2023-03-21T00:00:00"/>
    <x v="0"/>
    <x v="6"/>
    <x v="784"/>
    <x v="2"/>
    <s v="New York City"/>
    <s v="2023-03"/>
  </r>
  <r>
    <s v="B-26739"/>
    <n v="2689"/>
    <n v="1330"/>
    <n v="3"/>
    <x v="2"/>
    <x v="9"/>
    <s v="UPI"/>
    <d v="2020-12-13T00:00:00"/>
    <x v="4"/>
    <x v="1"/>
    <x v="785"/>
    <x v="3"/>
    <s v="Los Angeles"/>
    <s v="2020-12"/>
  </r>
  <r>
    <s v="B-26739"/>
    <n v="2689"/>
    <n v="1330"/>
    <n v="3"/>
    <x v="2"/>
    <x v="9"/>
    <s v="UPI"/>
    <d v="2024-05-29T00:00:00"/>
    <x v="1"/>
    <x v="3"/>
    <x v="786"/>
    <x v="0"/>
    <s v="Miami"/>
    <s v="2024-05"/>
  </r>
  <r>
    <s v="B-25697"/>
    <n v="815"/>
    <n v="54"/>
    <n v="14"/>
    <x v="2"/>
    <x v="9"/>
    <s v="Debit Card"/>
    <d v="2021-05-25T00:00:00"/>
    <x v="2"/>
    <x v="3"/>
    <x v="787"/>
    <x v="3"/>
    <s v="San Francisco"/>
    <s v="2021-05"/>
  </r>
  <r>
    <s v="B-25234"/>
    <n v="5024"/>
    <n v="379"/>
    <n v="2"/>
    <x v="1"/>
    <x v="5"/>
    <s v="UPI"/>
    <d v="2024-04-02T00:00:00"/>
    <x v="1"/>
    <x v="11"/>
    <x v="788"/>
    <x v="4"/>
    <s v="Dallas"/>
    <s v="2024-04"/>
  </r>
  <r>
    <s v="B-25234"/>
    <n v="5024"/>
    <n v="379"/>
    <n v="2"/>
    <x v="1"/>
    <x v="5"/>
    <s v="UPI"/>
    <d v="2022-12-03T00:00:00"/>
    <x v="3"/>
    <x v="1"/>
    <x v="789"/>
    <x v="1"/>
    <s v="Peoria"/>
    <s v="2022-12"/>
  </r>
  <r>
    <s v="B-25665"/>
    <n v="8962"/>
    <n v="2444"/>
    <n v="18"/>
    <x v="0"/>
    <x v="0"/>
    <s v="Debit Card"/>
    <d v="2021-07-12T00:00:00"/>
    <x v="2"/>
    <x v="2"/>
    <x v="790"/>
    <x v="5"/>
    <s v="Cleveland"/>
    <s v="2021-07"/>
  </r>
  <r>
    <s v="B-25665"/>
    <n v="8962"/>
    <n v="2444"/>
    <n v="18"/>
    <x v="0"/>
    <x v="0"/>
    <s v="Debit Card"/>
    <d v="2020-03-22T00:00:00"/>
    <x v="4"/>
    <x v="6"/>
    <x v="791"/>
    <x v="1"/>
    <s v="Peoria"/>
    <s v="2020-03"/>
  </r>
  <r>
    <s v="B-25028"/>
    <n v="1961"/>
    <n v="59"/>
    <n v="12"/>
    <x v="1"/>
    <x v="6"/>
    <s v="UPI"/>
    <d v="2020-08-09T00:00:00"/>
    <x v="4"/>
    <x v="9"/>
    <x v="792"/>
    <x v="0"/>
    <s v="Orlando"/>
    <s v="2020-08"/>
  </r>
  <r>
    <s v="B-26659"/>
    <n v="526"/>
    <n v="83"/>
    <n v="4"/>
    <x v="2"/>
    <x v="8"/>
    <s v="Credit Card"/>
    <d v="2022-02-18T00:00:00"/>
    <x v="3"/>
    <x v="7"/>
    <x v="793"/>
    <x v="1"/>
    <s v="Chicago"/>
    <s v="2022-02"/>
  </r>
  <r>
    <s v="B-25966"/>
    <n v="6093"/>
    <n v="3042"/>
    <n v="9"/>
    <x v="2"/>
    <x v="10"/>
    <s v="Debit Card"/>
    <d v="2021-06-14T00:00:00"/>
    <x v="2"/>
    <x v="0"/>
    <x v="794"/>
    <x v="3"/>
    <s v="San Francisco"/>
    <s v="2021-06"/>
  </r>
  <r>
    <s v="B-25966"/>
    <n v="6093"/>
    <n v="3042"/>
    <n v="9"/>
    <x v="2"/>
    <x v="10"/>
    <s v="Debit Card"/>
    <d v="2021-03-01T00:00:00"/>
    <x v="2"/>
    <x v="6"/>
    <x v="795"/>
    <x v="3"/>
    <s v="San Diego"/>
    <s v="2021-03"/>
  </r>
  <r>
    <s v="B-25350"/>
    <n v="7699"/>
    <n v="246"/>
    <n v="5"/>
    <x v="0"/>
    <x v="0"/>
    <s v="Debit Card"/>
    <d v="2023-09-23T00:00:00"/>
    <x v="0"/>
    <x v="10"/>
    <x v="796"/>
    <x v="4"/>
    <s v="Austin"/>
    <s v="2023-09"/>
  </r>
  <r>
    <s v="B-26370"/>
    <n v="8825"/>
    <n v="3594"/>
    <n v="15"/>
    <x v="2"/>
    <x v="9"/>
    <s v="Debit Card"/>
    <d v="2024-07-31T00:00:00"/>
    <x v="1"/>
    <x v="2"/>
    <x v="797"/>
    <x v="2"/>
    <s v="New York City"/>
    <s v="2024-07"/>
  </r>
  <r>
    <s v="B-26298"/>
    <n v="2082"/>
    <n v="642"/>
    <n v="8"/>
    <x v="0"/>
    <x v="7"/>
    <s v="EMI"/>
    <d v="2020-06-02T00:00:00"/>
    <x v="4"/>
    <x v="0"/>
    <x v="798"/>
    <x v="2"/>
    <s v="Rochester"/>
    <s v="2020-06"/>
  </r>
  <r>
    <s v="B-26298"/>
    <n v="2082"/>
    <n v="642"/>
    <n v="8"/>
    <x v="0"/>
    <x v="7"/>
    <s v="EMI"/>
    <d v="2022-12-15T00:00:00"/>
    <x v="3"/>
    <x v="1"/>
    <x v="799"/>
    <x v="4"/>
    <s v="Austin"/>
    <s v="2022-12"/>
  </r>
  <r>
    <s v="B-26298"/>
    <n v="2082"/>
    <n v="642"/>
    <n v="8"/>
    <x v="0"/>
    <x v="7"/>
    <s v="EMI"/>
    <d v="2020-08-07T00:00:00"/>
    <x v="4"/>
    <x v="9"/>
    <x v="800"/>
    <x v="2"/>
    <s v="Buffalo"/>
    <s v="2020-08"/>
  </r>
  <r>
    <s v="B-25068"/>
    <n v="914"/>
    <n v="163"/>
    <n v="13"/>
    <x v="1"/>
    <x v="4"/>
    <s v="UPI"/>
    <d v="2024-10-26T00:00:00"/>
    <x v="1"/>
    <x v="4"/>
    <x v="801"/>
    <x v="1"/>
    <s v="Chicago"/>
    <s v="202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B2AE20-AB34-4426-AC86-F802878253CA}"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B15" firstHeaderRow="1" firstDataRow="1" firstDataCol="1"/>
  <pivotFields count="14">
    <pivotField showAll="0"/>
    <pivotField dataField="1" numFmtId="2" showAll="0"/>
    <pivotField numFmtId="1" showAll="0"/>
    <pivotField numFmtId="1" showAll="0"/>
    <pivotField showAll="0">
      <items count="4">
        <item x="0"/>
        <item x="2"/>
        <item x="1"/>
        <item t="default"/>
      </items>
    </pivotField>
    <pivotField axis="axisRow" showAll="0" sortType="descending">
      <items count="13">
        <item x="6"/>
        <item x="10"/>
        <item x="3"/>
        <item x="0"/>
        <item x="2"/>
        <item x="4"/>
        <item x="5"/>
        <item x="1"/>
        <item x="7"/>
        <item x="11"/>
        <item x="8"/>
        <item x="9"/>
        <item t="default"/>
      </items>
      <autoSortScope>
        <pivotArea dataOnly="0" outline="0" fieldPosition="0">
          <references count="1">
            <reference field="4294967294" count="1" selected="0">
              <x v="0"/>
            </reference>
          </references>
        </pivotArea>
      </autoSortScope>
    </pivotField>
    <pivotField showAll="0"/>
    <pivotField numFmtId="14" showAll="0"/>
    <pivotField numFmtId="1" showAll="0">
      <items count="7">
        <item x="4"/>
        <item h="1" x="2"/>
        <item x="3"/>
        <item x="0"/>
        <item x="1"/>
        <item h="1" x="5"/>
        <item t="default"/>
      </items>
    </pivotField>
    <pivotField numFmtId="1" showAll="0"/>
    <pivotField showAll="0"/>
    <pivotField showAll="0"/>
    <pivotField showAll="0"/>
    <pivotField showAll="0"/>
  </pivotFields>
  <rowFields count="1">
    <field x="5"/>
  </rowFields>
  <rowItems count="12">
    <i>
      <x v="5"/>
    </i>
    <i>
      <x v="11"/>
    </i>
    <i>
      <x v="8"/>
    </i>
    <i>
      <x v="7"/>
    </i>
    <i>
      <x v="10"/>
    </i>
    <i>
      <x v="6"/>
    </i>
    <i>
      <x v="9"/>
    </i>
    <i>
      <x v="3"/>
    </i>
    <i>
      <x v="4"/>
    </i>
    <i>
      <x v="2"/>
    </i>
    <i>
      <x/>
    </i>
    <i>
      <x v="1"/>
    </i>
  </rowItems>
  <colItems count="1">
    <i/>
  </colItems>
  <dataFields count="1">
    <dataField name="Sum of sales" fld="1"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C48481-ABFF-4B57-8DF0-E5782A17920D}"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location ref="A3:E8" firstHeaderRow="1" firstDataRow="2" firstDataCol="1"/>
  <pivotFields count="14">
    <pivotField showAll="0"/>
    <pivotField numFmtId="2" showAll="0"/>
    <pivotField dataField="1" numFmtId="1" showAll="0"/>
    <pivotField numFmtId="1" showAll="0"/>
    <pivotField axis="axisCol" showAll="0">
      <items count="4">
        <item x="0"/>
        <item x="2"/>
        <item x="1"/>
        <item t="default"/>
      </items>
    </pivotField>
    <pivotField showAll="0"/>
    <pivotField showAll="0"/>
    <pivotField numFmtId="14" showAll="0"/>
    <pivotField axis="axisRow" numFmtId="1" showAll="0">
      <items count="7">
        <item x="4"/>
        <item h="1" x="2"/>
        <item x="3"/>
        <item x="0"/>
        <item x="1"/>
        <item h="1" x="5"/>
        <item t="default"/>
      </items>
    </pivotField>
    <pivotField numFmtId="1" showAll="0"/>
    <pivotField showAll="0"/>
    <pivotField showAll="0"/>
    <pivotField showAll="0"/>
    <pivotField showAll="0"/>
  </pivotFields>
  <rowFields count="1">
    <field x="8"/>
  </rowFields>
  <rowItems count="4">
    <i>
      <x/>
    </i>
    <i>
      <x v="2"/>
    </i>
    <i>
      <x v="3"/>
    </i>
    <i>
      <x v="4"/>
    </i>
  </rowItems>
  <colFields count="1">
    <field x="4"/>
  </colFields>
  <colItems count="4">
    <i>
      <x/>
    </i>
    <i>
      <x v="1"/>
    </i>
    <i>
      <x v="2"/>
    </i>
    <i t="grand">
      <x/>
    </i>
  </colItems>
  <dataFields count="1">
    <dataField name="Sum of Profit" fld="2" baseField="0" baseItem="0" numFmtId="1"/>
  </dataFields>
  <chartFormats count="3">
    <chartFormat chart="23" format="6" series="1">
      <pivotArea type="data" outline="0" fieldPosition="0">
        <references count="2">
          <reference field="4294967294" count="1" selected="0">
            <x v="0"/>
          </reference>
          <reference field="4" count="1" selected="0">
            <x v="0"/>
          </reference>
        </references>
      </pivotArea>
    </chartFormat>
    <chartFormat chart="23" format="7" series="1">
      <pivotArea type="data" outline="0" fieldPosition="0">
        <references count="2">
          <reference field="4294967294" count="1" selected="0">
            <x v="0"/>
          </reference>
          <reference field="4" count="1" selected="0">
            <x v="1"/>
          </reference>
        </references>
      </pivotArea>
    </chartFormat>
    <chartFormat chart="2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14D4C3-6EAF-4335-ABB7-C67B40E925D2}"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15" firstHeaderRow="1" firstDataRow="1" firstDataCol="1"/>
  <pivotFields count="14">
    <pivotField showAll="0"/>
    <pivotField dataField="1" numFmtId="2" showAll="0"/>
    <pivotField numFmtId="1" showAll="0"/>
    <pivotField numFmtId="1" showAll="0"/>
    <pivotField showAll="0">
      <items count="4">
        <item x="0"/>
        <item x="2"/>
        <item x="1"/>
        <item t="default"/>
      </items>
    </pivotField>
    <pivotField showAll="0"/>
    <pivotField showAll="0"/>
    <pivotField numFmtId="14" showAll="0"/>
    <pivotField numFmtId="1" showAll="0">
      <items count="7">
        <item x="4"/>
        <item h="1" x="2"/>
        <item x="3"/>
        <item x="0"/>
        <item x="1"/>
        <item h="1" x="5"/>
        <item t="default"/>
      </items>
    </pivotField>
    <pivotField axis="axisRow" numFmtId="1" showAll="0" sortType="ascending">
      <items count="13">
        <item x="8"/>
        <item x="7"/>
        <item x="6"/>
        <item x="11"/>
        <item x="3"/>
        <item x="0"/>
        <item x="2"/>
        <item x="9"/>
        <item x="10"/>
        <item x="4"/>
        <item x="5"/>
        <item x="1"/>
        <item t="default"/>
      </items>
    </pivotField>
    <pivotField showAll="0"/>
    <pivotField showAll="0"/>
    <pivotField showAll="0"/>
    <pivotField showAll="0"/>
  </pivotFields>
  <rowFields count="1">
    <field x="9"/>
  </rowFields>
  <rowItems count="12">
    <i>
      <x/>
    </i>
    <i>
      <x v="1"/>
    </i>
    <i>
      <x v="2"/>
    </i>
    <i>
      <x v="3"/>
    </i>
    <i>
      <x v="4"/>
    </i>
    <i>
      <x v="5"/>
    </i>
    <i>
      <x v="6"/>
    </i>
    <i>
      <x v="7"/>
    </i>
    <i>
      <x v="8"/>
    </i>
    <i>
      <x v="9"/>
    </i>
    <i>
      <x v="10"/>
    </i>
    <i>
      <x v="11"/>
    </i>
  </rowItems>
  <colItems count="1">
    <i/>
  </colItems>
  <dataFields count="1">
    <dataField name="Sum of sales" fld="1" baseField="0" baseItem="0" numFmtId="2"/>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59E355-D8AE-43B2-BBD5-4BE242036660}"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8" firstHeaderRow="1" firstDataRow="1" firstDataCol="1"/>
  <pivotFields count="14">
    <pivotField showAll="0"/>
    <pivotField numFmtId="2" showAll="0"/>
    <pivotField dataField="1" numFmtId="1" showAll="0"/>
    <pivotField numFmtId="1" showAll="0"/>
    <pivotField showAll="0">
      <items count="4">
        <item x="0"/>
        <item x="2"/>
        <item x="1"/>
        <item t="default"/>
      </items>
    </pivotField>
    <pivotField showAll="0"/>
    <pivotField showAll="0"/>
    <pivotField numFmtId="14" showAll="0"/>
    <pivotField numFmtId="1" showAll="0">
      <items count="7">
        <item x="4"/>
        <item h="1" x="2"/>
        <item x="3"/>
        <item x="0"/>
        <item x="1"/>
        <item h="1" x="5"/>
        <item t="default"/>
      </items>
    </pivotField>
    <pivotField numFmtId="1" showAll="0"/>
    <pivotField axis="axisRow" showAll="0" measureFilter="1">
      <items count="803">
        <item x="727"/>
        <item x="418"/>
        <item x="289"/>
        <item x="754"/>
        <item x="220"/>
        <item x="75"/>
        <item x="461"/>
        <item x="374"/>
        <item x="205"/>
        <item x="721"/>
        <item x="338"/>
        <item x="525"/>
        <item x="16"/>
        <item x="111"/>
        <item x="379"/>
        <item x="333"/>
        <item x="588"/>
        <item x="622"/>
        <item x="232"/>
        <item x="215"/>
        <item x="632"/>
        <item x="580"/>
        <item x="723"/>
        <item x="778"/>
        <item x="610"/>
        <item x="161"/>
        <item x="148"/>
        <item x="397"/>
        <item x="76"/>
        <item x="733"/>
        <item x="674"/>
        <item x="207"/>
        <item x="101"/>
        <item x="776"/>
        <item x="801"/>
        <item x="41"/>
        <item x="789"/>
        <item x="422"/>
        <item x="231"/>
        <item x="213"/>
        <item x="328"/>
        <item x="604"/>
        <item x="337"/>
        <item x="206"/>
        <item x="350"/>
        <item x="493"/>
        <item x="735"/>
        <item x="664"/>
        <item x="689"/>
        <item x="519"/>
        <item x="196"/>
        <item x="106"/>
        <item x="444"/>
        <item x="239"/>
        <item x="66"/>
        <item x="265"/>
        <item x="698"/>
        <item x="777"/>
        <item x="211"/>
        <item x="535"/>
        <item x="204"/>
        <item x="526"/>
        <item x="516"/>
        <item x="772"/>
        <item x="362"/>
        <item x="746"/>
        <item x="377"/>
        <item x="30"/>
        <item x="675"/>
        <item x="274"/>
        <item x="583"/>
        <item x="27"/>
        <item x="469"/>
        <item x="471"/>
        <item x="159"/>
        <item x="60"/>
        <item x="194"/>
        <item x="247"/>
        <item x="707"/>
        <item x="351"/>
        <item x="457"/>
        <item x="152"/>
        <item x="738"/>
        <item x="508"/>
        <item x="532"/>
        <item x="83"/>
        <item x="366"/>
        <item x="219"/>
        <item x="569"/>
        <item x="335"/>
        <item x="506"/>
        <item x="327"/>
        <item x="69"/>
        <item x="744"/>
        <item x="183"/>
        <item x="195"/>
        <item x="59"/>
        <item x="46"/>
        <item x="701"/>
        <item x="591"/>
        <item x="352"/>
        <item x="527"/>
        <item x="786"/>
        <item x="600"/>
        <item x="685"/>
        <item x="673"/>
        <item x="252"/>
        <item x="61"/>
        <item x="798"/>
        <item x="128"/>
        <item x="225"/>
        <item x="286"/>
        <item x="718"/>
        <item x="531"/>
        <item x="629"/>
        <item x="790"/>
        <item x="432"/>
        <item x="165"/>
        <item x="709"/>
        <item x="714"/>
        <item x="420"/>
        <item x="23"/>
        <item x="132"/>
        <item x="645"/>
        <item x="353"/>
        <item x="360"/>
        <item x="51"/>
        <item x="505"/>
        <item x="137"/>
        <item x="291"/>
        <item x="52"/>
        <item x="732"/>
        <item x="761"/>
        <item x="517"/>
        <item x="541"/>
        <item x="284"/>
        <item x="254"/>
        <item x="81"/>
        <item x="710"/>
        <item x="336"/>
        <item x="29"/>
        <item x="628"/>
        <item x="290"/>
        <item x="657"/>
        <item x="253"/>
        <item x="80"/>
        <item x="178"/>
        <item x="608"/>
        <item x="555"/>
        <item x="398"/>
        <item x="763"/>
        <item x="550"/>
        <item x="658"/>
        <item x="411"/>
        <item x="82"/>
        <item x="436"/>
        <item x="4"/>
        <item x="424"/>
        <item x="235"/>
        <item x="32"/>
        <item x="283"/>
        <item x="156"/>
        <item x="1"/>
        <item x="200"/>
        <item x="187"/>
        <item x="452"/>
        <item x="440"/>
        <item x="378"/>
        <item x="737"/>
        <item x="334"/>
        <item x="55"/>
        <item x="404"/>
        <item x="162"/>
        <item x="523"/>
        <item x="726"/>
        <item x="312"/>
        <item x="499"/>
        <item x="386"/>
        <item x="78"/>
        <item x="773"/>
        <item x="668"/>
        <item x="560"/>
        <item x="390"/>
        <item x="566"/>
        <item x="293"/>
        <item x="87"/>
        <item x="118"/>
        <item x="73"/>
        <item x="755"/>
        <item x="660"/>
        <item x="147"/>
        <item x="203"/>
        <item x="107"/>
        <item x="491"/>
        <item x="534"/>
        <item x="681"/>
        <item x="0"/>
        <item x="34"/>
        <item x="122"/>
        <item x="472"/>
        <item x="173"/>
        <item x="346"/>
        <item x="388"/>
        <item x="509"/>
        <item x="434"/>
        <item x="574"/>
        <item x="683"/>
        <item x="24"/>
        <item x="494"/>
        <item x="695"/>
        <item x="613"/>
        <item x="590"/>
        <item x="445"/>
        <item x="504"/>
        <item x="303"/>
        <item x="373"/>
        <item x="298"/>
        <item x="48"/>
        <item x="11"/>
        <item x="571"/>
        <item x="666"/>
        <item x="47"/>
        <item x="567"/>
        <item x="466"/>
        <item x="752"/>
        <item x="528"/>
        <item x="483"/>
        <item x="529"/>
        <item x="764"/>
        <item x="192"/>
        <item x="236"/>
        <item x="31"/>
        <item x="309"/>
        <item x="578"/>
        <item x="86"/>
        <item x="712"/>
        <item x="45"/>
        <item x="530"/>
        <item x="475"/>
        <item x="359"/>
        <item x="425"/>
        <item x="263"/>
        <item x="105"/>
        <item x="478"/>
        <item x="654"/>
        <item x="659"/>
        <item x="179"/>
        <item x="757"/>
        <item x="547"/>
        <item x="435"/>
        <item x="646"/>
        <item x="576"/>
        <item x="597"/>
        <item x="124"/>
        <item x="753"/>
        <item x="748"/>
        <item x="84"/>
        <item x="408"/>
        <item x="540"/>
        <item x="182"/>
        <item x="745"/>
        <item x="642"/>
        <item x="246"/>
        <item x="35"/>
        <item x="175"/>
        <item x="479"/>
        <item x="136"/>
        <item x="768"/>
        <item x="791"/>
        <item x="720"/>
        <item x="226"/>
        <item x="417"/>
        <item x="548"/>
        <item x="287"/>
        <item x="728"/>
        <item x="103"/>
        <item x="725"/>
        <item x="546"/>
        <item x="17"/>
        <item x="6"/>
        <item x="297"/>
        <item x="342"/>
        <item x="586"/>
        <item x="393"/>
        <item x="180"/>
        <item x="711"/>
        <item x="126"/>
        <item x="323"/>
        <item x="326"/>
        <item x="769"/>
        <item x="181"/>
        <item x="520"/>
        <item x="463"/>
        <item x="774"/>
        <item x="313"/>
        <item x="621"/>
        <item x="149"/>
        <item x="606"/>
        <item x="766"/>
        <item x="585"/>
        <item x="620"/>
        <item x="96"/>
        <item x="89"/>
        <item x="513"/>
        <item x="170"/>
        <item x="780"/>
        <item x="575"/>
        <item x="619"/>
        <item x="545"/>
        <item x="455"/>
        <item x="670"/>
        <item x="63"/>
        <item x="423"/>
        <item x="249"/>
        <item x="142"/>
        <item x="784"/>
        <item x="266"/>
        <item x="498"/>
        <item x="90"/>
        <item x="98"/>
        <item x="603"/>
        <item x="392"/>
        <item x="799"/>
        <item x="449"/>
        <item x="131"/>
        <item x="533"/>
        <item x="730"/>
        <item x="770"/>
        <item x="123"/>
        <item x="522"/>
        <item x="637"/>
        <item x="716"/>
        <item x="775"/>
        <item x="365"/>
        <item x="7"/>
        <item x="56"/>
        <item x="584"/>
        <item x="450"/>
        <item x="693"/>
        <item x="703"/>
        <item x="281"/>
        <item x="145"/>
        <item x="21"/>
        <item x="690"/>
        <item x="650"/>
        <item x="669"/>
        <item x="305"/>
        <item x="308"/>
        <item x="186"/>
        <item x="330"/>
        <item x="276"/>
        <item x="490"/>
        <item x="465"/>
        <item x="662"/>
        <item x="3"/>
        <item x="364"/>
        <item x="760"/>
        <item x="202"/>
        <item x="502"/>
        <item x="115"/>
        <item x="684"/>
        <item x="433"/>
        <item x="587"/>
        <item x="625"/>
        <item x="453"/>
        <item x="39"/>
        <item x="158"/>
        <item x="273"/>
        <item x="278"/>
        <item x="682"/>
        <item x="188"/>
        <item x="562"/>
        <item x="518"/>
        <item x="601"/>
        <item x="765"/>
        <item x="536"/>
        <item x="524"/>
        <item x="692"/>
        <item x="515"/>
        <item x="741"/>
        <item x="759"/>
        <item x="688"/>
        <item x="138"/>
        <item x="15"/>
        <item x="260"/>
        <item x="394"/>
        <item x="256"/>
        <item x="431"/>
        <item x="25"/>
        <item x="468"/>
        <item x="329"/>
        <item x="133"/>
        <item x="652"/>
        <item x="521"/>
        <item x="240"/>
        <item x="172"/>
        <item x="14"/>
        <item x="53"/>
        <item x="150"/>
        <item x="37"/>
        <item x="199"/>
        <item x="605"/>
        <item x="543"/>
        <item x="415"/>
        <item x="568"/>
        <item x="462"/>
        <item x="593"/>
        <item x="361"/>
        <item x="49"/>
        <item x="320"/>
        <item x="454"/>
        <item x="288"/>
        <item x="667"/>
        <item x="376"/>
        <item x="602"/>
        <item x="719"/>
        <item x="402"/>
        <item x="36"/>
        <item x="539"/>
        <item x="631"/>
        <item x="623"/>
        <item x="551"/>
        <item x="497"/>
        <item x="565"/>
        <item x="617"/>
        <item x="639"/>
        <item x="481"/>
        <item x="349"/>
        <item x="129"/>
        <item x="375"/>
        <item x="563"/>
        <item x="119"/>
        <item x="22"/>
        <item x="171"/>
        <item x="724"/>
        <item x="616"/>
        <item x="489"/>
        <item x="221"/>
        <item x="295"/>
        <item x="369"/>
        <item x="416"/>
        <item x="736"/>
        <item x="581"/>
        <item x="110"/>
        <item x="311"/>
        <item x="160"/>
        <item x="384"/>
        <item x="64"/>
        <item x="223"/>
        <item x="208"/>
        <item x="671"/>
        <item x="272"/>
        <item x="767"/>
        <item x="224"/>
        <item x="740"/>
        <item x="428"/>
        <item x="210"/>
        <item x="10"/>
        <item x="507"/>
        <item x="314"/>
        <item x="572"/>
        <item x="100"/>
        <item x="496"/>
        <item x="401"/>
        <item x="762"/>
        <item x="116"/>
        <item x="141"/>
        <item x="655"/>
        <item x="708"/>
        <item x="554"/>
        <item x="371"/>
        <item x="782"/>
        <item x="280"/>
        <item x="255"/>
        <item x="372"/>
        <item x="665"/>
        <item x="482"/>
        <item x="212"/>
        <item x="367"/>
        <item x="486"/>
        <item x="217"/>
        <item x="292"/>
        <item x="50"/>
        <item x="443"/>
        <item x="317"/>
        <item x="185"/>
        <item x="649"/>
        <item x="611"/>
        <item x="751"/>
        <item x="139"/>
        <item x="120"/>
        <item x="648"/>
        <item x="678"/>
        <item x="467"/>
        <item x="341"/>
        <item x="413"/>
        <item x="57"/>
        <item x="114"/>
        <item x="332"/>
        <item x="796"/>
        <item x="264"/>
        <item x="339"/>
        <item x="275"/>
        <item x="596"/>
        <item x="705"/>
        <item x="691"/>
        <item x="109"/>
        <item x="8"/>
        <item x="570"/>
        <item x="739"/>
        <item x="514"/>
        <item x="177"/>
        <item x="495"/>
        <item x="715"/>
        <item x="285"/>
        <item x="598"/>
        <item x="316"/>
        <item x="396"/>
        <item x="446"/>
        <item x="174"/>
        <item x="797"/>
        <item x="633"/>
        <item x="556"/>
        <item x="214"/>
        <item x="700"/>
        <item x="151"/>
        <item x="154"/>
        <item x="300"/>
        <item x="758"/>
        <item x="134"/>
        <item x="33"/>
        <item x="191"/>
        <item x="242"/>
        <item x="319"/>
        <item x="306"/>
        <item x="537"/>
        <item x="74"/>
        <item x="492"/>
        <item x="743"/>
        <item x="370"/>
        <item x="201"/>
        <item x="638"/>
        <item x="458"/>
        <item x="248"/>
        <item x="697"/>
        <item x="197"/>
        <item x="699"/>
        <item x="267"/>
        <item x="88"/>
        <item x="676"/>
        <item x="663"/>
        <item x="40"/>
        <item x="448"/>
        <item x="549"/>
        <item x="258"/>
        <item x="79"/>
        <item x="756"/>
        <item x="261"/>
        <item x="28"/>
        <item x="127"/>
        <item x="262"/>
        <item x="95"/>
        <item x="430"/>
        <item x="193"/>
        <item x="501"/>
        <item x="301"/>
        <item x="259"/>
        <item x="464"/>
        <item x="485"/>
        <item x="251"/>
        <item x="618"/>
        <item x="385"/>
        <item x="65"/>
        <item x="268"/>
        <item x="26"/>
        <item x="184"/>
        <item x="643"/>
        <item x="117"/>
        <item x="696"/>
        <item x="788"/>
        <item x="344"/>
        <item x="230"/>
        <item x="409"/>
        <item x="503"/>
        <item x="85"/>
        <item x="512"/>
        <item x="121"/>
        <item x="146"/>
        <item x="626"/>
        <item x="595"/>
        <item x="781"/>
        <item x="354"/>
        <item x="405"/>
        <item x="383"/>
        <item x="227"/>
        <item x="143"/>
        <item x="321"/>
        <item x="779"/>
        <item x="473"/>
        <item x="661"/>
        <item x="67"/>
        <item x="599"/>
        <item x="13"/>
        <item x="38"/>
        <item x="615"/>
        <item x="794"/>
        <item x="717"/>
        <item x="229"/>
        <item x="451"/>
        <item x="399"/>
        <item x="157"/>
        <item x="167"/>
        <item x="302"/>
        <item x="630"/>
        <item x="168"/>
        <item x="387"/>
        <item x="325"/>
        <item x="296"/>
        <item x="635"/>
        <item x="729"/>
        <item x="644"/>
        <item x="589"/>
        <item x="241"/>
        <item x="93"/>
        <item x="163"/>
        <item x="277"/>
        <item x="381"/>
        <item x="636"/>
        <item x="282"/>
        <item x="144"/>
        <item x="72"/>
        <item x="324"/>
        <item x="12"/>
        <item x="573"/>
        <item x="257"/>
        <item x="355"/>
        <item x="557"/>
        <item x="5"/>
        <item x="315"/>
        <item x="358"/>
        <item x="209"/>
        <item x="542"/>
        <item x="19"/>
        <item x="484"/>
        <item x="447"/>
        <item x="307"/>
        <item x="687"/>
        <item x="607"/>
        <item x="389"/>
        <item x="614"/>
        <item x="477"/>
        <item x="785"/>
        <item x="559"/>
        <item x="2"/>
        <item x="441"/>
        <item x="609"/>
        <item x="343"/>
        <item x="279"/>
        <item x="706"/>
        <item x="395"/>
        <item x="368"/>
        <item x="322"/>
        <item x="656"/>
        <item x="234"/>
        <item x="91"/>
        <item x="680"/>
        <item x="677"/>
        <item x="476"/>
        <item x="310"/>
        <item x="403"/>
        <item x="792"/>
        <item x="244"/>
        <item x="793"/>
        <item x="558"/>
        <item x="216"/>
        <item x="382"/>
        <item x="641"/>
        <item x="749"/>
        <item x="112"/>
        <item x="414"/>
        <item x="198"/>
        <item x="164"/>
        <item x="686"/>
        <item x="340"/>
        <item x="356"/>
        <item x="672"/>
        <item x="651"/>
        <item x="734"/>
        <item x="363"/>
        <item x="104"/>
        <item x="70"/>
        <item x="43"/>
        <item x="427"/>
        <item x="347"/>
        <item x="647"/>
        <item x="270"/>
        <item x="771"/>
        <item x="564"/>
        <item x="582"/>
        <item x="113"/>
        <item x="713"/>
        <item x="511"/>
        <item x="624"/>
        <item x="44"/>
        <item x="238"/>
        <item x="488"/>
        <item x="245"/>
        <item x="20"/>
        <item x="97"/>
        <item x="77"/>
        <item x="407"/>
        <item x="166"/>
        <item x="190"/>
        <item x="439"/>
        <item x="553"/>
        <item x="800"/>
        <item x="380"/>
        <item x="294"/>
        <item x="391"/>
        <item x="747"/>
        <item x="400"/>
        <item x="54"/>
        <item x="438"/>
        <item x="348"/>
        <item x="456"/>
        <item x="426"/>
        <item x="269"/>
        <item x="579"/>
        <item x="795"/>
        <item x="68"/>
        <item x="102"/>
        <item x="552"/>
        <item x="592"/>
        <item x="169"/>
        <item x="345"/>
        <item x="442"/>
        <item x="577"/>
        <item x="412"/>
        <item x="130"/>
        <item x="155"/>
        <item x="510"/>
        <item x="742"/>
        <item x="750"/>
        <item x="487"/>
        <item x="640"/>
        <item x="561"/>
        <item x="722"/>
        <item x="125"/>
        <item x="612"/>
        <item x="140"/>
        <item x="627"/>
        <item x="108"/>
        <item x="480"/>
        <item x="429"/>
        <item x="299"/>
        <item x="500"/>
        <item x="460"/>
        <item x="153"/>
        <item x="250"/>
        <item x="410"/>
        <item x="176"/>
        <item x="92"/>
        <item x="704"/>
        <item x="62"/>
        <item x="437"/>
        <item x="318"/>
        <item x="233"/>
        <item x="18"/>
        <item x="135"/>
        <item x="731"/>
        <item x="42"/>
        <item x="357"/>
        <item x="679"/>
        <item x="99"/>
        <item x="544"/>
        <item x="787"/>
        <item x="470"/>
        <item x="634"/>
        <item x="694"/>
        <item x="421"/>
        <item x="9"/>
        <item x="71"/>
        <item x="222"/>
        <item x="406"/>
        <item x="653"/>
        <item x="783"/>
        <item x="189"/>
        <item x="538"/>
        <item x="331"/>
        <item x="419"/>
        <item x="702"/>
        <item x="228"/>
        <item x="237"/>
        <item x="271"/>
        <item x="218"/>
        <item x="474"/>
        <item x="94"/>
        <item x="304"/>
        <item x="243"/>
        <item x="459"/>
        <item x="58"/>
        <item x="594"/>
        <item t="default"/>
      </items>
    </pivotField>
    <pivotField showAll="0"/>
    <pivotField showAll="0"/>
    <pivotField showAll="0"/>
  </pivotFields>
  <rowFields count="1">
    <field x="10"/>
  </rowFields>
  <rowItems count="5">
    <i>
      <x v="30"/>
    </i>
    <i>
      <x v="83"/>
    </i>
    <i>
      <x v="319"/>
    </i>
    <i>
      <x v="488"/>
    </i>
    <i>
      <x v="773"/>
    </i>
  </rowItems>
  <colItems count="1">
    <i/>
  </colItems>
  <dataFields count="1">
    <dataField name="Sum of Profit" fld="2" baseField="0" baseItem="0" numFmtId="1"/>
  </dataFields>
  <pivotTableStyleInfo name="PivotStyleLight16" showRowHeaders="1" showColHeaders="1" showRowStripes="0" showColStripes="0" showLastColumn="1"/>
  <filters count="1">
    <filter fld="1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0CA07D-F6BA-461B-8A3A-02CDC1A2B493}"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9" firstHeaderRow="1" firstDataRow="1" firstDataCol="1"/>
  <pivotFields count="14">
    <pivotField showAll="0"/>
    <pivotField dataField="1" numFmtId="2" showAll="0"/>
    <pivotField numFmtId="1" showAll="0"/>
    <pivotField numFmtId="1" showAll="0"/>
    <pivotField showAll="0">
      <items count="4">
        <item x="0"/>
        <item x="2"/>
        <item x="1"/>
        <item t="default"/>
      </items>
    </pivotField>
    <pivotField showAll="0"/>
    <pivotField showAll="0"/>
    <pivotField numFmtId="14" showAll="0"/>
    <pivotField numFmtId="1" showAll="0">
      <items count="7">
        <item x="4"/>
        <item h="1" x="2"/>
        <item x="3"/>
        <item x="0"/>
        <item x="1"/>
        <item h="1" x="5"/>
        <item t="default"/>
      </items>
    </pivotField>
    <pivotField numFmtId="1" showAll="0"/>
    <pivotField showAll="0"/>
    <pivotField axis="axisRow" showAll="0">
      <items count="7">
        <item x="3"/>
        <item x="0"/>
        <item x="1"/>
        <item x="2"/>
        <item x="5"/>
        <item x="4"/>
        <item t="default"/>
      </items>
    </pivotField>
    <pivotField showAll="0"/>
    <pivotField showAll="0"/>
  </pivotFields>
  <rowFields count="1">
    <field x="11"/>
  </rowFields>
  <rowItems count="6">
    <i>
      <x/>
    </i>
    <i>
      <x v="1"/>
    </i>
    <i>
      <x v="2"/>
    </i>
    <i>
      <x v="3"/>
    </i>
    <i>
      <x v="4"/>
    </i>
    <i>
      <x v="5"/>
    </i>
  </rowItems>
  <colItems count="1">
    <i/>
  </colItems>
  <dataFields count="1">
    <dataField name="Sum of sales" fld="1"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9D5BAA-1F3D-4B4C-AB67-1DFA3E402AEB}"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7" firstHeaderRow="1" firstDataRow="1" firstDataCol="1" rowPageCount="1" colPageCount="1"/>
  <pivotFields count="14">
    <pivotField showAll="0"/>
    <pivotField numFmtId="2" showAll="0"/>
    <pivotField numFmtId="1" showAll="0"/>
    <pivotField numFmtId="1" showAll="0"/>
    <pivotField axis="axisPage" multipleItemSelectionAllowed="1" showAll="0">
      <items count="4">
        <item x="0"/>
        <item x="2"/>
        <item x="1"/>
        <item t="default"/>
      </items>
    </pivotField>
    <pivotField showAll="0"/>
    <pivotField showAll="0"/>
    <pivotField numFmtId="14" showAll="0"/>
    <pivotField axis="axisRow" numFmtId="1" showAll="0">
      <items count="7">
        <item x="4"/>
        <item h="1" x="2"/>
        <item x="3"/>
        <item x="0"/>
        <item x="1"/>
        <item h="1" x="5"/>
        <item t="default"/>
      </items>
    </pivotField>
    <pivotField numFmtId="1" showAll="0"/>
    <pivotField dataField="1" showAll="0"/>
    <pivotField showAll="0"/>
    <pivotField showAll="0"/>
    <pivotField showAll="0"/>
  </pivotFields>
  <rowFields count="1">
    <field x="8"/>
  </rowFields>
  <rowItems count="4">
    <i>
      <x/>
    </i>
    <i>
      <x v="2"/>
    </i>
    <i>
      <x v="3"/>
    </i>
    <i>
      <x v="4"/>
    </i>
  </rowItems>
  <colItems count="1">
    <i/>
  </colItems>
  <pageFields count="1">
    <pageField fld="4" hier="-1"/>
  </pageFields>
  <dataFields count="1">
    <dataField name="Count of CustomerName" fld="10" subtotal="count" baseField="0" baseItem="0"/>
  </dataFields>
  <chartFormats count="3">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CB95AED-6F22-4408-A290-E5A3259F251D}" sourceName="year">
  <pivotTables>
    <pivotTable tabId="4" name="PivotTable5"/>
    <pivotTable tabId="2" name="PivotTable1"/>
    <pivotTable tabId="3" name="PivotTable4"/>
    <pivotTable tabId="6" name="PivotTable6"/>
    <pivotTable tabId="8" name="PivotTable7"/>
    <pivotTable tabId="9" name="PivotTable10"/>
  </pivotTables>
  <data>
    <tabular pivotCacheId="467634362">
      <items count="6">
        <i x="4" s="1"/>
        <i x="2"/>
        <i x="3" s="1"/>
        <i x="0" s="1"/>
        <i x="1" s="1"/>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E9DBE9F-9F53-48FD-B297-AC58AA7F0741}" sourceName="Category">
  <pivotTables>
    <pivotTable tabId="9" name="PivotTable10"/>
    <pivotTable tabId="2" name="PivotTable1"/>
    <pivotTable tabId="3" name="PivotTable4"/>
    <pivotTable tabId="4" name="PivotTable5"/>
    <pivotTable tabId="6" name="PivotTable6"/>
    <pivotTable tabId="8" name="PivotTable7"/>
  </pivotTables>
  <data>
    <tabular pivotCacheId="4676343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1BCAA02-0B67-409A-A3CF-F5E19AB765B5}" cache="Slicer_year" caption="Year" columnCount="6" style="Slicer Style 1" rowHeight="234950"/>
  <slicer name="Category:" xr10:uid="{200F20A2-70E7-4C61-9C12-06643750D45B}" cache="Slicer_Category" caption="Category"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9E7BF4-B526-415E-8CBE-FD8FC5580D6B}" name="data" displayName="data" ref="A1:N803" totalsRowShown="0">
  <autoFilter ref="A1:N803" xr:uid="{9A9E7BF4-B526-415E-8CBE-FD8FC5580D6B}"/>
  <tableColumns count="14">
    <tableColumn id="1" xr3:uid="{CF00B743-6EB3-495E-B5B7-2A64D694D79A}" name="Order ID"/>
    <tableColumn id="2" xr3:uid="{6FB8A19F-BBAB-4386-86AC-3E958B26DABE}" name="sales" dataDxfId="5"/>
    <tableColumn id="3" xr3:uid="{697C2759-A870-4055-A18F-226E67A5A41F}" name="Profit" dataDxfId="4"/>
    <tableColumn id="4" xr3:uid="{8E298A9A-EA12-4849-938D-8785DFD6AA5D}" name="Quantity" dataDxfId="3"/>
    <tableColumn id="5" xr3:uid="{DFC9002F-591B-45B2-86F4-C97C13967C41}" name="Category"/>
    <tableColumn id="6" xr3:uid="{4ED3CE13-8B5E-4679-9A9E-382750264602}" name="Sub-Category"/>
    <tableColumn id="7" xr3:uid="{728FCCFB-B047-432D-BD72-1C74E9E92DD5}" name="PaymentMode"/>
    <tableColumn id="8" xr3:uid="{B337D1B6-4EBD-420B-9261-85A9A1D7C39F}" name="Order Date" dataDxfId="2"/>
    <tableColumn id="16" xr3:uid="{9BF7FFE0-8479-4046-8232-24FD5D8CC543}" name="year" dataDxfId="1">
      <calculatedColumnFormula>YEAR(data[[#This Row],[Order Date]])</calculatedColumnFormula>
    </tableColumn>
    <tableColumn id="17" xr3:uid="{0EE8AB89-077C-49F1-9297-5FDEE6AB1277}" name="month" dataDxfId="0">
      <calculatedColumnFormula>MONTH(data[[#This Row],[Order Date]])</calculatedColumnFormula>
    </tableColumn>
    <tableColumn id="9" xr3:uid="{5F214674-6BA6-4C19-8A97-A6328855494C}" name="CustomerName"/>
    <tableColumn id="10" xr3:uid="{91C16DF0-E1A6-45C9-AE32-17D6405F2F6C}" name="State"/>
    <tableColumn id="11" xr3:uid="{6BF4B55A-0D37-4DD4-A0AE-4F3181FDC54E}" name="City"/>
    <tableColumn id="12" xr3:uid="{CA45068E-2317-440E-9008-6A619E7C8A78}" name="Year-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37253-EDE5-40DF-93D0-8D01E4406DE2}">
  <dimension ref="A1:N803"/>
  <sheetViews>
    <sheetView topLeftCell="A775" workbookViewId="0">
      <selection activeCell="K2" sqref="K2:K803"/>
    </sheetView>
  </sheetViews>
  <sheetFormatPr defaultRowHeight="14.4" x14ac:dyDescent="0.3"/>
  <cols>
    <col min="1" max="1" width="10.21875" bestFit="1" customWidth="1"/>
    <col min="2" max="2" width="9.77734375" customWidth="1"/>
    <col min="3" max="3" width="9.5546875" bestFit="1" customWidth="1"/>
    <col min="4" max="4" width="10.21875" customWidth="1"/>
    <col min="5" max="5" width="13.109375" bestFit="1" customWidth="1"/>
    <col min="6" max="6" width="15.21875" bestFit="1" customWidth="1"/>
    <col min="7" max="7" width="15.44140625" customWidth="1"/>
    <col min="8" max="8" width="12" customWidth="1"/>
    <col min="9" max="9" width="16" customWidth="1"/>
    <col min="10" max="10" width="10.77734375" bestFit="1" customWidth="1"/>
    <col min="12" max="12" width="13" customWidth="1"/>
  </cols>
  <sheetData>
    <row r="1" spans="1:14" x14ac:dyDescent="0.3">
      <c r="A1" t="s">
        <v>0</v>
      </c>
      <c r="B1" s="2" t="s">
        <v>1464</v>
      </c>
      <c r="C1" s="3" t="s">
        <v>1</v>
      </c>
      <c r="D1" s="3" t="s">
        <v>2</v>
      </c>
      <c r="E1" t="s">
        <v>3</v>
      </c>
      <c r="F1" t="s">
        <v>4</v>
      </c>
      <c r="G1" t="s">
        <v>5</v>
      </c>
      <c r="H1" t="s">
        <v>6</v>
      </c>
      <c r="I1" t="s">
        <v>1466</v>
      </c>
      <c r="J1" t="s">
        <v>1465</v>
      </c>
      <c r="K1" t="s">
        <v>7</v>
      </c>
      <c r="L1" t="s">
        <v>8</v>
      </c>
      <c r="M1" t="s">
        <v>9</v>
      </c>
      <c r="N1" t="s">
        <v>10</v>
      </c>
    </row>
    <row r="2" spans="1:14" x14ac:dyDescent="0.3">
      <c r="A2" t="s">
        <v>11</v>
      </c>
      <c r="B2" s="2">
        <v>9726</v>
      </c>
      <c r="C2" s="3">
        <v>1275</v>
      </c>
      <c r="D2" s="3">
        <v>5</v>
      </c>
      <c r="E2" t="s">
        <v>12</v>
      </c>
      <c r="F2" t="s">
        <v>13</v>
      </c>
      <c r="G2" t="s">
        <v>14</v>
      </c>
      <c r="H2" s="1">
        <v>45104</v>
      </c>
      <c r="I2" s="3">
        <f>YEAR(data[[#This Row],[Order Date]])</f>
        <v>2023</v>
      </c>
      <c r="J2" s="3">
        <f>MONTH(data[[#This Row],[Order Date]])</f>
        <v>6</v>
      </c>
      <c r="K2" t="s">
        <v>15</v>
      </c>
      <c r="L2" t="s">
        <v>16</v>
      </c>
      <c r="M2" t="s">
        <v>17</v>
      </c>
      <c r="N2" t="s">
        <v>18</v>
      </c>
    </row>
    <row r="3" spans="1:14" x14ac:dyDescent="0.3">
      <c r="A3" t="s">
        <v>11</v>
      </c>
      <c r="B3" s="2">
        <v>9726</v>
      </c>
      <c r="C3" s="3">
        <v>1275</v>
      </c>
      <c r="D3" s="3">
        <v>5</v>
      </c>
      <c r="E3" t="s">
        <v>12</v>
      </c>
      <c r="F3" t="s">
        <v>13</v>
      </c>
      <c r="G3" t="s">
        <v>14</v>
      </c>
      <c r="H3" s="1">
        <v>45653</v>
      </c>
      <c r="I3" s="3">
        <f>YEAR(data[[#This Row],[Order Date]])</f>
        <v>2024</v>
      </c>
      <c r="J3" s="3">
        <f>MONTH(data[[#This Row],[Order Date]])</f>
        <v>12</v>
      </c>
      <c r="K3" t="s">
        <v>19</v>
      </c>
      <c r="L3" t="s">
        <v>20</v>
      </c>
      <c r="M3" t="s">
        <v>21</v>
      </c>
      <c r="N3" t="s">
        <v>22</v>
      </c>
    </row>
    <row r="4" spans="1:14" x14ac:dyDescent="0.3">
      <c r="A4" t="s">
        <v>11</v>
      </c>
      <c r="B4" s="2">
        <v>9726</v>
      </c>
      <c r="C4" s="3">
        <v>1275</v>
      </c>
      <c r="D4" s="3">
        <v>5</v>
      </c>
      <c r="E4" t="s">
        <v>12</v>
      </c>
      <c r="F4" t="s">
        <v>13</v>
      </c>
      <c r="G4" t="s">
        <v>14</v>
      </c>
      <c r="H4" s="1">
        <v>44402</v>
      </c>
      <c r="I4" s="3">
        <f>YEAR(data[[#This Row],[Order Date]])</f>
        <v>2021</v>
      </c>
      <c r="J4" s="3">
        <f>MONTH(data[[#This Row],[Order Date]])</f>
        <v>7</v>
      </c>
      <c r="K4" t="s">
        <v>23</v>
      </c>
      <c r="L4" t="s">
        <v>24</v>
      </c>
      <c r="M4" t="s">
        <v>25</v>
      </c>
      <c r="N4" t="s">
        <v>26</v>
      </c>
    </row>
    <row r="5" spans="1:14" x14ac:dyDescent="0.3">
      <c r="A5" t="s">
        <v>28</v>
      </c>
      <c r="B5" s="2">
        <v>1525</v>
      </c>
      <c r="C5" s="3">
        <v>185</v>
      </c>
      <c r="D5" s="3">
        <v>12</v>
      </c>
      <c r="E5" t="s">
        <v>29</v>
      </c>
      <c r="F5" t="s">
        <v>30</v>
      </c>
      <c r="G5" t="s">
        <v>31</v>
      </c>
      <c r="H5" s="1">
        <v>45423</v>
      </c>
      <c r="I5" s="3">
        <f>YEAR(data[[#This Row],[Order Date]])</f>
        <v>2024</v>
      </c>
      <c r="J5" s="3">
        <f>MONTH(data[[#This Row],[Order Date]])</f>
        <v>5</v>
      </c>
      <c r="K5" t="s">
        <v>32</v>
      </c>
      <c r="L5" t="s">
        <v>16</v>
      </c>
      <c r="M5" t="s">
        <v>33</v>
      </c>
      <c r="N5" t="s">
        <v>34</v>
      </c>
    </row>
    <row r="6" spans="1:14" x14ac:dyDescent="0.3">
      <c r="A6" t="s">
        <v>28</v>
      </c>
      <c r="B6" s="2">
        <v>1525</v>
      </c>
      <c r="C6" s="3">
        <v>185</v>
      </c>
      <c r="D6" s="3">
        <v>12</v>
      </c>
      <c r="E6" t="s">
        <v>29</v>
      </c>
      <c r="F6" t="s">
        <v>30</v>
      </c>
      <c r="G6" t="s">
        <v>31</v>
      </c>
      <c r="H6" s="1">
        <v>44478</v>
      </c>
      <c r="I6" s="3">
        <f>YEAR(data[[#This Row],[Order Date]])</f>
        <v>2021</v>
      </c>
      <c r="J6" s="3">
        <f>MONTH(data[[#This Row],[Order Date]])</f>
        <v>10</v>
      </c>
      <c r="K6" t="s">
        <v>35</v>
      </c>
      <c r="L6" t="s">
        <v>16</v>
      </c>
      <c r="M6" t="s">
        <v>17</v>
      </c>
      <c r="N6" t="s">
        <v>36</v>
      </c>
    </row>
    <row r="7" spans="1:14" x14ac:dyDescent="0.3">
      <c r="A7" t="s">
        <v>37</v>
      </c>
      <c r="B7" s="2">
        <v>883</v>
      </c>
      <c r="C7" s="3">
        <v>117</v>
      </c>
      <c r="D7" s="3">
        <v>10</v>
      </c>
      <c r="E7" t="s">
        <v>12</v>
      </c>
      <c r="F7" t="s">
        <v>38</v>
      </c>
      <c r="G7" t="s">
        <v>39</v>
      </c>
      <c r="H7" s="1">
        <v>44883</v>
      </c>
      <c r="I7" s="3">
        <f>YEAR(data[[#This Row],[Order Date]])</f>
        <v>2022</v>
      </c>
      <c r="J7" s="3">
        <f>MONTH(data[[#This Row],[Order Date]])</f>
        <v>11</v>
      </c>
      <c r="K7" t="s">
        <v>40</v>
      </c>
      <c r="L7" t="s">
        <v>41</v>
      </c>
      <c r="M7" t="s">
        <v>42</v>
      </c>
      <c r="N7" t="s">
        <v>43</v>
      </c>
    </row>
    <row r="8" spans="1:14" x14ac:dyDescent="0.3">
      <c r="A8" t="s">
        <v>47</v>
      </c>
      <c r="B8" s="2">
        <v>2516</v>
      </c>
      <c r="C8" s="3">
        <v>734</v>
      </c>
      <c r="D8" s="3">
        <v>19</v>
      </c>
      <c r="E8" t="s">
        <v>44</v>
      </c>
      <c r="F8" t="s">
        <v>48</v>
      </c>
      <c r="G8" t="s">
        <v>14</v>
      </c>
      <c r="H8" s="1">
        <v>45242</v>
      </c>
      <c r="I8" s="3">
        <f>YEAR(data[[#This Row],[Order Date]])</f>
        <v>2023</v>
      </c>
      <c r="J8" s="3">
        <f>MONTH(data[[#This Row],[Order Date]])</f>
        <v>11</v>
      </c>
      <c r="K8" t="s">
        <v>49</v>
      </c>
      <c r="L8" t="s">
        <v>24</v>
      </c>
      <c r="M8" t="s">
        <v>50</v>
      </c>
      <c r="N8" t="s">
        <v>51</v>
      </c>
    </row>
    <row r="9" spans="1:14" x14ac:dyDescent="0.3">
      <c r="A9" t="s">
        <v>52</v>
      </c>
      <c r="B9" s="2">
        <v>2975</v>
      </c>
      <c r="C9" s="3">
        <v>462</v>
      </c>
      <c r="D9" s="3">
        <v>14</v>
      </c>
      <c r="E9" t="s">
        <v>29</v>
      </c>
      <c r="F9" t="s">
        <v>30</v>
      </c>
      <c r="G9" t="s">
        <v>46</v>
      </c>
      <c r="H9" s="1">
        <v>43913</v>
      </c>
      <c r="I9" s="3">
        <f>YEAR(data[[#This Row],[Order Date]])</f>
        <v>2020</v>
      </c>
      <c r="J9" s="3">
        <f>MONTH(data[[#This Row],[Order Date]])</f>
        <v>3</v>
      </c>
      <c r="K9" t="s">
        <v>53</v>
      </c>
      <c r="L9" t="s">
        <v>24</v>
      </c>
      <c r="M9" t="s">
        <v>50</v>
      </c>
      <c r="N9" t="s">
        <v>54</v>
      </c>
    </row>
    <row r="10" spans="1:14" x14ac:dyDescent="0.3">
      <c r="A10" t="s">
        <v>55</v>
      </c>
      <c r="B10" s="2">
        <v>6851</v>
      </c>
      <c r="C10" s="3">
        <v>2812</v>
      </c>
      <c r="D10" s="3">
        <v>1</v>
      </c>
      <c r="E10" t="s">
        <v>29</v>
      </c>
      <c r="F10" t="s">
        <v>56</v>
      </c>
      <c r="G10" t="s">
        <v>31</v>
      </c>
      <c r="H10" s="1">
        <v>43955</v>
      </c>
      <c r="I10" s="3">
        <f>YEAR(data[[#This Row],[Order Date]])</f>
        <v>2020</v>
      </c>
      <c r="J10" s="3">
        <f>MONTH(data[[#This Row],[Order Date]])</f>
        <v>5</v>
      </c>
      <c r="K10" t="s">
        <v>57</v>
      </c>
      <c r="L10" t="s">
        <v>16</v>
      </c>
      <c r="M10" t="s">
        <v>33</v>
      </c>
      <c r="N10" t="s">
        <v>58</v>
      </c>
    </row>
    <row r="11" spans="1:14" x14ac:dyDescent="0.3">
      <c r="A11" t="s">
        <v>60</v>
      </c>
      <c r="B11" s="2">
        <v>7600</v>
      </c>
      <c r="C11" s="3">
        <v>1098</v>
      </c>
      <c r="D11" s="3">
        <v>10</v>
      </c>
      <c r="E11" t="s">
        <v>29</v>
      </c>
      <c r="F11" t="s">
        <v>30</v>
      </c>
      <c r="G11" t="s">
        <v>14</v>
      </c>
      <c r="H11" s="1">
        <v>45239</v>
      </c>
      <c r="I11" s="3">
        <f>YEAR(data[[#This Row],[Order Date]])</f>
        <v>2023</v>
      </c>
      <c r="J11" s="3">
        <f>MONTH(data[[#This Row],[Order Date]])</f>
        <v>11</v>
      </c>
      <c r="K11" t="s">
        <v>61</v>
      </c>
      <c r="L11" t="s">
        <v>20</v>
      </c>
      <c r="M11" t="s">
        <v>62</v>
      </c>
      <c r="N11" t="s">
        <v>51</v>
      </c>
    </row>
    <row r="12" spans="1:14" x14ac:dyDescent="0.3">
      <c r="A12" t="s">
        <v>65</v>
      </c>
      <c r="B12" s="2">
        <v>725</v>
      </c>
      <c r="C12" s="3">
        <v>133</v>
      </c>
      <c r="D12" s="3">
        <v>6</v>
      </c>
      <c r="E12" t="s">
        <v>29</v>
      </c>
      <c r="F12" t="s">
        <v>63</v>
      </c>
      <c r="G12" t="s">
        <v>46</v>
      </c>
      <c r="H12" s="1">
        <v>45656</v>
      </c>
      <c r="I12" s="3">
        <f>YEAR(data[[#This Row],[Order Date]])</f>
        <v>2024</v>
      </c>
      <c r="J12" s="3">
        <f>MONTH(data[[#This Row],[Order Date]])</f>
        <v>12</v>
      </c>
      <c r="K12" t="s">
        <v>66</v>
      </c>
      <c r="L12" t="s">
        <v>24</v>
      </c>
      <c r="M12" t="s">
        <v>67</v>
      </c>
      <c r="N12" t="s">
        <v>22</v>
      </c>
    </row>
    <row r="13" spans="1:14" x14ac:dyDescent="0.3">
      <c r="A13" t="s">
        <v>68</v>
      </c>
      <c r="B13" s="2">
        <v>1629</v>
      </c>
      <c r="C13" s="3">
        <v>265</v>
      </c>
      <c r="D13" s="3">
        <v>1</v>
      </c>
      <c r="E13" t="s">
        <v>29</v>
      </c>
      <c r="F13" t="s">
        <v>63</v>
      </c>
      <c r="G13" t="s">
        <v>14</v>
      </c>
      <c r="H13" s="1">
        <v>45699</v>
      </c>
      <c r="I13" s="3">
        <f>YEAR(data[[#This Row],[Order Date]])</f>
        <v>2025</v>
      </c>
      <c r="J13" s="3">
        <f>MONTH(data[[#This Row],[Order Date]])</f>
        <v>2</v>
      </c>
      <c r="K13" t="s">
        <v>69</v>
      </c>
      <c r="L13" t="s">
        <v>70</v>
      </c>
      <c r="M13" t="s">
        <v>71</v>
      </c>
      <c r="N13" t="s">
        <v>72</v>
      </c>
    </row>
    <row r="14" spans="1:14" x14ac:dyDescent="0.3">
      <c r="A14" t="s">
        <v>68</v>
      </c>
      <c r="B14" s="2">
        <v>1629</v>
      </c>
      <c r="C14" s="3">
        <v>265</v>
      </c>
      <c r="D14" s="3">
        <v>1</v>
      </c>
      <c r="E14" t="s">
        <v>29</v>
      </c>
      <c r="F14" t="s">
        <v>63</v>
      </c>
      <c r="G14" t="s">
        <v>14</v>
      </c>
      <c r="H14" s="1">
        <v>45314</v>
      </c>
      <c r="I14" s="3">
        <f>YEAR(data[[#This Row],[Order Date]])</f>
        <v>2024</v>
      </c>
      <c r="J14" s="3">
        <f>MONTH(data[[#This Row],[Order Date]])</f>
        <v>1</v>
      </c>
      <c r="K14" t="s">
        <v>73</v>
      </c>
      <c r="L14" t="s">
        <v>41</v>
      </c>
      <c r="M14" t="s">
        <v>74</v>
      </c>
      <c r="N14" t="s">
        <v>75</v>
      </c>
    </row>
    <row r="15" spans="1:14" x14ac:dyDescent="0.3">
      <c r="A15" t="s">
        <v>76</v>
      </c>
      <c r="B15" s="2">
        <v>8971</v>
      </c>
      <c r="C15" s="3">
        <v>2971</v>
      </c>
      <c r="D15" s="3">
        <v>19</v>
      </c>
      <c r="E15" t="s">
        <v>29</v>
      </c>
      <c r="F15" t="s">
        <v>77</v>
      </c>
      <c r="G15" t="s">
        <v>31</v>
      </c>
      <c r="H15" s="1">
        <v>44163</v>
      </c>
      <c r="I15" s="3">
        <f>YEAR(data[[#This Row],[Order Date]])</f>
        <v>2020</v>
      </c>
      <c r="J15" s="3">
        <f>MONTH(data[[#This Row],[Order Date]])</f>
        <v>11</v>
      </c>
      <c r="K15" t="s">
        <v>78</v>
      </c>
      <c r="L15" t="s">
        <v>41</v>
      </c>
      <c r="M15" t="s">
        <v>74</v>
      </c>
      <c r="N15" t="s">
        <v>79</v>
      </c>
    </row>
    <row r="16" spans="1:14" x14ac:dyDescent="0.3">
      <c r="A16" t="s">
        <v>80</v>
      </c>
      <c r="B16" s="2">
        <v>9380</v>
      </c>
      <c r="C16" s="3">
        <v>414</v>
      </c>
      <c r="D16" s="3">
        <v>11</v>
      </c>
      <c r="E16" t="s">
        <v>12</v>
      </c>
      <c r="F16" t="s">
        <v>81</v>
      </c>
      <c r="G16" t="s">
        <v>14</v>
      </c>
      <c r="H16" s="1">
        <v>45442</v>
      </c>
      <c r="I16" s="3">
        <f>YEAR(data[[#This Row],[Order Date]])</f>
        <v>2024</v>
      </c>
      <c r="J16" s="3">
        <f>MONTH(data[[#This Row],[Order Date]])</f>
        <v>5</v>
      </c>
      <c r="K16" t="s">
        <v>82</v>
      </c>
      <c r="L16" t="s">
        <v>24</v>
      </c>
      <c r="M16" t="s">
        <v>67</v>
      </c>
      <c r="N16" t="s">
        <v>34</v>
      </c>
    </row>
    <row r="17" spans="1:14" x14ac:dyDescent="0.3">
      <c r="A17" t="s">
        <v>83</v>
      </c>
      <c r="B17" s="2">
        <v>4206</v>
      </c>
      <c r="C17" s="3">
        <v>1821</v>
      </c>
      <c r="D17" s="3">
        <v>17</v>
      </c>
      <c r="E17" t="s">
        <v>12</v>
      </c>
      <c r="F17" t="s">
        <v>13</v>
      </c>
      <c r="G17" t="s">
        <v>39</v>
      </c>
      <c r="H17" s="1">
        <v>44584</v>
      </c>
      <c r="I17" s="3">
        <f>YEAR(data[[#This Row],[Order Date]])</f>
        <v>2022</v>
      </c>
      <c r="J17" s="3">
        <f>MONTH(data[[#This Row],[Order Date]])</f>
        <v>1</v>
      </c>
      <c r="K17" t="s">
        <v>84</v>
      </c>
      <c r="L17" t="s">
        <v>70</v>
      </c>
      <c r="M17" t="s">
        <v>85</v>
      </c>
      <c r="N17" t="s">
        <v>86</v>
      </c>
    </row>
    <row r="18" spans="1:14" x14ac:dyDescent="0.3">
      <c r="A18" t="s">
        <v>87</v>
      </c>
      <c r="B18" s="2">
        <v>5219</v>
      </c>
      <c r="C18" s="3">
        <v>1180</v>
      </c>
      <c r="D18" s="3">
        <v>20</v>
      </c>
      <c r="E18" t="s">
        <v>29</v>
      </c>
      <c r="F18" t="s">
        <v>77</v>
      </c>
      <c r="G18" t="s">
        <v>64</v>
      </c>
      <c r="H18" s="1">
        <v>44547</v>
      </c>
      <c r="I18" s="3">
        <f>YEAR(data[[#This Row],[Order Date]])</f>
        <v>2021</v>
      </c>
      <c r="J18" s="3">
        <f>MONTH(data[[#This Row],[Order Date]])</f>
        <v>12</v>
      </c>
      <c r="K18" t="s">
        <v>88</v>
      </c>
      <c r="L18" t="s">
        <v>24</v>
      </c>
      <c r="M18" t="s">
        <v>50</v>
      </c>
      <c r="N18" t="s">
        <v>89</v>
      </c>
    </row>
    <row r="19" spans="1:14" x14ac:dyDescent="0.3">
      <c r="A19" t="s">
        <v>87</v>
      </c>
      <c r="B19" s="2">
        <v>5219</v>
      </c>
      <c r="C19" s="3">
        <v>1180</v>
      </c>
      <c r="D19" s="3">
        <v>20</v>
      </c>
      <c r="E19" t="s">
        <v>29</v>
      </c>
      <c r="F19" t="s">
        <v>77</v>
      </c>
      <c r="G19" t="s">
        <v>64</v>
      </c>
      <c r="H19" s="1">
        <v>44960</v>
      </c>
      <c r="I19" s="3">
        <f>YEAR(data[[#This Row],[Order Date]])</f>
        <v>2023</v>
      </c>
      <c r="J19" s="3">
        <f>MONTH(data[[#This Row],[Order Date]])</f>
        <v>2</v>
      </c>
      <c r="K19" t="s">
        <v>90</v>
      </c>
      <c r="L19" t="s">
        <v>41</v>
      </c>
      <c r="M19" t="s">
        <v>91</v>
      </c>
      <c r="N19" t="s">
        <v>92</v>
      </c>
    </row>
    <row r="20" spans="1:14" x14ac:dyDescent="0.3">
      <c r="A20" t="s">
        <v>93</v>
      </c>
      <c r="B20" s="2">
        <v>3686</v>
      </c>
      <c r="C20" s="3">
        <v>760</v>
      </c>
      <c r="D20" s="3">
        <v>20</v>
      </c>
      <c r="E20" t="s">
        <v>29</v>
      </c>
      <c r="F20" t="s">
        <v>30</v>
      </c>
      <c r="G20" t="s">
        <v>31</v>
      </c>
      <c r="H20" s="1">
        <v>44864</v>
      </c>
      <c r="I20" s="3">
        <f>YEAR(data[[#This Row],[Order Date]])</f>
        <v>2022</v>
      </c>
      <c r="J20" s="3">
        <f>MONTH(data[[#This Row],[Order Date]])</f>
        <v>10</v>
      </c>
      <c r="K20" t="s">
        <v>94</v>
      </c>
      <c r="L20" t="s">
        <v>41</v>
      </c>
      <c r="M20" t="s">
        <v>91</v>
      </c>
      <c r="N20" t="s">
        <v>95</v>
      </c>
    </row>
    <row r="21" spans="1:14" x14ac:dyDescent="0.3">
      <c r="A21" t="s">
        <v>93</v>
      </c>
      <c r="B21" s="2">
        <v>3686</v>
      </c>
      <c r="C21" s="3">
        <v>760</v>
      </c>
      <c r="D21" s="3">
        <v>20</v>
      </c>
      <c r="E21" t="s">
        <v>29</v>
      </c>
      <c r="F21" t="s">
        <v>30</v>
      </c>
      <c r="G21" t="s">
        <v>31</v>
      </c>
      <c r="H21" s="1">
        <v>44576</v>
      </c>
      <c r="I21" s="3">
        <f>YEAR(data[[#This Row],[Order Date]])</f>
        <v>2022</v>
      </c>
      <c r="J21" s="3">
        <f>MONTH(data[[#This Row],[Order Date]])</f>
        <v>1</v>
      </c>
      <c r="K21" t="s">
        <v>96</v>
      </c>
      <c r="L21" t="s">
        <v>97</v>
      </c>
      <c r="M21" t="s">
        <v>98</v>
      </c>
      <c r="N21" t="s">
        <v>86</v>
      </c>
    </row>
    <row r="22" spans="1:14" x14ac:dyDescent="0.3">
      <c r="A22" t="s">
        <v>99</v>
      </c>
      <c r="B22" s="2">
        <v>6045</v>
      </c>
      <c r="C22" s="3">
        <v>1606</v>
      </c>
      <c r="D22" s="3">
        <v>4</v>
      </c>
      <c r="E22" t="s">
        <v>29</v>
      </c>
      <c r="F22" t="s">
        <v>63</v>
      </c>
      <c r="G22" t="s">
        <v>64</v>
      </c>
      <c r="H22" s="1">
        <v>45274</v>
      </c>
      <c r="I22" s="3">
        <f>YEAR(data[[#This Row],[Order Date]])</f>
        <v>2023</v>
      </c>
      <c r="J22" s="3">
        <f>MONTH(data[[#This Row],[Order Date]])</f>
        <v>12</v>
      </c>
      <c r="K22" t="s">
        <v>100</v>
      </c>
      <c r="L22" t="s">
        <v>16</v>
      </c>
      <c r="M22" t="s">
        <v>33</v>
      </c>
      <c r="N22" t="s">
        <v>101</v>
      </c>
    </row>
    <row r="23" spans="1:14" x14ac:dyDescent="0.3">
      <c r="A23" t="s">
        <v>102</v>
      </c>
      <c r="B23" s="2">
        <v>4051</v>
      </c>
      <c r="C23" s="3">
        <v>1848</v>
      </c>
      <c r="D23" s="3">
        <v>12</v>
      </c>
      <c r="E23" t="s">
        <v>12</v>
      </c>
      <c r="F23" t="s">
        <v>81</v>
      </c>
      <c r="G23" t="s">
        <v>46</v>
      </c>
      <c r="H23" s="1">
        <v>45110</v>
      </c>
      <c r="I23" s="3">
        <f>YEAR(data[[#This Row],[Order Date]])</f>
        <v>2023</v>
      </c>
      <c r="J23" s="3">
        <f>MONTH(data[[#This Row],[Order Date]])</f>
        <v>7</v>
      </c>
      <c r="K23" t="s">
        <v>103</v>
      </c>
      <c r="L23" t="s">
        <v>41</v>
      </c>
      <c r="M23" t="s">
        <v>74</v>
      </c>
      <c r="N23" t="s">
        <v>104</v>
      </c>
    </row>
    <row r="24" spans="1:14" x14ac:dyDescent="0.3">
      <c r="A24" t="s">
        <v>102</v>
      </c>
      <c r="B24" s="2">
        <v>4051</v>
      </c>
      <c r="C24" s="3">
        <v>1848</v>
      </c>
      <c r="D24" s="3">
        <v>12</v>
      </c>
      <c r="E24" t="s">
        <v>12</v>
      </c>
      <c r="F24" t="s">
        <v>81</v>
      </c>
      <c r="G24" t="s">
        <v>46</v>
      </c>
      <c r="H24" s="1">
        <v>44324</v>
      </c>
      <c r="I24" s="3">
        <f>YEAR(data[[#This Row],[Order Date]])</f>
        <v>2021</v>
      </c>
      <c r="J24" s="3">
        <f>MONTH(data[[#This Row],[Order Date]])</f>
        <v>5</v>
      </c>
      <c r="K24" t="s">
        <v>105</v>
      </c>
      <c r="L24" t="s">
        <v>97</v>
      </c>
      <c r="M24" t="s">
        <v>106</v>
      </c>
      <c r="N24" t="s">
        <v>107</v>
      </c>
    </row>
    <row r="25" spans="1:14" x14ac:dyDescent="0.3">
      <c r="A25" t="s">
        <v>109</v>
      </c>
      <c r="B25" s="2">
        <v>3958</v>
      </c>
      <c r="C25" s="3">
        <v>630</v>
      </c>
      <c r="D25" s="3">
        <v>15</v>
      </c>
      <c r="E25" t="s">
        <v>44</v>
      </c>
      <c r="F25" t="s">
        <v>59</v>
      </c>
      <c r="G25" t="s">
        <v>39</v>
      </c>
      <c r="H25" s="1">
        <v>44841</v>
      </c>
      <c r="I25" s="3">
        <f>YEAR(data[[#This Row],[Order Date]])</f>
        <v>2022</v>
      </c>
      <c r="J25" s="3">
        <f>MONTH(data[[#This Row],[Order Date]])</f>
        <v>10</v>
      </c>
      <c r="K25" t="s">
        <v>110</v>
      </c>
      <c r="L25" t="s">
        <v>16</v>
      </c>
      <c r="M25" t="s">
        <v>33</v>
      </c>
      <c r="N25" t="s">
        <v>95</v>
      </c>
    </row>
    <row r="26" spans="1:14" x14ac:dyDescent="0.3">
      <c r="A26" t="s">
        <v>111</v>
      </c>
      <c r="B26" s="2">
        <v>7784</v>
      </c>
      <c r="C26" s="3">
        <v>2937</v>
      </c>
      <c r="D26" s="3">
        <v>12</v>
      </c>
      <c r="E26" t="s">
        <v>29</v>
      </c>
      <c r="F26" t="s">
        <v>56</v>
      </c>
      <c r="G26" t="s">
        <v>14</v>
      </c>
      <c r="H26" s="1">
        <v>45510</v>
      </c>
      <c r="I26" s="3">
        <f>YEAR(data[[#This Row],[Order Date]])</f>
        <v>2024</v>
      </c>
      <c r="J26" s="3">
        <f>MONTH(data[[#This Row],[Order Date]])</f>
        <v>8</v>
      </c>
      <c r="K26" t="s">
        <v>112</v>
      </c>
      <c r="L26" t="s">
        <v>41</v>
      </c>
      <c r="M26" t="s">
        <v>91</v>
      </c>
      <c r="N26" t="s">
        <v>113</v>
      </c>
    </row>
    <row r="27" spans="1:14" x14ac:dyDescent="0.3">
      <c r="A27" t="s">
        <v>114</v>
      </c>
      <c r="B27" s="2">
        <v>8293</v>
      </c>
      <c r="C27" s="3">
        <v>2632</v>
      </c>
      <c r="D27" s="3">
        <v>8</v>
      </c>
      <c r="E27" t="s">
        <v>29</v>
      </c>
      <c r="F27" t="s">
        <v>77</v>
      </c>
      <c r="G27" t="s">
        <v>64</v>
      </c>
      <c r="H27" s="1">
        <v>44566</v>
      </c>
      <c r="I27" s="3">
        <f>YEAR(data[[#This Row],[Order Date]])</f>
        <v>2022</v>
      </c>
      <c r="J27" s="3">
        <f>MONTH(data[[#This Row],[Order Date]])</f>
        <v>1</v>
      </c>
      <c r="K27" t="s">
        <v>115</v>
      </c>
      <c r="L27" t="s">
        <v>97</v>
      </c>
      <c r="M27" t="s">
        <v>116</v>
      </c>
      <c r="N27" t="s">
        <v>86</v>
      </c>
    </row>
    <row r="28" spans="1:14" x14ac:dyDescent="0.3">
      <c r="A28" t="s">
        <v>114</v>
      </c>
      <c r="B28" s="2">
        <v>8293</v>
      </c>
      <c r="C28" s="3">
        <v>2632</v>
      </c>
      <c r="D28" s="3">
        <v>8</v>
      </c>
      <c r="E28" t="s">
        <v>29</v>
      </c>
      <c r="F28" t="s">
        <v>77</v>
      </c>
      <c r="G28" t="s">
        <v>64</v>
      </c>
      <c r="H28" s="1">
        <v>44121</v>
      </c>
      <c r="I28" s="3">
        <f>YEAR(data[[#This Row],[Order Date]])</f>
        <v>2020</v>
      </c>
      <c r="J28" s="3">
        <f>MONTH(data[[#This Row],[Order Date]])</f>
        <v>10</v>
      </c>
      <c r="K28" t="s">
        <v>117</v>
      </c>
      <c r="L28" t="s">
        <v>24</v>
      </c>
      <c r="M28" t="s">
        <v>67</v>
      </c>
      <c r="N28" t="s">
        <v>118</v>
      </c>
    </row>
    <row r="29" spans="1:14" x14ac:dyDescent="0.3">
      <c r="A29" t="s">
        <v>114</v>
      </c>
      <c r="B29" s="2">
        <v>8293</v>
      </c>
      <c r="C29" s="3">
        <v>2632</v>
      </c>
      <c r="D29" s="3">
        <v>8</v>
      </c>
      <c r="E29" t="s">
        <v>29</v>
      </c>
      <c r="F29" t="s">
        <v>77</v>
      </c>
      <c r="G29" t="s">
        <v>64</v>
      </c>
      <c r="H29" s="1">
        <v>45159</v>
      </c>
      <c r="I29" s="3">
        <f>YEAR(data[[#This Row],[Order Date]])</f>
        <v>2023</v>
      </c>
      <c r="J29" s="3">
        <f>MONTH(data[[#This Row],[Order Date]])</f>
        <v>8</v>
      </c>
      <c r="K29" t="s">
        <v>119</v>
      </c>
      <c r="L29" t="s">
        <v>41</v>
      </c>
      <c r="M29" t="s">
        <v>42</v>
      </c>
      <c r="N29" t="s">
        <v>120</v>
      </c>
    </row>
    <row r="30" spans="1:14" x14ac:dyDescent="0.3">
      <c r="A30" t="s">
        <v>121</v>
      </c>
      <c r="B30" s="2">
        <v>3090</v>
      </c>
      <c r="C30" s="3">
        <v>573</v>
      </c>
      <c r="D30" s="3">
        <v>6</v>
      </c>
      <c r="E30" t="s">
        <v>44</v>
      </c>
      <c r="F30" t="s">
        <v>45</v>
      </c>
      <c r="G30" t="s">
        <v>39</v>
      </c>
      <c r="H30" s="1">
        <v>45653</v>
      </c>
      <c r="I30" s="3">
        <f>YEAR(data[[#This Row],[Order Date]])</f>
        <v>2024</v>
      </c>
      <c r="J30" s="3">
        <f>MONTH(data[[#This Row],[Order Date]])</f>
        <v>12</v>
      </c>
      <c r="K30" t="s">
        <v>122</v>
      </c>
      <c r="L30" t="s">
        <v>41</v>
      </c>
      <c r="M30" t="s">
        <v>74</v>
      </c>
      <c r="N30" t="s">
        <v>22</v>
      </c>
    </row>
    <row r="31" spans="1:14" x14ac:dyDescent="0.3">
      <c r="A31" t="s">
        <v>121</v>
      </c>
      <c r="B31" s="2">
        <v>3090</v>
      </c>
      <c r="C31" s="3">
        <v>573</v>
      </c>
      <c r="D31" s="3">
        <v>6</v>
      </c>
      <c r="E31" t="s">
        <v>44</v>
      </c>
      <c r="F31" t="s">
        <v>45</v>
      </c>
      <c r="G31" t="s">
        <v>39</v>
      </c>
      <c r="H31" s="1">
        <v>44365</v>
      </c>
      <c r="I31" s="3">
        <f>YEAR(data[[#This Row],[Order Date]])</f>
        <v>2021</v>
      </c>
      <c r="J31" s="3">
        <f>MONTH(data[[#This Row],[Order Date]])</f>
        <v>6</v>
      </c>
      <c r="K31" t="s">
        <v>123</v>
      </c>
      <c r="L31" t="s">
        <v>97</v>
      </c>
      <c r="M31" t="s">
        <v>106</v>
      </c>
      <c r="N31" t="s">
        <v>124</v>
      </c>
    </row>
    <row r="32" spans="1:14" x14ac:dyDescent="0.3">
      <c r="A32" t="s">
        <v>121</v>
      </c>
      <c r="B32" s="2">
        <v>3090</v>
      </c>
      <c r="C32" s="3">
        <v>573</v>
      </c>
      <c r="D32" s="3">
        <v>6</v>
      </c>
      <c r="E32" t="s">
        <v>44</v>
      </c>
      <c r="F32" t="s">
        <v>45</v>
      </c>
      <c r="G32" t="s">
        <v>39</v>
      </c>
      <c r="H32" s="1">
        <v>45073</v>
      </c>
      <c r="I32" s="3">
        <f>YEAR(data[[#This Row],[Order Date]])</f>
        <v>2023</v>
      </c>
      <c r="J32" s="3">
        <f>MONTH(data[[#This Row],[Order Date]])</f>
        <v>5</v>
      </c>
      <c r="K32" t="s">
        <v>125</v>
      </c>
      <c r="L32" t="s">
        <v>70</v>
      </c>
      <c r="M32" t="s">
        <v>85</v>
      </c>
      <c r="N32" t="s">
        <v>126</v>
      </c>
    </row>
    <row r="33" spans="1:14" x14ac:dyDescent="0.3">
      <c r="A33" t="s">
        <v>121</v>
      </c>
      <c r="B33" s="2">
        <v>3090</v>
      </c>
      <c r="C33" s="3">
        <v>573</v>
      </c>
      <c r="D33" s="3">
        <v>6</v>
      </c>
      <c r="E33" t="s">
        <v>44</v>
      </c>
      <c r="F33" t="s">
        <v>45</v>
      </c>
      <c r="G33" t="s">
        <v>39</v>
      </c>
      <c r="H33" s="1">
        <v>44481</v>
      </c>
      <c r="I33" s="3">
        <f>YEAR(data[[#This Row],[Order Date]])</f>
        <v>2021</v>
      </c>
      <c r="J33" s="3">
        <f>MONTH(data[[#This Row],[Order Date]])</f>
        <v>10</v>
      </c>
      <c r="K33" t="s">
        <v>127</v>
      </c>
      <c r="L33" t="s">
        <v>70</v>
      </c>
      <c r="M33" t="s">
        <v>71</v>
      </c>
      <c r="N33" t="s">
        <v>36</v>
      </c>
    </row>
    <row r="34" spans="1:14" x14ac:dyDescent="0.3">
      <c r="A34" t="s">
        <v>128</v>
      </c>
      <c r="B34" s="2">
        <v>2463</v>
      </c>
      <c r="C34" s="3">
        <v>648</v>
      </c>
      <c r="D34" s="3">
        <v>18</v>
      </c>
      <c r="E34" t="s">
        <v>44</v>
      </c>
      <c r="F34" t="s">
        <v>45</v>
      </c>
      <c r="G34" t="s">
        <v>39</v>
      </c>
      <c r="H34" s="1">
        <v>44823</v>
      </c>
      <c r="I34" s="3">
        <f>YEAR(data[[#This Row],[Order Date]])</f>
        <v>2022</v>
      </c>
      <c r="J34" s="3">
        <f>MONTH(data[[#This Row],[Order Date]])</f>
        <v>9</v>
      </c>
      <c r="K34" t="s">
        <v>129</v>
      </c>
      <c r="L34" t="s">
        <v>97</v>
      </c>
      <c r="M34" t="s">
        <v>106</v>
      </c>
      <c r="N34" t="s">
        <v>130</v>
      </c>
    </row>
    <row r="35" spans="1:14" x14ac:dyDescent="0.3">
      <c r="A35" t="s">
        <v>131</v>
      </c>
      <c r="B35" s="2">
        <v>7811</v>
      </c>
      <c r="C35" s="3">
        <v>1538</v>
      </c>
      <c r="D35" s="3">
        <v>12</v>
      </c>
      <c r="E35" t="s">
        <v>44</v>
      </c>
      <c r="F35" t="s">
        <v>59</v>
      </c>
      <c r="G35" t="s">
        <v>64</v>
      </c>
      <c r="H35" s="1">
        <v>44645</v>
      </c>
      <c r="I35" s="3">
        <f>YEAR(data[[#This Row],[Order Date]])</f>
        <v>2022</v>
      </c>
      <c r="J35" s="3">
        <f>MONTH(data[[#This Row],[Order Date]])</f>
        <v>3</v>
      </c>
      <c r="K35" t="s">
        <v>132</v>
      </c>
      <c r="L35" t="s">
        <v>16</v>
      </c>
      <c r="M35" t="s">
        <v>17</v>
      </c>
      <c r="N35" t="s">
        <v>133</v>
      </c>
    </row>
    <row r="36" spans="1:14" x14ac:dyDescent="0.3">
      <c r="A36" t="s">
        <v>134</v>
      </c>
      <c r="B36" s="2">
        <v>6139</v>
      </c>
      <c r="C36" s="3">
        <v>451</v>
      </c>
      <c r="D36" s="3">
        <v>10</v>
      </c>
      <c r="E36" t="s">
        <v>44</v>
      </c>
      <c r="F36" t="s">
        <v>45</v>
      </c>
      <c r="G36" t="s">
        <v>31</v>
      </c>
      <c r="H36" s="1">
        <v>44618</v>
      </c>
      <c r="I36" s="3">
        <f>YEAR(data[[#This Row],[Order Date]])</f>
        <v>2022</v>
      </c>
      <c r="J36" s="3">
        <f>MONTH(data[[#This Row],[Order Date]])</f>
        <v>2</v>
      </c>
      <c r="K36" t="s">
        <v>135</v>
      </c>
      <c r="L36" t="s">
        <v>16</v>
      </c>
      <c r="M36" t="s">
        <v>33</v>
      </c>
      <c r="N36" t="s">
        <v>136</v>
      </c>
    </row>
    <row r="37" spans="1:14" x14ac:dyDescent="0.3">
      <c r="A37" t="s">
        <v>139</v>
      </c>
      <c r="B37" s="2">
        <v>1016</v>
      </c>
      <c r="C37" s="3">
        <v>172</v>
      </c>
      <c r="D37" s="3">
        <v>20</v>
      </c>
      <c r="E37" t="s">
        <v>44</v>
      </c>
      <c r="F37" t="s">
        <v>45</v>
      </c>
      <c r="G37" t="s">
        <v>31</v>
      </c>
      <c r="H37" s="1">
        <v>44151</v>
      </c>
      <c r="I37" s="3">
        <f>YEAR(data[[#This Row],[Order Date]])</f>
        <v>2020</v>
      </c>
      <c r="J37" s="3">
        <f>MONTH(data[[#This Row],[Order Date]])</f>
        <v>11</v>
      </c>
      <c r="K37" t="s">
        <v>140</v>
      </c>
      <c r="L37" t="s">
        <v>24</v>
      </c>
      <c r="M37" t="s">
        <v>25</v>
      </c>
      <c r="N37" t="s">
        <v>79</v>
      </c>
    </row>
    <row r="38" spans="1:14" x14ac:dyDescent="0.3">
      <c r="A38" t="s">
        <v>141</v>
      </c>
      <c r="B38" s="2">
        <v>953</v>
      </c>
      <c r="C38" s="3">
        <v>93</v>
      </c>
      <c r="D38" s="3">
        <v>2</v>
      </c>
      <c r="E38" t="s">
        <v>29</v>
      </c>
      <c r="F38" t="s">
        <v>63</v>
      </c>
      <c r="G38" t="s">
        <v>31</v>
      </c>
      <c r="H38" s="1">
        <v>45638</v>
      </c>
      <c r="I38" s="3">
        <f>YEAR(data[[#This Row],[Order Date]])</f>
        <v>2024</v>
      </c>
      <c r="J38" s="3">
        <f>MONTH(data[[#This Row],[Order Date]])</f>
        <v>12</v>
      </c>
      <c r="K38" t="s">
        <v>142</v>
      </c>
      <c r="L38" t="s">
        <v>97</v>
      </c>
      <c r="M38" t="s">
        <v>116</v>
      </c>
      <c r="N38" t="s">
        <v>22</v>
      </c>
    </row>
    <row r="39" spans="1:14" x14ac:dyDescent="0.3">
      <c r="A39" t="s">
        <v>141</v>
      </c>
      <c r="B39" s="2">
        <v>953</v>
      </c>
      <c r="C39" s="3">
        <v>93</v>
      </c>
      <c r="D39" s="3">
        <v>2</v>
      </c>
      <c r="E39" t="s">
        <v>29</v>
      </c>
      <c r="F39" t="s">
        <v>63</v>
      </c>
      <c r="G39" t="s">
        <v>31</v>
      </c>
      <c r="H39" s="1">
        <v>45022</v>
      </c>
      <c r="I39" s="3">
        <f>YEAR(data[[#This Row],[Order Date]])</f>
        <v>2023</v>
      </c>
      <c r="J39" s="3">
        <f>MONTH(data[[#This Row],[Order Date]])</f>
        <v>4</v>
      </c>
      <c r="K39" t="s">
        <v>143</v>
      </c>
      <c r="L39" t="s">
        <v>41</v>
      </c>
      <c r="M39" t="s">
        <v>42</v>
      </c>
      <c r="N39" t="s">
        <v>144</v>
      </c>
    </row>
    <row r="40" spans="1:14" x14ac:dyDescent="0.3">
      <c r="A40" t="s">
        <v>145</v>
      </c>
      <c r="B40" s="2">
        <v>2025</v>
      </c>
      <c r="C40" s="3">
        <v>528</v>
      </c>
      <c r="D40" s="3">
        <v>1</v>
      </c>
      <c r="E40" t="s">
        <v>29</v>
      </c>
      <c r="F40" t="s">
        <v>30</v>
      </c>
      <c r="G40" t="s">
        <v>46</v>
      </c>
      <c r="H40" s="1">
        <v>45319</v>
      </c>
      <c r="I40" s="3">
        <f>YEAR(data[[#This Row],[Order Date]])</f>
        <v>2024</v>
      </c>
      <c r="J40" s="3">
        <f>MONTH(data[[#This Row],[Order Date]])</f>
        <v>1</v>
      </c>
      <c r="K40" t="s">
        <v>146</v>
      </c>
      <c r="L40" t="s">
        <v>16</v>
      </c>
      <c r="M40" t="s">
        <v>17</v>
      </c>
      <c r="N40" t="s">
        <v>75</v>
      </c>
    </row>
    <row r="41" spans="1:14" x14ac:dyDescent="0.3">
      <c r="A41" t="s">
        <v>147</v>
      </c>
      <c r="B41" s="2">
        <v>1126</v>
      </c>
      <c r="C41" s="3">
        <v>55</v>
      </c>
      <c r="D41" s="3">
        <v>1</v>
      </c>
      <c r="E41" t="s">
        <v>44</v>
      </c>
      <c r="F41" t="s">
        <v>108</v>
      </c>
      <c r="G41" t="s">
        <v>14</v>
      </c>
      <c r="H41" s="1">
        <v>44577</v>
      </c>
      <c r="I41" s="3">
        <f>YEAR(data[[#This Row],[Order Date]])</f>
        <v>2022</v>
      </c>
      <c r="J41" s="3">
        <f>MONTH(data[[#This Row],[Order Date]])</f>
        <v>1</v>
      </c>
      <c r="K41" t="s">
        <v>148</v>
      </c>
      <c r="L41" t="s">
        <v>16</v>
      </c>
      <c r="M41" t="s">
        <v>149</v>
      </c>
      <c r="N41" t="s">
        <v>86</v>
      </c>
    </row>
    <row r="42" spans="1:14" x14ac:dyDescent="0.3">
      <c r="A42" t="s">
        <v>147</v>
      </c>
      <c r="B42" s="2">
        <v>1126</v>
      </c>
      <c r="C42" s="3">
        <v>55</v>
      </c>
      <c r="D42" s="3">
        <v>1</v>
      </c>
      <c r="E42" t="s">
        <v>44</v>
      </c>
      <c r="F42" t="s">
        <v>108</v>
      </c>
      <c r="G42" t="s">
        <v>14</v>
      </c>
      <c r="H42" s="1">
        <v>44911</v>
      </c>
      <c r="I42" s="3">
        <f>YEAR(data[[#This Row],[Order Date]])</f>
        <v>2022</v>
      </c>
      <c r="J42" s="3">
        <f>MONTH(data[[#This Row],[Order Date]])</f>
        <v>12</v>
      </c>
      <c r="K42" t="s">
        <v>150</v>
      </c>
      <c r="L42" t="s">
        <v>24</v>
      </c>
      <c r="M42" t="s">
        <v>25</v>
      </c>
      <c r="N42" t="s">
        <v>151</v>
      </c>
    </row>
    <row r="43" spans="1:14" x14ac:dyDescent="0.3">
      <c r="A43" t="s">
        <v>152</v>
      </c>
      <c r="B43" s="2">
        <v>7533</v>
      </c>
      <c r="C43" s="3">
        <v>3508</v>
      </c>
      <c r="D43" s="3">
        <v>12</v>
      </c>
      <c r="E43" t="s">
        <v>44</v>
      </c>
      <c r="F43" t="s">
        <v>45</v>
      </c>
      <c r="G43" t="s">
        <v>14</v>
      </c>
      <c r="H43" s="1">
        <v>45120</v>
      </c>
      <c r="I43" s="3">
        <f>YEAR(data[[#This Row],[Order Date]])</f>
        <v>2023</v>
      </c>
      <c r="J43" s="3">
        <f>MONTH(data[[#This Row],[Order Date]])</f>
        <v>7</v>
      </c>
      <c r="K43" t="s">
        <v>153</v>
      </c>
      <c r="L43" t="s">
        <v>41</v>
      </c>
      <c r="M43" t="s">
        <v>74</v>
      </c>
      <c r="N43" t="s">
        <v>104</v>
      </c>
    </row>
    <row r="44" spans="1:14" x14ac:dyDescent="0.3">
      <c r="A44" t="s">
        <v>154</v>
      </c>
      <c r="B44" s="2">
        <v>2750</v>
      </c>
      <c r="C44" s="3">
        <v>1239</v>
      </c>
      <c r="D44" s="3">
        <v>11</v>
      </c>
      <c r="E44" t="s">
        <v>12</v>
      </c>
      <c r="F44" t="s">
        <v>81</v>
      </c>
      <c r="G44" t="s">
        <v>31</v>
      </c>
      <c r="H44" s="1">
        <v>45726</v>
      </c>
      <c r="I44" s="3">
        <f>YEAR(data[[#This Row],[Order Date]])</f>
        <v>2025</v>
      </c>
      <c r="J44" s="3">
        <f>MONTH(data[[#This Row],[Order Date]])</f>
        <v>3</v>
      </c>
      <c r="K44" t="s">
        <v>155</v>
      </c>
      <c r="L44" t="s">
        <v>24</v>
      </c>
      <c r="M44" t="s">
        <v>25</v>
      </c>
      <c r="N44" t="s">
        <v>156</v>
      </c>
    </row>
    <row r="45" spans="1:14" x14ac:dyDescent="0.3">
      <c r="A45" t="s">
        <v>154</v>
      </c>
      <c r="B45" s="2">
        <v>2750</v>
      </c>
      <c r="C45" s="3">
        <v>1239</v>
      </c>
      <c r="D45" s="3">
        <v>11</v>
      </c>
      <c r="E45" t="s">
        <v>12</v>
      </c>
      <c r="F45" t="s">
        <v>81</v>
      </c>
      <c r="G45" t="s">
        <v>31</v>
      </c>
      <c r="H45" s="1">
        <v>45559</v>
      </c>
      <c r="I45" s="3">
        <f>YEAR(data[[#This Row],[Order Date]])</f>
        <v>2024</v>
      </c>
      <c r="J45" s="3">
        <f>MONTH(data[[#This Row],[Order Date]])</f>
        <v>9</v>
      </c>
      <c r="K45" t="s">
        <v>157</v>
      </c>
      <c r="L45" t="s">
        <v>97</v>
      </c>
      <c r="M45" t="s">
        <v>116</v>
      </c>
      <c r="N45" t="s">
        <v>158</v>
      </c>
    </row>
    <row r="46" spans="1:14" x14ac:dyDescent="0.3">
      <c r="A46" t="s">
        <v>159</v>
      </c>
      <c r="B46" s="2">
        <v>3808</v>
      </c>
      <c r="C46" s="3">
        <v>1192</v>
      </c>
      <c r="D46" s="3">
        <v>4</v>
      </c>
      <c r="E46" t="s">
        <v>29</v>
      </c>
      <c r="F46" t="s">
        <v>56</v>
      </c>
      <c r="G46" t="s">
        <v>14</v>
      </c>
      <c r="H46" s="1">
        <v>43934</v>
      </c>
      <c r="I46" s="3">
        <f>YEAR(data[[#This Row],[Order Date]])</f>
        <v>2020</v>
      </c>
      <c r="J46" s="3">
        <f>MONTH(data[[#This Row],[Order Date]])</f>
        <v>4</v>
      </c>
      <c r="K46" t="s">
        <v>160</v>
      </c>
      <c r="L46" t="s">
        <v>24</v>
      </c>
      <c r="M46" t="s">
        <v>50</v>
      </c>
      <c r="N46" t="s">
        <v>161</v>
      </c>
    </row>
    <row r="47" spans="1:14" x14ac:dyDescent="0.3">
      <c r="A47" t="s">
        <v>162</v>
      </c>
      <c r="B47" s="2">
        <v>1591</v>
      </c>
      <c r="C47" s="3">
        <v>727</v>
      </c>
      <c r="D47" s="3">
        <v>5</v>
      </c>
      <c r="E47" t="s">
        <v>12</v>
      </c>
      <c r="F47" t="s">
        <v>13</v>
      </c>
      <c r="G47" t="s">
        <v>46</v>
      </c>
      <c r="H47" s="1">
        <v>44739</v>
      </c>
      <c r="I47" s="3">
        <f>YEAR(data[[#This Row],[Order Date]])</f>
        <v>2022</v>
      </c>
      <c r="J47" s="3">
        <f>MONTH(data[[#This Row],[Order Date]])</f>
        <v>6</v>
      </c>
      <c r="K47" t="s">
        <v>163</v>
      </c>
      <c r="L47" t="s">
        <v>20</v>
      </c>
      <c r="M47" t="s">
        <v>62</v>
      </c>
      <c r="N47" t="s">
        <v>164</v>
      </c>
    </row>
    <row r="48" spans="1:14" x14ac:dyDescent="0.3">
      <c r="A48" t="s">
        <v>162</v>
      </c>
      <c r="B48" s="2">
        <v>1591</v>
      </c>
      <c r="C48" s="3">
        <v>727</v>
      </c>
      <c r="D48" s="3">
        <v>5</v>
      </c>
      <c r="E48" t="s">
        <v>12</v>
      </c>
      <c r="F48" t="s">
        <v>13</v>
      </c>
      <c r="G48" t="s">
        <v>46</v>
      </c>
      <c r="H48" s="1">
        <v>44269</v>
      </c>
      <c r="I48" s="3">
        <f>YEAR(data[[#This Row],[Order Date]])</f>
        <v>2021</v>
      </c>
      <c r="J48" s="3">
        <f>MONTH(data[[#This Row],[Order Date]])</f>
        <v>3</v>
      </c>
      <c r="K48" t="s">
        <v>165</v>
      </c>
      <c r="L48" t="s">
        <v>16</v>
      </c>
      <c r="M48" t="s">
        <v>149</v>
      </c>
      <c r="N48" t="s">
        <v>166</v>
      </c>
    </row>
    <row r="49" spans="1:14" x14ac:dyDescent="0.3">
      <c r="A49" t="s">
        <v>162</v>
      </c>
      <c r="B49" s="2">
        <v>1591</v>
      </c>
      <c r="C49" s="3">
        <v>727</v>
      </c>
      <c r="D49" s="3">
        <v>5</v>
      </c>
      <c r="E49" t="s">
        <v>12</v>
      </c>
      <c r="F49" t="s">
        <v>13</v>
      </c>
      <c r="G49" t="s">
        <v>46</v>
      </c>
      <c r="H49" s="1">
        <v>44615</v>
      </c>
      <c r="I49" s="3">
        <f>YEAR(data[[#This Row],[Order Date]])</f>
        <v>2022</v>
      </c>
      <c r="J49" s="3">
        <f>MONTH(data[[#This Row],[Order Date]])</f>
        <v>2</v>
      </c>
      <c r="K49" t="s">
        <v>167</v>
      </c>
      <c r="L49" t="s">
        <v>97</v>
      </c>
      <c r="M49" t="s">
        <v>106</v>
      </c>
      <c r="N49" t="s">
        <v>136</v>
      </c>
    </row>
    <row r="50" spans="1:14" x14ac:dyDescent="0.3">
      <c r="A50" t="s">
        <v>168</v>
      </c>
      <c r="B50" s="2">
        <v>1757</v>
      </c>
      <c r="C50" s="3">
        <v>622</v>
      </c>
      <c r="D50" s="3">
        <v>10</v>
      </c>
      <c r="E50" t="s">
        <v>44</v>
      </c>
      <c r="F50" t="s">
        <v>48</v>
      </c>
      <c r="G50" t="s">
        <v>14</v>
      </c>
      <c r="H50" s="1">
        <v>44649</v>
      </c>
      <c r="I50" s="3">
        <f>YEAR(data[[#This Row],[Order Date]])</f>
        <v>2022</v>
      </c>
      <c r="J50" s="3">
        <f>MONTH(data[[#This Row],[Order Date]])</f>
        <v>3</v>
      </c>
      <c r="K50" t="s">
        <v>169</v>
      </c>
      <c r="L50" t="s">
        <v>97</v>
      </c>
      <c r="M50" t="s">
        <v>116</v>
      </c>
      <c r="N50" t="s">
        <v>133</v>
      </c>
    </row>
    <row r="51" spans="1:14" x14ac:dyDescent="0.3">
      <c r="A51" t="s">
        <v>168</v>
      </c>
      <c r="B51" s="2">
        <v>1757</v>
      </c>
      <c r="C51" s="3">
        <v>622</v>
      </c>
      <c r="D51" s="3">
        <v>10</v>
      </c>
      <c r="E51" t="s">
        <v>44</v>
      </c>
      <c r="F51" t="s">
        <v>48</v>
      </c>
      <c r="G51" t="s">
        <v>14</v>
      </c>
      <c r="H51" s="1">
        <v>44885</v>
      </c>
      <c r="I51" s="3">
        <f>YEAR(data[[#This Row],[Order Date]])</f>
        <v>2022</v>
      </c>
      <c r="J51" s="3">
        <f>MONTH(data[[#This Row],[Order Date]])</f>
        <v>11</v>
      </c>
      <c r="K51" t="s">
        <v>170</v>
      </c>
      <c r="L51" t="s">
        <v>20</v>
      </c>
      <c r="M51" t="s">
        <v>171</v>
      </c>
      <c r="N51" t="s">
        <v>43</v>
      </c>
    </row>
    <row r="52" spans="1:14" x14ac:dyDescent="0.3">
      <c r="A52" t="s">
        <v>172</v>
      </c>
      <c r="B52" s="2">
        <v>6940</v>
      </c>
      <c r="C52" s="3">
        <v>253</v>
      </c>
      <c r="D52" s="3">
        <v>15</v>
      </c>
      <c r="E52" t="s">
        <v>44</v>
      </c>
      <c r="F52" t="s">
        <v>108</v>
      </c>
      <c r="G52" t="s">
        <v>31</v>
      </c>
      <c r="H52" s="1">
        <v>44512</v>
      </c>
      <c r="I52" s="3">
        <f>YEAR(data[[#This Row],[Order Date]])</f>
        <v>2021</v>
      </c>
      <c r="J52" s="3">
        <f>MONTH(data[[#This Row],[Order Date]])</f>
        <v>11</v>
      </c>
      <c r="K52" t="s">
        <v>173</v>
      </c>
      <c r="L52" t="s">
        <v>16</v>
      </c>
      <c r="M52" t="s">
        <v>33</v>
      </c>
      <c r="N52" t="s">
        <v>174</v>
      </c>
    </row>
    <row r="53" spans="1:14" x14ac:dyDescent="0.3">
      <c r="A53" t="s">
        <v>175</v>
      </c>
      <c r="B53" s="2">
        <v>5578</v>
      </c>
      <c r="C53" s="3">
        <v>277</v>
      </c>
      <c r="D53" s="3">
        <v>16</v>
      </c>
      <c r="E53" t="s">
        <v>44</v>
      </c>
      <c r="F53" t="s">
        <v>45</v>
      </c>
      <c r="G53" t="s">
        <v>64</v>
      </c>
      <c r="H53" s="1">
        <v>44425</v>
      </c>
      <c r="I53" s="3">
        <f>YEAR(data[[#This Row],[Order Date]])</f>
        <v>2021</v>
      </c>
      <c r="J53" s="3">
        <f>MONTH(data[[#This Row],[Order Date]])</f>
        <v>8</v>
      </c>
      <c r="K53" t="s">
        <v>176</v>
      </c>
      <c r="L53" t="s">
        <v>16</v>
      </c>
      <c r="M53" t="s">
        <v>17</v>
      </c>
      <c r="N53" t="s">
        <v>177</v>
      </c>
    </row>
    <row r="54" spans="1:14" x14ac:dyDescent="0.3">
      <c r="A54" t="s">
        <v>175</v>
      </c>
      <c r="B54" s="2">
        <v>5578</v>
      </c>
      <c r="C54" s="3">
        <v>277</v>
      </c>
      <c r="D54" s="3">
        <v>16</v>
      </c>
      <c r="E54" t="s">
        <v>44</v>
      </c>
      <c r="F54" t="s">
        <v>45</v>
      </c>
      <c r="G54" t="s">
        <v>64</v>
      </c>
      <c r="H54" s="1">
        <v>44697</v>
      </c>
      <c r="I54" s="3">
        <f>YEAR(data[[#This Row],[Order Date]])</f>
        <v>2022</v>
      </c>
      <c r="J54" s="3">
        <f>MONTH(data[[#This Row],[Order Date]])</f>
        <v>5</v>
      </c>
      <c r="K54" t="s">
        <v>178</v>
      </c>
      <c r="L54" t="s">
        <v>97</v>
      </c>
      <c r="M54" t="s">
        <v>98</v>
      </c>
      <c r="N54" t="s">
        <v>179</v>
      </c>
    </row>
    <row r="55" spans="1:14" x14ac:dyDescent="0.3">
      <c r="A55" t="s">
        <v>180</v>
      </c>
      <c r="B55" s="2">
        <v>5224</v>
      </c>
      <c r="C55" s="3">
        <v>1958</v>
      </c>
      <c r="D55" s="3">
        <v>16</v>
      </c>
      <c r="E55" t="s">
        <v>44</v>
      </c>
      <c r="F55" t="s">
        <v>48</v>
      </c>
      <c r="G55" t="s">
        <v>46</v>
      </c>
      <c r="H55" s="1">
        <v>45123</v>
      </c>
      <c r="I55" s="3">
        <f>YEAR(data[[#This Row],[Order Date]])</f>
        <v>2023</v>
      </c>
      <c r="J55" s="3">
        <f>MONTH(data[[#This Row],[Order Date]])</f>
        <v>7</v>
      </c>
      <c r="K55" t="s">
        <v>181</v>
      </c>
      <c r="L55" t="s">
        <v>70</v>
      </c>
      <c r="M55" t="s">
        <v>137</v>
      </c>
      <c r="N55" t="s">
        <v>104</v>
      </c>
    </row>
    <row r="56" spans="1:14" x14ac:dyDescent="0.3">
      <c r="A56" t="s">
        <v>182</v>
      </c>
      <c r="B56" s="2">
        <v>7595</v>
      </c>
      <c r="C56" s="3">
        <v>2873</v>
      </c>
      <c r="D56" s="3">
        <v>4</v>
      </c>
      <c r="E56" t="s">
        <v>44</v>
      </c>
      <c r="F56" t="s">
        <v>48</v>
      </c>
      <c r="G56" t="s">
        <v>31</v>
      </c>
      <c r="H56" s="1">
        <v>44061</v>
      </c>
      <c r="I56" s="3">
        <f>YEAR(data[[#This Row],[Order Date]])</f>
        <v>2020</v>
      </c>
      <c r="J56" s="3">
        <f>MONTH(data[[#This Row],[Order Date]])</f>
        <v>8</v>
      </c>
      <c r="K56" t="s">
        <v>183</v>
      </c>
      <c r="L56" t="s">
        <v>41</v>
      </c>
      <c r="M56" t="s">
        <v>42</v>
      </c>
      <c r="N56" t="s">
        <v>184</v>
      </c>
    </row>
    <row r="57" spans="1:14" x14ac:dyDescent="0.3">
      <c r="A57" t="s">
        <v>182</v>
      </c>
      <c r="B57" s="2">
        <v>7595</v>
      </c>
      <c r="C57" s="3">
        <v>2873</v>
      </c>
      <c r="D57" s="3">
        <v>4</v>
      </c>
      <c r="E57" t="s">
        <v>44</v>
      </c>
      <c r="F57" t="s">
        <v>48</v>
      </c>
      <c r="G57" t="s">
        <v>31</v>
      </c>
      <c r="H57" s="1">
        <v>44670</v>
      </c>
      <c r="I57" s="3">
        <f>YEAR(data[[#This Row],[Order Date]])</f>
        <v>2022</v>
      </c>
      <c r="J57" s="3">
        <f>MONTH(data[[#This Row],[Order Date]])</f>
        <v>4</v>
      </c>
      <c r="K57" t="s">
        <v>185</v>
      </c>
      <c r="L57" t="s">
        <v>24</v>
      </c>
      <c r="M57" t="s">
        <v>67</v>
      </c>
      <c r="N57" t="s">
        <v>186</v>
      </c>
    </row>
    <row r="58" spans="1:14" x14ac:dyDescent="0.3">
      <c r="A58" t="s">
        <v>187</v>
      </c>
      <c r="B58" s="2">
        <v>1954</v>
      </c>
      <c r="C58" s="3">
        <v>294</v>
      </c>
      <c r="D58" s="3">
        <v>7</v>
      </c>
      <c r="E58" t="s">
        <v>44</v>
      </c>
      <c r="F58" t="s">
        <v>59</v>
      </c>
      <c r="G58" t="s">
        <v>31</v>
      </c>
      <c r="H58" s="1">
        <v>44918</v>
      </c>
      <c r="I58" s="3">
        <f>YEAR(data[[#This Row],[Order Date]])</f>
        <v>2022</v>
      </c>
      <c r="J58" s="3">
        <f>MONTH(data[[#This Row],[Order Date]])</f>
        <v>12</v>
      </c>
      <c r="K58" t="s">
        <v>188</v>
      </c>
      <c r="L58" t="s">
        <v>70</v>
      </c>
      <c r="M58" t="s">
        <v>85</v>
      </c>
      <c r="N58" t="s">
        <v>151</v>
      </c>
    </row>
    <row r="59" spans="1:14" x14ac:dyDescent="0.3">
      <c r="A59" t="s">
        <v>189</v>
      </c>
      <c r="B59" s="2">
        <v>523</v>
      </c>
      <c r="C59" s="3">
        <v>95</v>
      </c>
      <c r="D59" s="3">
        <v>20</v>
      </c>
      <c r="E59" t="s">
        <v>12</v>
      </c>
      <c r="F59" t="s">
        <v>27</v>
      </c>
      <c r="G59" t="s">
        <v>39</v>
      </c>
      <c r="H59" s="1">
        <v>45633</v>
      </c>
      <c r="I59" s="3">
        <f>YEAR(data[[#This Row],[Order Date]])</f>
        <v>2024</v>
      </c>
      <c r="J59" s="3">
        <f>MONTH(data[[#This Row],[Order Date]])</f>
        <v>12</v>
      </c>
      <c r="K59" t="s">
        <v>190</v>
      </c>
      <c r="L59" t="s">
        <v>70</v>
      </c>
      <c r="M59" t="s">
        <v>71</v>
      </c>
      <c r="N59" t="s">
        <v>22</v>
      </c>
    </row>
    <row r="60" spans="1:14" x14ac:dyDescent="0.3">
      <c r="A60" t="s">
        <v>191</v>
      </c>
      <c r="B60" s="2">
        <v>5704</v>
      </c>
      <c r="C60" s="3">
        <v>714</v>
      </c>
      <c r="D60" s="3">
        <v>13</v>
      </c>
      <c r="E60" t="s">
        <v>12</v>
      </c>
      <c r="F60" t="s">
        <v>38</v>
      </c>
      <c r="G60" t="s">
        <v>39</v>
      </c>
      <c r="H60" s="1">
        <v>44595</v>
      </c>
      <c r="I60" s="3">
        <f>YEAR(data[[#This Row],[Order Date]])</f>
        <v>2022</v>
      </c>
      <c r="J60" s="3">
        <f>MONTH(data[[#This Row],[Order Date]])</f>
        <v>2</v>
      </c>
      <c r="K60" t="s">
        <v>192</v>
      </c>
      <c r="L60" t="s">
        <v>70</v>
      </c>
      <c r="M60" t="s">
        <v>85</v>
      </c>
      <c r="N60" t="s">
        <v>136</v>
      </c>
    </row>
    <row r="61" spans="1:14" x14ac:dyDescent="0.3">
      <c r="A61" t="s">
        <v>191</v>
      </c>
      <c r="B61" s="2">
        <v>5704</v>
      </c>
      <c r="C61" s="3">
        <v>714</v>
      </c>
      <c r="D61" s="3">
        <v>13</v>
      </c>
      <c r="E61" t="s">
        <v>12</v>
      </c>
      <c r="F61" t="s">
        <v>38</v>
      </c>
      <c r="G61" t="s">
        <v>39</v>
      </c>
      <c r="H61" s="1">
        <v>44542</v>
      </c>
      <c r="I61" s="3">
        <f>YEAR(data[[#This Row],[Order Date]])</f>
        <v>2021</v>
      </c>
      <c r="J61" s="3">
        <f>MONTH(data[[#This Row],[Order Date]])</f>
        <v>12</v>
      </c>
      <c r="K61" t="s">
        <v>193</v>
      </c>
      <c r="L61" t="s">
        <v>41</v>
      </c>
      <c r="M61" t="s">
        <v>74</v>
      </c>
      <c r="N61" t="s">
        <v>89</v>
      </c>
    </row>
    <row r="62" spans="1:14" x14ac:dyDescent="0.3">
      <c r="A62" t="s">
        <v>194</v>
      </c>
      <c r="B62" s="2">
        <v>9109</v>
      </c>
      <c r="C62" s="3">
        <v>586</v>
      </c>
      <c r="D62" s="3">
        <v>17</v>
      </c>
      <c r="E62" t="s">
        <v>44</v>
      </c>
      <c r="F62" t="s">
        <v>59</v>
      </c>
      <c r="G62" t="s">
        <v>39</v>
      </c>
      <c r="H62" s="1">
        <v>43968</v>
      </c>
      <c r="I62" s="3">
        <f>YEAR(data[[#This Row],[Order Date]])</f>
        <v>2020</v>
      </c>
      <c r="J62" s="3">
        <f>MONTH(data[[#This Row],[Order Date]])</f>
        <v>5</v>
      </c>
      <c r="K62" t="s">
        <v>195</v>
      </c>
      <c r="L62" t="s">
        <v>16</v>
      </c>
      <c r="M62" t="s">
        <v>17</v>
      </c>
      <c r="N62" t="s">
        <v>58</v>
      </c>
    </row>
    <row r="63" spans="1:14" x14ac:dyDescent="0.3">
      <c r="A63" t="s">
        <v>196</v>
      </c>
      <c r="B63" s="2">
        <v>4358</v>
      </c>
      <c r="C63" s="3">
        <v>526</v>
      </c>
      <c r="D63" s="3">
        <v>19</v>
      </c>
      <c r="E63" t="s">
        <v>12</v>
      </c>
      <c r="F63" t="s">
        <v>81</v>
      </c>
      <c r="G63" t="s">
        <v>46</v>
      </c>
      <c r="H63" s="1">
        <v>44900</v>
      </c>
      <c r="I63" s="3">
        <f>YEAR(data[[#This Row],[Order Date]])</f>
        <v>2022</v>
      </c>
      <c r="J63" s="3">
        <f>MONTH(data[[#This Row],[Order Date]])</f>
        <v>12</v>
      </c>
      <c r="K63" t="s">
        <v>197</v>
      </c>
      <c r="L63" t="s">
        <v>70</v>
      </c>
      <c r="M63" t="s">
        <v>71</v>
      </c>
      <c r="N63" t="s">
        <v>151</v>
      </c>
    </row>
    <row r="64" spans="1:14" x14ac:dyDescent="0.3">
      <c r="A64" t="s">
        <v>196</v>
      </c>
      <c r="B64" s="2">
        <v>4358</v>
      </c>
      <c r="C64" s="3">
        <v>526</v>
      </c>
      <c r="D64" s="3">
        <v>19</v>
      </c>
      <c r="E64" t="s">
        <v>12</v>
      </c>
      <c r="F64" t="s">
        <v>81</v>
      </c>
      <c r="G64" t="s">
        <v>46</v>
      </c>
      <c r="H64" s="1">
        <v>45552</v>
      </c>
      <c r="I64" s="3">
        <f>YEAR(data[[#This Row],[Order Date]])</f>
        <v>2024</v>
      </c>
      <c r="J64" s="3">
        <f>MONTH(data[[#This Row],[Order Date]])</f>
        <v>9</v>
      </c>
      <c r="K64" t="s">
        <v>198</v>
      </c>
      <c r="L64" t="s">
        <v>41</v>
      </c>
      <c r="M64" t="s">
        <v>91</v>
      </c>
      <c r="N64" t="s">
        <v>158</v>
      </c>
    </row>
    <row r="65" spans="1:14" x14ac:dyDescent="0.3">
      <c r="A65" t="s">
        <v>199</v>
      </c>
      <c r="B65" s="2">
        <v>2478</v>
      </c>
      <c r="C65" s="3">
        <v>92</v>
      </c>
      <c r="D65" s="3">
        <v>12</v>
      </c>
      <c r="E65" t="s">
        <v>44</v>
      </c>
      <c r="F65" t="s">
        <v>108</v>
      </c>
      <c r="G65" t="s">
        <v>64</v>
      </c>
      <c r="H65" s="1">
        <v>45054</v>
      </c>
      <c r="I65" s="3">
        <f>YEAR(data[[#This Row],[Order Date]])</f>
        <v>2023</v>
      </c>
      <c r="J65" s="3">
        <f>MONTH(data[[#This Row],[Order Date]])</f>
        <v>5</v>
      </c>
      <c r="K65" t="s">
        <v>200</v>
      </c>
      <c r="L65" t="s">
        <v>41</v>
      </c>
      <c r="M65" t="s">
        <v>91</v>
      </c>
      <c r="N65" t="s">
        <v>126</v>
      </c>
    </row>
    <row r="66" spans="1:14" x14ac:dyDescent="0.3">
      <c r="A66" t="s">
        <v>199</v>
      </c>
      <c r="B66" s="2">
        <v>2478</v>
      </c>
      <c r="C66" s="3">
        <v>92</v>
      </c>
      <c r="D66" s="3">
        <v>12</v>
      </c>
      <c r="E66" t="s">
        <v>44</v>
      </c>
      <c r="F66" t="s">
        <v>108</v>
      </c>
      <c r="G66" t="s">
        <v>64</v>
      </c>
      <c r="H66" s="1">
        <v>44258</v>
      </c>
      <c r="I66" s="3">
        <f>YEAR(data[[#This Row],[Order Date]])</f>
        <v>2021</v>
      </c>
      <c r="J66" s="3">
        <f>MONTH(data[[#This Row],[Order Date]])</f>
        <v>3</v>
      </c>
      <c r="K66" t="s">
        <v>201</v>
      </c>
      <c r="L66" t="s">
        <v>24</v>
      </c>
      <c r="M66" t="s">
        <v>50</v>
      </c>
      <c r="N66" t="s">
        <v>166</v>
      </c>
    </row>
    <row r="67" spans="1:14" x14ac:dyDescent="0.3">
      <c r="A67" t="s">
        <v>199</v>
      </c>
      <c r="B67" s="2">
        <v>2478</v>
      </c>
      <c r="C67" s="3">
        <v>92</v>
      </c>
      <c r="D67" s="3">
        <v>12</v>
      </c>
      <c r="E67" t="s">
        <v>44</v>
      </c>
      <c r="F67" t="s">
        <v>108</v>
      </c>
      <c r="G67" t="s">
        <v>64</v>
      </c>
      <c r="H67" s="1">
        <v>44273</v>
      </c>
      <c r="I67" s="3">
        <f>YEAR(data[[#This Row],[Order Date]])</f>
        <v>2021</v>
      </c>
      <c r="J67" s="3">
        <f>MONTH(data[[#This Row],[Order Date]])</f>
        <v>3</v>
      </c>
      <c r="K67" t="s">
        <v>202</v>
      </c>
      <c r="L67" t="s">
        <v>41</v>
      </c>
      <c r="M67" t="s">
        <v>91</v>
      </c>
      <c r="N67" t="s">
        <v>166</v>
      </c>
    </row>
    <row r="68" spans="1:14" x14ac:dyDescent="0.3">
      <c r="A68" t="s">
        <v>199</v>
      </c>
      <c r="B68" s="2">
        <v>2478</v>
      </c>
      <c r="C68" s="3">
        <v>92</v>
      </c>
      <c r="D68" s="3">
        <v>12</v>
      </c>
      <c r="E68" t="s">
        <v>44</v>
      </c>
      <c r="F68" t="s">
        <v>108</v>
      </c>
      <c r="G68" t="s">
        <v>64</v>
      </c>
      <c r="H68" s="1">
        <v>45040</v>
      </c>
      <c r="I68" s="3">
        <f>YEAR(data[[#This Row],[Order Date]])</f>
        <v>2023</v>
      </c>
      <c r="J68" s="3">
        <f>MONTH(data[[#This Row],[Order Date]])</f>
        <v>4</v>
      </c>
      <c r="K68" t="s">
        <v>203</v>
      </c>
      <c r="L68" t="s">
        <v>97</v>
      </c>
      <c r="M68" t="s">
        <v>116</v>
      </c>
      <c r="N68" t="s">
        <v>144</v>
      </c>
    </row>
    <row r="69" spans="1:14" x14ac:dyDescent="0.3">
      <c r="A69" t="s">
        <v>204</v>
      </c>
      <c r="B69" s="2">
        <v>9992</v>
      </c>
      <c r="C69" s="3">
        <v>3696</v>
      </c>
      <c r="D69" s="3">
        <v>20</v>
      </c>
      <c r="E69" t="s">
        <v>29</v>
      </c>
      <c r="F69" t="s">
        <v>30</v>
      </c>
      <c r="G69" t="s">
        <v>31</v>
      </c>
      <c r="H69" s="1">
        <v>44478</v>
      </c>
      <c r="I69" s="3">
        <f>YEAR(data[[#This Row],[Order Date]])</f>
        <v>2021</v>
      </c>
      <c r="J69" s="3">
        <f>MONTH(data[[#This Row],[Order Date]])</f>
        <v>10</v>
      </c>
      <c r="K69" t="s">
        <v>205</v>
      </c>
      <c r="L69" t="s">
        <v>24</v>
      </c>
      <c r="M69" t="s">
        <v>67</v>
      </c>
      <c r="N69" t="s">
        <v>36</v>
      </c>
    </row>
    <row r="70" spans="1:14" x14ac:dyDescent="0.3">
      <c r="A70" t="s">
        <v>204</v>
      </c>
      <c r="B70" s="2">
        <v>9992</v>
      </c>
      <c r="C70" s="3">
        <v>3696</v>
      </c>
      <c r="D70" s="3">
        <v>20</v>
      </c>
      <c r="E70" t="s">
        <v>29</v>
      </c>
      <c r="F70" t="s">
        <v>30</v>
      </c>
      <c r="G70" t="s">
        <v>31</v>
      </c>
      <c r="H70" s="1">
        <v>44666</v>
      </c>
      <c r="I70" s="3">
        <f>YEAR(data[[#This Row],[Order Date]])</f>
        <v>2022</v>
      </c>
      <c r="J70" s="3">
        <f>MONTH(data[[#This Row],[Order Date]])</f>
        <v>4</v>
      </c>
      <c r="K70" t="s">
        <v>206</v>
      </c>
      <c r="L70" t="s">
        <v>70</v>
      </c>
      <c r="M70" t="s">
        <v>85</v>
      </c>
      <c r="N70" t="s">
        <v>186</v>
      </c>
    </row>
    <row r="71" spans="1:14" x14ac:dyDescent="0.3">
      <c r="A71" t="s">
        <v>204</v>
      </c>
      <c r="B71" s="2">
        <v>9992</v>
      </c>
      <c r="C71" s="3">
        <v>3696</v>
      </c>
      <c r="D71" s="3">
        <v>20</v>
      </c>
      <c r="E71" t="s">
        <v>29</v>
      </c>
      <c r="F71" t="s">
        <v>30</v>
      </c>
      <c r="G71" t="s">
        <v>31</v>
      </c>
      <c r="H71" s="1">
        <v>44802</v>
      </c>
      <c r="I71" s="3">
        <f>YEAR(data[[#This Row],[Order Date]])</f>
        <v>2022</v>
      </c>
      <c r="J71" s="3">
        <f>MONTH(data[[#This Row],[Order Date]])</f>
        <v>8</v>
      </c>
      <c r="K71" t="s">
        <v>207</v>
      </c>
      <c r="L71" t="s">
        <v>24</v>
      </c>
      <c r="M71" t="s">
        <v>67</v>
      </c>
      <c r="N71" t="s">
        <v>208</v>
      </c>
    </row>
    <row r="72" spans="1:14" x14ac:dyDescent="0.3">
      <c r="A72" t="s">
        <v>209</v>
      </c>
      <c r="B72" s="2">
        <v>9538</v>
      </c>
      <c r="C72" s="3">
        <v>3158</v>
      </c>
      <c r="D72" s="3">
        <v>20</v>
      </c>
      <c r="E72" t="s">
        <v>12</v>
      </c>
      <c r="F72" t="s">
        <v>27</v>
      </c>
      <c r="G72" t="s">
        <v>46</v>
      </c>
      <c r="H72" s="1">
        <v>45539</v>
      </c>
      <c r="I72" s="3">
        <f>YEAR(data[[#This Row],[Order Date]])</f>
        <v>2024</v>
      </c>
      <c r="J72" s="3">
        <f>MONTH(data[[#This Row],[Order Date]])</f>
        <v>9</v>
      </c>
      <c r="K72" t="s">
        <v>210</v>
      </c>
      <c r="L72" t="s">
        <v>41</v>
      </c>
      <c r="M72" t="s">
        <v>91</v>
      </c>
      <c r="N72" t="s">
        <v>158</v>
      </c>
    </row>
    <row r="73" spans="1:14" x14ac:dyDescent="0.3">
      <c r="A73" t="s">
        <v>209</v>
      </c>
      <c r="B73" s="2">
        <v>9538</v>
      </c>
      <c r="C73" s="3">
        <v>3158</v>
      </c>
      <c r="D73" s="3">
        <v>20</v>
      </c>
      <c r="E73" t="s">
        <v>12</v>
      </c>
      <c r="F73" t="s">
        <v>27</v>
      </c>
      <c r="G73" t="s">
        <v>46</v>
      </c>
      <c r="H73" s="1">
        <v>44334</v>
      </c>
      <c r="I73" s="3">
        <f>YEAR(data[[#This Row],[Order Date]])</f>
        <v>2021</v>
      </c>
      <c r="J73" s="3">
        <f>MONTH(data[[#This Row],[Order Date]])</f>
        <v>5</v>
      </c>
      <c r="K73" t="s">
        <v>211</v>
      </c>
      <c r="L73" t="s">
        <v>97</v>
      </c>
      <c r="M73" t="s">
        <v>116</v>
      </c>
      <c r="N73" t="s">
        <v>107</v>
      </c>
    </row>
    <row r="74" spans="1:14" x14ac:dyDescent="0.3">
      <c r="A74" t="s">
        <v>212</v>
      </c>
      <c r="B74" s="2">
        <v>2684</v>
      </c>
      <c r="C74" s="3">
        <v>670</v>
      </c>
      <c r="D74" s="3">
        <v>2</v>
      </c>
      <c r="E74" t="s">
        <v>29</v>
      </c>
      <c r="F74" t="s">
        <v>63</v>
      </c>
      <c r="G74" t="s">
        <v>64</v>
      </c>
      <c r="H74" s="1">
        <v>45475</v>
      </c>
      <c r="I74" s="3">
        <f>YEAR(data[[#This Row],[Order Date]])</f>
        <v>2024</v>
      </c>
      <c r="J74" s="3">
        <f>MONTH(data[[#This Row],[Order Date]])</f>
        <v>7</v>
      </c>
      <c r="K74" t="s">
        <v>213</v>
      </c>
      <c r="L74" t="s">
        <v>16</v>
      </c>
      <c r="M74" t="s">
        <v>149</v>
      </c>
      <c r="N74" t="s">
        <v>214</v>
      </c>
    </row>
    <row r="75" spans="1:14" x14ac:dyDescent="0.3">
      <c r="A75" t="s">
        <v>215</v>
      </c>
      <c r="B75" s="2">
        <v>1297</v>
      </c>
      <c r="C75" s="3">
        <v>600</v>
      </c>
      <c r="D75" s="3">
        <v>7</v>
      </c>
      <c r="E75" t="s">
        <v>29</v>
      </c>
      <c r="F75" t="s">
        <v>77</v>
      </c>
      <c r="G75" t="s">
        <v>46</v>
      </c>
      <c r="H75" s="1">
        <v>45338</v>
      </c>
      <c r="I75" s="3">
        <f>YEAR(data[[#This Row],[Order Date]])</f>
        <v>2024</v>
      </c>
      <c r="J75" s="3">
        <f>MONTH(data[[#This Row],[Order Date]])</f>
        <v>2</v>
      </c>
      <c r="K75" t="s">
        <v>216</v>
      </c>
      <c r="L75" t="s">
        <v>16</v>
      </c>
      <c r="M75" t="s">
        <v>33</v>
      </c>
      <c r="N75" t="s">
        <v>217</v>
      </c>
    </row>
    <row r="76" spans="1:14" x14ac:dyDescent="0.3">
      <c r="A76" t="s">
        <v>218</v>
      </c>
      <c r="B76" s="2">
        <v>9768</v>
      </c>
      <c r="C76" s="3">
        <v>4518</v>
      </c>
      <c r="D76" s="3">
        <v>8</v>
      </c>
      <c r="E76" t="s">
        <v>44</v>
      </c>
      <c r="F76" t="s">
        <v>45</v>
      </c>
      <c r="G76" t="s">
        <v>46</v>
      </c>
      <c r="H76" s="1">
        <v>44526</v>
      </c>
      <c r="I76" s="3">
        <f>YEAR(data[[#This Row],[Order Date]])</f>
        <v>2021</v>
      </c>
      <c r="J76" s="3">
        <f>MONTH(data[[#This Row],[Order Date]])</f>
        <v>11</v>
      </c>
      <c r="K76" t="s">
        <v>219</v>
      </c>
      <c r="L76" t="s">
        <v>70</v>
      </c>
      <c r="M76" t="s">
        <v>71</v>
      </c>
      <c r="N76" t="s">
        <v>174</v>
      </c>
    </row>
    <row r="77" spans="1:14" x14ac:dyDescent="0.3">
      <c r="A77" t="s">
        <v>220</v>
      </c>
      <c r="B77" s="2">
        <v>3433</v>
      </c>
      <c r="C77" s="3">
        <v>1169</v>
      </c>
      <c r="D77" s="3">
        <v>10</v>
      </c>
      <c r="E77" t="s">
        <v>29</v>
      </c>
      <c r="F77" t="s">
        <v>77</v>
      </c>
      <c r="G77" t="s">
        <v>64</v>
      </c>
      <c r="H77" s="1">
        <v>45323</v>
      </c>
      <c r="I77" s="3">
        <f>YEAR(data[[#This Row],[Order Date]])</f>
        <v>2024</v>
      </c>
      <c r="J77" s="3">
        <f>MONTH(data[[#This Row],[Order Date]])</f>
        <v>2</v>
      </c>
      <c r="K77" t="s">
        <v>221</v>
      </c>
      <c r="L77" t="s">
        <v>41</v>
      </c>
      <c r="M77" t="s">
        <v>91</v>
      </c>
      <c r="N77" t="s">
        <v>217</v>
      </c>
    </row>
    <row r="78" spans="1:14" x14ac:dyDescent="0.3">
      <c r="A78" t="s">
        <v>220</v>
      </c>
      <c r="B78" s="2">
        <v>3433</v>
      </c>
      <c r="C78" s="3">
        <v>1169</v>
      </c>
      <c r="D78" s="3">
        <v>10</v>
      </c>
      <c r="E78" t="s">
        <v>29</v>
      </c>
      <c r="F78" t="s">
        <v>77</v>
      </c>
      <c r="G78" t="s">
        <v>64</v>
      </c>
      <c r="H78" s="1">
        <v>44448</v>
      </c>
      <c r="I78" s="3">
        <f>YEAR(data[[#This Row],[Order Date]])</f>
        <v>2021</v>
      </c>
      <c r="J78" s="3">
        <f>MONTH(data[[#This Row],[Order Date]])</f>
        <v>9</v>
      </c>
      <c r="K78" t="s">
        <v>222</v>
      </c>
      <c r="L78" t="s">
        <v>20</v>
      </c>
      <c r="M78" t="s">
        <v>62</v>
      </c>
      <c r="N78" t="s">
        <v>223</v>
      </c>
    </row>
    <row r="79" spans="1:14" x14ac:dyDescent="0.3">
      <c r="A79" t="s">
        <v>220</v>
      </c>
      <c r="B79" s="2">
        <v>3433</v>
      </c>
      <c r="C79" s="3">
        <v>1169</v>
      </c>
      <c r="D79" s="3">
        <v>10</v>
      </c>
      <c r="E79" t="s">
        <v>29</v>
      </c>
      <c r="F79" t="s">
        <v>77</v>
      </c>
      <c r="G79" t="s">
        <v>64</v>
      </c>
      <c r="H79" s="1">
        <v>44447</v>
      </c>
      <c r="I79" s="3">
        <f>YEAR(data[[#This Row],[Order Date]])</f>
        <v>2021</v>
      </c>
      <c r="J79" s="3">
        <f>MONTH(data[[#This Row],[Order Date]])</f>
        <v>9</v>
      </c>
      <c r="K79" t="s">
        <v>224</v>
      </c>
      <c r="L79" t="s">
        <v>41</v>
      </c>
      <c r="M79" t="s">
        <v>74</v>
      </c>
      <c r="N79" t="s">
        <v>223</v>
      </c>
    </row>
    <row r="80" spans="1:14" x14ac:dyDescent="0.3">
      <c r="A80" t="s">
        <v>225</v>
      </c>
      <c r="B80" s="2">
        <v>1801</v>
      </c>
      <c r="C80" s="3">
        <v>641</v>
      </c>
      <c r="D80" s="3">
        <v>20</v>
      </c>
      <c r="E80" t="s">
        <v>29</v>
      </c>
      <c r="F80" t="s">
        <v>56</v>
      </c>
      <c r="G80" t="s">
        <v>46</v>
      </c>
      <c r="H80" s="1">
        <v>45482</v>
      </c>
      <c r="I80" s="3">
        <f>YEAR(data[[#This Row],[Order Date]])</f>
        <v>2024</v>
      </c>
      <c r="J80" s="3">
        <f>MONTH(data[[#This Row],[Order Date]])</f>
        <v>7</v>
      </c>
      <c r="K80" t="s">
        <v>226</v>
      </c>
      <c r="L80" t="s">
        <v>41</v>
      </c>
      <c r="M80" t="s">
        <v>42</v>
      </c>
      <c r="N80" t="s">
        <v>214</v>
      </c>
    </row>
    <row r="81" spans="1:14" x14ac:dyDescent="0.3">
      <c r="A81" t="s">
        <v>227</v>
      </c>
      <c r="B81" s="2">
        <v>3428</v>
      </c>
      <c r="C81" s="3">
        <v>350</v>
      </c>
      <c r="D81" s="3">
        <v>1</v>
      </c>
      <c r="E81" t="s">
        <v>44</v>
      </c>
      <c r="F81" t="s">
        <v>48</v>
      </c>
      <c r="G81" t="s">
        <v>46</v>
      </c>
      <c r="H81" s="1">
        <v>44985</v>
      </c>
      <c r="I81" s="3">
        <f>YEAR(data[[#This Row],[Order Date]])</f>
        <v>2023</v>
      </c>
      <c r="J81" s="3">
        <f>MONTH(data[[#This Row],[Order Date]])</f>
        <v>2</v>
      </c>
      <c r="K81" t="s">
        <v>228</v>
      </c>
      <c r="L81" t="s">
        <v>20</v>
      </c>
      <c r="M81" t="s">
        <v>62</v>
      </c>
      <c r="N81" t="s">
        <v>92</v>
      </c>
    </row>
    <row r="82" spans="1:14" x14ac:dyDescent="0.3">
      <c r="A82" t="s">
        <v>229</v>
      </c>
      <c r="B82" s="2">
        <v>8903</v>
      </c>
      <c r="C82" s="3">
        <v>4401</v>
      </c>
      <c r="D82" s="3">
        <v>18</v>
      </c>
      <c r="E82" t="s">
        <v>29</v>
      </c>
      <c r="F82" t="s">
        <v>30</v>
      </c>
      <c r="G82" t="s">
        <v>46</v>
      </c>
      <c r="H82" s="1">
        <v>44781</v>
      </c>
      <c r="I82" s="3">
        <f>YEAR(data[[#This Row],[Order Date]])</f>
        <v>2022</v>
      </c>
      <c r="J82" s="3">
        <f>MONTH(data[[#This Row],[Order Date]])</f>
        <v>8</v>
      </c>
      <c r="K82" t="s">
        <v>230</v>
      </c>
      <c r="L82" t="s">
        <v>97</v>
      </c>
      <c r="M82" t="s">
        <v>98</v>
      </c>
      <c r="N82" t="s">
        <v>208</v>
      </c>
    </row>
    <row r="83" spans="1:14" x14ac:dyDescent="0.3">
      <c r="A83" t="s">
        <v>231</v>
      </c>
      <c r="B83" s="2">
        <v>6009</v>
      </c>
      <c r="C83" s="3">
        <v>2107</v>
      </c>
      <c r="D83" s="3">
        <v>7</v>
      </c>
      <c r="E83" t="s">
        <v>12</v>
      </c>
      <c r="F83" t="s">
        <v>81</v>
      </c>
      <c r="G83" t="s">
        <v>14</v>
      </c>
      <c r="H83" s="1">
        <v>44902</v>
      </c>
      <c r="I83" s="3">
        <f>YEAR(data[[#This Row],[Order Date]])</f>
        <v>2022</v>
      </c>
      <c r="J83" s="3">
        <f>MONTH(data[[#This Row],[Order Date]])</f>
        <v>12</v>
      </c>
      <c r="K83" t="s">
        <v>232</v>
      </c>
      <c r="L83" t="s">
        <v>20</v>
      </c>
      <c r="M83" t="s">
        <v>21</v>
      </c>
      <c r="N83" t="s">
        <v>151</v>
      </c>
    </row>
    <row r="84" spans="1:14" x14ac:dyDescent="0.3">
      <c r="A84" t="s">
        <v>231</v>
      </c>
      <c r="B84" s="2">
        <v>6009</v>
      </c>
      <c r="C84" s="3">
        <v>2107</v>
      </c>
      <c r="D84" s="3">
        <v>7</v>
      </c>
      <c r="E84" t="s">
        <v>12</v>
      </c>
      <c r="F84" t="s">
        <v>81</v>
      </c>
      <c r="G84" t="s">
        <v>14</v>
      </c>
      <c r="H84" s="1">
        <v>45411</v>
      </c>
      <c r="I84" s="3">
        <f>YEAR(data[[#This Row],[Order Date]])</f>
        <v>2024</v>
      </c>
      <c r="J84" s="3">
        <f>MONTH(data[[#This Row],[Order Date]])</f>
        <v>4</v>
      </c>
      <c r="K84" t="s">
        <v>233</v>
      </c>
      <c r="L84" t="s">
        <v>70</v>
      </c>
      <c r="M84" t="s">
        <v>85</v>
      </c>
      <c r="N84" t="s">
        <v>234</v>
      </c>
    </row>
    <row r="85" spans="1:14" x14ac:dyDescent="0.3">
      <c r="A85" t="s">
        <v>235</v>
      </c>
      <c r="B85" s="2">
        <v>706</v>
      </c>
      <c r="C85" s="3">
        <v>197</v>
      </c>
      <c r="D85" s="3">
        <v>11</v>
      </c>
      <c r="E85" t="s">
        <v>12</v>
      </c>
      <c r="F85" t="s">
        <v>38</v>
      </c>
      <c r="G85" t="s">
        <v>46</v>
      </c>
      <c r="H85" s="1">
        <v>44563</v>
      </c>
      <c r="I85" s="3">
        <f>YEAR(data[[#This Row],[Order Date]])</f>
        <v>2022</v>
      </c>
      <c r="J85" s="3">
        <f>MONTH(data[[#This Row],[Order Date]])</f>
        <v>1</v>
      </c>
      <c r="K85" t="s">
        <v>236</v>
      </c>
      <c r="L85" t="s">
        <v>70</v>
      </c>
      <c r="M85" t="s">
        <v>85</v>
      </c>
      <c r="N85" t="s">
        <v>86</v>
      </c>
    </row>
    <row r="86" spans="1:14" x14ac:dyDescent="0.3">
      <c r="A86" t="s">
        <v>237</v>
      </c>
      <c r="B86" s="2">
        <v>9835</v>
      </c>
      <c r="C86" s="3">
        <v>2571</v>
      </c>
      <c r="D86" s="3">
        <v>16</v>
      </c>
      <c r="E86" t="s">
        <v>44</v>
      </c>
      <c r="F86" t="s">
        <v>45</v>
      </c>
      <c r="G86" t="s">
        <v>64</v>
      </c>
      <c r="H86" s="1">
        <v>44722</v>
      </c>
      <c r="I86" s="3">
        <f>YEAR(data[[#This Row],[Order Date]])</f>
        <v>2022</v>
      </c>
      <c r="J86" s="3">
        <f>MONTH(data[[#This Row],[Order Date]])</f>
        <v>6</v>
      </c>
      <c r="K86" t="s">
        <v>238</v>
      </c>
      <c r="L86" t="s">
        <v>70</v>
      </c>
      <c r="M86" t="s">
        <v>71</v>
      </c>
      <c r="N86" t="s">
        <v>164</v>
      </c>
    </row>
    <row r="87" spans="1:14" x14ac:dyDescent="0.3">
      <c r="A87" t="s">
        <v>237</v>
      </c>
      <c r="B87" s="2">
        <v>9835</v>
      </c>
      <c r="C87" s="3">
        <v>2571</v>
      </c>
      <c r="D87" s="3">
        <v>16</v>
      </c>
      <c r="E87" t="s">
        <v>44</v>
      </c>
      <c r="F87" t="s">
        <v>45</v>
      </c>
      <c r="G87" t="s">
        <v>64</v>
      </c>
      <c r="H87" s="1">
        <v>44516</v>
      </c>
      <c r="I87" s="3">
        <f>YEAR(data[[#This Row],[Order Date]])</f>
        <v>2021</v>
      </c>
      <c r="J87" s="3">
        <f>MONTH(data[[#This Row],[Order Date]])</f>
        <v>11</v>
      </c>
      <c r="K87" t="s">
        <v>239</v>
      </c>
      <c r="L87" t="s">
        <v>16</v>
      </c>
      <c r="M87" t="s">
        <v>33</v>
      </c>
      <c r="N87" t="s">
        <v>174</v>
      </c>
    </row>
    <row r="88" spans="1:14" x14ac:dyDescent="0.3">
      <c r="A88" t="s">
        <v>237</v>
      </c>
      <c r="B88" s="2">
        <v>9835</v>
      </c>
      <c r="C88" s="3">
        <v>2571</v>
      </c>
      <c r="D88" s="3">
        <v>16</v>
      </c>
      <c r="E88" t="s">
        <v>44</v>
      </c>
      <c r="F88" t="s">
        <v>45</v>
      </c>
      <c r="G88" t="s">
        <v>64</v>
      </c>
      <c r="H88" s="1">
        <v>44790</v>
      </c>
      <c r="I88" s="3">
        <f>YEAR(data[[#This Row],[Order Date]])</f>
        <v>2022</v>
      </c>
      <c r="J88" s="3">
        <f>MONTH(data[[#This Row],[Order Date]])</f>
        <v>8</v>
      </c>
      <c r="K88" t="s">
        <v>240</v>
      </c>
      <c r="L88" t="s">
        <v>41</v>
      </c>
      <c r="M88" t="s">
        <v>42</v>
      </c>
      <c r="N88" t="s">
        <v>208</v>
      </c>
    </row>
    <row r="89" spans="1:14" x14ac:dyDescent="0.3">
      <c r="A89" t="s">
        <v>241</v>
      </c>
      <c r="B89" s="2">
        <v>770</v>
      </c>
      <c r="C89" s="3">
        <v>241</v>
      </c>
      <c r="D89" s="3">
        <v>11</v>
      </c>
      <c r="E89" t="s">
        <v>44</v>
      </c>
      <c r="F89" t="s">
        <v>59</v>
      </c>
      <c r="G89" t="s">
        <v>64</v>
      </c>
      <c r="H89" s="1">
        <v>44523</v>
      </c>
      <c r="I89" s="3">
        <f>YEAR(data[[#This Row],[Order Date]])</f>
        <v>2021</v>
      </c>
      <c r="J89" s="3">
        <f>MONTH(data[[#This Row],[Order Date]])</f>
        <v>11</v>
      </c>
      <c r="K89" t="s">
        <v>242</v>
      </c>
      <c r="L89" t="s">
        <v>70</v>
      </c>
      <c r="M89" t="s">
        <v>85</v>
      </c>
      <c r="N89" t="s">
        <v>174</v>
      </c>
    </row>
    <row r="90" spans="1:14" x14ac:dyDescent="0.3">
      <c r="A90" t="s">
        <v>241</v>
      </c>
      <c r="B90" s="2">
        <v>770</v>
      </c>
      <c r="C90" s="3">
        <v>241</v>
      </c>
      <c r="D90" s="3">
        <v>11</v>
      </c>
      <c r="E90" t="s">
        <v>44</v>
      </c>
      <c r="F90" t="s">
        <v>59</v>
      </c>
      <c r="G90" t="s">
        <v>64</v>
      </c>
      <c r="H90" s="1">
        <v>44989</v>
      </c>
      <c r="I90" s="3">
        <f>YEAR(data[[#This Row],[Order Date]])</f>
        <v>2023</v>
      </c>
      <c r="J90" s="3">
        <f>MONTH(data[[#This Row],[Order Date]])</f>
        <v>3</v>
      </c>
      <c r="K90" t="s">
        <v>243</v>
      </c>
      <c r="L90" t="s">
        <v>97</v>
      </c>
      <c r="M90" t="s">
        <v>106</v>
      </c>
      <c r="N90" t="s">
        <v>244</v>
      </c>
    </row>
    <row r="91" spans="1:14" x14ac:dyDescent="0.3">
      <c r="A91" t="s">
        <v>245</v>
      </c>
      <c r="B91" s="2">
        <v>9895</v>
      </c>
      <c r="C91" s="3">
        <v>1598</v>
      </c>
      <c r="D91" s="3">
        <v>20</v>
      </c>
      <c r="E91" t="s">
        <v>44</v>
      </c>
      <c r="F91" t="s">
        <v>108</v>
      </c>
      <c r="G91" t="s">
        <v>64</v>
      </c>
      <c r="H91" s="1">
        <v>45276</v>
      </c>
      <c r="I91" s="3">
        <f>YEAR(data[[#This Row],[Order Date]])</f>
        <v>2023</v>
      </c>
      <c r="J91" s="3">
        <f>MONTH(data[[#This Row],[Order Date]])</f>
        <v>12</v>
      </c>
      <c r="K91" t="s">
        <v>246</v>
      </c>
      <c r="L91" t="s">
        <v>24</v>
      </c>
      <c r="M91" t="s">
        <v>67</v>
      </c>
      <c r="N91" t="s">
        <v>101</v>
      </c>
    </row>
    <row r="92" spans="1:14" x14ac:dyDescent="0.3">
      <c r="A92" t="s">
        <v>247</v>
      </c>
      <c r="B92" s="2">
        <v>6517</v>
      </c>
      <c r="C92" s="3">
        <v>1581</v>
      </c>
      <c r="D92" s="3">
        <v>10</v>
      </c>
      <c r="E92" t="s">
        <v>29</v>
      </c>
      <c r="F92" t="s">
        <v>63</v>
      </c>
      <c r="G92" t="s">
        <v>31</v>
      </c>
      <c r="H92" s="1">
        <v>45431</v>
      </c>
      <c r="I92" s="3">
        <f>YEAR(data[[#This Row],[Order Date]])</f>
        <v>2024</v>
      </c>
      <c r="J92" s="3">
        <f>MONTH(data[[#This Row],[Order Date]])</f>
        <v>5</v>
      </c>
      <c r="K92" t="s">
        <v>248</v>
      </c>
      <c r="L92" t="s">
        <v>16</v>
      </c>
      <c r="M92" t="s">
        <v>17</v>
      </c>
      <c r="N92" t="s">
        <v>34</v>
      </c>
    </row>
    <row r="93" spans="1:14" x14ac:dyDescent="0.3">
      <c r="A93" t="s">
        <v>247</v>
      </c>
      <c r="B93" s="2">
        <v>6517</v>
      </c>
      <c r="C93" s="3">
        <v>1581</v>
      </c>
      <c r="D93" s="3">
        <v>10</v>
      </c>
      <c r="E93" t="s">
        <v>29</v>
      </c>
      <c r="F93" t="s">
        <v>63</v>
      </c>
      <c r="G93" t="s">
        <v>31</v>
      </c>
      <c r="H93" s="1">
        <v>43965</v>
      </c>
      <c r="I93" s="3">
        <f>YEAR(data[[#This Row],[Order Date]])</f>
        <v>2020</v>
      </c>
      <c r="J93" s="3">
        <f>MONTH(data[[#This Row],[Order Date]])</f>
        <v>5</v>
      </c>
      <c r="K93" t="s">
        <v>249</v>
      </c>
      <c r="L93" t="s">
        <v>16</v>
      </c>
      <c r="M93" t="s">
        <v>149</v>
      </c>
      <c r="N93" t="s">
        <v>58</v>
      </c>
    </row>
    <row r="94" spans="1:14" x14ac:dyDescent="0.3">
      <c r="A94" t="s">
        <v>250</v>
      </c>
      <c r="B94" s="2">
        <v>9820</v>
      </c>
      <c r="C94" s="3">
        <v>793</v>
      </c>
      <c r="D94" s="3">
        <v>16</v>
      </c>
      <c r="E94" t="s">
        <v>44</v>
      </c>
      <c r="F94" t="s">
        <v>48</v>
      </c>
      <c r="G94" t="s">
        <v>46</v>
      </c>
      <c r="H94" s="1">
        <v>44437</v>
      </c>
      <c r="I94" s="3">
        <f>YEAR(data[[#This Row],[Order Date]])</f>
        <v>2021</v>
      </c>
      <c r="J94" s="3">
        <f>MONTH(data[[#This Row],[Order Date]])</f>
        <v>8</v>
      </c>
      <c r="K94" t="s">
        <v>251</v>
      </c>
      <c r="L94" t="s">
        <v>24</v>
      </c>
      <c r="M94" t="s">
        <v>25</v>
      </c>
      <c r="N94" t="s">
        <v>177</v>
      </c>
    </row>
    <row r="95" spans="1:14" x14ac:dyDescent="0.3">
      <c r="A95" t="s">
        <v>252</v>
      </c>
      <c r="B95" s="2">
        <v>8563</v>
      </c>
      <c r="C95" s="3">
        <v>2624</v>
      </c>
      <c r="D95" s="3">
        <v>8</v>
      </c>
      <c r="E95" t="s">
        <v>29</v>
      </c>
      <c r="F95" t="s">
        <v>77</v>
      </c>
      <c r="G95" t="s">
        <v>64</v>
      </c>
      <c r="H95" s="1">
        <v>45606</v>
      </c>
      <c r="I95" s="3">
        <f>YEAR(data[[#This Row],[Order Date]])</f>
        <v>2024</v>
      </c>
      <c r="J95" s="3">
        <f>MONTH(data[[#This Row],[Order Date]])</f>
        <v>11</v>
      </c>
      <c r="K95" t="s">
        <v>253</v>
      </c>
      <c r="L95" t="s">
        <v>70</v>
      </c>
      <c r="M95" t="s">
        <v>71</v>
      </c>
      <c r="N95" t="s">
        <v>254</v>
      </c>
    </row>
    <row r="96" spans="1:14" x14ac:dyDescent="0.3">
      <c r="A96" t="s">
        <v>255</v>
      </c>
      <c r="B96" s="2">
        <v>7340</v>
      </c>
      <c r="C96" s="3">
        <v>2271</v>
      </c>
      <c r="D96" s="3">
        <v>8</v>
      </c>
      <c r="E96" t="s">
        <v>29</v>
      </c>
      <c r="F96" t="s">
        <v>63</v>
      </c>
      <c r="G96" t="s">
        <v>39</v>
      </c>
      <c r="H96" s="1">
        <v>44535</v>
      </c>
      <c r="I96" s="3">
        <f>YEAR(data[[#This Row],[Order Date]])</f>
        <v>2021</v>
      </c>
      <c r="J96" s="3">
        <f>MONTH(data[[#This Row],[Order Date]])</f>
        <v>12</v>
      </c>
      <c r="K96" t="s">
        <v>256</v>
      </c>
      <c r="L96" t="s">
        <v>16</v>
      </c>
      <c r="M96" t="s">
        <v>33</v>
      </c>
      <c r="N96" t="s">
        <v>89</v>
      </c>
    </row>
    <row r="97" spans="1:14" x14ac:dyDescent="0.3">
      <c r="A97" t="s">
        <v>257</v>
      </c>
      <c r="B97" s="2">
        <v>1895</v>
      </c>
      <c r="C97" s="3">
        <v>391</v>
      </c>
      <c r="D97" s="3">
        <v>14</v>
      </c>
      <c r="E97" t="s">
        <v>44</v>
      </c>
      <c r="F97" t="s">
        <v>45</v>
      </c>
      <c r="G97" t="s">
        <v>14</v>
      </c>
      <c r="H97" s="1">
        <v>45478</v>
      </c>
      <c r="I97" s="3">
        <f>YEAR(data[[#This Row],[Order Date]])</f>
        <v>2024</v>
      </c>
      <c r="J97" s="3">
        <f>MONTH(data[[#This Row],[Order Date]])</f>
        <v>7</v>
      </c>
      <c r="K97" t="s">
        <v>258</v>
      </c>
      <c r="L97" t="s">
        <v>16</v>
      </c>
      <c r="M97" t="s">
        <v>149</v>
      </c>
      <c r="N97" t="s">
        <v>214</v>
      </c>
    </row>
    <row r="98" spans="1:14" x14ac:dyDescent="0.3">
      <c r="A98" t="s">
        <v>259</v>
      </c>
      <c r="B98" s="2">
        <v>8850</v>
      </c>
      <c r="C98" s="3">
        <v>279</v>
      </c>
      <c r="D98" s="3">
        <v>13</v>
      </c>
      <c r="E98" t="s">
        <v>29</v>
      </c>
      <c r="F98" t="s">
        <v>56</v>
      </c>
      <c r="G98" t="s">
        <v>31</v>
      </c>
      <c r="H98" s="1">
        <v>45468</v>
      </c>
      <c r="I98" s="3">
        <f>YEAR(data[[#This Row],[Order Date]])</f>
        <v>2024</v>
      </c>
      <c r="J98" s="3">
        <f>MONTH(data[[#This Row],[Order Date]])</f>
        <v>6</v>
      </c>
      <c r="K98" t="s">
        <v>260</v>
      </c>
      <c r="L98" t="s">
        <v>16</v>
      </c>
      <c r="M98" t="s">
        <v>17</v>
      </c>
      <c r="N98" t="s">
        <v>261</v>
      </c>
    </row>
    <row r="99" spans="1:14" x14ac:dyDescent="0.3">
      <c r="A99" t="s">
        <v>262</v>
      </c>
      <c r="B99" s="2">
        <v>6903</v>
      </c>
      <c r="C99" s="3">
        <v>105</v>
      </c>
      <c r="D99" s="3">
        <v>1</v>
      </c>
      <c r="E99" t="s">
        <v>44</v>
      </c>
      <c r="F99" t="s">
        <v>45</v>
      </c>
      <c r="G99" t="s">
        <v>64</v>
      </c>
      <c r="H99" s="1">
        <v>45443</v>
      </c>
      <c r="I99" s="3">
        <f>YEAR(data[[#This Row],[Order Date]])</f>
        <v>2024</v>
      </c>
      <c r="J99" s="3">
        <f>MONTH(data[[#This Row],[Order Date]])</f>
        <v>5</v>
      </c>
      <c r="K99" t="s">
        <v>263</v>
      </c>
      <c r="L99" t="s">
        <v>20</v>
      </c>
      <c r="M99" t="s">
        <v>21</v>
      </c>
      <c r="N99" t="s">
        <v>34</v>
      </c>
    </row>
    <row r="100" spans="1:14" x14ac:dyDescent="0.3">
      <c r="A100" t="s">
        <v>264</v>
      </c>
      <c r="B100" s="2">
        <v>9883</v>
      </c>
      <c r="C100" s="3">
        <v>4812</v>
      </c>
      <c r="D100" s="3">
        <v>16</v>
      </c>
      <c r="E100" t="s">
        <v>29</v>
      </c>
      <c r="F100" t="s">
        <v>63</v>
      </c>
      <c r="G100" t="s">
        <v>14</v>
      </c>
      <c r="H100" s="1">
        <v>44124</v>
      </c>
      <c r="I100" s="3">
        <f>YEAR(data[[#This Row],[Order Date]])</f>
        <v>2020</v>
      </c>
      <c r="J100" s="3">
        <f>MONTH(data[[#This Row],[Order Date]])</f>
        <v>10</v>
      </c>
      <c r="K100" t="s">
        <v>265</v>
      </c>
      <c r="L100" t="s">
        <v>24</v>
      </c>
      <c r="M100" t="s">
        <v>25</v>
      </c>
      <c r="N100" t="s">
        <v>118</v>
      </c>
    </row>
    <row r="101" spans="1:14" x14ac:dyDescent="0.3">
      <c r="A101" t="s">
        <v>264</v>
      </c>
      <c r="B101" s="2">
        <v>9883</v>
      </c>
      <c r="C101" s="3">
        <v>4812</v>
      </c>
      <c r="D101" s="3">
        <v>16</v>
      </c>
      <c r="E101" t="s">
        <v>29</v>
      </c>
      <c r="F101" t="s">
        <v>63</v>
      </c>
      <c r="G101" t="s">
        <v>14</v>
      </c>
      <c r="H101" s="1">
        <v>44784</v>
      </c>
      <c r="I101" s="3">
        <f>YEAR(data[[#This Row],[Order Date]])</f>
        <v>2022</v>
      </c>
      <c r="J101" s="3">
        <f>MONTH(data[[#This Row],[Order Date]])</f>
        <v>8</v>
      </c>
      <c r="K101" t="s">
        <v>266</v>
      </c>
      <c r="L101" t="s">
        <v>16</v>
      </c>
      <c r="M101" t="s">
        <v>33</v>
      </c>
      <c r="N101" t="s">
        <v>208</v>
      </c>
    </row>
    <row r="102" spans="1:14" x14ac:dyDescent="0.3">
      <c r="A102" t="s">
        <v>264</v>
      </c>
      <c r="B102" s="2">
        <v>9883</v>
      </c>
      <c r="C102" s="3">
        <v>4812</v>
      </c>
      <c r="D102" s="3">
        <v>16</v>
      </c>
      <c r="E102" t="s">
        <v>29</v>
      </c>
      <c r="F102" t="s">
        <v>63</v>
      </c>
      <c r="G102" t="s">
        <v>14</v>
      </c>
      <c r="H102" s="1">
        <v>44486</v>
      </c>
      <c r="I102" s="3">
        <f>YEAR(data[[#This Row],[Order Date]])</f>
        <v>2021</v>
      </c>
      <c r="J102" s="3">
        <f>MONTH(data[[#This Row],[Order Date]])</f>
        <v>10</v>
      </c>
      <c r="K102" t="s">
        <v>267</v>
      </c>
      <c r="L102" t="s">
        <v>20</v>
      </c>
      <c r="M102" t="s">
        <v>62</v>
      </c>
      <c r="N102" t="s">
        <v>36</v>
      </c>
    </row>
    <row r="103" spans="1:14" x14ac:dyDescent="0.3">
      <c r="A103" t="s">
        <v>268</v>
      </c>
      <c r="B103" s="2">
        <v>3574</v>
      </c>
      <c r="C103" s="3">
        <v>851</v>
      </c>
      <c r="D103" s="3">
        <v>4</v>
      </c>
      <c r="E103" t="s">
        <v>12</v>
      </c>
      <c r="F103" t="s">
        <v>27</v>
      </c>
      <c r="G103" t="s">
        <v>46</v>
      </c>
      <c r="H103" s="1">
        <v>44615</v>
      </c>
      <c r="I103" s="3">
        <f>YEAR(data[[#This Row],[Order Date]])</f>
        <v>2022</v>
      </c>
      <c r="J103" s="3">
        <f>MONTH(data[[#This Row],[Order Date]])</f>
        <v>2</v>
      </c>
      <c r="K103" t="s">
        <v>269</v>
      </c>
      <c r="L103" t="s">
        <v>41</v>
      </c>
      <c r="M103" t="s">
        <v>42</v>
      </c>
      <c r="N103" t="s">
        <v>136</v>
      </c>
    </row>
    <row r="104" spans="1:14" x14ac:dyDescent="0.3">
      <c r="A104" t="s">
        <v>270</v>
      </c>
      <c r="B104" s="2">
        <v>1860</v>
      </c>
      <c r="C104" s="3">
        <v>457</v>
      </c>
      <c r="D104" s="3">
        <v>13</v>
      </c>
      <c r="E104" t="s">
        <v>12</v>
      </c>
      <c r="F104" t="s">
        <v>27</v>
      </c>
      <c r="G104" t="s">
        <v>39</v>
      </c>
      <c r="H104" s="1">
        <v>45189</v>
      </c>
      <c r="I104" s="3">
        <f>YEAR(data[[#This Row],[Order Date]])</f>
        <v>2023</v>
      </c>
      <c r="J104" s="3">
        <f>MONTH(data[[#This Row],[Order Date]])</f>
        <v>9</v>
      </c>
      <c r="K104" t="s">
        <v>271</v>
      </c>
      <c r="L104" t="s">
        <v>97</v>
      </c>
      <c r="M104" t="s">
        <v>116</v>
      </c>
      <c r="N104" t="s">
        <v>272</v>
      </c>
    </row>
    <row r="105" spans="1:14" x14ac:dyDescent="0.3">
      <c r="A105" t="s">
        <v>273</v>
      </c>
      <c r="B105" s="2">
        <v>782</v>
      </c>
      <c r="C105" s="3">
        <v>374</v>
      </c>
      <c r="D105" s="3">
        <v>8</v>
      </c>
      <c r="E105" t="s">
        <v>29</v>
      </c>
      <c r="F105" t="s">
        <v>30</v>
      </c>
      <c r="G105" t="s">
        <v>39</v>
      </c>
      <c r="H105" s="1">
        <v>44215</v>
      </c>
      <c r="I105" s="3">
        <f>YEAR(data[[#This Row],[Order Date]])</f>
        <v>2021</v>
      </c>
      <c r="J105" s="3">
        <f>MONTH(data[[#This Row],[Order Date]])</f>
        <v>1</v>
      </c>
      <c r="K105" t="s">
        <v>274</v>
      </c>
      <c r="L105" t="s">
        <v>20</v>
      </c>
      <c r="M105" t="s">
        <v>171</v>
      </c>
      <c r="N105" t="s">
        <v>275</v>
      </c>
    </row>
    <row r="106" spans="1:14" x14ac:dyDescent="0.3">
      <c r="A106" t="s">
        <v>276</v>
      </c>
      <c r="B106" s="2">
        <v>8346</v>
      </c>
      <c r="C106" s="3">
        <v>1176</v>
      </c>
      <c r="D106" s="3">
        <v>1</v>
      </c>
      <c r="E106" t="s">
        <v>12</v>
      </c>
      <c r="F106" t="s">
        <v>81</v>
      </c>
      <c r="G106" t="s">
        <v>64</v>
      </c>
      <c r="H106" s="1">
        <v>44064</v>
      </c>
      <c r="I106" s="3">
        <f>YEAR(data[[#This Row],[Order Date]])</f>
        <v>2020</v>
      </c>
      <c r="J106" s="3">
        <f>MONTH(data[[#This Row],[Order Date]])</f>
        <v>8</v>
      </c>
      <c r="K106" t="s">
        <v>277</v>
      </c>
      <c r="L106" t="s">
        <v>70</v>
      </c>
      <c r="M106" t="s">
        <v>137</v>
      </c>
      <c r="N106" t="s">
        <v>184</v>
      </c>
    </row>
    <row r="107" spans="1:14" x14ac:dyDescent="0.3">
      <c r="A107" t="s">
        <v>276</v>
      </c>
      <c r="B107" s="2">
        <v>8346</v>
      </c>
      <c r="C107" s="3">
        <v>1176</v>
      </c>
      <c r="D107" s="3">
        <v>1</v>
      </c>
      <c r="E107" t="s">
        <v>12</v>
      </c>
      <c r="F107" t="s">
        <v>81</v>
      </c>
      <c r="G107" t="s">
        <v>64</v>
      </c>
      <c r="H107" s="1">
        <v>45033</v>
      </c>
      <c r="I107" s="3">
        <f>YEAR(data[[#This Row],[Order Date]])</f>
        <v>2023</v>
      </c>
      <c r="J107" s="3">
        <f>MONTH(data[[#This Row],[Order Date]])</f>
        <v>4</v>
      </c>
      <c r="K107" t="s">
        <v>278</v>
      </c>
      <c r="L107" t="s">
        <v>20</v>
      </c>
      <c r="M107" t="s">
        <v>21</v>
      </c>
      <c r="N107" t="s">
        <v>144</v>
      </c>
    </row>
    <row r="108" spans="1:14" x14ac:dyDescent="0.3">
      <c r="A108" t="s">
        <v>276</v>
      </c>
      <c r="B108" s="2">
        <v>8346</v>
      </c>
      <c r="C108" s="3">
        <v>1176</v>
      </c>
      <c r="D108" s="3">
        <v>1</v>
      </c>
      <c r="E108" t="s">
        <v>12</v>
      </c>
      <c r="F108" t="s">
        <v>81</v>
      </c>
      <c r="G108" t="s">
        <v>64</v>
      </c>
      <c r="H108" s="1">
        <v>45284</v>
      </c>
      <c r="I108" s="3">
        <f>YEAR(data[[#This Row],[Order Date]])</f>
        <v>2023</v>
      </c>
      <c r="J108" s="3">
        <f>MONTH(data[[#This Row],[Order Date]])</f>
        <v>12</v>
      </c>
      <c r="K108" t="s">
        <v>279</v>
      </c>
      <c r="L108" t="s">
        <v>41</v>
      </c>
      <c r="M108" t="s">
        <v>91</v>
      </c>
      <c r="N108" t="s">
        <v>101</v>
      </c>
    </row>
    <row r="109" spans="1:14" x14ac:dyDescent="0.3">
      <c r="A109" t="s">
        <v>280</v>
      </c>
      <c r="B109" s="2">
        <v>3234</v>
      </c>
      <c r="C109" s="3">
        <v>1029</v>
      </c>
      <c r="D109" s="3">
        <v>20</v>
      </c>
      <c r="E109" t="s">
        <v>29</v>
      </c>
      <c r="F109" t="s">
        <v>56</v>
      </c>
      <c r="G109" t="s">
        <v>46</v>
      </c>
      <c r="H109" s="1">
        <v>44640</v>
      </c>
      <c r="I109" s="3">
        <f>YEAR(data[[#This Row],[Order Date]])</f>
        <v>2022</v>
      </c>
      <c r="J109" s="3">
        <f>MONTH(data[[#This Row],[Order Date]])</f>
        <v>3</v>
      </c>
      <c r="K109" t="s">
        <v>281</v>
      </c>
      <c r="L109" t="s">
        <v>16</v>
      </c>
      <c r="M109" t="s">
        <v>17</v>
      </c>
      <c r="N109" t="s">
        <v>133</v>
      </c>
    </row>
    <row r="110" spans="1:14" x14ac:dyDescent="0.3">
      <c r="A110" t="s">
        <v>282</v>
      </c>
      <c r="B110" s="2">
        <v>4920</v>
      </c>
      <c r="C110" s="3">
        <v>775</v>
      </c>
      <c r="D110" s="3">
        <v>12</v>
      </c>
      <c r="E110" t="s">
        <v>44</v>
      </c>
      <c r="F110" t="s">
        <v>45</v>
      </c>
      <c r="G110" t="s">
        <v>31</v>
      </c>
      <c r="H110" s="1">
        <v>44420</v>
      </c>
      <c r="I110" s="3">
        <f>YEAR(data[[#This Row],[Order Date]])</f>
        <v>2021</v>
      </c>
      <c r="J110" s="3">
        <f>MONTH(data[[#This Row],[Order Date]])</f>
        <v>8</v>
      </c>
      <c r="K110" t="s">
        <v>283</v>
      </c>
      <c r="L110" t="s">
        <v>20</v>
      </c>
      <c r="M110" t="s">
        <v>62</v>
      </c>
      <c r="N110" t="s">
        <v>177</v>
      </c>
    </row>
    <row r="111" spans="1:14" x14ac:dyDescent="0.3">
      <c r="A111" t="s">
        <v>284</v>
      </c>
      <c r="B111" s="2">
        <v>8586</v>
      </c>
      <c r="C111" s="3">
        <v>3826</v>
      </c>
      <c r="D111" s="3">
        <v>7</v>
      </c>
      <c r="E111" t="s">
        <v>44</v>
      </c>
      <c r="F111" t="s">
        <v>108</v>
      </c>
      <c r="G111" t="s">
        <v>14</v>
      </c>
      <c r="H111" s="1">
        <v>44186</v>
      </c>
      <c r="I111" s="3">
        <f>YEAR(data[[#This Row],[Order Date]])</f>
        <v>2020</v>
      </c>
      <c r="J111" s="3">
        <f>MONTH(data[[#This Row],[Order Date]])</f>
        <v>12</v>
      </c>
      <c r="K111" t="s">
        <v>285</v>
      </c>
      <c r="L111" t="s">
        <v>16</v>
      </c>
      <c r="M111" t="s">
        <v>17</v>
      </c>
      <c r="N111" t="s">
        <v>286</v>
      </c>
    </row>
    <row r="112" spans="1:14" x14ac:dyDescent="0.3">
      <c r="A112" t="s">
        <v>284</v>
      </c>
      <c r="B112" s="2">
        <v>8586</v>
      </c>
      <c r="C112" s="3">
        <v>3826</v>
      </c>
      <c r="D112" s="3">
        <v>7</v>
      </c>
      <c r="E112" t="s">
        <v>44</v>
      </c>
      <c r="F112" t="s">
        <v>108</v>
      </c>
      <c r="G112" t="s">
        <v>14</v>
      </c>
      <c r="H112" s="1">
        <v>45114</v>
      </c>
      <c r="I112" s="3">
        <f>YEAR(data[[#This Row],[Order Date]])</f>
        <v>2023</v>
      </c>
      <c r="J112" s="3">
        <f>MONTH(data[[#This Row],[Order Date]])</f>
        <v>7</v>
      </c>
      <c r="K112" t="s">
        <v>287</v>
      </c>
      <c r="L112" t="s">
        <v>16</v>
      </c>
      <c r="M112" t="s">
        <v>149</v>
      </c>
      <c r="N112" t="s">
        <v>104</v>
      </c>
    </row>
    <row r="113" spans="1:14" x14ac:dyDescent="0.3">
      <c r="A113" t="s">
        <v>288</v>
      </c>
      <c r="B113" s="2">
        <v>5047</v>
      </c>
      <c r="C113" s="3">
        <v>2211</v>
      </c>
      <c r="D113" s="3">
        <v>13</v>
      </c>
      <c r="E113" t="s">
        <v>44</v>
      </c>
      <c r="F113" t="s">
        <v>59</v>
      </c>
      <c r="G113" t="s">
        <v>39</v>
      </c>
      <c r="H113" s="1">
        <v>45151</v>
      </c>
      <c r="I113" s="3">
        <f>YEAR(data[[#This Row],[Order Date]])</f>
        <v>2023</v>
      </c>
      <c r="J113" s="3">
        <f>MONTH(data[[#This Row],[Order Date]])</f>
        <v>8</v>
      </c>
      <c r="K113" t="s">
        <v>289</v>
      </c>
      <c r="L113" t="s">
        <v>41</v>
      </c>
      <c r="M113" t="s">
        <v>91</v>
      </c>
      <c r="N113" t="s">
        <v>120</v>
      </c>
    </row>
    <row r="114" spans="1:14" x14ac:dyDescent="0.3">
      <c r="A114" t="s">
        <v>288</v>
      </c>
      <c r="B114" s="2">
        <v>5047</v>
      </c>
      <c r="C114" s="3">
        <v>2211</v>
      </c>
      <c r="D114" s="3">
        <v>13</v>
      </c>
      <c r="E114" t="s">
        <v>44</v>
      </c>
      <c r="F114" t="s">
        <v>59</v>
      </c>
      <c r="G114" t="s">
        <v>39</v>
      </c>
      <c r="H114" s="1">
        <v>44231</v>
      </c>
      <c r="I114" s="3">
        <f>YEAR(data[[#This Row],[Order Date]])</f>
        <v>2021</v>
      </c>
      <c r="J114" s="3">
        <f>MONTH(data[[#This Row],[Order Date]])</f>
        <v>2</v>
      </c>
      <c r="K114" t="s">
        <v>290</v>
      </c>
      <c r="L114" t="s">
        <v>20</v>
      </c>
      <c r="M114" t="s">
        <v>21</v>
      </c>
      <c r="N114" t="s">
        <v>291</v>
      </c>
    </row>
    <row r="115" spans="1:14" x14ac:dyDescent="0.3">
      <c r="A115" t="s">
        <v>288</v>
      </c>
      <c r="B115" s="2">
        <v>5047</v>
      </c>
      <c r="C115" s="3">
        <v>2211</v>
      </c>
      <c r="D115" s="3">
        <v>13</v>
      </c>
      <c r="E115" t="s">
        <v>44</v>
      </c>
      <c r="F115" t="s">
        <v>59</v>
      </c>
      <c r="G115" t="s">
        <v>39</v>
      </c>
      <c r="H115" s="1">
        <v>44820</v>
      </c>
      <c r="I115" s="3">
        <f>YEAR(data[[#This Row],[Order Date]])</f>
        <v>2022</v>
      </c>
      <c r="J115" s="3">
        <f>MONTH(data[[#This Row],[Order Date]])</f>
        <v>9</v>
      </c>
      <c r="K115" t="s">
        <v>292</v>
      </c>
      <c r="L115" t="s">
        <v>20</v>
      </c>
      <c r="M115" t="s">
        <v>171</v>
      </c>
      <c r="N115" t="s">
        <v>130</v>
      </c>
    </row>
    <row r="116" spans="1:14" x14ac:dyDescent="0.3">
      <c r="A116" t="s">
        <v>288</v>
      </c>
      <c r="B116" s="2">
        <v>5047</v>
      </c>
      <c r="C116" s="3">
        <v>2211</v>
      </c>
      <c r="D116" s="3">
        <v>13</v>
      </c>
      <c r="E116" t="s">
        <v>44</v>
      </c>
      <c r="F116" t="s">
        <v>59</v>
      </c>
      <c r="G116" t="s">
        <v>39</v>
      </c>
      <c r="H116" s="1">
        <v>44687</v>
      </c>
      <c r="I116" s="3">
        <f>YEAR(data[[#This Row],[Order Date]])</f>
        <v>2022</v>
      </c>
      <c r="J116" s="3">
        <f>MONTH(data[[#This Row],[Order Date]])</f>
        <v>5</v>
      </c>
      <c r="K116" t="s">
        <v>293</v>
      </c>
      <c r="L116" t="s">
        <v>24</v>
      </c>
      <c r="M116" t="s">
        <v>25</v>
      </c>
      <c r="N116" t="s">
        <v>179</v>
      </c>
    </row>
    <row r="117" spans="1:14" x14ac:dyDescent="0.3">
      <c r="A117" t="s">
        <v>294</v>
      </c>
      <c r="B117" s="2">
        <v>3657</v>
      </c>
      <c r="C117" s="3">
        <v>163</v>
      </c>
      <c r="D117" s="3">
        <v>1</v>
      </c>
      <c r="E117" t="s">
        <v>44</v>
      </c>
      <c r="F117" t="s">
        <v>59</v>
      </c>
      <c r="G117" t="s">
        <v>14</v>
      </c>
      <c r="H117" s="1">
        <v>44344</v>
      </c>
      <c r="I117" s="3">
        <f>YEAR(data[[#This Row],[Order Date]])</f>
        <v>2021</v>
      </c>
      <c r="J117" s="3">
        <f>MONTH(data[[#This Row],[Order Date]])</f>
        <v>5</v>
      </c>
      <c r="K117" t="s">
        <v>295</v>
      </c>
      <c r="L117" t="s">
        <v>41</v>
      </c>
      <c r="M117" t="s">
        <v>91</v>
      </c>
      <c r="N117" t="s">
        <v>107</v>
      </c>
    </row>
    <row r="118" spans="1:14" x14ac:dyDescent="0.3">
      <c r="A118" t="s">
        <v>296</v>
      </c>
      <c r="B118" s="2">
        <v>6471</v>
      </c>
      <c r="C118" s="3">
        <v>2842</v>
      </c>
      <c r="D118" s="3">
        <v>18</v>
      </c>
      <c r="E118" t="s">
        <v>12</v>
      </c>
      <c r="F118" t="s">
        <v>13</v>
      </c>
      <c r="G118" t="s">
        <v>14</v>
      </c>
      <c r="H118" s="1">
        <v>45491</v>
      </c>
      <c r="I118" s="3">
        <f>YEAR(data[[#This Row],[Order Date]])</f>
        <v>2024</v>
      </c>
      <c r="J118" s="3">
        <f>MONTH(data[[#This Row],[Order Date]])</f>
        <v>7</v>
      </c>
      <c r="K118" t="s">
        <v>297</v>
      </c>
      <c r="L118" t="s">
        <v>20</v>
      </c>
      <c r="M118" t="s">
        <v>171</v>
      </c>
      <c r="N118" t="s">
        <v>214</v>
      </c>
    </row>
    <row r="119" spans="1:14" x14ac:dyDescent="0.3">
      <c r="A119" t="s">
        <v>298</v>
      </c>
      <c r="B119" s="2">
        <v>949</v>
      </c>
      <c r="C119" s="3">
        <v>301</v>
      </c>
      <c r="D119" s="3">
        <v>9</v>
      </c>
      <c r="E119" t="s">
        <v>29</v>
      </c>
      <c r="F119" t="s">
        <v>77</v>
      </c>
      <c r="G119" t="s">
        <v>14</v>
      </c>
      <c r="H119" s="1">
        <v>45632</v>
      </c>
      <c r="I119" s="3">
        <f>YEAR(data[[#This Row],[Order Date]])</f>
        <v>2024</v>
      </c>
      <c r="J119" s="3">
        <f>MONTH(data[[#This Row],[Order Date]])</f>
        <v>12</v>
      </c>
      <c r="K119" t="s">
        <v>299</v>
      </c>
      <c r="L119" t="s">
        <v>97</v>
      </c>
      <c r="M119" t="s">
        <v>116</v>
      </c>
      <c r="N119" t="s">
        <v>22</v>
      </c>
    </row>
    <row r="120" spans="1:14" x14ac:dyDescent="0.3">
      <c r="A120" t="s">
        <v>300</v>
      </c>
      <c r="B120" s="2">
        <v>6671</v>
      </c>
      <c r="C120" s="3">
        <v>2797</v>
      </c>
      <c r="D120" s="3">
        <v>10</v>
      </c>
      <c r="E120" t="s">
        <v>12</v>
      </c>
      <c r="F120" t="s">
        <v>81</v>
      </c>
      <c r="G120" t="s">
        <v>14</v>
      </c>
      <c r="H120" s="1">
        <v>44907</v>
      </c>
      <c r="I120" s="3">
        <f>YEAR(data[[#This Row],[Order Date]])</f>
        <v>2022</v>
      </c>
      <c r="J120" s="3">
        <f>MONTH(data[[#This Row],[Order Date]])</f>
        <v>12</v>
      </c>
      <c r="K120" t="s">
        <v>301</v>
      </c>
      <c r="L120" t="s">
        <v>20</v>
      </c>
      <c r="M120" t="s">
        <v>171</v>
      </c>
      <c r="N120" t="s">
        <v>151</v>
      </c>
    </row>
    <row r="121" spans="1:14" x14ac:dyDescent="0.3">
      <c r="A121" t="s">
        <v>302</v>
      </c>
      <c r="B121" s="2">
        <v>7472</v>
      </c>
      <c r="C121" s="3">
        <v>1037</v>
      </c>
      <c r="D121" s="3">
        <v>3</v>
      </c>
      <c r="E121" t="s">
        <v>29</v>
      </c>
      <c r="F121" t="s">
        <v>63</v>
      </c>
      <c r="G121" t="s">
        <v>64</v>
      </c>
      <c r="H121" s="1">
        <v>44854</v>
      </c>
      <c r="I121" s="3">
        <f>YEAR(data[[#This Row],[Order Date]])</f>
        <v>2022</v>
      </c>
      <c r="J121" s="3">
        <f>MONTH(data[[#This Row],[Order Date]])</f>
        <v>10</v>
      </c>
      <c r="K121" t="s">
        <v>303</v>
      </c>
      <c r="L121" t="s">
        <v>20</v>
      </c>
      <c r="M121" t="s">
        <v>62</v>
      </c>
      <c r="N121" t="s">
        <v>95</v>
      </c>
    </row>
    <row r="122" spans="1:14" x14ac:dyDescent="0.3">
      <c r="A122" t="s">
        <v>304</v>
      </c>
      <c r="B122" s="2">
        <v>7759</v>
      </c>
      <c r="C122" s="3">
        <v>3741</v>
      </c>
      <c r="D122" s="3">
        <v>17</v>
      </c>
      <c r="E122" t="s">
        <v>12</v>
      </c>
      <c r="F122" t="s">
        <v>27</v>
      </c>
      <c r="G122" t="s">
        <v>14</v>
      </c>
      <c r="H122" s="1">
        <v>44279</v>
      </c>
      <c r="I122" s="3">
        <f>YEAR(data[[#This Row],[Order Date]])</f>
        <v>2021</v>
      </c>
      <c r="J122" s="3">
        <f>MONTH(data[[#This Row],[Order Date]])</f>
        <v>3</v>
      </c>
      <c r="K122" t="s">
        <v>305</v>
      </c>
      <c r="L122" t="s">
        <v>16</v>
      </c>
      <c r="M122" t="s">
        <v>17</v>
      </c>
      <c r="N122" t="s">
        <v>166</v>
      </c>
    </row>
    <row r="123" spans="1:14" x14ac:dyDescent="0.3">
      <c r="A123" t="s">
        <v>304</v>
      </c>
      <c r="B123" s="2">
        <v>7759</v>
      </c>
      <c r="C123" s="3">
        <v>3741</v>
      </c>
      <c r="D123" s="3">
        <v>17</v>
      </c>
      <c r="E123" t="s">
        <v>12</v>
      </c>
      <c r="F123" t="s">
        <v>27</v>
      </c>
      <c r="G123" t="s">
        <v>14</v>
      </c>
      <c r="H123" s="1">
        <v>45663</v>
      </c>
      <c r="I123" s="3">
        <f>YEAR(data[[#This Row],[Order Date]])</f>
        <v>2025</v>
      </c>
      <c r="J123" s="3">
        <f>MONTH(data[[#This Row],[Order Date]])</f>
        <v>1</v>
      </c>
      <c r="K123" t="s">
        <v>306</v>
      </c>
      <c r="L123" t="s">
        <v>70</v>
      </c>
      <c r="M123" t="s">
        <v>71</v>
      </c>
      <c r="N123" t="s">
        <v>307</v>
      </c>
    </row>
    <row r="124" spans="1:14" x14ac:dyDescent="0.3">
      <c r="A124" t="s">
        <v>308</v>
      </c>
      <c r="B124" s="2">
        <v>9704</v>
      </c>
      <c r="C124" s="3">
        <v>4339</v>
      </c>
      <c r="D124" s="3">
        <v>12</v>
      </c>
      <c r="E124" t="s">
        <v>29</v>
      </c>
      <c r="F124" t="s">
        <v>30</v>
      </c>
      <c r="G124" t="s">
        <v>64</v>
      </c>
      <c r="H124" s="1">
        <v>44261</v>
      </c>
      <c r="I124" s="3">
        <f>YEAR(data[[#This Row],[Order Date]])</f>
        <v>2021</v>
      </c>
      <c r="J124" s="3">
        <f>MONTH(data[[#This Row],[Order Date]])</f>
        <v>3</v>
      </c>
      <c r="K124" t="s">
        <v>309</v>
      </c>
      <c r="L124" t="s">
        <v>70</v>
      </c>
      <c r="M124" t="s">
        <v>137</v>
      </c>
      <c r="N124" t="s">
        <v>166</v>
      </c>
    </row>
    <row r="125" spans="1:14" x14ac:dyDescent="0.3">
      <c r="A125" t="s">
        <v>310</v>
      </c>
      <c r="B125" s="2">
        <v>9965</v>
      </c>
      <c r="C125" s="3">
        <v>3033</v>
      </c>
      <c r="D125" s="3">
        <v>16</v>
      </c>
      <c r="E125" t="s">
        <v>29</v>
      </c>
      <c r="F125" t="s">
        <v>56</v>
      </c>
      <c r="G125" t="s">
        <v>64</v>
      </c>
      <c r="H125" s="1">
        <v>43999</v>
      </c>
      <c r="I125" s="3">
        <f>YEAR(data[[#This Row],[Order Date]])</f>
        <v>2020</v>
      </c>
      <c r="J125" s="3">
        <f>MONTH(data[[#This Row],[Order Date]])</f>
        <v>6</v>
      </c>
      <c r="K125" t="s">
        <v>311</v>
      </c>
      <c r="L125" t="s">
        <v>41</v>
      </c>
      <c r="M125" t="s">
        <v>91</v>
      </c>
      <c r="N125" t="s">
        <v>312</v>
      </c>
    </row>
    <row r="126" spans="1:14" x14ac:dyDescent="0.3">
      <c r="A126" t="s">
        <v>310</v>
      </c>
      <c r="B126" s="2">
        <v>9965</v>
      </c>
      <c r="C126" s="3">
        <v>3033</v>
      </c>
      <c r="D126" s="3">
        <v>16</v>
      </c>
      <c r="E126" t="s">
        <v>29</v>
      </c>
      <c r="F126" t="s">
        <v>56</v>
      </c>
      <c r="G126" t="s">
        <v>64</v>
      </c>
      <c r="H126" s="1">
        <v>45170</v>
      </c>
      <c r="I126" s="3">
        <f>YEAR(data[[#This Row],[Order Date]])</f>
        <v>2023</v>
      </c>
      <c r="J126" s="3">
        <f>MONTH(data[[#This Row],[Order Date]])</f>
        <v>9</v>
      </c>
      <c r="K126" t="s">
        <v>313</v>
      </c>
      <c r="L126" t="s">
        <v>24</v>
      </c>
      <c r="M126" t="s">
        <v>25</v>
      </c>
      <c r="N126" t="s">
        <v>272</v>
      </c>
    </row>
    <row r="127" spans="1:14" x14ac:dyDescent="0.3">
      <c r="A127" t="s">
        <v>314</v>
      </c>
      <c r="B127" s="2">
        <v>1523</v>
      </c>
      <c r="C127" s="3">
        <v>234</v>
      </c>
      <c r="D127" s="3">
        <v>3</v>
      </c>
      <c r="E127" t="s">
        <v>44</v>
      </c>
      <c r="F127" t="s">
        <v>59</v>
      </c>
      <c r="G127" t="s">
        <v>14</v>
      </c>
      <c r="H127" s="1">
        <v>45085</v>
      </c>
      <c r="I127" s="3">
        <f>YEAR(data[[#This Row],[Order Date]])</f>
        <v>2023</v>
      </c>
      <c r="J127" s="3">
        <f>MONTH(data[[#This Row],[Order Date]])</f>
        <v>6</v>
      </c>
      <c r="K127" t="s">
        <v>315</v>
      </c>
      <c r="L127" t="s">
        <v>24</v>
      </c>
      <c r="M127" t="s">
        <v>67</v>
      </c>
      <c r="N127" t="s">
        <v>18</v>
      </c>
    </row>
    <row r="128" spans="1:14" x14ac:dyDescent="0.3">
      <c r="A128" t="s">
        <v>316</v>
      </c>
      <c r="B128" s="2">
        <v>6447</v>
      </c>
      <c r="C128" s="3">
        <v>3079</v>
      </c>
      <c r="D128" s="3">
        <v>20</v>
      </c>
      <c r="E128" t="s">
        <v>12</v>
      </c>
      <c r="F128" t="s">
        <v>38</v>
      </c>
      <c r="G128" t="s">
        <v>64</v>
      </c>
      <c r="H128" s="1">
        <v>44280</v>
      </c>
      <c r="I128" s="3">
        <f>YEAR(data[[#This Row],[Order Date]])</f>
        <v>2021</v>
      </c>
      <c r="J128" s="3">
        <f>MONTH(data[[#This Row],[Order Date]])</f>
        <v>3</v>
      </c>
      <c r="K128" t="s">
        <v>317</v>
      </c>
      <c r="L128" t="s">
        <v>24</v>
      </c>
      <c r="M128" t="s">
        <v>67</v>
      </c>
      <c r="N128" t="s">
        <v>166</v>
      </c>
    </row>
    <row r="129" spans="1:14" x14ac:dyDescent="0.3">
      <c r="A129" t="s">
        <v>318</v>
      </c>
      <c r="B129" s="2">
        <v>914</v>
      </c>
      <c r="C129" s="3">
        <v>400</v>
      </c>
      <c r="D129" s="3">
        <v>8</v>
      </c>
      <c r="E129" t="s">
        <v>29</v>
      </c>
      <c r="F129" t="s">
        <v>30</v>
      </c>
      <c r="G129" t="s">
        <v>31</v>
      </c>
      <c r="H129" s="1">
        <v>44199</v>
      </c>
      <c r="I129" s="3">
        <f>YEAR(data[[#This Row],[Order Date]])</f>
        <v>2021</v>
      </c>
      <c r="J129" s="3">
        <f>MONTH(data[[#This Row],[Order Date]])</f>
        <v>1</v>
      </c>
      <c r="K129" t="s">
        <v>319</v>
      </c>
      <c r="L129" t="s">
        <v>41</v>
      </c>
      <c r="M129" t="s">
        <v>42</v>
      </c>
      <c r="N129" t="s">
        <v>275</v>
      </c>
    </row>
    <row r="130" spans="1:14" x14ac:dyDescent="0.3">
      <c r="A130" t="s">
        <v>320</v>
      </c>
      <c r="B130" s="2">
        <v>2759</v>
      </c>
      <c r="C130" s="3">
        <v>1149</v>
      </c>
      <c r="D130" s="3">
        <v>6</v>
      </c>
      <c r="E130" t="s">
        <v>44</v>
      </c>
      <c r="F130" t="s">
        <v>45</v>
      </c>
      <c r="G130" t="s">
        <v>46</v>
      </c>
      <c r="H130" s="1">
        <v>45653</v>
      </c>
      <c r="I130" s="3">
        <f>YEAR(data[[#This Row],[Order Date]])</f>
        <v>2024</v>
      </c>
      <c r="J130" s="3">
        <f>MONTH(data[[#This Row],[Order Date]])</f>
        <v>12</v>
      </c>
      <c r="K130" t="s">
        <v>321</v>
      </c>
      <c r="L130" t="s">
        <v>24</v>
      </c>
      <c r="M130" t="s">
        <v>50</v>
      </c>
      <c r="N130" t="s">
        <v>22</v>
      </c>
    </row>
    <row r="131" spans="1:14" x14ac:dyDescent="0.3">
      <c r="A131" t="s">
        <v>322</v>
      </c>
      <c r="B131" s="2">
        <v>1341</v>
      </c>
      <c r="C131" s="3">
        <v>615</v>
      </c>
      <c r="D131" s="3">
        <v>4</v>
      </c>
      <c r="E131" t="s">
        <v>12</v>
      </c>
      <c r="F131" t="s">
        <v>38</v>
      </c>
      <c r="G131" t="s">
        <v>14</v>
      </c>
      <c r="H131" s="1">
        <v>44785</v>
      </c>
      <c r="I131" s="3">
        <f>YEAR(data[[#This Row],[Order Date]])</f>
        <v>2022</v>
      </c>
      <c r="J131" s="3">
        <f>MONTH(data[[#This Row],[Order Date]])</f>
        <v>8</v>
      </c>
      <c r="K131" t="s">
        <v>323</v>
      </c>
      <c r="L131" t="s">
        <v>16</v>
      </c>
      <c r="M131" t="s">
        <v>33</v>
      </c>
      <c r="N131" t="s">
        <v>208</v>
      </c>
    </row>
    <row r="132" spans="1:14" x14ac:dyDescent="0.3">
      <c r="A132" t="s">
        <v>324</v>
      </c>
      <c r="B132" s="2">
        <v>9851</v>
      </c>
      <c r="C132" s="3">
        <v>2669</v>
      </c>
      <c r="D132" s="3">
        <v>19</v>
      </c>
      <c r="E132" t="s">
        <v>12</v>
      </c>
      <c r="F132" t="s">
        <v>13</v>
      </c>
      <c r="G132" t="s">
        <v>31</v>
      </c>
      <c r="H132" s="1">
        <v>44648</v>
      </c>
      <c r="I132" s="3">
        <f>YEAR(data[[#This Row],[Order Date]])</f>
        <v>2022</v>
      </c>
      <c r="J132" s="3">
        <f>MONTH(data[[#This Row],[Order Date]])</f>
        <v>3</v>
      </c>
      <c r="K132" t="s">
        <v>325</v>
      </c>
      <c r="L132" t="s">
        <v>97</v>
      </c>
      <c r="M132" t="s">
        <v>116</v>
      </c>
      <c r="N132" t="s">
        <v>133</v>
      </c>
    </row>
    <row r="133" spans="1:14" x14ac:dyDescent="0.3">
      <c r="A133" t="s">
        <v>324</v>
      </c>
      <c r="B133" s="2">
        <v>9851</v>
      </c>
      <c r="C133" s="3">
        <v>2669</v>
      </c>
      <c r="D133" s="3">
        <v>19</v>
      </c>
      <c r="E133" t="s">
        <v>12</v>
      </c>
      <c r="F133" t="s">
        <v>13</v>
      </c>
      <c r="G133" t="s">
        <v>31</v>
      </c>
      <c r="H133" s="1">
        <v>45122</v>
      </c>
      <c r="I133" s="3">
        <f>YEAR(data[[#This Row],[Order Date]])</f>
        <v>2023</v>
      </c>
      <c r="J133" s="3">
        <f>MONTH(data[[#This Row],[Order Date]])</f>
        <v>7</v>
      </c>
      <c r="K133" t="s">
        <v>326</v>
      </c>
      <c r="L133" t="s">
        <v>24</v>
      </c>
      <c r="M133" t="s">
        <v>25</v>
      </c>
      <c r="N133" t="s">
        <v>104</v>
      </c>
    </row>
    <row r="134" spans="1:14" x14ac:dyDescent="0.3">
      <c r="A134" t="s">
        <v>324</v>
      </c>
      <c r="B134" s="2">
        <v>9851</v>
      </c>
      <c r="C134" s="3">
        <v>2669</v>
      </c>
      <c r="D134" s="3">
        <v>19</v>
      </c>
      <c r="E134" t="s">
        <v>12</v>
      </c>
      <c r="F134" t="s">
        <v>13</v>
      </c>
      <c r="G134" t="s">
        <v>31</v>
      </c>
      <c r="H134" s="1">
        <v>44826</v>
      </c>
      <c r="I134" s="3">
        <f>YEAR(data[[#This Row],[Order Date]])</f>
        <v>2022</v>
      </c>
      <c r="J134" s="3">
        <f>MONTH(data[[#This Row],[Order Date]])</f>
        <v>9</v>
      </c>
      <c r="K134" t="s">
        <v>327</v>
      </c>
      <c r="L134" t="s">
        <v>16</v>
      </c>
      <c r="M134" t="s">
        <v>33</v>
      </c>
      <c r="N134" t="s">
        <v>130</v>
      </c>
    </row>
    <row r="135" spans="1:14" x14ac:dyDescent="0.3">
      <c r="A135" t="s">
        <v>328</v>
      </c>
      <c r="B135" s="2">
        <v>7421</v>
      </c>
      <c r="C135" s="3">
        <v>958</v>
      </c>
      <c r="D135" s="3">
        <v>10</v>
      </c>
      <c r="E135" t="s">
        <v>44</v>
      </c>
      <c r="F135" t="s">
        <v>45</v>
      </c>
      <c r="G135" t="s">
        <v>64</v>
      </c>
      <c r="H135" s="1">
        <v>44915</v>
      </c>
      <c r="I135" s="3">
        <f>YEAR(data[[#This Row],[Order Date]])</f>
        <v>2022</v>
      </c>
      <c r="J135" s="3">
        <f>MONTH(data[[#This Row],[Order Date]])</f>
        <v>12</v>
      </c>
      <c r="K135" t="s">
        <v>329</v>
      </c>
      <c r="L135" t="s">
        <v>70</v>
      </c>
      <c r="M135" t="s">
        <v>137</v>
      </c>
      <c r="N135" t="s">
        <v>151</v>
      </c>
    </row>
    <row r="136" spans="1:14" x14ac:dyDescent="0.3">
      <c r="A136" t="s">
        <v>328</v>
      </c>
      <c r="B136" s="2">
        <v>7421</v>
      </c>
      <c r="C136" s="3">
        <v>958</v>
      </c>
      <c r="D136" s="3">
        <v>10</v>
      </c>
      <c r="E136" t="s">
        <v>44</v>
      </c>
      <c r="F136" t="s">
        <v>45</v>
      </c>
      <c r="G136" t="s">
        <v>64</v>
      </c>
      <c r="H136" s="1">
        <v>44577</v>
      </c>
      <c r="I136" s="3">
        <f>YEAR(data[[#This Row],[Order Date]])</f>
        <v>2022</v>
      </c>
      <c r="J136" s="3">
        <f>MONTH(data[[#This Row],[Order Date]])</f>
        <v>1</v>
      </c>
      <c r="K136" t="s">
        <v>330</v>
      </c>
      <c r="L136" t="s">
        <v>70</v>
      </c>
      <c r="M136" t="s">
        <v>137</v>
      </c>
      <c r="N136" t="s">
        <v>86</v>
      </c>
    </row>
    <row r="137" spans="1:14" x14ac:dyDescent="0.3">
      <c r="A137" t="s">
        <v>328</v>
      </c>
      <c r="B137" s="2">
        <v>7421</v>
      </c>
      <c r="C137" s="3">
        <v>958</v>
      </c>
      <c r="D137" s="3">
        <v>10</v>
      </c>
      <c r="E137" t="s">
        <v>44</v>
      </c>
      <c r="F137" t="s">
        <v>45</v>
      </c>
      <c r="G137" t="s">
        <v>64</v>
      </c>
      <c r="H137" s="1">
        <v>44955</v>
      </c>
      <c r="I137" s="3">
        <f>YEAR(data[[#This Row],[Order Date]])</f>
        <v>2023</v>
      </c>
      <c r="J137" s="3">
        <f>MONTH(data[[#This Row],[Order Date]])</f>
        <v>1</v>
      </c>
      <c r="K137" t="s">
        <v>331</v>
      </c>
      <c r="L137" t="s">
        <v>70</v>
      </c>
      <c r="M137" t="s">
        <v>71</v>
      </c>
      <c r="N137" t="s">
        <v>332</v>
      </c>
    </row>
    <row r="138" spans="1:14" x14ac:dyDescent="0.3">
      <c r="A138" t="s">
        <v>333</v>
      </c>
      <c r="B138" s="2">
        <v>3099</v>
      </c>
      <c r="C138" s="3">
        <v>479</v>
      </c>
      <c r="D138" s="3">
        <v>1</v>
      </c>
      <c r="E138" t="s">
        <v>29</v>
      </c>
      <c r="F138" t="s">
        <v>63</v>
      </c>
      <c r="G138" t="s">
        <v>64</v>
      </c>
      <c r="H138" s="1">
        <v>44576</v>
      </c>
      <c r="I138" s="3">
        <f>YEAR(data[[#This Row],[Order Date]])</f>
        <v>2022</v>
      </c>
      <c r="J138" s="3">
        <f>MONTH(data[[#This Row],[Order Date]])</f>
        <v>1</v>
      </c>
      <c r="K138" t="s">
        <v>334</v>
      </c>
      <c r="L138" t="s">
        <v>24</v>
      </c>
      <c r="M138" t="s">
        <v>25</v>
      </c>
      <c r="N138" t="s">
        <v>86</v>
      </c>
    </row>
    <row r="139" spans="1:14" x14ac:dyDescent="0.3">
      <c r="A139" t="s">
        <v>335</v>
      </c>
      <c r="B139" s="2">
        <v>6962</v>
      </c>
      <c r="C139" s="3">
        <v>3429</v>
      </c>
      <c r="D139" s="3">
        <v>12</v>
      </c>
      <c r="E139" t="s">
        <v>12</v>
      </c>
      <c r="F139" t="s">
        <v>13</v>
      </c>
      <c r="G139" t="s">
        <v>14</v>
      </c>
      <c r="H139" s="1">
        <v>45375</v>
      </c>
      <c r="I139" s="3">
        <f>YEAR(data[[#This Row],[Order Date]])</f>
        <v>2024</v>
      </c>
      <c r="J139" s="3">
        <f>MONTH(data[[#This Row],[Order Date]])</f>
        <v>3</v>
      </c>
      <c r="K139" t="s">
        <v>336</v>
      </c>
      <c r="L139" t="s">
        <v>70</v>
      </c>
      <c r="M139" t="s">
        <v>71</v>
      </c>
      <c r="N139" t="s">
        <v>337</v>
      </c>
    </row>
    <row r="140" spans="1:14" x14ac:dyDescent="0.3">
      <c r="A140" t="s">
        <v>335</v>
      </c>
      <c r="B140" s="2">
        <v>6962</v>
      </c>
      <c r="C140" s="3">
        <v>3429</v>
      </c>
      <c r="D140" s="3">
        <v>12</v>
      </c>
      <c r="E140" t="s">
        <v>12</v>
      </c>
      <c r="F140" t="s">
        <v>13</v>
      </c>
      <c r="G140" t="s">
        <v>14</v>
      </c>
      <c r="H140" s="1">
        <v>45707</v>
      </c>
      <c r="I140" s="3">
        <f>YEAR(data[[#This Row],[Order Date]])</f>
        <v>2025</v>
      </c>
      <c r="J140" s="3">
        <f>MONTH(data[[#This Row],[Order Date]])</f>
        <v>2</v>
      </c>
      <c r="K140" t="s">
        <v>338</v>
      </c>
      <c r="L140" t="s">
        <v>16</v>
      </c>
      <c r="M140" t="s">
        <v>17</v>
      </c>
      <c r="N140" t="s">
        <v>72</v>
      </c>
    </row>
    <row r="141" spans="1:14" x14ac:dyDescent="0.3">
      <c r="A141" t="s">
        <v>339</v>
      </c>
      <c r="B141" s="2">
        <v>1085</v>
      </c>
      <c r="C141" s="3">
        <v>301</v>
      </c>
      <c r="D141" s="3">
        <v>20</v>
      </c>
      <c r="E141" t="s">
        <v>44</v>
      </c>
      <c r="F141" t="s">
        <v>108</v>
      </c>
      <c r="G141" t="s">
        <v>14</v>
      </c>
      <c r="H141" s="1">
        <v>45486</v>
      </c>
      <c r="I141" s="3">
        <f>YEAR(data[[#This Row],[Order Date]])</f>
        <v>2024</v>
      </c>
      <c r="J141" s="3">
        <f>MONTH(data[[#This Row],[Order Date]])</f>
        <v>7</v>
      </c>
      <c r="K141" t="s">
        <v>340</v>
      </c>
      <c r="L141" t="s">
        <v>24</v>
      </c>
      <c r="M141" t="s">
        <v>25</v>
      </c>
      <c r="N141" t="s">
        <v>214</v>
      </c>
    </row>
    <row r="142" spans="1:14" x14ac:dyDescent="0.3">
      <c r="A142" t="s">
        <v>341</v>
      </c>
      <c r="B142" s="2">
        <v>738</v>
      </c>
      <c r="C142" s="3">
        <v>342</v>
      </c>
      <c r="D142" s="3">
        <v>2</v>
      </c>
      <c r="E142" t="s">
        <v>44</v>
      </c>
      <c r="F142" t="s">
        <v>48</v>
      </c>
      <c r="G142" t="s">
        <v>31</v>
      </c>
      <c r="H142" s="1">
        <v>45044</v>
      </c>
      <c r="I142" s="3">
        <f>YEAR(data[[#This Row],[Order Date]])</f>
        <v>2023</v>
      </c>
      <c r="J142" s="3">
        <f>MONTH(data[[#This Row],[Order Date]])</f>
        <v>4</v>
      </c>
      <c r="K142" t="s">
        <v>342</v>
      </c>
      <c r="L142" t="s">
        <v>97</v>
      </c>
      <c r="M142" t="s">
        <v>106</v>
      </c>
      <c r="N142" t="s">
        <v>144</v>
      </c>
    </row>
    <row r="143" spans="1:14" x14ac:dyDescent="0.3">
      <c r="A143" t="s">
        <v>341</v>
      </c>
      <c r="B143" s="2">
        <v>738</v>
      </c>
      <c r="C143" s="3">
        <v>342</v>
      </c>
      <c r="D143" s="3">
        <v>2</v>
      </c>
      <c r="E143" t="s">
        <v>44</v>
      </c>
      <c r="F143" t="s">
        <v>48</v>
      </c>
      <c r="G143" t="s">
        <v>31</v>
      </c>
      <c r="H143" s="1">
        <v>44170</v>
      </c>
      <c r="I143" s="3">
        <f>YEAR(data[[#This Row],[Order Date]])</f>
        <v>2020</v>
      </c>
      <c r="J143" s="3">
        <f>MONTH(data[[#This Row],[Order Date]])</f>
        <v>12</v>
      </c>
      <c r="K143" t="s">
        <v>343</v>
      </c>
      <c r="L143" t="s">
        <v>24</v>
      </c>
      <c r="M143" t="s">
        <v>25</v>
      </c>
      <c r="N143" t="s">
        <v>286</v>
      </c>
    </row>
    <row r="144" spans="1:14" x14ac:dyDescent="0.3">
      <c r="A144" t="s">
        <v>341</v>
      </c>
      <c r="B144" s="2">
        <v>738</v>
      </c>
      <c r="C144" s="3">
        <v>342</v>
      </c>
      <c r="D144" s="3">
        <v>2</v>
      </c>
      <c r="E144" t="s">
        <v>44</v>
      </c>
      <c r="F144" t="s">
        <v>48</v>
      </c>
      <c r="G144" t="s">
        <v>31</v>
      </c>
      <c r="H144" s="1">
        <v>45426</v>
      </c>
      <c r="I144" s="3">
        <f>YEAR(data[[#This Row],[Order Date]])</f>
        <v>2024</v>
      </c>
      <c r="J144" s="3">
        <f>MONTH(data[[#This Row],[Order Date]])</f>
        <v>5</v>
      </c>
      <c r="K144" t="s">
        <v>344</v>
      </c>
      <c r="L144" t="s">
        <v>97</v>
      </c>
      <c r="M144" t="s">
        <v>106</v>
      </c>
      <c r="N144" t="s">
        <v>34</v>
      </c>
    </row>
    <row r="145" spans="1:14" x14ac:dyDescent="0.3">
      <c r="A145" t="s">
        <v>341</v>
      </c>
      <c r="B145" s="2">
        <v>738</v>
      </c>
      <c r="C145" s="3">
        <v>342</v>
      </c>
      <c r="D145" s="3">
        <v>2</v>
      </c>
      <c r="E145" t="s">
        <v>44</v>
      </c>
      <c r="F145" t="s">
        <v>48</v>
      </c>
      <c r="G145" t="s">
        <v>31</v>
      </c>
      <c r="H145" s="1">
        <v>44579</v>
      </c>
      <c r="I145" s="3">
        <f>YEAR(data[[#This Row],[Order Date]])</f>
        <v>2022</v>
      </c>
      <c r="J145" s="3">
        <f>MONTH(data[[#This Row],[Order Date]])</f>
        <v>1</v>
      </c>
      <c r="K145" t="s">
        <v>345</v>
      </c>
      <c r="L145" t="s">
        <v>24</v>
      </c>
      <c r="M145" t="s">
        <v>50</v>
      </c>
      <c r="N145" t="s">
        <v>86</v>
      </c>
    </row>
    <row r="146" spans="1:14" x14ac:dyDescent="0.3">
      <c r="A146" t="s">
        <v>346</v>
      </c>
      <c r="B146" s="2">
        <v>1366</v>
      </c>
      <c r="C146" s="3">
        <v>242</v>
      </c>
      <c r="D146" s="3">
        <v>17</v>
      </c>
      <c r="E146" t="s">
        <v>12</v>
      </c>
      <c r="F146" t="s">
        <v>13</v>
      </c>
      <c r="G146" t="s">
        <v>39</v>
      </c>
      <c r="H146" s="1">
        <v>45187</v>
      </c>
      <c r="I146" s="3">
        <f>YEAR(data[[#This Row],[Order Date]])</f>
        <v>2023</v>
      </c>
      <c r="J146" s="3">
        <f>MONTH(data[[#This Row],[Order Date]])</f>
        <v>9</v>
      </c>
      <c r="K146" t="s">
        <v>347</v>
      </c>
      <c r="L146" t="s">
        <v>97</v>
      </c>
      <c r="M146" t="s">
        <v>98</v>
      </c>
      <c r="N146" t="s">
        <v>272</v>
      </c>
    </row>
    <row r="147" spans="1:14" x14ac:dyDescent="0.3">
      <c r="A147" t="s">
        <v>348</v>
      </c>
      <c r="B147" s="2">
        <v>2962</v>
      </c>
      <c r="C147" s="3">
        <v>1470</v>
      </c>
      <c r="D147" s="3">
        <v>1</v>
      </c>
      <c r="E147" t="s">
        <v>12</v>
      </c>
      <c r="F147" t="s">
        <v>81</v>
      </c>
      <c r="G147" t="s">
        <v>64</v>
      </c>
      <c r="H147" s="1">
        <v>44328</v>
      </c>
      <c r="I147" s="3">
        <f>YEAR(data[[#This Row],[Order Date]])</f>
        <v>2021</v>
      </c>
      <c r="J147" s="3">
        <f>MONTH(data[[#This Row],[Order Date]])</f>
        <v>5</v>
      </c>
      <c r="K147" t="s">
        <v>349</v>
      </c>
      <c r="L147" t="s">
        <v>24</v>
      </c>
      <c r="M147" t="s">
        <v>25</v>
      </c>
      <c r="N147" t="s">
        <v>107</v>
      </c>
    </row>
    <row r="148" spans="1:14" x14ac:dyDescent="0.3">
      <c r="A148" t="s">
        <v>348</v>
      </c>
      <c r="B148" s="2">
        <v>2962</v>
      </c>
      <c r="C148" s="3">
        <v>1470</v>
      </c>
      <c r="D148" s="3">
        <v>1</v>
      </c>
      <c r="E148" t="s">
        <v>12</v>
      </c>
      <c r="F148" t="s">
        <v>81</v>
      </c>
      <c r="G148" t="s">
        <v>64</v>
      </c>
      <c r="H148" s="1">
        <v>45186</v>
      </c>
      <c r="I148" s="3">
        <f>YEAR(data[[#This Row],[Order Date]])</f>
        <v>2023</v>
      </c>
      <c r="J148" s="3">
        <f>MONTH(data[[#This Row],[Order Date]])</f>
        <v>9</v>
      </c>
      <c r="K148" t="s">
        <v>350</v>
      </c>
      <c r="L148" t="s">
        <v>16</v>
      </c>
      <c r="M148" t="s">
        <v>149</v>
      </c>
      <c r="N148" t="s">
        <v>272</v>
      </c>
    </row>
    <row r="149" spans="1:14" x14ac:dyDescent="0.3">
      <c r="A149" t="s">
        <v>351</v>
      </c>
      <c r="B149" s="2">
        <v>5934</v>
      </c>
      <c r="C149" s="3">
        <v>1563</v>
      </c>
      <c r="D149" s="3">
        <v>2</v>
      </c>
      <c r="E149" t="s">
        <v>29</v>
      </c>
      <c r="F149" t="s">
        <v>56</v>
      </c>
      <c r="G149" t="s">
        <v>39</v>
      </c>
      <c r="H149" s="1">
        <v>45541</v>
      </c>
      <c r="I149" s="3">
        <f>YEAR(data[[#This Row],[Order Date]])</f>
        <v>2024</v>
      </c>
      <c r="J149" s="3">
        <f>MONTH(data[[#This Row],[Order Date]])</f>
        <v>9</v>
      </c>
      <c r="K149" t="s">
        <v>352</v>
      </c>
      <c r="L149" t="s">
        <v>20</v>
      </c>
      <c r="M149" t="s">
        <v>171</v>
      </c>
      <c r="N149" t="s">
        <v>158</v>
      </c>
    </row>
    <row r="150" spans="1:14" x14ac:dyDescent="0.3">
      <c r="A150" t="s">
        <v>353</v>
      </c>
      <c r="B150" s="2">
        <v>2701</v>
      </c>
      <c r="C150" s="3">
        <v>322</v>
      </c>
      <c r="D150" s="3">
        <v>11</v>
      </c>
      <c r="E150" t="s">
        <v>12</v>
      </c>
      <c r="F150" t="s">
        <v>27</v>
      </c>
      <c r="G150" t="s">
        <v>14</v>
      </c>
      <c r="H150" s="1">
        <v>44730</v>
      </c>
      <c r="I150" s="3">
        <f>YEAR(data[[#This Row],[Order Date]])</f>
        <v>2022</v>
      </c>
      <c r="J150" s="3">
        <f>MONTH(data[[#This Row],[Order Date]])</f>
        <v>6</v>
      </c>
      <c r="K150" t="s">
        <v>354</v>
      </c>
      <c r="L150" t="s">
        <v>24</v>
      </c>
      <c r="M150" t="s">
        <v>50</v>
      </c>
      <c r="N150" t="s">
        <v>164</v>
      </c>
    </row>
    <row r="151" spans="1:14" x14ac:dyDescent="0.3">
      <c r="A151" t="s">
        <v>355</v>
      </c>
      <c r="B151" s="2">
        <v>2465</v>
      </c>
      <c r="C151" s="3">
        <v>699</v>
      </c>
      <c r="D151" s="3">
        <v>18</v>
      </c>
      <c r="E151" t="s">
        <v>29</v>
      </c>
      <c r="F151" t="s">
        <v>56</v>
      </c>
      <c r="G151" t="s">
        <v>31</v>
      </c>
      <c r="H151" s="1">
        <v>43973</v>
      </c>
      <c r="I151" s="3">
        <f>YEAR(data[[#This Row],[Order Date]])</f>
        <v>2020</v>
      </c>
      <c r="J151" s="3">
        <f>MONTH(data[[#This Row],[Order Date]])</f>
        <v>5</v>
      </c>
      <c r="K151" t="s">
        <v>356</v>
      </c>
      <c r="L151" t="s">
        <v>41</v>
      </c>
      <c r="M151" t="s">
        <v>91</v>
      </c>
      <c r="N151" t="s">
        <v>58</v>
      </c>
    </row>
    <row r="152" spans="1:14" x14ac:dyDescent="0.3">
      <c r="A152" t="s">
        <v>357</v>
      </c>
      <c r="B152" s="2">
        <v>3479</v>
      </c>
      <c r="C152" s="3">
        <v>1087</v>
      </c>
      <c r="D152" s="3">
        <v>2</v>
      </c>
      <c r="E152" t="s">
        <v>29</v>
      </c>
      <c r="F152" t="s">
        <v>56</v>
      </c>
      <c r="G152" t="s">
        <v>39</v>
      </c>
      <c r="H152" s="1">
        <v>45582</v>
      </c>
      <c r="I152" s="3">
        <f>YEAR(data[[#This Row],[Order Date]])</f>
        <v>2024</v>
      </c>
      <c r="J152" s="3">
        <f>MONTH(data[[#This Row],[Order Date]])</f>
        <v>10</v>
      </c>
      <c r="K152" t="s">
        <v>358</v>
      </c>
      <c r="L152" t="s">
        <v>70</v>
      </c>
      <c r="M152" t="s">
        <v>71</v>
      </c>
      <c r="N152" t="s">
        <v>359</v>
      </c>
    </row>
    <row r="153" spans="1:14" x14ac:dyDescent="0.3">
      <c r="A153" t="s">
        <v>360</v>
      </c>
      <c r="B153" s="2">
        <v>4957</v>
      </c>
      <c r="C153" s="3">
        <v>1152</v>
      </c>
      <c r="D153" s="3">
        <v>8</v>
      </c>
      <c r="E153" t="s">
        <v>29</v>
      </c>
      <c r="F153" t="s">
        <v>56</v>
      </c>
      <c r="G153" t="s">
        <v>46</v>
      </c>
      <c r="H153" s="1">
        <v>44642</v>
      </c>
      <c r="I153" s="3">
        <f>YEAR(data[[#This Row],[Order Date]])</f>
        <v>2022</v>
      </c>
      <c r="J153" s="3">
        <f>MONTH(data[[#This Row],[Order Date]])</f>
        <v>3</v>
      </c>
      <c r="K153" t="s">
        <v>361</v>
      </c>
      <c r="L153" t="s">
        <v>97</v>
      </c>
      <c r="M153" t="s">
        <v>116</v>
      </c>
      <c r="N153" t="s">
        <v>133</v>
      </c>
    </row>
    <row r="154" spans="1:14" x14ac:dyDescent="0.3">
      <c r="A154" t="s">
        <v>362</v>
      </c>
      <c r="B154" s="2">
        <v>4404</v>
      </c>
      <c r="C154" s="3">
        <v>858</v>
      </c>
      <c r="D154" s="3">
        <v>17</v>
      </c>
      <c r="E154" t="s">
        <v>29</v>
      </c>
      <c r="F154" t="s">
        <v>30</v>
      </c>
      <c r="G154" t="s">
        <v>31</v>
      </c>
      <c r="H154" s="1">
        <v>45368</v>
      </c>
      <c r="I154" s="3">
        <f>YEAR(data[[#This Row],[Order Date]])</f>
        <v>2024</v>
      </c>
      <c r="J154" s="3">
        <f>MONTH(data[[#This Row],[Order Date]])</f>
        <v>3</v>
      </c>
      <c r="K154" t="s">
        <v>363</v>
      </c>
      <c r="L154" t="s">
        <v>97</v>
      </c>
      <c r="M154" t="s">
        <v>98</v>
      </c>
      <c r="N154" t="s">
        <v>337</v>
      </c>
    </row>
    <row r="155" spans="1:14" x14ac:dyDescent="0.3">
      <c r="A155" t="s">
        <v>364</v>
      </c>
      <c r="B155" s="2">
        <v>9536</v>
      </c>
      <c r="C155" s="3">
        <v>1437</v>
      </c>
      <c r="D155" s="3">
        <v>9</v>
      </c>
      <c r="E155" t="s">
        <v>12</v>
      </c>
      <c r="F155" t="s">
        <v>81</v>
      </c>
      <c r="G155" t="s">
        <v>14</v>
      </c>
      <c r="H155" s="1">
        <v>43923</v>
      </c>
      <c r="I155" s="3">
        <f>YEAR(data[[#This Row],[Order Date]])</f>
        <v>2020</v>
      </c>
      <c r="J155" s="3">
        <f>MONTH(data[[#This Row],[Order Date]])</f>
        <v>4</v>
      </c>
      <c r="K155" t="s">
        <v>365</v>
      </c>
      <c r="L155" t="s">
        <v>16</v>
      </c>
      <c r="M155" t="s">
        <v>33</v>
      </c>
      <c r="N155" t="s">
        <v>161</v>
      </c>
    </row>
    <row r="156" spans="1:14" x14ac:dyDescent="0.3">
      <c r="A156" t="s">
        <v>366</v>
      </c>
      <c r="B156" s="2">
        <v>9574</v>
      </c>
      <c r="C156" s="3">
        <v>4045</v>
      </c>
      <c r="D156" s="3">
        <v>19</v>
      </c>
      <c r="E156" t="s">
        <v>44</v>
      </c>
      <c r="F156" t="s">
        <v>108</v>
      </c>
      <c r="G156" t="s">
        <v>14</v>
      </c>
      <c r="H156" s="1">
        <v>45364</v>
      </c>
      <c r="I156" s="3">
        <f>YEAR(data[[#This Row],[Order Date]])</f>
        <v>2024</v>
      </c>
      <c r="J156" s="3">
        <f>MONTH(data[[#This Row],[Order Date]])</f>
        <v>3</v>
      </c>
      <c r="K156" t="s">
        <v>367</v>
      </c>
      <c r="L156" t="s">
        <v>41</v>
      </c>
      <c r="M156" t="s">
        <v>91</v>
      </c>
      <c r="N156" t="s">
        <v>337</v>
      </c>
    </row>
    <row r="157" spans="1:14" x14ac:dyDescent="0.3">
      <c r="A157" t="s">
        <v>368</v>
      </c>
      <c r="B157" s="2">
        <v>8200</v>
      </c>
      <c r="C157" s="3">
        <v>257</v>
      </c>
      <c r="D157" s="3">
        <v>19</v>
      </c>
      <c r="E157" t="s">
        <v>12</v>
      </c>
      <c r="F157" t="s">
        <v>38</v>
      </c>
      <c r="G157" t="s">
        <v>64</v>
      </c>
      <c r="H157" s="1">
        <v>45006</v>
      </c>
      <c r="I157" s="3">
        <f>YEAR(data[[#This Row],[Order Date]])</f>
        <v>2023</v>
      </c>
      <c r="J157" s="3">
        <f>MONTH(data[[#This Row],[Order Date]])</f>
        <v>3</v>
      </c>
      <c r="K157" t="s">
        <v>369</v>
      </c>
      <c r="L157" t="s">
        <v>97</v>
      </c>
      <c r="M157" t="s">
        <v>106</v>
      </c>
      <c r="N157" t="s">
        <v>244</v>
      </c>
    </row>
    <row r="158" spans="1:14" x14ac:dyDescent="0.3">
      <c r="A158" t="s">
        <v>370</v>
      </c>
      <c r="B158" s="2">
        <v>3348</v>
      </c>
      <c r="C158" s="3">
        <v>568</v>
      </c>
      <c r="D158" s="3">
        <v>5</v>
      </c>
      <c r="E158" t="s">
        <v>29</v>
      </c>
      <c r="F158" t="s">
        <v>56</v>
      </c>
      <c r="G158" t="s">
        <v>46</v>
      </c>
      <c r="H158" s="1">
        <v>45353</v>
      </c>
      <c r="I158" s="3">
        <f>YEAR(data[[#This Row],[Order Date]])</f>
        <v>2024</v>
      </c>
      <c r="J158" s="3">
        <f>MONTH(data[[#This Row],[Order Date]])</f>
        <v>3</v>
      </c>
      <c r="K158" t="s">
        <v>371</v>
      </c>
      <c r="L158" t="s">
        <v>97</v>
      </c>
      <c r="M158" t="s">
        <v>116</v>
      </c>
      <c r="N158" t="s">
        <v>337</v>
      </c>
    </row>
    <row r="159" spans="1:14" x14ac:dyDescent="0.3">
      <c r="A159" t="s">
        <v>370</v>
      </c>
      <c r="B159" s="2">
        <v>3348</v>
      </c>
      <c r="C159" s="3">
        <v>568</v>
      </c>
      <c r="D159" s="3">
        <v>5</v>
      </c>
      <c r="E159" t="s">
        <v>29</v>
      </c>
      <c r="F159" t="s">
        <v>56</v>
      </c>
      <c r="G159" t="s">
        <v>46</v>
      </c>
      <c r="H159" s="1">
        <v>44316</v>
      </c>
      <c r="I159" s="3">
        <f>YEAR(data[[#This Row],[Order Date]])</f>
        <v>2021</v>
      </c>
      <c r="J159" s="3">
        <f>MONTH(data[[#This Row],[Order Date]])</f>
        <v>4</v>
      </c>
      <c r="K159" t="s">
        <v>372</v>
      </c>
      <c r="L159" t="s">
        <v>24</v>
      </c>
      <c r="M159" t="s">
        <v>67</v>
      </c>
      <c r="N159" t="s">
        <v>138</v>
      </c>
    </row>
    <row r="160" spans="1:14" x14ac:dyDescent="0.3">
      <c r="A160" t="s">
        <v>373</v>
      </c>
      <c r="B160" s="2">
        <v>1760</v>
      </c>
      <c r="C160" s="3">
        <v>619</v>
      </c>
      <c r="D160" s="3">
        <v>16</v>
      </c>
      <c r="E160" t="s">
        <v>44</v>
      </c>
      <c r="F160" t="s">
        <v>59</v>
      </c>
      <c r="G160" t="s">
        <v>31</v>
      </c>
      <c r="H160" s="1">
        <v>44454</v>
      </c>
      <c r="I160" s="3">
        <f>YEAR(data[[#This Row],[Order Date]])</f>
        <v>2021</v>
      </c>
      <c r="J160" s="3">
        <f>MONTH(data[[#This Row],[Order Date]])</f>
        <v>9</v>
      </c>
      <c r="K160" t="s">
        <v>374</v>
      </c>
      <c r="L160" t="s">
        <v>97</v>
      </c>
      <c r="M160" t="s">
        <v>98</v>
      </c>
      <c r="N160" t="s">
        <v>223</v>
      </c>
    </row>
    <row r="161" spans="1:14" x14ac:dyDescent="0.3">
      <c r="A161" t="s">
        <v>373</v>
      </c>
      <c r="B161" s="2">
        <v>1760</v>
      </c>
      <c r="C161" s="3">
        <v>619</v>
      </c>
      <c r="D161" s="3">
        <v>16</v>
      </c>
      <c r="E161" t="s">
        <v>44</v>
      </c>
      <c r="F161" t="s">
        <v>59</v>
      </c>
      <c r="G161" t="s">
        <v>31</v>
      </c>
      <c r="H161" s="1">
        <v>44954</v>
      </c>
      <c r="I161" s="3">
        <f>YEAR(data[[#This Row],[Order Date]])</f>
        <v>2023</v>
      </c>
      <c r="J161" s="3">
        <f>MONTH(data[[#This Row],[Order Date]])</f>
        <v>1</v>
      </c>
      <c r="K161" t="s">
        <v>375</v>
      </c>
      <c r="L161" t="s">
        <v>70</v>
      </c>
      <c r="M161" t="s">
        <v>137</v>
      </c>
      <c r="N161" t="s">
        <v>332</v>
      </c>
    </row>
    <row r="162" spans="1:14" x14ac:dyDescent="0.3">
      <c r="A162" t="s">
        <v>376</v>
      </c>
      <c r="B162" s="2">
        <v>869</v>
      </c>
      <c r="C162" s="3">
        <v>373</v>
      </c>
      <c r="D162" s="3">
        <v>14</v>
      </c>
      <c r="E162" t="s">
        <v>29</v>
      </c>
      <c r="F162" t="s">
        <v>63</v>
      </c>
      <c r="G162" t="s">
        <v>46</v>
      </c>
      <c r="H162" s="1">
        <v>44385</v>
      </c>
      <c r="I162" s="3">
        <f>YEAR(data[[#This Row],[Order Date]])</f>
        <v>2021</v>
      </c>
      <c r="J162" s="3">
        <f>MONTH(data[[#This Row],[Order Date]])</f>
        <v>7</v>
      </c>
      <c r="K162" t="s">
        <v>377</v>
      </c>
      <c r="L162" t="s">
        <v>24</v>
      </c>
      <c r="M162" t="s">
        <v>50</v>
      </c>
      <c r="N162" t="s">
        <v>26</v>
      </c>
    </row>
    <row r="163" spans="1:14" x14ac:dyDescent="0.3">
      <c r="A163" t="s">
        <v>376</v>
      </c>
      <c r="B163" s="2">
        <v>869</v>
      </c>
      <c r="C163" s="3">
        <v>373</v>
      </c>
      <c r="D163" s="3">
        <v>14</v>
      </c>
      <c r="E163" t="s">
        <v>29</v>
      </c>
      <c r="F163" t="s">
        <v>63</v>
      </c>
      <c r="G163" t="s">
        <v>46</v>
      </c>
      <c r="H163" s="1">
        <v>43929</v>
      </c>
      <c r="I163" s="3">
        <f>YEAR(data[[#This Row],[Order Date]])</f>
        <v>2020</v>
      </c>
      <c r="J163" s="3">
        <f>MONTH(data[[#This Row],[Order Date]])</f>
        <v>4</v>
      </c>
      <c r="K163" t="s">
        <v>378</v>
      </c>
      <c r="L163" t="s">
        <v>97</v>
      </c>
      <c r="M163" t="s">
        <v>116</v>
      </c>
      <c r="N163" t="s">
        <v>161</v>
      </c>
    </row>
    <row r="164" spans="1:14" x14ac:dyDescent="0.3">
      <c r="A164" t="s">
        <v>379</v>
      </c>
      <c r="B164" s="2">
        <v>2999</v>
      </c>
      <c r="C164" s="3">
        <v>145</v>
      </c>
      <c r="D164" s="3">
        <v>13</v>
      </c>
      <c r="E164" t="s">
        <v>29</v>
      </c>
      <c r="F164" t="s">
        <v>77</v>
      </c>
      <c r="G164" t="s">
        <v>64</v>
      </c>
      <c r="H164" s="1">
        <v>44796</v>
      </c>
      <c r="I164" s="3">
        <f>YEAR(data[[#This Row],[Order Date]])</f>
        <v>2022</v>
      </c>
      <c r="J164" s="3">
        <f>MONTH(data[[#This Row],[Order Date]])</f>
        <v>8</v>
      </c>
      <c r="K164" t="s">
        <v>380</v>
      </c>
      <c r="L164" t="s">
        <v>20</v>
      </c>
      <c r="M164" t="s">
        <v>21</v>
      </c>
      <c r="N164" t="s">
        <v>208</v>
      </c>
    </row>
    <row r="165" spans="1:14" x14ac:dyDescent="0.3">
      <c r="A165" t="s">
        <v>381</v>
      </c>
      <c r="B165" s="2">
        <v>1239</v>
      </c>
      <c r="C165" s="3">
        <v>575</v>
      </c>
      <c r="D165" s="3">
        <v>17</v>
      </c>
      <c r="E165" t="s">
        <v>12</v>
      </c>
      <c r="F165" t="s">
        <v>38</v>
      </c>
      <c r="G165" t="s">
        <v>14</v>
      </c>
      <c r="H165" s="1">
        <v>44912</v>
      </c>
      <c r="I165" s="3">
        <f>YEAR(data[[#This Row],[Order Date]])</f>
        <v>2022</v>
      </c>
      <c r="J165" s="3">
        <f>MONTH(data[[#This Row],[Order Date]])</f>
        <v>12</v>
      </c>
      <c r="K165" t="s">
        <v>382</v>
      </c>
      <c r="L165" t="s">
        <v>24</v>
      </c>
      <c r="M165" t="s">
        <v>67</v>
      </c>
      <c r="N165" t="s">
        <v>151</v>
      </c>
    </row>
    <row r="166" spans="1:14" x14ac:dyDescent="0.3">
      <c r="A166" t="s">
        <v>381</v>
      </c>
      <c r="B166" s="2">
        <v>1239</v>
      </c>
      <c r="C166" s="3">
        <v>575</v>
      </c>
      <c r="D166" s="3">
        <v>17</v>
      </c>
      <c r="E166" t="s">
        <v>12</v>
      </c>
      <c r="F166" t="s">
        <v>38</v>
      </c>
      <c r="G166" t="s">
        <v>14</v>
      </c>
      <c r="H166" s="1">
        <v>44720</v>
      </c>
      <c r="I166" s="3">
        <f>YEAR(data[[#This Row],[Order Date]])</f>
        <v>2022</v>
      </c>
      <c r="J166" s="3">
        <f>MONTH(data[[#This Row],[Order Date]])</f>
        <v>6</v>
      </c>
      <c r="K166" t="s">
        <v>383</v>
      </c>
      <c r="L166" t="s">
        <v>20</v>
      </c>
      <c r="M166" t="s">
        <v>62</v>
      </c>
      <c r="N166" t="s">
        <v>164</v>
      </c>
    </row>
    <row r="167" spans="1:14" x14ac:dyDescent="0.3">
      <c r="A167" t="s">
        <v>384</v>
      </c>
      <c r="B167" s="2">
        <v>1033</v>
      </c>
      <c r="C167" s="3">
        <v>254</v>
      </c>
      <c r="D167" s="3">
        <v>5</v>
      </c>
      <c r="E167" t="s">
        <v>44</v>
      </c>
      <c r="F167" t="s">
        <v>108</v>
      </c>
      <c r="G167" t="s">
        <v>64</v>
      </c>
      <c r="H167" s="1">
        <v>44071</v>
      </c>
      <c r="I167" s="3">
        <f>YEAR(data[[#This Row],[Order Date]])</f>
        <v>2020</v>
      </c>
      <c r="J167" s="3">
        <f>MONTH(data[[#This Row],[Order Date]])</f>
        <v>8</v>
      </c>
      <c r="K167" t="s">
        <v>385</v>
      </c>
      <c r="L167" t="s">
        <v>24</v>
      </c>
      <c r="M167" t="s">
        <v>67</v>
      </c>
      <c r="N167" t="s">
        <v>184</v>
      </c>
    </row>
    <row r="168" spans="1:14" x14ac:dyDescent="0.3">
      <c r="A168" t="s">
        <v>386</v>
      </c>
      <c r="B168" s="2">
        <v>1518</v>
      </c>
      <c r="C168" s="3">
        <v>159</v>
      </c>
      <c r="D168" s="3">
        <v>19</v>
      </c>
      <c r="E168" t="s">
        <v>12</v>
      </c>
      <c r="F168" t="s">
        <v>27</v>
      </c>
      <c r="G168" t="s">
        <v>14</v>
      </c>
      <c r="H168" s="1">
        <v>44100</v>
      </c>
      <c r="I168" s="3">
        <f>YEAR(data[[#This Row],[Order Date]])</f>
        <v>2020</v>
      </c>
      <c r="J168" s="3">
        <f>MONTH(data[[#This Row],[Order Date]])</f>
        <v>9</v>
      </c>
      <c r="K168" t="s">
        <v>387</v>
      </c>
      <c r="L168" t="s">
        <v>41</v>
      </c>
      <c r="M168" t="s">
        <v>74</v>
      </c>
      <c r="N168" t="s">
        <v>388</v>
      </c>
    </row>
    <row r="169" spans="1:14" x14ac:dyDescent="0.3">
      <c r="A169" t="s">
        <v>389</v>
      </c>
      <c r="B169" s="2">
        <v>8581</v>
      </c>
      <c r="C169" s="3">
        <v>2444</v>
      </c>
      <c r="D169" s="3">
        <v>2</v>
      </c>
      <c r="E169" t="s">
        <v>29</v>
      </c>
      <c r="F169" t="s">
        <v>63</v>
      </c>
      <c r="G169" t="s">
        <v>31</v>
      </c>
      <c r="H169" s="1">
        <v>44178</v>
      </c>
      <c r="I169" s="3">
        <f>YEAR(data[[#This Row],[Order Date]])</f>
        <v>2020</v>
      </c>
      <c r="J169" s="3">
        <f>MONTH(data[[#This Row],[Order Date]])</f>
        <v>12</v>
      </c>
      <c r="K169" t="s">
        <v>390</v>
      </c>
      <c r="L169" t="s">
        <v>20</v>
      </c>
      <c r="M169" t="s">
        <v>171</v>
      </c>
      <c r="N169" t="s">
        <v>286</v>
      </c>
    </row>
    <row r="170" spans="1:14" x14ac:dyDescent="0.3">
      <c r="A170" t="s">
        <v>389</v>
      </c>
      <c r="B170" s="2">
        <v>8581</v>
      </c>
      <c r="C170" s="3">
        <v>2444</v>
      </c>
      <c r="D170" s="3">
        <v>2</v>
      </c>
      <c r="E170" t="s">
        <v>29</v>
      </c>
      <c r="F170" t="s">
        <v>63</v>
      </c>
      <c r="G170" t="s">
        <v>31</v>
      </c>
      <c r="H170" s="1">
        <v>44154</v>
      </c>
      <c r="I170" s="3">
        <f>YEAR(data[[#This Row],[Order Date]])</f>
        <v>2020</v>
      </c>
      <c r="J170" s="3">
        <f>MONTH(data[[#This Row],[Order Date]])</f>
        <v>11</v>
      </c>
      <c r="K170" t="s">
        <v>391</v>
      </c>
      <c r="L170" t="s">
        <v>16</v>
      </c>
      <c r="M170" t="s">
        <v>33</v>
      </c>
      <c r="N170" t="s">
        <v>79</v>
      </c>
    </row>
    <row r="171" spans="1:14" x14ac:dyDescent="0.3">
      <c r="A171" t="s">
        <v>392</v>
      </c>
      <c r="B171" s="2">
        <v>1167</v>
      </c>
      <c r="C171" s="3">
        <v>463</v>
      </c>
      <c r="D171" s="3">
        <v>5</v>
      </c>
      <c r="E171" t="s">
        <v>29</v>
      </c>
      <c r="F171" t="s">
        <v>30</v>
      </c>
      <c r="G171" t="s">
        <v>14</v>
      </c>
      <c r="H171" s="1">
        <v>45182</v>
      </c>
      <c r="I171" s="3">
        <f>YEAR(data[[#This Row],[Order Date]])</f>
        <v>2023</v>
      </c>
      <c r="J171" s="3">
        <f>MONTH(data[[#This Row],[Order Date]])</f>
        <v>9</v>
      </c>
      <c r="K171" t="s">
        <v>393</v>
      </c>
      <c r="L171" t="s">
        <v>70</v>
      </c>
      <c r="M171" t="s">
        <v>85</v>
      </c>
      <c r="N171" t="s">
        <v>272</v>
      </c>
    </row>
    <row r="172" spans="1:14" x14ac:dyDescent="0.3">
      <c r="A172" t="s">
        <v>394</v>
      </c>
      <c r="B172" s="2">
        <v>8204</v>
      </c>
      <c r="C172" s="3">
        <v>2382</v>
      </c>
      <c r="D172" s="3">
        <v>6</v>
      </c>
      <c r="E172" t="s">
        <v>29</v>
      </c>
      <c r="F172" t="s">
        <v>30</v>
      </c>
      <c r="G172" t="s">
        <v>14</v>
      </c>
      <c r="H172" s="1">
        <v>43921</v>
      </c>
      <c r="I172" s="3">
        <f>YEAR(data[[#This Row],[Order Date]])</f>
        <v>2020</v>
      </c>
      <c r="J172" s="3">
        <f>MONTH(data[[#This Row],[Order Date]])</f>
        <v>3</v>
      </c>
      <c r="K172" t="s">
        <v>395</v>
      </c>
      <c r="L172" t="s">
        <v>20</v>
      </c>
      <c r="M172" t="s">
        <v>21</v>
      </c>
      <c r="N172" t="s">
        <v>54</v>
      </c>
    </row>
    <row r="173" spans="1:14" x14ac:dyDescent="0.3">
      <c r="A173" t="s">
        <v>394</v>
      </c>
      <c r="B173" s="2">
        <v>8204</v>
      </c>
      <c r="C173" s="3">
        <v>2382</v>
      </c>
      <c r="D173" s="3">
        <v>6</v>
      </c>
      <c r="E173" t="s">
        <v>29</v>
      </c>
      <c r="F173" t="s">
        <v>30</v>
      </c>
      <c r="G173" t="s">
        <v>14</v>
      </c>
      <c r="H173" s="1">
        <v>44124</v>
      </c>
      <c r="I173" s="3">
        <f>YEAR(data[[#This Row],[Order Date]])</f>
        <v>2020</v>
      </c>
      <c r="J173" s="3">
        <f>MONTH(data[[#This Row],[Order Date]])</f>
        <v>10</v>
      </c>
      <c r="K173" t="s">
        <v>396</v>
      </c>
      <c r="L173" t="s">
        <v>24</v>
      </c>
      <c r="M173" t="s">
        <v>25</v>
      </c>
      <c r="N173" t="s">
        <v>118</v>
      </c>
    </row>
    <row r="174" spans="1:14" x14ac:dyDescent="0.3">
      <c r="A174" t="s">
        <v>397</v>
      </c>
      <c r="B174" s="2">
        <v>907</v>
      </c>
      <c r="C174" s="3">
        <v>391</v>
      </c>
      <c r="D174" s="3">
        <v>9</v>
      </c>
      <c r="E174" t="s">
        <v>29</v>
      </c>
      <c r="F174" t="s">
        <v>30</v>
      </c>
      <c r="G174" t="s">
        <v>46</v>
      </c>
      <c r="H174" s="1">
        <v>45142</v>
      </c>
      <c r="I174" s="3">
        <f>YEAR(data[[#This Row],[Order Date]])</f>
        <v>2023</v>
      </c>
      <c r="J174" s="3">
        <f>MONTH(data[[#This Row],[Order Date]])</f>
        <v>8</v>
      </c>
      <c r="K174" t="s">
        <v>398</v>
      </c>
      <c r="L174" t="s">
        <v>24</v>
      </c>
      <c r="M174" t="s">
        <v>50</v>
      </c>
      <c r="N174" t="s">
        <v>120</v>
      </c>
    </row>
    <row r="175" spans="1:14" x14ac:dyDescent="0.3">
      <c r="A175" t="s">
        <v>399</v>
      </c>
      <c r="B175" s="2">
        <v>2174</v>
      </c>
      <c r="C175" s="3">
        <v>265</v>
      </c>
      <c r="D175" s="3">
        <v>19</v>
      </c>
      <c r="E175" t="s">
        <v>29</v>
      </c>
      <c r="F175" t="s">
        <v>30</v>
      </c>
      <c r="G175" t="s">
        <v>46</v>
      </c>
      <c r="H175" s="1">
        <v>44662</v>
      </c>
      <c r="I175" s="3">
        <f>YEAR(data[[#This Row],[Order Date]])</f>
        <v>2022</v>
      </c>
      <c r="J175" s="3">
        <f>MONTH(data[[#This Row],[Order Date]])</f>
        <v>4</v>
      </c>
      <c r="K175" t="s">
        <v>400</v>
      </c>
      <c r="L175" t="s">
        <v>97</v>
      </c>
      <c r="M175" t="s">
        <v>106</v>
      </c>
      <c r="N175" t="s">
        <v>186</v>
      </c>
    </row>
    <row r="176" spans="1:14" x14ac:dyDescent="0.3">
      <c r="A176" t="s">
        <v>401</v>
      </c>
      <c r="B176" s="2">
        <v>1281</v>
      </c>
      <c r="C176" s="3">
        <v>340</v>
      </c>
      <c r="D176" s="3">
        <v>3</v>
      </c>
      <c r="E176" t="s">
        <v>12</v>
      </c>
      <c r="F176" t="s">
        <v>13</v>
      </c>
      <c r="G176" t="s">
        <v>31</v>
      </c>
      <c r="H176" s="1">
        <v>44561</v>
      </c>
      <c r="I176" s="3">
        <f>YEAR(data[[#This Row],[Order Date]])</f>
        <v>2021</v>
      </c>
      <c r="J176" s="3">
        <f>MONTH(data[[#This Row],[Order Date]])</f>
        <v>12</v>
      </c>
      <c r="K176" t="s">
        <v>402</v>
      </c>
      <c r="L176" t="s">
        <v>70</v>
      </c>
      <c r="M176" t="s">
        <v>85</v>
      </c>
      <c r="N176" t="s">
        <v>89</v>
      </c>
    </row>
    <row r="177" spans="1:14" x14ac:dyDescent="0.3">
      <c r="A177" t="s">
        <v>403</v>
      </c>
      <c r="B177" s="2">
        <v>2119</v>
      </c>
      <c r="C177" s="3">
        <v>196</v>
      </c>
      <c r="D177" s="3">
        <v>1</v>
      </c>
      <c r="E177" t="s">
        <v>44</v>
      </c>
      <c r="F177" t="s">
        <v>59</v>
      </c>
      <c r="G177" t="s">
        <v>64</v>
      </c>
      <c r="H177" s="1">
        <v>44059</v>
      </c>
      <c r="I177" s="3">
        <f>YEAR(data[[#This Row],[Order Date]])</f>
        <v>2020</v>
      </c>
      <c r="J177" s="3">
        <f>MONTH(data[[#This Row],[Order Date]])</f>
        <v>8</v>
      </c>
      <c r="K177" t="s">
        <v>404</v>
      </c>
      <c r="L177" t="s">
        <v>41</v>
      </c>
      <c r="M177" t="s">
        <v>42</v>
      </c>
      <c r="N177" t="s">
        <v>184</v>
      </c>
    </row>
    <row r="178" spans="1:14" x14ac:dyDescent="0.3">
      <c r="A178" t="s">
        <v>405</v>
      </c>
      <c r="B178" s="2">
        <v>3137</v>
      </c>
      <c r="C178" s="3">
        <v>571</v>
      </c>
      <c r="D178" s="3">
        <v>9</v>
      </c>
      <c r="E178" t="s">
        <v>29</v>
      </c>
      <c r="F178" t="s">
        <v>30</v>
      </c>
      <c r="G178" t="s">
        <v>31</v>
      </c>
      <c r="H178" s="1">
        <v>45690</v>
      </c>
      <c r="I178" s="3">
        <f>YEAR(data[[#This Row],[Order Date]])</f>
        <v>2025</v>
      </c>
      <c r="J178" s="3">
        <f>MONTH(data[[#This Row],[Order Date]])</f>
        <v>2</v>
      </c>
      <c r="K178" t="s">
        <v>406</v>
      </c>
      <c r="L178" t="s">
        <v>20</v>
      </c>
      <c r="M178" t="s">
        <v>21</v>
      </c>
      <c r="N178" t="s">
        <v>72</v>
      </c>
    </row>
    <row r="179" spans="1:14" x14ac:dyDescent="0.3">
      <c r="A179" t="s">
        <v>407</v>
      </c>
      <c r="B179" s="2">
        <v>2323</v>
      </c>
      <c r="C179" s="3">
        <v>727</v>
      </c>
      <c r="D179" s="3">
        <v>7</v>
      </c>
      <c r="E179" t="s">
        <v>44</v>
      </c>
      <c r="F179" t="s">
        <v>45</v>
      </c>
      <c r="G179" t="s">
        <v>64</v>
      </c>
      <c r="H179" s="1">
        <v>44616</v>
      </c>
      <c r="I179" s="3">
        <f>YEAR(data[[#This Row],[Order Date]])</f>
        <v>2022</v>
      </c>
      <c r="J179" s="3">
        <f>MONTH(data[[#This Row],[Order Date]])</f>
        <v>2</v>
      </c>
      <c r="K179" t="s">
        <v>408</v>
      </c>
      <c r="L179" t="s">
        <v>70</v>
      </c>
      <c r="M179" t="s">
        <v>71</v>
      </c>
      <c r="N179" t="s">
        <v>136</v>
      </c>
    </row>
    <row r="180" spans="1:14" x14ac:dyDescent="0.3">
      <c r="A180" t="s">
        <v>409</v>
      </c>
      <c r="B180" s="2">
        <v>9204</v>
      </c>
      <c r="C180" s="3">
        <v>3289</v>
      </c>
      <c r="D180" s="3">
        <v>16</v>
      </c>
      <c r="E180" t="s">
        <v>12</v>
      </c>
      <c r="F180" t="s">
        <v>38</v>
      </c>
      <c r="G180" t="s">
        <v>46</v>
      </c>
      <c r="H180" s="1">
        <v>45347</v>
      </c>
      <c r="I180" s="3">
        <f>YEAR(data[[#This Row],[Order Date]])</f>
        <v>2024</v>
      </c>
      <c r="J180" s="3">
        <f>MONTH(data[[#This Row],[Order Date]])</f>
        <v>2</v>
      </c>
      <c r="K180" t="s">
        <v>410</v>
      </c>
      <c r="L180" t="s">
        <v>16</v>
      </c>
      <c r="M180" t="s">
        <v>17</v>
      </c>
      <c r="N180" t="s">
        <v>217</v>
      </c>
    </row>
    <row r="181" spans="1:14" x14ac:dyDescent="0.3">
      <c r="A181" t="s">
        <v>409</v>
      </c>
      <c r="B181" s="2">
        <v>9204</v>
      </c>
      <c r="C181" s="3">
        <v>3289</v>
      </c>
      <c r="D181" s="3">
        <v>16</v>
      </c>
      <c r="E181" t="s">
        <v>12</v>
      </c>
      <c r="F181" t="s">
        <v>38</v>
      </c>
      <c r="G181" t="s">
        <v>46</v>
      </c>
      <c r="H181" s="1">
        <v>44362</v>
      </c>
      <c r="I181" s="3">
        <f>YEAR(data[[#This Row],[Order Date]])</f>
        <v>2021</v>
      </c>
      <c r="J181" s="3">
        <f>MONTH(data[[#This Row],[Order Date]])</f>
        <v>6</v>
      </c>
      <c r="K181" t="s">
        <v>411</v>
      </c>
      <c r="L181" t="s">
        <v>16</v>
      </c>
      <c r="M181" t="s">
        <v>17</v>
      </c>
      <c r="N181" t="s">
        <v>124</v>
      </c>
    </row>
    <row r="182" spans="1:14" x14ac:dyDescent="0.3">
      <c r="A182" t="s">
        <v>412</v>
      </c>
      <c r="B182" s="2">
        <v>5322</v>
      </c>
      <c r="C182" s="3">
        <v>1423</v>
      </c>
      <c r="D182" s="3">
        <v>18</v>
      </c>
      <c r="E182" t="s">
        <v>44</v>
      </c>
      <c r="F182" t="s">
        <v>59</v>
      </c>
      <c r="G182" t="s">
        <v>64</v>
      </c>
      <c r="H182" s="1">
        <v>44903</v>
      </c>
      <c r="I182" s="3">
        <f>YEAR(data[[#This Row],[Order Date]])</f>
        <v>2022</v>
      </c>
      <c r="J182" s="3">
        <f>MONTH(data[[#This Row],[Order Date]])</f>
        <v>12</v>
      </c>
      <c r="K182" t="s">
        <v>413</v>
      </c>
      <c r="L182" t="s">
        <v>70</v>
      </c>
      <c r="M182" t="s">
        <v>137</v>
      </c>
      <c r="N182" t="s">
        <v>151</v>
      </c>
    </row>
    <row r="183" spans="1:14" x14ac:dyDescent="0.3">
      <c r="A183" t="s">
        <v>412</v>
      </c>
      <c r="B183" s="2">
        <v>5322</v>
      </c>
      <c r="C183" s="3">
        <v>1423</v>
      </c>
      <c r="D183" s="3">
        <v>18</v>
      </c>
      <c r="E183" t="s">
        <v>44</v>
      </c>
      <c r="F183" t="s">
        <v>59</v>
      </c>
      <c r="G183" t="s">
        <v>64</v>
      </c>
      <c r="H183" s="1">
        <v>45269</v>
      </c>
      <c r="I183" s="3">
        <f>YEAR(data[[#This Row],[Order Date]])</f>
        <v>2023</v>
      </c>
      <c r="J183" s="3">
        <f>MONTH(data[[#This Row],[Order Date]])</f>
        <v>12</v>
      </c>
      <c r="K183" t="s">
        <v>414</v>
      </c>
      <c r="L183" t="s">
        <v>70</v>
      </c>
      <c r="M183" t="s">
        <v>71</v>
      </c>
      <c r="N183" t="s">
        <v>101</v>
      </c>
    </row>
    <row r="184" spans="1:14" x14ac:dyDescent="0.3">
      <c r="A184" t="s">
        <v>415</v>
      </c>
      <c r="B184" s="2">
        <v>2666</v>
      </c>
      <c r="C184" s="3">
        <v>559</v>
      </c>
      <c r="D184" s="3">
        <v>14</v>
      </c>
      <c r="E184" t="s">
        <v>44</v>
      </c>
      <c r="F184" t="s">
        <v>48</v>
      </c>
      <c r="G184" t="s">
        <v>64</v>
      </c>
      <c r="H184" s="1">
        <v>44758</v>
      </c>
      <c r="I184" s="3">
        <f>YEAR(data[[#This Row],[Order Date]])</f>
        <v>2022</v>
      </c>
      <c r="J184" s="3">
        <f>MONTH(data[[#This Row],[Order Date]])</f>
        <v>7</v>
      </c>
      <c r="K184" t="s">
        <v>416</v>
      </c>
      <c r="L184" t="s">
        <v>97</v>
      </c>
      <c r="M184" t="s">
        <v>116</v>
      </c>
      <c r="N184" t="s">
        <v>417</v>
      </c>
    </row>
    <row r="185" spans="1:14" x14ac:dyDescent="0.3">
      <c r="A185" t="s">
        <v>418</v>
      </c>
      <c r="B185" s="2">
        <v>8383</v>
      </c>
      <c r="C185" s="3">
        <v>937</v>
      </c>
      <c r="D185" s="3">
        <v>4</v>
      </c>
      <c r="E185" t="s">
        <v>44</v>
      </c>
      <c r="F185" t="s">
        <v>59</v>
      </c>
      <c r="G185" t="s">
        <v>14</v>
      </c>
      <c r="H185" s="1">
        <v>45417</v>
      </c>
      <c r="I185" s="3">
        <f>YEAR(data[[#This Row],[Order Date]])</f>
        <v>2024</v>
      </c>
      <c r="J185" s="3">
        <f>MONTH(data[[#This Row],[Order Date]])</f>
        <v>5</v>
      </c>
      <c r="K185" t="s">
        <v>419</v>
      </c>
      <c r="L185" t="s">
        <v>16</v>
      </c>
      <c r="M185" t="s">
        <v>33</v>
      </c>
      <c r="N185" t="s">
        <v>34</v>
      </c>
    </row>
    <row r="186" spans="1:14" x14ac:dyDescent="0.3">
      <c r="A186" t="s">
        <v>420</v>
      </c>
      <c r="B186" s="2">
        <v>7560</v>
      </c>
      <c r="C186" s="3">
        <v>821</v>
      </c>
      <c r="D186" s="3">
        <v>4</v>
      </c>
      <c r="E186" t="s">
        <v>29</v>
      </c>
      <c r="F186" t="s">
        <v>63</v>
      </c>
      <c r="G186" t="s">
        <v>39</v>
      </c>
      <c r="H186" s="1">
        <v>44473</v>
      </c>
      <c r="I186" s="3">
        <f>YEAR(data[[#This Row],[Order Date]])</f>
        <v>2021</v>
      </c>
      <c r="J186" s="3">
        <f>MONTH(data[[#This Row],[Order Date]])</f>
        <v>10</v>
      </c>
      <c r="K186" t="s">
        <v>421</v>
      </c>
      <c r="L186" t="s">
        <v>20</v>
      </c>
      <c r="M186" t="s">
        <v>21</v>
      </c>
      <c r="N186" t="s">
        <v>36</v>
      </c>
    </row>
    <row r="187" spans="1:14" x14ac:dyDescent="0.3">
      <c r="A187" t="s">
        <v>422</v>
      </c>
      <c r="B187" s="2">
        <v>1314</v>
      </c>
      <c r="C187" s="3">
        <v>490</v>
      </c>
      <c r="D187" s="3">
        <v>16</v>
      </c>
      <c r="E187" t="s">
        <v>44</v>
      </c>
      <c r="F187" t="s">
        <v>59</v>
      </c>
      <c r="G187" t="s">
        <v>14</v>
      </c>
      <c r="H187" s="1">
        <v>44520</v>
      </c>
      <c r="I187" s="3">
        <f>YEAR(data[[#This Row],[Order Date]])</f>
        <v>2021</v>
      </c>
      <c r="J187" s="3">
        <f>MONTH(data[[#This Row],[Order Date]])</f>
        <v>11</v>
      </c>
      <c r="K187" t="s">
        <v>423</v>
      </c>
      <c r="L187" t="s">
        <v>24</v>
      </c>
      <c r="M187" t="s">
        <v>25</v>
      </c>
      <c r="N187" t="s">
        <v>174</v>
      </c>
    </row>
    <row r="188" spans="1:14" x14ac:dyDescent="0.3">
      <c r="A188" t="s">
        <v>424</v>
      </c>
      <c r="B188" s="2">
        <v>1574</v>
      </c>
      <c r="C188" s="3">
        <v>258</v>
      </c>
      <c r="D188" s="3">
        <v>17</v>
      </c>
      <c r="E188" t="s">
        <v>29</v>
      </c>
      <c r="F188" t="s">
        <v>30</v>
      </c>
      <c r="G188" t="s">
        <v>39</v>
      </c>
      <c r="H188" s="1">
        <v>44089</v>
      </c>
      <c r="I188" s="3">
        <f>YEAR(data[[#This Row],[Order Date]])</f>
        <v>2020</v>
      </c>
      <c r="J188" s="3">
        <f>MONTH(data[[#This Row],[Order Date]])</f>
        <v>9</v>
      </c>
      <c r="K188" t="s">
        <v>425</v>
      </c>
      <c r="L188" t="s">
        <v>41</v>
      </c>
      <c r="M188" t="s">
        <v>74</v>
      </c>
      <c r="N188" t="s">
        <v>388</v>
      </c>
    </row>
    <row r="189" spans="1:14" x14ac:dyDescent="0.3">
      <c r="A189" t="s">
        <v>426</v>
      </c>
      <c r="B189" s="2">
        <v>1231</v>
      </c>
      <c r="C189" s="3">
        <v>214</v>
      </c>
      <c r="D189" s="3">
        <v>20</v>
      </c>
      <c r="E189" t="s">
        <v>12</v>
      </c>
      <c r="F189" t="s">
        <v>38</v>
      </c>
      <c r="G189" t="s">
        <v>31</v>
      </c>
      <c r="H189" s="1">
        <v>44943</v>
      </c>
      <c r="I189" s="3">
        <f>YEAR(data[[#This Row],[Order Date]])</f>
        <v>2023</v>
      </c>
      <c r="J189" s="3">
        <f>MONTH(data[[#This Row],[Order Date]])</f>
        <v>1</v>
      </c>
      <c r="K189" t="s">
        <v>427</v>
      </c>
      <c r="L189" t="s">
        <v>97</v>
      </c>
      <c r="M189" t="s">
        <v>98</v>
      </c>
      <c r="N189" t="s">
        <v>332</v>
      </c>
    </row>
    <row r="190" spans="1:14" x14ac:dyDescent="0.3">
      <c r="A190" t="s">
        <v>426</v>
      </c>
      <c r="B190" s="2">
        <v>1231</v>
      </c>
      <c r="C190" s="3">
        <v>214</v>
      </c>
      <c r="D190" s="3">
        <v>20</v>
      </c>
      <c r="E190" t="s">
        <v>12</v>
      </c>
      <c r="F190" t="s">
        <v>38</v>
      </c>
      <c r="G190" t="s">
        <v>31</v>
      </c>
      <c r="H190" s="1">
        <v>43998</v>
      </c>
      <c r="I190" s="3">
        <f>YEAR(data[[#This Row],[Order Date]])</f>
        <v>2020</v>
      </c>
      <c r="J190" s="3">
        <f>MONTH(data[[#This Row],[Order Date]])</f>
        <v>6</v>
      </c>
      <c r="K190" t="s">
        <v>428</v>
      </c>
      <c r="L190" t="s">
        <v>24</v>
      </c>
      <c r="M190" t="s">
        <v>67</v>
      </c>
      <c r="N190" t="s">
        <v>312</v>
      </c>
    </row>
    <row r="191" spans="1:14" x14ac:dyDescent="0.3">
      <c r="A191" t="s">
        <v>429</v>
      </c>
      <c r="B191" s="2">
        <v>6891</v>
      </c>
      <c r="C191" s="3">
        <v>2529</v>
      </c>
      <c r="D191" s="3">
        <v>3</v>
      </c>
      <c r="E191" t="s">
        <v>29</v>
      </c>
      <c r="F191" t="s">
        <v>77</v>
      </c>
      <c r="G191" t="s">
        <v>31</v>
      </c>
      <c r="H191" s="1">
        <v>45413</v>
      </c>
      <c r="I191" s="3">
        <f>YEAR(data[[#This Row],[Order Date]])</f>
        <v>2024</v>
      </c>
      <c r="J191" s="3">
        <f>MONTH(data[[#This Row],[Order Date]])</f>
        <v>5</v>
      </c>
      <c r="K191" t="s">
        <v>430</v>
      </c>
      <c r="L191" t="s">
        <v>97</v>
      </c>
      <c r="M191" t="s">
        <v>116</v>
      </c>
      <c r="N191" t="s">
        <v>34</v>
      </c>
    </row>
    <row r="192" spans="1:14" x14ac:dyDescent="0.3">
      <c r="A192" t="s">
        <v>431</v>
      </c>
      <c r="B192" s="2">
        <v>7524</v>
      </c>
      <c r="C192" s="3">
        <v>2308</v>
      </c>
      <c r="D192" s="3">
        <v>15</v>
      </c>
      <c r="E192" t="s">
        <v>12</v>
      </c>
      <c r="F192" t="s">
        <v>38</v>
      </c>
      <c r="G192" t="s">
        <v>39</v>
      </c>
      <c r="H192" s="1">
        <v>45267</v>
      </c>
      <c r="I192" s="3">
        <f>YEAR(data[[#This Row],[Order Date]])</f>
        <v>2023</v>
      </c>
      <c r="J192" s="3">
        <f>MONTH(data[[#This Row],[Order Date]])</f>
        <v>12</v>
      </c>
      <c r="K192" t="s">
        <v>432</v>
      </c>
      <c r="L192" t="s">
        <v>70</v>
      </c>
      <c r="M192" t="s">
        <v>85</v>
      </c>
      <c r="N192" t="s">
        <v>101</v>
      </c>
    </row>
    <row r="193" spans="1:14" x14ac:dyDescent="0.3">
      <c r="A193" t="s">
        <v>433</v>
      </c>
      <c r="B193" s="2">
        <v>4215</v>
      </c>
      <c r="C193" s="3">
        <v>432</v>
      </c>
      <c r="D193" s="3">
        <v>14</v>
      </c>
      <c r="E193" t="s">
        <v>44</v>
      </c>
      <c r="F193" t="s">
        <v>48</v>
      </c>
      <c r="G193" t="s">
        <v>31</v>
      </c>
      <c r="H193" s="1">
        <v>45324</v>
      </c>
      <c r="I193" s="3">
        <f>YEAR(data[[#This Row],[Order Date]])</f>
        <v>2024</v>
      </c>
      <c r="J193" s="3">
        <f>MONTH(data[[#This Row],[Order Date]])</f>
        <v>2</v>
      </c>
      <c r="K193" t="s">
        <v>434</v>
      </c>
      <c r="L193" t="s">
        <v>97</v>
      </c>
      <c r="M193" t="s">
        <v>98</v>
      </c>
      <c r="N193" t="s">
        <v>217</v>
      </c>
    </row>
    <row r="194" spans="1:14" x14ac:dyDescent="0.3">
      <c r="A194" t="s">
        <v>435</v>
      </c>
      <c r="B194" s="2">
        <v>622</v>
      </c>
      <c r="C194" s="3">
        <v>218</v>
      </c>
      <c r="D194" s="3">
        <v>19</v>
      </c>
      <c r="E194" t="s">
        <v>44</v>
      </c>
      <c r="F194" t="s">
        <v>108</v>
      </c>
      <c r="G194" t="s">
        <v>46</v>
      </c>
      <c r="H194" s="1">
        <v>45466</v>
      </c>
      <c r="I194" s="3">
        <f>YEAR(data[[#This Row],[Order Date]])</f>
        <v>2024</v>
      </c>
      <c r="J194" s="3">
        <f>MONTH(data[[#This Row],[Order Date]])</f>
        <v>6</v>
      </c>
      <c r="K194" t="s">
        <v>436</v>
      </c>
      <c r="L194" t="s">
        <v>41</v>
      </c>
      <c r="M194" t="s">
        <v>74</v>
      </c>
      <c r="N194" t="s">
        <v>261</v>
      </c>
    </row>
    <row r="195" spans="1:14" x14ac:dyDescent="0.3">
      <c r="A195" t="s">
        <v>437</v>
      </c>
      <c r="B195" s="2">
        <v>7333</v>
      </c>
      <c r="C195" s="3">
        <v>1576</v>
      </c>
      <c r="D195" s="3">
        <v>4</v>
      </c>
      <c r="E195" t="s">
        <v>12</v>
      </c>
      <c r="F195" t="s">
        <v>38</v>
      </c>
      <c r="G195" t="s">
        <v>46</v>
      </c>
      <c r="H195" s="1">
        <v>45450</v>
      </c>
      <c r="I195" s="3">
        <f>YEAR(data[[#This Row],[Order Date]])</f>
        <v>2024</v>
      </c>
      <c r="J195" s="3">
        <f>MONTH(data[[#This Row],[Order Date]])</f>
        <v>6</v>
      </c>
      <c r="K195" t="s">
        <v>438</v>
      </c>
      <c r="L195" t="s">
        <v>24</v>
      </c>
      <c r="M195" t="s">
        <v>25</v>
      </c>
      <c r="N195" t="s">
        <v>261</v>
      </c>
    </row>
    <row r="196" spans="1:14" x14ac:dyDescent="0.3">
      <c r="A196" t="s">
        <v>439</v>
      </c>
      <c r="B196" s="2">
        <v>7690</v>
      </c>
      <c r="C196" s="3">
        <v>1134</v>
      </c>
      <c r="D196" s="3">
        <v>4</v>
      </c>
      <c r="E196" t="s">
        <v>12</v>
      </c>
      <c r="F196" t="s">
        <v>13</v>
      </c>
      <c r="G196" t="s">
        <v>64</v>
      </c>
      <c r="H196" s="1">
        <v>45212</v>
      </c>
      <c r="I196" s="3">
        <f>YEAR(data[[#This Row],[Order Date]])</f>
        <v>2023</v>
      </c>
      <c r="J196" s="3">
        <f>MONTH(data[[#This Row],[Order Date]])</f>
        <v>10</v>
      </c>
      <c r="K196" t="s">
        <v>440</v>
      </c>
      <c r="L196" t="s">
        <v>24</v>
      </c>
      <c r="M196" t="s">
        <v>67</v>
      </c>
      <c r="N196" t="s">
        <v>441</v>
      </c>
    </row>
    <row r="197" spans="1:14" x14ac:dyDescent="0.3">
      <c r="A197" t="s">
        <v>442</v>
      </c>
      <c r="B197" s="2">
        <v>2791</v>
      </c>
      <c r="C197" s="3">
        <v>894</v>
      </c>
      <c r="D197" s="3">
        <v>14</v>
      </c>
      <c r="E197" t="s">
        <v>12</v>
      </c>
      <c r="F197" t="s">
        <v>38</v>
      </c>
      <c r="G197" t="s">
        <v>64</v>
      </c>
      <c r="H197" s="1">
        <v>44842</v>
      </c>
      <c r="I197" s="3">
        <f>YEAR(data[[#This Row],[Order Date]])</f>
        <v>2022</v>
      </c>
      <c r="J197" s="3">
        <f>MONTH(data[[#This Row],[Order Date]])</f>
        <v>10</v>
      </c>
      <c r="K197" t="s">
        <v>443</v>
      </c>
      <c r="L197" t="s">
        <v>70</v>
      </c>
      <c r="M197" t="s">
        <v>85</v>
      </c>
      <c r="N197" t="s">
        <v>95</v>
      </c>
    </row>
    <row r="198" spans="1:14" x14ac:dyDescent="0.3">
      <c r="A198" t="s">
        <v>442</v>
      </c>
      <c r="B198" s="2">
        <v>2791</v>
      </c>
      <c r="C198" s="3">
        <v>894</v>
      </c>
      <c r="D198" s="3">
        <v>14</v>
      </c>
      <c r="E198" t="s">
        <v>12</v>
      </c>
      <c r="F198" t="s">
        <v>38</v>
      </c>
      <c r="G198" t="s">
        <v>64</v>
      </c>
      <c r="H198" s="1">
        <v>45226</v>
      </c>
      <c r="I198" s="3">
        <f>YEAR(data[[#This Row],[Order Date]])</f>
        <v>2023</v>
      </c>
      <c r="J198" s="3">
        <f>MONTH(data[[#This Row],[Order Date]])</f>
        <v>10</v>
      </c>
      <c r="K198" t="s">
        <v>444</v>
      </c>
      <c r="L198" t="s">
        <v>97</v>
      </c>
      <c r="M198" t="s">
        <v>106</v>
      </c>
      <c r="N198" t="s">
        <v>441</v>
      </c>
    </row>
    <row r="199" spans="1:14" x14ac:dyDescent="0.3">
      <c r="A199" t="s">
        <v>442</v>
      </c>
      <c r="B199" s="2">
        <v>2791</v>
      </c>
      <c r="C199" s="3">
        <v>894</v>
      </c>
      <c r="D199" s="3">
        <v>14</v>
      </c>
      <c r="E199" t="s">
        <v>12</v>
      </c>
      <c r="F199" t="s">
        <v>38</v>
      </c>
      <c r="G199" t="s">
        <v>64</v>
      </c>
      <c r="H199" s="1">
        <v>44236</v>
      </c>
      <c r="I199" s="3">
        <f>YEAR(data[[#This Row],[Order Date]])</f>
        <v>2021</v>
      </c>
      <c r="J199" s="3">
        <f>MONTH(data[[#This Row],[Order Date]])</f>
        <v>2</v>
      </c>
      <c r="K199" t="s">
        <v>445</v>
      </c>
      <c r="L199" t="s">
        <v>70</v>
      </c>
      <c r="M199" t="s">
        <v>71</v>
      </c>
      <c r="N199" t="s">
        <v>291</v>
      </c>
    </row>
    <row r="200" spans="1:14" x14ac:dyDescent="0.3">
      <c r="A200" t="s">
        <v>446</v>
      </c>
      <c r="B200" s="2">
        <v>8769</v>
      </c>
      <c r="C200" s="3">
        <v>1989</v>
      </c>
      <c r="D200" s="3">
        <v>20</v>
      </c>
      <c r="E200" t="s">
        <v>29</v>
      </c>
      <c r="F200" t="s">
        <v>63</v>
      </c>
      <c r="G200" t="s">
        <v>14</v>
      </c>
      <c r="H200" s="1">
        <v>44138</v>
      </c>
      <c r="I200" s="3">
        <f>YEAR(data[[#This Row],[Order Date]])</f>
        <v>2020</v>
      </c>
      <c r="J200" s="3">
        <f>MONTH(data[[#This Row],[Order Date]])</f>
        <v>11</v>
      </c>
      <c r="K200" t="s">
        <v>447</v>
      </c>
      <c r="L200" t="s">
        <v>20</v>
      </c>
      <c r="M200" t="s">
        <v>21</v>
      </c>
      <c r="N200" t="s">
        <v>79</v>
      </c>
    </row>
    <row r="201" spans="1:14" x14ac:dyDescent="0.3">
      <c r="A201" t="s">
        <v>448</v>
      </c>
      <c r="B201" s="2">
        <v>9057</v>
      </c>
      <c r="C201" s="3">
        <v>1888</v>
      </c>
      <c r="D201" s="3">
        <v>19</v>
      </c>
      <c r="E201" t="s">
        <v>12</v>
      </c>
      <c r="F201" t="s">
        <v>27</v>
      </c>
      <c r="G201" t="s">
        <v>64</v>
      </c>
      <c r="H201" s="1">
        <v>44711</v>
      </c>
      <c r="I201" s="3">
        <f>YEAR(data[[#This Row],[Order Date]])</f>
        <v>2022</v>
      </c>
      <c r="J201" s="3">
        <f>MONTH(data[[#This Row],[Order Date]])</f>
        <v>5</v>
      </c>
      <c r="K201" t="s">
        <v>449</v>
      </c>
      <c r="L201" t="s">
        <v>16</v>
      </c>
      <c r="M201" t="s">
        <v>33</v>
      </c>
      <c r="N201" t="s">
        <v>179</v>
      </c>
    </row>
    <row r="202" spans="1:14" x14ac:dyDescent="0.3">
      <c r="A202" t="s">
        <v>450</v>
      </c>
      <c r="B202" s="2">
        <v>6113</v>
      </c>
      <c r="C202" s="3">
        <v>2508</v>
      </c>
      <c r="D202" s="3">
        <v>6</v>
      </c>
      <c r="E202" t="s">
        <v>12</v>
      </c>
      <c r="F202" t="s">
        <v>38</v>
      </c>
      <c r="G202" t="s">
        <v>14</v>
      </c>
      <c r="H202" s="1">
        <v>45459</v>
      </c>
      <c r="I202" s="3">
        <f>YEAR(data[[#This Row],[Order Date]])</f>
        <v>2024</v>
      </c>
      <c r="J202" s="3">
        <f>MONTH(data[[#This Row],[Order Date]])</f>
        <v>6</v>
      </c>
      <c r="K202" t="s">
        <v>451</v>
      </c>
      <c r="L202" t="s">
        <v>16</v>
      </c>
      <c r="M202" t="s">
        <v>33</v>
      </c>
      <c r="N202" t="s">
        <v>261</v>
      </c>
    </row>
    <row r="203" spans="1:14" x14ac:dyDescent="0.3">
      <c r="A203" t="s">
        <v>452</v>
      </c>
      <c r="B203" s="2">
        <v>4364</v>
      </c>
      <c r="C203" s="3">
        <v>148</v>
      </c>
      <c r="D203" s="3">
        <v>18</v>
      </c>
      <c r="E203" t="s">
        <v>44</v>
      </c>
      <c r="F203" t="s">
        <v>45</v>
      </c>
      <c r="G203" t="s">
        <v>39</v>
      </c>
      <c r="H203" s="1">
        <v>44757</v>
      </c>
      <c r="I203" s="3">
        <f>YEAR(data[[#This Row],[Order Date]])</f>
        <v>2022</v>
      </c>
      <c r="J203" s="3">
        <f>MONTH(data[[#This Row],[Order Date]])</f>
        <v>7</v>
      </c>
      <c r="K203" t="s">
        <v>453</v>
      </c>
      <c r="L203" t="s">
        <v>97</v>
      </c>
      <c r="M203" t="s">
        <v>106</v>
      </c>
      <c r="N203" t="s">
        <v>417</v>
      </c>
    </row>
    <row r="204" spans="1:14" x14ac:dyDescent="0.3">
      <c r="A204" t="s">
        <v>454</v>
      </c>
      <c r="B204" s="2">
        <v>9905</v>
      </c>
      <c r="C204" s="3">
        <v>633</v>
      </c>
      <c r="D204" s="3">
        <v>17</v>
      </c>
      <c r="E204" t="s">
        <v>29</v>
      </c>
      <c r="F204" t="s">
        <v>30</v>
      </c>
      <c r="G204" t="s">
        <v>39</v>
      </c>
      <c r="H204" s="1">
        <v>44395</v>
      </c>
      <c r="I204" s="3">
        <f>YEAR(data[[#This Row],[Order Date]])</f>
        <v>2021</v>
      </c>
      <c r="J204" s="3">
        <f>MONTH(data[[#This Row],[Order Date]])</f>
        <v>7</v>
      </c>
      <c r="K204" t="s">
        <v>455</v>
      </c>
      <c r="L204" t="s">
        <v>70</v>
      </c>
      <c r="M204" t="s">
        <v>71</v>
      </c>
      <c r="N204" t="s">
        <v>26</v>
      </c>
    </row>
    <row r="205" spans="1:14" x14ac:dyDescent="0.3">
      <c r="A205" t="s">
        <v>454</v>
      </c>
      <c r="B205" s="2">
        <v>9905</v>
      </c>
      <c r="C205" s="3">
        <v>633</v>
      </c>
      <c r="D205" s="3">
        <v>17</v>
      </c>
      <c r="E205" t="s">
        <v>29</v>
      </c>
      <c r="F205" t="s">
        <v>30</v>
      </c>
      <c r="G205" t="s">
        <v>39</v>
      </c>
      <c r="H205" s="1">
        <v>44471</v>
      </c>
      <c r="I205" s="3">
        <f>YEAR(data[[#This Row],[Order Date]])</f>
        <v>2021</v>
      </c>
      <c r="J205" s="3">
        <f>MONTH(data[[#This Row],[Order Date]])</f>
        <v>10</v>
      </c>
      <c r="K205" t="s">
        <v>456</v>
      </c>
      <c r="L205" t="s">
        <v>16</v>
      </c>
      <c r="M205" t="s">
        <v>149</v>
      </c>
      <c r="N205" t="s">
        <v>36</v>
      </c>
    </row>
    <row r="206" spans="1:14" x14ac:dyDescent="0.3">
      <c r="A206" t="s">
        <v>457</v>
      </c>
      <c r="B206" s="2">
        <v>2493</v>
      </c>
      <c r="C206" s="3">
        <v>1221</v>
      </c>
      <c r="D206" s="3">
        <v>9</v>
      </c>
      <c r="E206" t="s">
        <v>29</v>
      </c>
      <c r="F206" t="s">
        <v>63</v>
      </c>
      <c r="G206" t="s">
        <v>46</v>
      </c>
      <c r="H206" s="1">
        <v>45398</v>
      </c>
      <c r="I206" s="3">
        <f>YEAR(data[[#This Row],[Order Date]])</f>
        <v>2024</v>
      </c>
      <c r="J206" s="3">
        <f>MONTH(data[[#This Row],[Order Date]])</f>
        <v>4</v>
      </c>
      <c r="K206" t="s">
        <v>458</v>
      </c>
      <c r="L206" t="s">
        <v>20</v>
      </c>
      <c r="M206" t="s">
        <v>62</v>
      </c>
      <c r="N206" t="s">
        <v>234</v>
      </c>
    </row>
    <row r="207" spans="1:14" x14ac:dyDescent="0.3">
      <c r="A207" t="s">
        <v>459</v>
      </c>
      <c r="B207" s="2">
        <v>3423</v>
      </c>
      <c r="C207" s="3">
        <v>804</v>
      </c>
      <c r="D207" s="3">
        <v>4</v>
      </c>
      <c r="E207" t="s">
        <v>12</v>
      </c>
      <c r="F207" t="s">
        <v>27</v>
      </c>
      <c r="G207" t="s">
        <v>46</v>
      </c>
      <c r="H207" s="1">
        <v>44021</v>
      </c>
      <c r="I207" s="3">
        <f>YEAR(data[[#This Row],[Order Date]])</f>
        <v>2020</v>
      </c>
      <c r="J207" s="3">
        <f>MONTH(data[[#This Row],[Order Date]])</f>
        <v>7</v>
      </c>
      <c r="K207" t="s">
        <v>460</v>
      </c>
      <c r="L207" t="s">
        <v>20</v>
      </c>
      <c r="M207" t="s">
        <v>171</v>
      </c>
      <c r="N207" t="s">
        <v>461</v>
      </c>
    </row>
    <row r="208" spans="1:14" x14ac:dyDescent="0.3">
      <c r="A208" t="s">
        <v>459</v>
      </c>
      <c r="B208" s="2">
        <v>3423</v>
      </c>
      <c r="C208" s="3">
        <v>804</v>
      </c>
      <c r="D208" s="3">
        <v>4</v>
      </c>
      <c r="E208" t="s">
        <v>12</v>
      </c>
      <c r="F208" t="s">
        <v>27</v>
      </c>
      <c r="G208" t="s">
        <v>46</v>
      </c>
      <c r="H208" s="1">
        <v>44037</v>
      </c>
      <c r="I208" s="3">
        <f>YEAR(data[[#This Row],[Order Date]])</f>
        <v>2020</v>
      </c>
      <c r="J208" s="3">
        <f>MONTH(data[[#This Row],[Order Date]])</f>
        <v>7</v>
      </c>
      <c r="K208" t="s">
        <v>462</v>
      </c>
      <c r="L208" t="s">
        <v>70</v>
      </c>
      <c r="M208" t="s">
        <v>71</v>
      </c>
      <c r="N208" t="s">
        <v>461</v>
      </c>
    </row>
    <row r="209" spans="1:14" x14ac:dyDescent="0.3">
      <c r="A209" t="s">
        <v>459</v>
      </c>
      <c r="B209" s="2">
        <v>3423</v>
      </c>
      <c r="C209" s="3">
        <v>804</v>
      </c>
      <c r="D209" s="3">
        <v>4</v>
      </c>
      <c r="E209" t="s">
        <v>12</v>
      </c>
      <c r="F209" t="s">
        <v>27</v>
      </c>
      <c r="G209" t="s">
        <v>46</v>
      </c>
      <c r="H209" s="1">
        <v>45315</v>
      </c>
      <c r="I209" s="3">
        <f>YEAR(data[[#This Row],[Order Date]])</f>
        <v>2024</v>
      </c>
      <c r="J209" s="3">
        <f>MONTH(data[[#This Row],[Order Date]])</f>
        <v>1</v>
      </c>
      <c r="K209" t="s">
        <v>463</v>
      </c>
      <c r="L209" t="s">
        <v>70</v>
      </c>
      <c r="M209" t="s">
        <v>85</v>
      </c>
      <c r="N209" t="s">
        <v>75</v>
      </c>
    </row>
    <row r="210" spans="1:14" x14ac:dyDescent="0.3">
      <c r="A210" t="s">
        <v>459</v>
      </c>
      <c r="B210" s="2">
        <v>3423</v>
      </c>
      <c r="C210" s="3">
        <v>804</v>
      </c>
      <c r="D210" s="3">
        <v>4</v>
      </c>
      <c r="E210" t="s">
        <v>12</v>
      </c>
      <c r="F210" t="s">
        <v>27</v>
      </c>
      <c r="G210" t="s">
        <v>46</v>
      </c>
      <c r="H210" s="1">
        <v>43955</v>
      </c>
      <c r="I210" s="3">
        <f>YEAR(data[[#This Row],[Order Date]])</f>
        <v>2020</v>
      </c>
      <c r="J210" s="3">
        <f>MONTH(data[[#This Row],[Order Date]])</f>
        <v>5</v>
      </c>
      <c r="K210" t="s">
        <v>464</v>
      </c>
      <c r="L210" t="s">
        <v>70</v>
      </c>
      <c r="M210" t="s">
        <v>71</v>
      </c>
      <c r="N210" t="s">
        <v>58</v>
      </c>
    </row>
    <row r="211" spans="1:14" x14ac:dyDescent="0.3">
      <c r="A211" t="s">
        <v>459</v>
      </c>
      <c r="B211" s="2">
        <v>3423</v>
      </c>
      <c r="C211" s="3">
        <v>804</v>
      </c>
      <c r="D211" s="3">
        <v>4</v>
      </c>
      <c r="E211" t="s">
        <v>12</v>
      </c>
      <c r="F211" t="s">
        <v>27</v>
      </c>
      <c r="G211" t="s">
        <v>46</v>
      </c>
      <c r="H211" s="1">
        <v>44513</v>
      </c>
      <c r="I211" s="3">
        <f>YEAR(data[[#This Row],[Order Date]])</f>
        <v>2021</v>
      </c>
      <c r="J211" s="3">
        <f>MONTH(data[[#This Row],[Order Date]])</f>
        <v>11</v>
      </c>
      <c r="K211" t="s">
        <v>465</v>
      </c>
      <c r="L211" t="s">
        <v>97</v>
      </c>
      <c r="M211" t="s">
        <v>106</v>
      </c>
      <c r="N211" t="s">
        <v>174</v>
      </c>
    </row>
    <row r="212" spans="1:14" x14ac:dyDescent="0.3">
      <c r="A212" t="s">
        <v>466</v>
      </c>
      <c r="B212" s="2">
        <v>3900</v>
      </c>
      <c r="C212" s="3">
        <v>115</v>
      </c>
      <c r="D212" s="3">
        <v>9</v>
      </c>
      <c r="E212" t="s">
        <v>44</v>
      </c>
      <c r="F212" t="s">
        <v>48</v>
      </c>
      <c r="G212" t="s">
        <v>64</v>
      </c>
      <c r="H212" s="1">
        <v>45206</v>
      </c>
      <c r="I212" s="3">
        <f>YEAR(data[[#This Row],[Order Date]])</f>
        <v>2023</v>
      </c>
      <c r="J212" s="3">
        <f>MONTH(data[[#This Row],[Order Date]])</f>
        <v>10</v>
      </c>
      <c r="K212" t="s">
        <v>467</v>
      </c>
      <c r="L212" t="s">
        <v>20</v>
      </c>
      <c r="M212" t="s">
        <v>62</v>
      </c>
      <c r="N212" t="s">
        <v>441</v>
      </c>
    </row>
    <row r="213" spans="1:14" x14ac:dyDescent="0.3">
      <c r="A213" t="s">
        <v>468</v>
      </c>
      <c r="B213" s="2">
        <v>8568</v>
      </c>
      <c r="C213" s="3">
        <v>2419</v>
      </c>
      <c r="D213" s="3">
        <v>11</v>
      </c>
      <c r="E213" t="s">
        <v>12</v>
      </c>
      <c r="F213" t="s">
        <v>13</v>
      </c>
      <c r="G213" t="s">
        <v>14</v>
      </c>
      <c r="H213" s="1">
        <v>44492</v>
      </c>
      <c r="I213" s="3">
        <f>YEAR(data[[#This Row],[Order Date]])</f>
        <v>2021</v>
      </c>
      <c r="J213" s="3">
        <f>MONTH(data[[#This Row],[Order Date]])</f>
        <v>10</v>
      </c>
      <c r="K213" t="s">
        <v>469</v>
      </c>
      <c r="L213" t="s">
        <v>24</v>
      </c>
      <c r="M213" t="s">
        <v>67</v>
      </c>
      <c r="N213" t="s">
        <v>36</v>
      </c>
    </row>
    <row r="214" spans="1:14" x14ac:dyDescent="0.3">
      <c r="A214" t="s">
        <v>470</v>
      </c>
      <c r="B214" s="2">
        <v>7643</v>
      </c>
      <c r="C214" s="3">
        <v>3720</v>
      </c>
      <c r="D214" s="3">
        <v>19</v>
      </c>
      <c r="E214" t="s">
        <v>12</v>
      </c>
      <c r="F214" t="s">
        <v>13</v>
      </c>
      <c r="G214" t="s">
        <v>39</v>
      </c>
      <c r="H214" s="1">
        <v>44760</v>
      </c>
      <c r="I214" s="3">
        <f>YEAR(data[[#This Row],[Order Date]])</f>
        <v>2022</v>
      </c>
      <c r="J214" s="3">
        <f>MONTH(data[[#This Row],[Order Date]])</f>
        <v>7</v>
      </c>
      <c r="K214" t="s">
        <v>471</v>
      </c>
      <c r="L214" t="s">
        <v>70</v>
      </c>
      <c r="M214" t="s">
        <v>71</v>
      </c>
      <c r="N214" t="s">
        <v>417</v>
      </c>
    </row>
    <row r="215" spans="1:14" x14ac:dyDescent="0.3">
      <c r="A215" t="s">
        <v>472</v>
      </c>
      <c r="B215" s="2">
        <v>3461</v>
      </c>
      <c r="C215" s="3">
        <v>1537</v>
      </c>
      <c r="D215" s="3">
        <v>15</v>
      </c>
      <c r="E215" t="s">
        <v>44</v>
      </c>
      <c r="F215" t="s">
        <v>59</v>
      </c>
      <c r="G215" t="s">
        <v>39</v>
      </c>
      <c r="H215" s="1">
        <v>45527</v>
      </c>
      <c r="I215" s="3">
        <f>YEAR(data[[#This Row],[Order Date]])</f>
        <v>2024</v>
      </c>
      <c r="J215" s="3">
        <f>MONTH(data[[#This Row],[Order Date]])</f>
        <v>8</v>
      </c>
      <c r="K215" t="s">
        <v>473</v>
      </c>
      <c r="L215" t="s">
        <v>20</v>
      </c>
      <c r="M215" t="s">
        <v>21</v>
      </c>
      <c r="N215" t="s">
        <v>113</v>
      </c>
    </row>
    <row r="216" spans="1:14" x14ac:dyDescent="0.3">
      <c r="A216" t="s">
        <v>474</v>
      </c>
      <c r="B216" s="2">
        <v>6016</v>
      </c>
      <c r="C216" s="3">
        <v>431</v>
      </c>
      <c r="D216" s="3">
        <v>20</v>
      </c>
      <c r="E216" t="s">
        <v>29</v>
      </c>
      <c r="F216" t="s">
        <v>30</v>
      </c>
      <c r="G216" t="s">
        <v>14</v>
      </c>
      <c r="H216" s="1">
        <v>44132</v>
      </c>
      <c r="I216" s="3">
        <f>YEAR(data[[#This Row],[Order Date]])</f>
        <v>2020</v>
      </c>
      <c r="J216" s="3">
        <f>MONTH(data[[#This Row],[Order Date]])</f>
        <v>10</v>
      </c>
      <c r="K216" t="s">
        <v>475</v>
      </c>
      <c r="L216" t="s">
        <v>20</v>
      </c>
      <c r="M216" t="s">
        <v>21</v>
      </c>
      <c r="N216" t="s">
        <v>118</v>
      </c>
    </row>
    <row r="217" spans="1:14" x14ac:dyDescent="0.3">
      <c r="A217" t="s">
        <v>476</v>
      </c>
      <c r="B217" s="2">
        <v>1290</v>
      </c>
      <c r="C217" s="3">
        <v>204</v>
      </c>
      <c r="D217" s="3">
        <v>12</v>
      </c>
      <c r="E217" t="s">
        <v>29</v>
      </c>
      <c r="F217" t="s">
        <v>56</v>
      </c>
      <c r="G217" t="s">
        <v>14</v>
      </c>
      <c r="H217" s="1">
        <v>45458</v>
      </c>
      <c r="I217" s="3">
        <f>YEAR(data[[#This Row],[Order Date]])</f>
        <v>2024</v>
      </c>
      <c r="J217" s="3">
        <f>MONTH(data[[#This Row],[Order Date]])</f>
        <v>6</v>
      </c>
      <c r="K217" t="s">
        <v>477</v>
      </c>
      <c r="L217" t="s">
        <v>24</v>
      </c>
      <c r="M217" t="s">
        <v>25</v>
      </c>
      <c r="N217" t="s">
        <v>261</v>
      </c>
    </row>
    <row r="218" spans="1:14" x14ac:dyDescent="0.3">
      <c r="A218" t="s">
        <v>476</v>
      </c>
      <c r="B218" s="2">
        <v>1290</v>
      </c>
      <c r="C218" s="3">
        <v>204</v>
      </c>
      <c r="D218" s="3">
        <v>12</v>
      </c>
      <c r="E218" t="s">
        <v>29</v>
      </c>
      <c r="F218" t="s">
        <v>56</v>
      </c>
      <c r="G218" t="s">
        <v>14</v>
      </c>
      <c r="H218" s="1">
        <v>45645</v>
      </c>
      <c r="I218" s="3">
        <f>YEAR(data[[#This Row],[Order Date]])</f>
        <v>2024</v>
      </c>
      <c r="J218" s="3">
        <f>MONTH(data[[#This Row],[Order Date]])</f>
        <v>12</v>
      </c>
      <c r="K218" t="s">
        <v>478</v>
      </c>
      <c r="L218" t="s">
        <v>41</v>
      </c>
      <c r="M218" t="s">
        <v>91</v>
      </c>
      <c r="N218" t="s">
        <v>22</v>
      </c>
    </row>
    <row r="219" spans="1:14" x14ac:dyDescent="0.3">
      <c r="A219" t="s">
        <v>479</v>
      </c>
      <c r="B219" s="2">
        <v>4569</v>
      </c>
      <c r="C219" s="3">
        <v>1693</v>
      </c>
      <c r="D219" s="3">
        <v>10</v>
      </c>
      <c r="E219" t="s">
        <v>12</v>
      </c>
      <c r="F219" t="s">
        <v>27</v>
      </c>
      <c r="G219" t="s">
        <v>14</v>
      </c>
      <c r="H219" s="1">
        <v>44078</v>
      </c>
      <c r="I219" s="3">
        <f>YEAR(data[[#This Row],[Order Date]])</f>
        <v>2020</v>
      </c>
      <c r="J219" s="3">
        <f>MONTH(data[[#This Row],[Order Date]])</f>
        <v>9</v>
      </c>
      <c r="K219" t="s">
        <v>480</v>
      </c>
      <c r="L219" t="s">
        <v>20</v>
      </c>
      <c r="M219" t="s">
        <v>62</v>
      </c>
      <c r="N219" t="s">
        <v>388</v>
      </c>
    </row>
    <row r="220" spans="1:14" x14ac:dyDescent="0.3">
      <c r="A220" t="s">
        <v>481</v>
      </c>
      <c r="B220" s="2">
        <v>3083</v>
      </c>
      <c r="C220" s="3">
        <v>1151</v>
      </c>
      <c r="D220" s="3">
        <v>16</v>
      </c>
      <c r="E220" t="s">
        <v>44</v>
      </c>
      <c r="F220" t="s">
        <v>108</v>
      </c>
      <c r="G220" t="s">
        <v>31</v>
      </c>
      <c r="H220" s="1">
        <v>44667</v>
      </c>
      <c r="I220" s="3">
        <f>YEAR(data[[#This Row],[Order Date]])</f>
        <v>2022</v>
      </c>
      <c r="J220" s="3">
        <f>MONTH(data[[#This Row],[Order Date]])</f>
        <v>4</v>
      </c>
      <c r="K220" t="s">
        <v>482</v>
      </c>
      <c r="L220" t="s">
        <v>16</v>
      </c>
      <c r="M220" t="s">
        <v>33</v>
      </c>
      <c r="N220" t="s">
        <v>186</v>
      </c>
    </row>
    <row r="221" spans="1:14" x14ac:dyDescent="0.3">
      <c r="A221" t="s">
        <v>483</v>
      </c>
      <c r="B221" s="2">
        <v>3522</v>
      </c>
      <c r="C221" s="3">
        <v>898</v>
      </c>
      <c r="D221" s="3">
        <v>15</v>
      </c>
      <c r="E221" t="s">
        <v>29</v>
      </c>
      <c r="F221" t="s">
        <v>30</v>
      </c>
      <c r="G221" t="s">
        <v>46</v>
      </c>
      <c r="H221" s="1">
        <v>45533</v>
      </c>
      <c r="I221" s="3">
        <f>YEAR(data[[#This Row],[Order Date]])</f>
        <v>2024</v>
      </c>
      <c r="J221" s="3">
        <f>MONTH(data[[#This Row],[Order Date]])</f>
        <v>8</v>
      </c>
      <c r="K221" t="s">
        <v>484</v>
      </c>
      <c r="L221" t="s">
        <v>97</v>
      </c>
      <c r="M221" t="s">
        <v>116</v>
      </c>
      <c r="N221" t="s">
        <v>113</v>
      </c>
    </row>
    <row r="222" spans="1:14" x14ac:dyDescent="0.3">
      <c r="A222" t="s">
        <v>483</v>
      </c>
      <c r="B222" s="2">
        <v>3522</v>
      </c>
      <c r="C222" s="3">
        <v>898</v>
      </c>
      <c r="D222" s="3">
        <v>15</v>
      </c>
      <c r="E222" t="s">
        <v>29</v>
      </c>
      <c r="F222" t="s">
        <v>30</v>
      </c>
      <c r="G222" t="s">
        <v>46</v>
      </c>
      <c r="H222" s="1">
        <v>44575</v>
      </c>
      <c r="I222" s="3">
        <f>YEAR(data[[#This Row],[Order Date]])</f>
        <v>2022</v>
      </c>
      <c r="J222" s="3">
        <f>MONTH(data[[#This Row],[Order Date]])</f>
        <v>1</v>
      </c>
      <c r="K222" t="s">
        <v>485</v>
      </c>
      <c r="L222" t="s">
        <v>41</v>
      </c>
      <c r="M222" t="s">
        <v>42</v>
      </c>
      <c r="N222" t="s">
        <v>86</v>
      </c>
    </row>
    <row r="223" spans="1:14" x14ac:dyDescent="0.3">
      <c r="A223" t="s">
        <v>486</v>
      </c>
      <c r="B223" s="2">
        <v>7301</v>
      </c>
      <c r="C223" s="3">
        <v>3602</v>
      </c>
      <c r="D223" s="3">
        <v>3</v>
      </c>
      <c r="E223" t="s">
        <v>29</v>
      </c>
      <c r="F223" t="s">
        <v>77</v>
      </c>
      <c r="G223" t="s">
        <v>31</v>
      </c>
      <c r="H223" s="1">
        <v>45389</v>
      </c>
      <c r="I223" s="3">
        <f>YEAR(data[[#This Row],[Order Date]])</f>
        <v>2024</v>
      </c>
      <c r="J223" s="3">
        <f>MONTH(data[[#This Row],[Order Date]])</f>
        <v>4</v>
      </c>
      <c r="K223" t="s">
        <v>487</v>
      </c>
      <c r="L223" t="s">
        <v>70</v>
      </c>
      <c r="M223" t="s">
        <v>137</v>
      </c>
      <c r="N223" t="s">
        <v>234</v>
      </c>
    </row>
    <row r="224" spans="1:14" x14ac:dyDescent="0.3">
      <c r="A224" t="s">
        <v>488</v>
      </c>
      <c r="B224" s="2">
        <v>4462</v>
      </c>
      <c r="C224" s="3">
        <v>121</v>
      </c>
      <c r="D224" s="3">
        <v>8</v>
      </c>
      <c r="E224" t="s">
        <v>12</v>
      </c>
      <c r="F224" t="s">
        <v>38</v>
      </c>
      <c r="G224" t="s">
        <v>64</v>
      </c>
      <c r="H224" s="1">
        <v>44675</v>
      </c>
      <c r="I224" s="3">
        <f>YEAR(data[[#This Row],[Order Date]])</f>
        <v>2022</v>
      </c>
      <c r="J224" s="3">
        <f>MONTH(data[[#This Row],[Order Date]])</f>
        <v>4</v>
      </c>
      <c r="K224" t="s">
        <v>489</v>
      </c>
      <c r="L224" t="s">
        <v>20</v>
      </c>
      <c r="M224" t="s">
        <v>62</v>
      </c>
      <c r="N224" t="s">
        <v>186</v>
      </c>
    </row>
    <row r="225" spans="1:14" x14ac:dyDescent="0.3">
      <c r="A225" t="s">
        <v>490</v>
      </c>
      <c r="B225" s="2">
        <v>4027</v>
      </c>
      <c r="C225" s="3">
        <v>1386</v>
      </c>
      <c r="D225" s="3">
        <v>3</v>
      </c>
      <c r="E225" t="s">
        <v>44</v>
      </c>
      <c r="F225" t="s">
        <v>108</v>
      </c>
      <c r="G225" t="s">
        <v>39</v>
      </c>
      <c r="H225" s="1">
        <v>44070</v>
      </c>
      <c r="I225" s="3">
        <f>YEAR(data[[#This Row],[Order Date]])</f>
        <v>2020</v>
      </c>
      <c r="J225" s="3">
        <f>MONTH(data[[#This Row],[Order Date]])</f>
        <v>8</v>
      </c>
      <c r="K225" t="s">
        <v>491</v>
      </c>
      <c r="L225" t="s">
        <v>16</v>
      </c>
      <c r="M225" t="s">
        <v>149</v>
      </c>
      <c r="N225" t="s">
        <v>184</v>
      </c>
    </row>
    <row r="226" spans="1:14" x14ac:dyDescent="0.3">
      <c r="A226" t="s">
        <v>492</v>
      </c>
      <c r="B226" s="2">
        <v>1676</v>
      </c>
      <c r="C226" s="3">
        <v>330</v>
      </c>
      <c r="D226" s="3">
        <v>14</v>
      </c>
      <c r="E226" t="s">
        <v>12</v>
      </c>
      <c r="F226" t="s">
        <v>38</v>
      </c>
      <c r="G226" t="s">
        <v>39</v>
      </c>
      <c r="H226" s="1">
        <v>44986</v>
      </c>
      <c r="I226" s="3">
        <f>YEAR(data[[#This Row],[Order Date]])</f>
        <v>2023</v>
      </c>
      <c r="J226" s="3">
        <f>MONTH(data[[#This Row],[Order Date]])</f>
        <v>3</v>
      </c>
      <c r="K226" t="s">
        <v>493</v>
      </c>
      <c r="L226" t="s">
        <v>97</v>
      </c>
      <c r="M226" t="s">
        <v>116</v>
      </c>
      <c r="N226" t="s">
        <v>244</v>
      </c>
    </row>
    <row r="227" spans="1:14" x14ac:dyDescent="0.3">
      <c r="A227" t="s">
        <v>494</v>
      </c>
      <c r="B227" s="2">
        <v>7684</v>
      </c>
      <c r="C227" s="3">
        <v>1157</v>
      </c>
      <c r="D227" s="3">
        <v>12</v>
      </c>
      <c r="E227" t="s">
        <v>44</v>
      </c>
      <c r="F227" t="s">
        <v>59</v>
      </c>
      <c r="G227" t="s">
        <v>64</v>
      </c>
      <c r="H227" s="1">
        <v>44106</v>
      </c>
      <c r="I227" s="3">
        <f>YEAR(data[[#This Row],[Order Date]])</f>
        <v>2020</v>
      </c>
      <c r="J227" s="3">
        <f>MONTH(data[[#This Row],[Order Date]])</f>
        <v>10</v>
      </c>
      <c r="K227" t="s">
        <v>495</v>
      </c>
      <c r="L227" t="s">
        <v>20</v>
      </c>
      <c r="M227" t="s">
        <v>21</v>
      </c>
      <c r="N227" t="s">
        <v>118</v>
      </c>
    </row>
    <row r="228" spans="1:14" x14ac:dyDescent="0.3">
      <c r="A228" t="s">
        <v>494</v>
      </c>
      <c r="B228" s="2">
        <v>7684</v>
      </c>
      <c r="C228" s="3">
        <v>1157</v>
      </c>
      <c r="D228" s="3">
        <v>12</v>
      </c>
      <c r="E228" t="s">
        <v>44</v>
      </c>
      <c r="F228" t="s">
        <v>59</v>
      </c>
      <c r="G228" t="s">
        <v>64</v>
      </c>
      <c r="H228" s="1">
        <v>44005</v>
      </c>
      <c r="I228" s="3">
        <f>YEAR(data[[#This Row],[Order Date]])</f>
        <v>2020</v>
      </c>
      <c r="J228" s="3">
        <f>MONTH(data[[#This Row],[Order Date]])</f>
        <v>6</v>
      </c>
      <c r="K228" t="s">
        <v>496</v>
      </c>
      <c r="L228" t="s">
        <v>24</v>
      </c>
      <c r="M228" t="s">
        <v>25</v>
      </c>
      <c r="N228" t="s">
        <v>312</v>
      </c>
    </row>
    <row r="229" spans="1:14" x14ac:dyDescent="0.3">
      <c r="A229" t="s">
        <v>494</v>
      </c>
      <c r="B229" s="2">
        <v>7684</v>
      </c>
      <c r="C229" s="3">
        <v>1157</v>
      </c>
      <c r="D229" s="3">
        <v>12</v>
      </c>
      <c r="E229" t="s">
        <v>44</v>
      </c>
      <c r="F229" t="s">
        <v>59</v>
      </c>
      <c r="G229" t="s">
        <v>64</v>
      </c>
      <c r="H229" s="1">
        <v>45159</v>
      </c>
      <c r="I229" s="3">
        <f>YEAR(data[[#This Row],[Order Date]])</f>
        <v>2023</v>
      </c>
      <c r="J229" s="3">
        <f>MONTH(data[[#This Row],[Order Date]])</f>
        <v>8</v>
      </c>
      <c r="K229" t="s">
        <v>497</v>
      </c>
      <c r="L229" t="s">
        <v>97</v>
      </c>
      <c r="M229" t="s">
        <v>98</v>
      </c>
      <c r="N229" t="s">
        <v>120</v>
      </c>
    </row>
    <row r="230" spans="1:14" x14ac:dyDescent="0.3">
      <c r="A230" t="s">
        <v>498</v>
      </c>
      <c r="B230" s="2">
        <v>6008</v>
      </c>
      <c r="C230" s="3">
        <v>2498</v>
      </c>
      <c r="D230" s="3">
        <v>17</v>
      </c>
      <c r="E230" t="s">
        <v>12</v>
      </c>
      <c r="F230" t="s">
        <v>81</v>
      </c>
      <c r="G230" t="s">
        <v>46</v>
      </c>
      <c r="H230" s="1">
        <v>44758</v>
      </c>
      <c r="I230" s="3">
        <f>YEAR(data[[#This Row],[Order Date]])</f>
        <v>2022</v>
      </c>
      <c r="J230" s="3">
        <f>MONTH(data[[#This Row],[Order Date]])</f>
        <v>7</v>
      </c>
      <c r="K230" t="s">
        <v>499</v>
      </c>
      <c r="L230" t="s">
        <v>16</v>
      </c>
      <c r="M230" t="s">
        <v>17</v>
      </c>
      <c r="N230" t="s">
        <v>417</v>
      </c>
    </row>
    <row r="231" spans="1:14" x14ac:dyDescent="0.3">
      <c r="A231" t="s">
        <v>500</v>
      </c>
      <c r="B231" s="2">
        <v>7344</v>
      </c>
      <c r="C231" s="3">
        <v>2598</v>
      </c>
      <c r="D231" s="3">
        <v>20</v>
      </c>
      <c r="E231" t="s">
        <v>44</v>
      </c>
      <c r="F231" t="s">
        <v>108</v>
      </c>
      <c r="G231" t="s">
        <v>64</v>
      </c>
      <c r="H231" s="1">
        <v>44774</v>
      </c>
      <c r="I231" s="3">
        <f>YEAR(data[[#This Row],[Order Date]])</f>
        <v>2022</v>
      </c>
      <c r="J231" s="3">
        <f>MONTH(data[[#This Row],[Order Date]])</f>
        <v>8</v>
      </c>
      <c r="K231" t="s">
        <v>501</v>
      </c>
      <c r="L231" t="s">
        <v>70</v>
      </c>
      <c r="M231" t="s">
        <v>71</v>
      </c>
      <c r="N231" t="s">
        <v>208</v>
      </c>
    </row>
    <row r="232" spans="1:14" x14ac:dyDescent="0.3">
      <c r="A232" t="s">
        <v>502</v>
      </c>
      <c r="B232" s="2">
        <v>6932</v>
      </c>
      <c r="C232" s="3">
        <v>3218</v>
      </c>
      <c r="D232" s="3">
        <v>20</v>
      </c>
      <c r="E232" t="s">
        <v>29</v>
      </c>
      <c r="F232" t="s">
        <v>30</v>
      </c>
      <c r="G232" t="s">
        <v>64</v>
      </c>
      <c r="H232" s="1">
        <v>44028</v>
      </c>
      <c r="I232" s="3">
        <f>YEAR(data[[#This Row],[Order Date]])</f>
        <v>2020</v>
      </c>
      <c r="J232" s="3">
        <f>MONTH(data[[#This Row],[Order Date]])</f>
        <v>7</v>
      </c>
      <c r="K232" t="s">
        <v>503</v>
      </c>
      <c r="L232" t="s">
        <v>16</v>
      </c>
      <c r="M232" t="s">
        <v>33</v>
      </c>
      <c r="N232" t="s">
        <v>461</v>
      </c>
    </row>
    <row r="233" spans="1:14" x14ac:dyDescent="0.3">
      <c r="A233" t="s">
        <v>504</v>
      </c>
      <c r="B233" s="2">
        <v>7748</v>
      </c>
      <c r="C233" s="3">
        <v>1706</v>
      </c>
      <c r="D233" s="3">
        <v>16</v>
      </c>
      <c r="E233" t="s">
        <v>12</v>
      </c>
      <c r="F233" t="s">
        <v>13</v>
      </c>
      <c r="G233" t="s">
        <v>39</v>
      </c>
      <c r="H233" s="1">
        <v>43953</v>
      </c>
      <c r="I233" s="3">
        <f>YEAR(data[[#This Row],[Order Date]])</f>
        <v>2020</v>
      </c>
      <c r="J233" s="3">
        <f>MONTH(data[[#This Row],[Order Date]])</f>
        <v>5</v>
      </c>
      <c r="K233" t="s">
        <v>505</v>
      </c>
      <c r="L233" t="s">
        <v>97</v>
      </c>
      <c r="M233" t="s">
        <v>106</v>
      </c>
      <c r="N233" t="s">
        <v>58</v>
      </c>
    </row>
    <row r="234" spans="1:14" x14ac:dyDescent="0.3">
      <c r="A234" t="s">
        <v>506</v>
      </c>
      <c r="B234" s="2">
        <v>8649</v>
      </c>
      <c r="C234" s="3">
        <v>2631</v>
      </c>
      <c r="D234" s="3">
        <v>13</v>
      </c>
      <c r="E234" t="s">
        <v>12</v>
      </c>
      <c r="F234" t="s">
        <v>38</v>
      </c>
      <c r="G234" t="s">
        <v>39</v>
      </c>
      <c r="H234" s="1">
        <v>45301</v>
      </c>
      <c r="I234" s="3">
        <f>YEAR(data[[#This Row],[Order Date]])</f>
        <v>2024</v>
      </c>
      <c r="J234" s="3">
        <f>MONTH(data[[#This Row],[Order Date]])</f>
        <v>1</v>
      </c>
      <c r="K234" t="s">
        <v>507</v>
      </c>
      <c r="L234" t="s">
        <v>41</v>
      </c>
      <c r="M234" t="s">
        <v>91</v>
      </c>
      <c r="N234" t="s">
        <v>75</v>
      </c>
    </row>
    <row r="235" spans="1:14" x14ac:dyDescent="0.3">
      <c r="A235" t="s">
        <v>506</v>
      </c>
      <c r="B235" s="2">
        <v>8649</v>
      </c>
      <c r="C235" s="3">
        <v>2631</v>
      </c>
      <c r="D235" s="3">
        <v>13</v>
      </c>
      <c r="E235" t="s">
        <v>12</v>
      </c>
      <c r="F235" t="s">
        <v>38</v>
      </c>
      <c r="G235" t="s">
        <v>39</v>
      </c>
      <c r="H235" s="1">
        <v>44104</v>
      </c>
      <c r="I235" s="3">
        <f>YEAR(data[[#This Row],[Order Date]])</f>
        <v>2020</v>
      </c>
      <c r="J235" s="3">
        <f>MONTH(data[[#This Row],[Order Date]])</f>
        <v>9</v>
      </c>
      <c r="K235" t="s">
        <v>508</v>
      </c>
      <c r="L235" t="s">
        <v>24</v>
      </c>
      <c r="M235" t="s">
        <v>67</v>
      </c>
      <c r="N235" t="s">
        <v>388</v>
      </c>
    </row>
    <row r="236" spans="1:14" x14ac:dyDescent="0.3">
      <c r="A236" t="s">
        <v>509</v>
      </c>
      <c r="B236" s="2">
        <v>4099</v>
      </c>
      <c r="C236" s="3">
        <v>52</v>
      </c>
      <c r="D236" s="3">
        <v>18</v>
      </c>
      <c r="E236" t="s">
        <v>12</v>
      </c>
      <c r="F236" t="s">
        <v>38</v>
      </c>
      <c r="G236" t="s">
        <v>14</v>
      </c>
      <c r="H236" s="1">
        <v>44648</v>
      </c>
      <c r="I236" s="3">
        <f>YEAR(data[[#This Row],[Order Date]])</f>
        <v>2022</v>
      </c>
      <c r="J236" s="3">
        <f>MONTH(data[[#This Row],[Order Date]])</f>
        <v>3</v>
      </c>
      <c r="K236" t="s">
        <v>510</v>
      </c>
      <c r="L236" t="s">
        <v>24</v>
      </c>
      <c r="M236" t="s">
        <v>50</v>
      </c>
      <c r="N236" t="s">
        <v>133</v>
      </c>
    </row>
    <row r="237" spans="1:14" x14ac:dyDescent="0.3">
      <c r="A237" t="s">
        <v>511</v>
      </c>
      <c r="B237" s="2">
        <v>2539</v>
      </c>
      <c r="C237" s="3">
        <v>324</v>
      </c>
      <c r="D237" s="3">
        <v>5</v>
      </c>
      <c r="E237" t="s">
        <v>12</v>
      </c>
      <c r="F237" t="s">
        <v>13</v>
      </c>
      <c r="G237" t="s">
        <v>14</v>
      </c>
      <c r="H237" s="1">
        <v>44226</v>
      </c>
      <c r="I237" s="3">
        <f>YEAR(data[[#This Row],[Order Date]])</f>
        <v>2021</v>
      </c>
      <c r="J237" s="3">
        <f>MONTH(data[[#This Row],[Order Date]])</f>
        <v>1</v>
      </c>
      <c r="K237" t="s">
        <v>512</v>
      </c>
      <c r="L237" t="s">
        <v>41</v>
      </c>
      <c r="M237" t="s">
        <v>91</v>
      </c>
      <c r="N237" t="s">
        <v>275</v>
      </c>
    </row>
    <row r="238" spans="1:14" x14ac:dyDescent="0.3">
      <c r="A238" t="s">
        <v>513</v>
      </c>
      <c r="B238" s="2">
        <v>9845</v>
      </c>
      <c r="C238" s="3">
        <v>3062</v>
      </c>
      <c r="D238" s="3">
        <v>9</v>
      </c>
      <c r="E238" t="s">
        <v>29</v>
      </c>
      <c r="F238" t="s">
        <v>63</v>
      </c>
      <c r="G238" t="s">
        <v>64</v>
      </c>
      <c r="H238" s="1">
        <v>45730</v>
      </c>
      <c r="I238" s="3">
        <f>YEAR(data[[#This Row],[Order Date]])</f>
        <v>2025</v>
      </c>
      <c r="J238" s="3">
        <f>MONTH(data[[#This Row],[Order Date]])</f>
        <v>3</v>
      </c>
      <c r="K238" t="s">
        <v>514</v>
      </c>
      <c r="L238" t="s">
        <v>16</v>
      </c>
      <c r="M238" t="s">
        <v>33</v>
      </c>
      <c r="N238" t="s">
        <v>156</v>
      </c>
    </row>
    <row r="239" spans="1:14" x14ac:dyDescent="0.3">
      <c r="A239" t="s">
        <v>515</v>
      </c>
      <c r="B239" s="2">
        <v>2901</v>
      </c>
      <c r="C239" s="3">
        <v>1411</v>
      </c>
      <c r="D239" s="3">
        <v>2</v>
      </c>
      <c r="E239" t="s">
        <v>29</v>
      </c>
      <c r="F239" t="s">
        <v>63</v>
      </c>
      <c r="G239" t="s">
        <v>31</v>
      </c>
      <c r="H239" s="1">
        <v>44495</v>
      </c>
      <c r="I239" s="3">
        <f>YEAR(data[[#This Row],[Order Date]])</f>
        <v>2021</v>
      </c>
      <c r="J239" s="3">
        <f>MONTH(data[[#This Row],[Order Date]])</f>
        <v>10</v>
      </c>
      <c r="K239" t="s">
        <v>516</v>
      </c>
      <c r="L239" t="s">
        <v>70</v>
      </c>
      <c r="M239" t="s">
        <v>85</v>
      </c>
      <c r="N239" t="s">
        <v>36</v>
      </c>
    </row>
    <row r="240" spans="1:14" x14ac:dyDescent="0.3">
      <c r="A240" t="s">
        <v>515</v>
      </c>
      <c r="B240" s="2">
        <v>2901</v>
      </c>
      <c r="C240" s="3">
        <v>1411</v>
      </c>
      <c r="D240" s="3">
        <v>2</v>
      </c>
      <c r="E240" t="s">
        <v>29</v>
      </c>
      <c r="F240" t="s">
        <v>63</v>
      </c>
      <c r="G240" t="s">
        <v>31</v>
      </c>
      <c r="H240" s="1">
        <v>44937</v>
      </c>
      <c r="I240" s="3">
        <f>YEAR(data[[#This Row],[Order Date]])</f>
        <v>2023</v>
      </c>
      <c r="J240" s="3">
        <f>MONTH(data[[#This Row],[Order Date]])</f>
        <v>1</v>
      </c>
      <c r="K240" t="s">
        <v>517</v>
      </c>
      <c r="L240" t="s">
        <v>41</v>
      </c>
      <c r="M240" t="s">
        <v>42</v>
      </c>
      <c r="N240" t="s">
        <v>332</v>
      </c>
    </row>
    <row r="241" spans="1:14" x14ac:dyDescent="0.3">
      <c r="A241" t="s">
        <v>518</v>
      </c>
      <c r="B241" s="2">
        <v>9640</v>
      </c>
      <c r="C241" s="3">
        <v>2606</v>
      </c>
      <c r="D241" s="3">
        <v>2</v>
      </c>
      <c r="E241" t="s">
        <v>44</v>
      </c>
      <c r="F241" t="s">
        <v>108</v>
      </c>
      <c r="G241" t="s">
        <v>46</v>
      </c>
      <c r="H241" s="1">
        <v>44500</v>
      </c>
      <c r="I241" s="3">
        <f>YEAR(data[[#This Row],[Order Date]])</f>
        <v>2021</v>
      </c>
      <c r="J241" s="3">
        <f>MONTH(data[[#This Row],[Order Date]])</f>
        <v>10</v>
      </c>
      <c r="K241" t="s">
        <v>519</v>
      </c>
      <c r="L241" t="s">
        <v>20</v>
      </c>
      <c r="M241" t="s">
        <v>171</v>
      </c>
      <c r="N241" t="s">
        <v>36</v>
      </c>
    </row>
    <row r="242" spans="1:14" x14ac:dyDescent="0.3">
      <c r="A242" t="s">
        <v>520</v>
      </c>
      <c r="B242" s="2">
        <v>7930</v>
      </c>
      <c r="C242" s="3">
        <v>1981</v>
      </c>
      <c r="D242" s="3">
        <v>13</v>
      </c>
      <c r="E242" t="s">
        <v>44</v>
      </c>
      <c r="F242" t="s">
        <v>48</v>
      </c>
      <c r="G242" t="s">
        <v>46</v>
      </c>
      <c r="H242" s="1">
        <v>45050</v>
      </c>
      <c r="I242" s="3">
        <f>YEAR(data[[#This Row],[Order Date]])</f>
        <v>2023</v>
      </c>
      <c r="J242" s="3">
        <f>MONTH(data[[#This Row],[Order Date]])</f>
        <v>5</v>
      </c>
      <c r="K242" t="s">
        <v>521</v>
      </c>
      <c r="L242" t="s">
        <v>97</v>
      </c>
      <c r="M242" t="s">
        <v>116</v>
      </c>
      <c r="N242" t="s">
        <v>126</v>
      </c>
    </row>
    <row r="243" spans="1:14" x14ac:dyDescent="0.3">
      <c r="A243" t="s">
        <v>520</v>
      </c>
      <c r="B243" s="2">
        <v>7930</v>
      </c>
      <c r="C243" s="3">
        <v>1981</v>
      </c>
      <c r="D243" s="3">
        <v>13</v>
      </c>
      <c r="E243" t="s">
        <v>44</v>
      </c>
      <c r="F243" t="s">
        <v>48</v>
      </c>
      <c r="G243" t="s">
        <v>46</v>
      </c>
      <c r="H243" s="1">
        <v>45513</v>
      </c>
      <c r="I243" s="3">
        <f>YEAR(data[[#This Row],[Order Date]])</f>
        <v>2024</v>
      </c>
      <c r="J243" s="3">
        <f>MONTH(data[[#This Row],[Order Date]])</f>
        <v>8</v>
      </c>
      <c r="K243" t="s">
        <v>522</v>
      </c>
      <c r="L243" t="s">
        <v>20</v>
      </c>
      <c r="M243" t="s">
        <v>62</v>
      </c>
      <c r="N243" t="s">
        <v>113</v>
      </c>
    </row>
    <row r="244" spans="1:14" x14ac:dyDescent="0.3">
      <c r="A244" t="s">
        <v>523</v>
      </c>
      <c r="B244" s="2">
        <v>9894</v>
      </c>
      <c r="C244" s="3">
        <v>829</v>
      </c>
      <c r="D244" s="3">
        <v>1</v>
      </c>
      <c r="E244" t="s">
        <v>29</v>
      </c>
      <c r="F244" t="s">
        <v>77</v>
      </c>
      <c r="G244" t="s">
        <v>64</v>
      </c>
      <c r="H244" s="1">
        <v>44794</v>
      </c>
      <c r="I244" s="3">
        <f>YEAR(data[[#This Row],[Order Date]])</f>
        <v>2022</v>
      </c>
      <c r="J244" s="3">
        <f>MONTH(data[[#This Row],[Order Date]])</f>
        <v>8</v>
      </c>
      <c r="K244" t="s">
        <v>524</v>
      </c>
      <c r="L244" t="s">
        <v>41</v>
      </c>
      <c r="M244" t="s">
        <v>74</v>
      </c>
      <c r="N244" t="s">
        <v>208</v>
      </c>
    </row>
    <row r="245" spans="1:14" x14ac:dyDescent="0.3">
      <c r="A245" t="s">
        <v>525</v>
      </c>
      <c r="B245" s="2">
        <v>4911</v>
      </c>
      <c r="C245" s="3">
        <v>186</v>
      </c>
      <c r="D245" s="3">
        <v>20</v>
      </c>
      <c r="E245" t="s">
        <v>12</v>
      </c>
      <c r="F245" t="s">
        <v>81</v>
      </c>
      <c r="G245" t="s">
        <v>31</v>
      </c>
      <c r="H245" s="1">
        <v>44731</v>
      </c>
      <c r="I245" s="3">
        <f>YEAR(data[[#This Row],[Order Date]])</f>
        <v>2022</v>
      </c>
      <c r="J245" s="3">
        <f>MONTH(data[[#This Row],[Order Date]])</f>
        <v>6</v>
      </c>
      <c r="K245" t="s">
        <v>526</v>
      </c>
      <c r="L245" t="s">
        <v>24</v>
      </c>
      <c r="M245" t="s">
        <v>25</v>
      </c>
      <c r="N245" t="s">
        <v>164</v>
      </c>
    </row>
    <row r="246" spans="1:14" x14ac:dyDescent="0.3">
      <c r="A246" t="s">
        <v>527</v>
      </c>
      <c r="B246" s="2">
        <v>9707</v>
      </c>
      <c r="C246" s="3">
        <v>3483</v>
      </c>
      <c r="D246" s="3">
        <v>10</v>
      </c>
      <c r="E246" t="s">
        <v>12</v>
      </c>
      <c r="F246" t="s">
        <v>13</v>
      </c>
      <c r="G246" t="s">
        <v>39</v>
      </c>
      <c r="H246" s="1">
        <v>45686</v>
      </c>
      <c r="I246" s="3">
        <f>YEAR(data[[#This Row],[Order Date]])</f>
        <v>2025</v>
      </c>
      <c r="J246" s="3">
        <f>MONTH(data[[#This Row],[Order Date]])</f>
        <v>1</v>
      </c>
      <c r="K246" t="s">
        <v>528</v>
      </c>
      <c r="L246" t="s">
        <v>20</v>
      </c>
      <c r="M246" t="s">
        <v>171</v>
      </c>
      <c r="N246" t="s">
        <v>307</v>
      </c>
    </row>
    <row r="247" spans="1:14" x14ac:dyDescent="0.3">
      <c r="A247" t="s">
        <v>529</v>
      </c>
      <c r="B247" s="2">
        <v>8438</v>
      </c>
      <c r="C247" s="3">
        <v>3427</v>
      </c>
      <c r="D247" s="3">
        <v>12</v>
      </c>
      <c r="E247" t="s">
        <v>29</v>
      </c>
      <c r="F247" t="s">
        <v>77</v>
      </c>
      <c r="G247" t="s">
        <v>46</v>
      </c>
      <c r="H247" s="1">
        <v>44575</v>
      </c>
      <c r="I247" s="3">
        <f>YEAR(data[[#This Row],[Order Date]])</f>
        <v>2022</v>
      </c>
      <c r="J247" s="3">
        <f>MONTH(data[[#This Row],[Order Date]])</f>
        <v>1</v>
      </c>
      <c r="K247" t="s">
        <v>530</v>
      </c>
      <c r="L247" t="s">
        <v>24</v>
      </c>
      <c r="M247" t="s">
        <v>25</v>
      </c>
      <c r="N247" t="s">
        <v>86</v>
      </c>
    </row>
    <row r="248" spans="1:14" x14ac:dyDescent="0.3">
      <c r="A248" t="s">
        <v>531</v>
      </c>
      <c r="B248" s="2">
        <v>7664</v>
      </c>
      <c r="C248" s="3">
        <v>1753</v>
      </c>
      <c r="D248" s="3">
        <v>19</v>
      </c>
      <c r="E248" t="s">
        <v>12</v>
      </c>
      <c r="F248" t="s">
        <v>81</v>
      </c>
      <c r="G248" t="s">
        <v>31</v>
      </c>
      <c r="H248" s="1">
        <v>45092</v>
      </c>
      <c r="I248" s="3">
        <f>YEAR(data[[#This Row],[Order Date]])</f>
        <v>2023</v>
      </c>
      <c r="J248" s="3">
        <f>MONTH(data[[#This Row],[Order Date]])</f>
        <v>6</v>
      </c>
      <c r="K248" t="s">
        <v>532</v>
      </c>
      <c r="L248" t="s">
        <v>97</v>
      </c>
      <c r="M248" t="s">
        <v>106</v>
      </c>
      <c r="N248" t="s">
        <v>18</v>
      </c>
    </row>
    <row r="249" spans="1:14" x14ac:dyDescent="0.3">
      <c r="A249" t="s">
        <v>533</v>
      </c>
      <c r="B249" s="2">
        <v>721</v>
      </c>
      <c r="C249" s="3">
        <v>258</v>
      </c>
      <c r="D249" s="3">
        <v>13</v>
      </c>
      <c r="E249" t="s">
        <v>12</v>
      </c>
      <c r="F249" t="s">
        <v>38</v>
      </c>
      <c r="G249" t="s">
        <v>31</v>
      </c>
      <c r="H249" s="1">
        <v>45217</v>
      </c>
      <c r="I249" s="3">
        <f>YEAR(data[[#This Row],[Order Date]])</f>
        <v>2023</v>
      </c>
      <c r="J249" s="3">
        <f>MONTH(data[[#This Row],[Order Date]])</f>
        <v>10</v>
      </c>
      <c r="K249" t="s">
        <v>534</v>
      </c>
      <c r="L249" t="s">
        <v>20</v>
      </c>
      <c r="M249" t="s">
        <v>171</v>
      </c>
      <c r="N249" t="s">
        <v>441</v>
      </c>
    </row>
    <row r="250" spans="1:14" x14ac:dyDescent="0.3">
      <c r="A250" t="s">
        <v>533</v>
      </c>
      <c r="B250" s="2">
        <v>721</v>
      </c>
      <c r="C250" s="3">
        <v>258</v>
      </c>
      <c r="D250" s="3">
        <v>13</v>
      </c>
      <c r="E250" t="s">
        <v>12</v>
      </c>
      <c r="F250" t="s">
        <v>38</v>
      </c>
      <c r="G250" t="s">
        <v>31</v>
      </c>
      <c r="H250" s="1">
        <v>44725</v>
      </c>
      <c r="I250" s="3">
        <f>YEAR(data[[#This Row],[Order Date]])</f>
        <v>2022</v>
      </c>
      <c r="J250" s="3">
        <f>MONTH(data[[#This Row],[Order Date]])</f>
        <v>6</v>
      </c>
      <c r="K250" t="s">
        <v>535</v>
      </c>
      <c r="L250" t="s">
        <v>24</v>
      </c>
      <c r="M250" t="s">
        <v>25</v>
      </c>
      <c r="N250" t="s">
        <v>164</v>
      </c>
    </row>
    <row r="251" spans="1:14" x14ac:dyDescent="0.3">
      <c r="A251" t="s">
        <v>536</v>
      </c>
      <c r="B251" s="2">
        <v>3944</v>
      </c>
      <c r="C251" s="3">
        <v>1559</v>
      </c>
      <c r="D251" s="3">
        <v>18</v>
      </c>
      <c r="E251" t="s">
        <v>12</v>
      </c>
      <c r="F251" t="s">
        <v>81</v>
      </c>
      <c r="G251" t="s">
        <v>46</v>
      </c>
      <c r="H251" s="1">
        <v>45455</v>
      </c>
      <c r="I251" s="3">
        <f>YEAR(data[[#This Row],[Order Date]])</f>
        <v>2024</v>
      </c>
      <c r="J251" s="3">
        <f>MONTH(data[[#This Row],[Order Date]])</f>
        <v>6</v>
      </c>
      <c r="K251" t="s">
        <v>537</v>
      </c>
      <c r="L251" t="s">
        <v>41</v>
      </c>
      <c r="M251" t="s">
        <v>91</v>
      </c>
      <c r="N251" t="s">
        <v>261</v>
      </c>
    </row>
    <row r="252" spans="1:14" x14ac:dyDescent="0.3">
      <c r="A252" t="s">
        <v>538</v>
      </c>
      <c r="B252" s="2">
        <v>9654</v>
      </c>
      <c r="C252" s="3">
        <v>4111</v>
      </c>
      <c r="D252" s="3">
        <v>1</v>
      </c>
      <c r="E252" t="s">
        <v>29</v>
      </c>
      <c r="F252" t="s">
        <v>63</v>
      </c>
      <c r="G252" t="s">
        <v>14</v>
      </c>
      <c r="H252" s="1">
        <v>44739</v>
      </c>
      <c r="I252" s="3">
        <f>YEAR(data[[#This Row],[Order Date]])</f>
        <v>2022</v>
      </c>
      <c r="J252" s="3">
        <f>MONTH(data[[#This Row],[Order Date]])</f>
        <v>6</v>
      </c>
      <c r="K252" t="s">
        <v>539</v>
      </c>
      <c r="L252" t="s">
        <v>41</v>
      </c>
      <c r="M252" t="s">
        <v>91</v>
      </c>
      <c r="N252" t="s">
        <v>164</v>
      </c>
    </row>
    <row r="253" spans="1:14" x14ac:dyDescent="0.3">
      <c r="A253" t="s">
        <v>540</v>
      </c>
      <c r="B253" s="2">
        <v>7838</v>
      </c>
      <c r="C253" s="3">
        <v>1142</v>
      </c>
      <c r="D253" s="3">
        <v>13</v>
      </c>
      <c r="E253" t="s">
        <v>12</v>
      </c>
      <c r="F253" t="s">
        <v>81</v>
      </c>
      <c r="G253" t="s">
        <v>14</v>
      </c>
      <c r="H253" s="1">
        <v>44245</v>
      </c>
      <c r="I253" s="3">
        <f>YEAR(data[[#This Row],[Order Date]])</f>
        <v>2021</v>
      </c>
      <c r="J253" s="3">
        <f>MONTH(data[[#This Row],[Order Date]])</f>
        <v>2</v>
      </c>
      <c r="K253" t="s">
        <v>541</v>
      </c>
      <c r="L253" t="s">
        <v>41</v>
      </c>
      <c r="M253" t="s">
        <v>91</v>
      </c>
      <c r="N253" t="s">
        <v>291</v>
      </c>
    </row>
    <row r="254" spans="1:14" x14ac:dyDescent="0.3">
      <c r="A254" t="s">
        <v>542</v>
      </c>
      <c r="B254" s="2">
        <v>874</v>
      </c>
      <c r="C254" s="3">
        <v>235</v>
      </c>
      <c r="D254" s="3">
        <v>15</v>
      </c>
      <c r="E254" t="s">
        <v>29</v>
      </c>
      <c r="F254" t="s">
        <v>77</v>
      </c>
      <c r="G254" t="s">
        <v>31</v>
      </c>
      <c r="H254" s="1">
        <v>45075</v>
      </c>
      <c r="I254" s="3">
        <f>YEAR(data[[#This Row],[Order Date]])</f>
        <v>2023</v>
      </c>
      <c r="J254" s="3">
        <f>MONTH(data[[#This Row],[Order Date]])</f>
        <v>5</v>
      </c>
      <c r="K254" t="s">
        <v>543</v>
      </c>
      <c r="L254" t="s">
        <v>24</v>
      </c>
      <c r="M254" t="s">
        <v>67</v>
      </c>
      <c r="N254" t="s">
        <v>126</v>
      </c>
    </row>
    <row r="255" spans="1:14" x14ac:dyDescent="0.3">
      <c r="A255" t="s">
        <v>542</v>
      </c>
      <c r="B255" s="2">
        <v>874</v>
      </c>
      <c r="C255" s="3">
        <v>235</v>
      </c>
      <c r="D255" s="3">
        <v>15</v>
      </c>
      <c r="E255" t="s">
        <v>29</v>
      </c>
      <c r="F255" t="s">
        <v>77</v>
      </c>
      <c r="G255" t="s">
        <v>31</v>
      </c>
      <c r="H255" s="1">
        <v>44351</v>
      </c>
      <c r="I255" s="3">
        <f>YEAR(data[[#This Row],[Order Date]])</f>
        <v>2021</v>
      </c>
      <c r="J255" s="3">
        <f>MONTH(data[[#This Row],[Order Date]])</f>
        <v>6</v>
      </c>
      <c r="K255" t="s">
        <v>544</v>
      </c>
      <c r="L255" t="s">
        <v>16</v>
      </c>
      <c r="M255" t="s">
        <v>17</v>
      </c>
      <c r="N255" t="s">
        <v>124</v>
      </c>
    </row>
    <row r="256" spans="1:14" x14ac:dyDescent="0.3">
      <c r="A256" t="s">
        <v>545</v>
      </c>
      <c r="B256" s="2">
        <v>1248</v>
      </c>
      <c r="C256" s="3">
        <v>584</v>
      </c>
      <c r="D256" s="3">
        <v>13</v>
      </c>
      <c r="E256" t="s">
        <v>29</v>
      </c>
      <c r="F256" t="s">
        <v>30</v>
      </c>
      <c r="G256" t="s">
        <v>39</v>
      </c>
      <c r="H256" s="1">
        <v>45313</v>
      </c>
      <c r="I256" s="3">
        <f>YEAR(data[[#This Row],[Order Date]])</f>
        <v>2024</v>
      </c>
      <c r="J256" s="3">
        <f>MONTH(data[[#This Row],[Order Date]])</f>
        <v>1</v>
      </c>
      <c r="K256" t="s">
        <v>546</v>
      </c>
      <c r="L256" t="s">
        <v>97</v>
      </c>
      <c r="M256" t="s">
        <v>98</v>
      </c>
      <c r="N256" t="s">
        <v>75</v>
      </c>
    </row>
    <row r="257" spans="1:14" x14ac:dyDescent="0.3">
      <c r="A257" t="s">
        <v>545</v>
      </c>
      <c r="B257" s="2">
        <v>1248</v>
      </c>
      <c r="C257" s="3">
        <v>584</v>
      </c>
      <c r="D257" s="3">
        <v>13</v>
      </c>
      <c r="E257" t="s">
        <v>29</v>
      </c>
      <c r="F257" t="s">
        <v>30</v>
      </c>
      <c r="G257" t="s">
        <v>39</v>
      </c>
      <c r="H257" s="1">
        <v>44922</v>
      </c>
      <c r="I257" s="3">
        <f>YEAR(data[[#This Row],[Order Date]])</f>
        <v>2022</v>
      </c>
      <c r="J257" s="3">
        <f>MONTH(data[[#This Row],[Order Date]])</f>
        <v>12</v>
      </c>
      <c r="K257" t="s">
        <v>547</v>
      </c>
      <c r="L257" t="s">
        <v>41</v>
      </c>
      <c r="M257" t="s">
        <v>91</v>
      </c>
      <c r="N257" t="s">
        <v>151</v>
      </c>
    </row>
    <row r="258" spans="1:14" x14ac:dyDescent="0.3">
      <c r="A258" t="s">
        <v>548</v>
      </c>
      <c r="B258" s="2">
        <v>3273</v>
      </c>
      <c r="C258" s="3">
        <v>85</v>
      </c>
      <c r="D258" s="3">
        <v>16</v>
      </c>
      <c r="E258" t="s">
        <v>12</v>
      </c>
      <c r="F258" t="s">
        <v>81</v>
      </c>
      <c r="G258" t="s">
        <v>14</v>
      </c>
      <c r="H258" s="1">
        <v>45381</v>
      </c>
      <c r="I258" s="3">
        <f>YEAR(data[[#This Row],[Order Date]])</f>
        <v>2024</v>
      </c>
      <c r="J258" s="3">
        <f>MONTH(data[[#This Row],[Order Date]])</f>
        <v>3</v>
      </c>
      <c r="K258" t="s">
        <v>549</v>
      </c>
      <c r="L258" t="s">
        <v>97</v>
      </c>
      <c r="M258" t="s">
        <v>106</v>
      </c>
      <c r="N258" t="s">
        <v>337</v>
      </c>
    </row>
    <row r="259" spans="1:14" x14ac:dyDescent="0.3">
      <c r="A259" t="s">
        <v>550</v>
      </c>
      <c r="B259" s="2">
        <v>5035</v>
      </c>
      <c r="C259" s="3">
        <v>2008</v>
      </c>
      <c r="D259" s="3">
        <v>2</v>
      </c>
      <c r="E259" t="s">
        <v>44</v>
      </c>
      <c r="F259" t="s">
        <v>48</v>
      </c>
      <c r="G259" t="s">
        <v>64</v>
      </c>
      <c r="H259" s="1">
        <v>43925</v>
      </c>
      <c r="I259" s="3">
        <f>YEAR(data[[#This Row],[Order Date]])</f>
        <v>2020</v>
      </c>
      <c r="J259" s="3">
        <f>MONTH(data[[#This Row],[Order Date]])</f>
        <v>4</v>
      </c>
      <c r="K259" t="s">
        <v>551</v>
      </c>
      <c r="L259" t="s">
        <v>16</v>
      </c>
      <c r="M259" t="s">
        <v>17</v>
      </c>
      <c r="N259" t="s">
        <v>161</v>
      </c>
    </row>
    <row r="260" spans="1:14" x14ac:dyDescent="0.3">
      <c r="A260" t="s">
        <v>552</v>
      </c>
      <c r="B260" s="2">
        <v>5564</v>
      </c>
      <c r="C260" s="3">
        <v>175</v>
      </c>
      <c r="D260" s="3">
        <v>11</v>
      </c>
      <c r="E260" t="s">
        <v>12</v>
      </c>
      <c r="F260" t="s">
        <v>38</v>
      </c>
      <c r="G260" t="s">
        <v>64</v>
      </c>
      <c r="H260" s="1">
        <v>44948</v>
      </c>
      <c r="I260" s="3">
        <f>YEAR(data[[#This Row],[Order Date]])</f>
        <v>2023</v>
      </c>
      <c r="J260" s="3">
        <f>MONTH(data[[#This Row],[Order Date]])</f>
        <v>1</v>
      </c>
      <c r="K260" t="s">
        <v>553</v>
      </c>
      <c r="L260" t="s">
        <v>20</v>
      </c>
      <c r="M260" t="s">
        <v>21</v>
      </c>
      <c r="N260" t="s">
        <v>332</v>
      </c>
    </row>
    <row r="261" spans="1:14" x14ac:dyDescent="0.3">
      <c r="A261" t="s">
        <v>552</v>
      </c>
      <c r="B261" s="2">
        <v>5564</v>
      </c>
      <c r="C261" s="3">
        <v>175</v>
      </c>
      <c r="D261" s="3">
        <v>11</v>
      </c>
      <c r="E261" t="s">
        <v>12</v>
      </c>
      <c r="F261" t="s">
        <v>38</v>
      </c>
      <c r="G261" t="s">
        <v>64</v>
      </c>
      <c r="H261" s="1">
        <v>44663</v>
      </c>
      <c r="I261" s="3">
        <f>YEAR(data[[#This Row],[Order Date]])</f>
        <v>2022</v>
      </c>
      <c r="J261" s="3">
        <f>MONTH(data[[#This Row],[Order Date]])</f>
        <v>4</v>
      </c>
      <c r="K261" t="s">
        <v>554</v>
      </c>
      <c r="L261" t="s">
        <v>70</v>
      </c>
      <c r="M261" t="s">
        <v>137</v>
      </c>
      <c r="N261" t="s">
        <v>186</v>
      </c>
    </row>
    <row r="262" spans="1:14" x14ac:dyDescent="0.3">
      <c r="A262" t="s">
        <v>552</v>
      </c>
      <c r="B262" s="2">
        <v>5564</v>
      </c>
      <c r="C262" s="3">
        <v>175</v>
      </c>
      <c r="D262" s="3">
        <v>11</v>
      </c>
      <c r="E262" t="s">
        <v>12</v>
      </c>
      <c r="F262" t="s">
        <v>38</v>
      </c>
      <c r="G262" t="s">
        <v>64</v>
      </c>
      <c r="H262" s="1">
        <v>45273</v>
      </c>
      <c r="I262" s="3">
        <f>YEAR(data[[#This Row],[Order Date]])</f>
        <v>2023</v>
      </c>
      <c r="J262" s="3">
        <f>MONTH(data[[#This Row],[Order Date]])</f>
        <v>12</v>
      </c>
      <c r="K262" t="s">
        <v>555</v>
      </c>
      <c r="L262" t="s">
        <v>16</v>
      </c>
      <c r="M262" t="s">
        <v>17</v>
      </c>
      <c r="N262" t="s">
        <v>101</v>
      </c>
    </row>
    <row r="263" spans="1:14" x14ac:dyDescent="0.3">
      <c r="A263" t="s">
        <v>556</v>
      </c>
      <c r="B263" s="2">
        <v>6488</v>
      </c>
      <c r="C263" s="3">
        <v>1591</v>
      </c>
      <c r="D263" s="3">
        <v>18</v>
      </c>
      <c r="E263" t="s">
        <v>12</v>
      </c>
      <c r="F263" t="s">
        <v>27</v>
      </c>
      <c r="G263" t="s">
        <v>39</v>
      </c>
      <c r="H263" s="1">
        <v>45070</v>
      </c>
      <c r="I263" s="3">
        <f>YEAR(data[[#This Row],[Order Date]])</f>
        <v>2023</v>
      </c>
      <c r="J263" s="3">
        <f>MONTH(data[[#This Row],[Order Date]])</f>
        <v>5</v>
      </c>
      <c r="K263" t="s">
        <v>557</v>
      </c>
      <c r="L263" t="s">
        <v>70</v>
      </c>
      <c r="M263" t="s">
        <v>71</v>
      </c>
      <c r="N263" t="s">
        <v>126</v>
      </c>
    </row>
    <row r="264" spans="1:14" x14ac:dyDescent="0.3">
      <c r="A264" t="s">
        <v>556</v>
      </c>
      <c r="B264" s="2">
        <v>6488</v>
      </c>
      <c r="C264" s="3">
        <v>1591</v>
      </c>
      <c r="D264" s="3">
        <v>18</v>
      </c>
      <c r="E264" t="s">
        <v>12</v>
      </c>
      <c r="F264" t="s">
        <v>27</v>
      </c>
      <c r="G264" t="s">
        <v>39</v>
      </c>
      <c r="H264" s="1">
        <v>44164</v>
      </c>
      <c r="I264" s="3">
        <f>YEAR(data[[#This Row],[Order Date]])</f>
        <v>2020</v>
      </c>
      <c r="J264" s="3">
        <f>MONTH(data[[#This Row],[Order Date]])</f>
        <v>11</v>
      </c>
      <c r="K264" t="s">
        <v>558</v>
      </c>
      <c r="L264" t="s">
        <v>70</v>
      </c>
      <c r="M264" t="s">
        <v>137</v>
      </c>
      <c r="N264" t="s">
        <v>79</v>
      </c>
    </row>
    <row r="265" spans="1:14" x14ac:dyDescent="0.3">
      <c r="A265" t="s">
        <v>559</v>
      </c>
      <c r="B265" s="2">
        <v>7856</v>
      </c>
      <c r="C265" s="3">
        <v>3699</v>
      </c>
      <c r="D265" s="3">
        <v>17</v>
      </c>
      <c r="E265" t="s">
        <v>12</v>
      </c>
      <c r="F265" t="s">
        <v>13</v>
      </c>
      <c r="G265" t="s">
        <v>14</v>
      </c>
      <c r="H265" s="1">
        <v>44279</v>
      </c>
      <c r="I265" s="3">
        <f>YEAR(data[[#This Row],[Order Date]])</f>
        <v>2021</v>
      </c>
      <c r="J265" s="3">
        <f>MONTH(data[[#This Row],[Order Date]])</f>
        <v>3</v>
      </c>
      <c r="K265" t="s">
        <v>560</v>
      </c>
      <c r="L265" t="s">
        <v>16</v>
      </c>
      <c r="M265" t="s">
        <v>33</v>
      </c>
      <c r="N265" t="s">
        <v>166</v>
      </c>
    </row>
    <row r="266" spans="1:14" x14ac:dyDescent="0.3">
      <c r="A266" t="s">
        <v>561</v>
      </c>
      <c r="B266" s="2">
        <v>9386</v>
      </c>
      <c r="C266" s="3">
        <v>2555</v>
      </c>
      <c r="D266" s="3">
        <v>20</v>
      </c>
      <c r="E266" t="s">
        <v>29</v>
      </c>
      <c r="F266" t="s">
        <v>56</v>
      </c>
      <c r="G266" t="s">
        <v>46</v>
      </c>
      <c r="H266" s="1">
        <v>44062</v>
      </c>
      <c r="I266" s="3">
        <f>YEAR(data[[#This Row],[Order Date]])</f>
        <v>2020</v>
      </c>
      <c r="J266" s="3">
        <f>MONTH(data[[#This Row],[Order Date]])</f>
        <v>8</v>
      </c>
      <c r="K266" t="s">
        <v>562</v>
      </c>
      <c r="L266" t="s">
        <v>41</v>
      </c>
      <c r="M266" t="s">
        <v>74</v>
      </c>
      <c r="N266" t="s">
        <v>184</v>
      </c>
    </row>
    <row r="267" spans="1:14" x14ac:dyDescent="0.3">
      <c r="A267" t="s">
        <v>561</v>
      </c>
      <c r="B267" s="2">
        <v>9386</v>
      </c>
      <c r="C267" s="3">
        <v>2555</v>
      </c>
      <c r="D267" s="3">
        <v>20</v>
      </c>
      <c r="E267" t="s">
        <v>29</v>
      </c>
      <c r="F267" t="s">
        <v>56</v>
      </c>
      <c r="G267" t="s">
        <v>46</v>
      </c>
      <c r="H267" s="1">
        <v>44854</v>
      </c>
      <c r="I267" s="3">
        <f>YEAR(data[[#This Row],[Order Date]])</f>
        <v>2022</v>
      </c>
      <c r="J267" s="3">
        <f>MONTH(data[[#This Row],[Order Date]])</f>
        <v>10</v>
      </c>
      <c r="K267" t="s">
        <v>563</v>
      </c>
      <c r="L267" t="s">
        <v>97</v>
      </c>
      <c r="M267" t="s">
        <v>116</v>
      </c>
      <c r="N267" t="s">
        <v>95</v>
      </c>
    </row>
    <row r="268" spans="1:14" x14ac:dyDescent="0.3">
      <c r="A268" t="s">
        <v>564</v>
      </c>
      <c r="B268" s="2">
        <v>3956</v>
      </c>
      <c r="C268" s="3">
        <v>142</v>
      </c>
      <c r="D268" s="3">
        <v>12</v>
      </c>
      <c r="E268" t="s">
        <v>29</v>
      </c>
      <c r="F268" t="s">
        <v>30</v>
      </c>
      <c r="G268" t="s">
        <v>31</v>
      </c>
      <c r="H268" s="1">
        <v>45189</v>
      </c>
      <c r="I268" s="3">
        <f>YEAR(data[[#This Row],[Order Date]])</f>
        <v>2023</v>
      </c>
      <c r="J268" s="3">
        <f>MONTH(data[[#This Row],[Order Date]])</f>
        <v>9</v>
      </c>
      <c r="K268" t="s">
        <v>565</v>
      </c>
      <c r="L268" t="s">
        <v>16</v>
      </c>
      <c r="M268" t="s">
        <v>149</v>
      </c>
      <c r="N268" t="s">
        <v>272</v>
      </c>
    </row>
    <row r="269" spans="1:14" x14ac:dyDescent="0.3">
      <c r="A269" t="s">
        <v>564</v>
      </c>
      <c r="B269" s="2">
        <v>3956</v>
      </c>
      <c r="C269" s="3">
        <v>142</v>
      </c>
      <c r="D269" s="3">
        <v>12</v>
      </c>
      <c r="E269" t="s">
        <v>29</v>
      </c>
      <c r="F269" t="s">
        <v>30</v>
      </c>
      <c r="G269" t="s">
        <v>31</v>
      </c>
      <c r="H269" s="1">
        <v>45652</v>
      </c>
      <c r="I269" s="3">
        <f>YEAR(data[[#This Row],[Order Date]])</f>
        <v>2024</v>
      </c>
      <c r="J269" s="3">
        <f>MONTH(data[[#This Row],[Order Date]])</f>
        <v>12</v>
      </c>
      <c r="K269" t="s">
        <v>566</v>
      </c>
      <c r="L269" t="s">
        <v>70</v>
      </c>
      <c r="M269" t="s">
        <v>71</v>
      </c>
      <c r="N269" t="s">
        <v>22</v>
      </c>
    </row>
    <row r="270" spans="1:14" x14ac:dyDescent="0.3">
      <c r="A270" t="s">
        <v>567</v>
      </c>
      <c r="B270" s="2">
        <v>6255</v>
      </c>
      <c r="C270" s="3">
        <v>437</v>
      </c>
      <c r="D270" s="3">
        <v>18</v>
      </c>
      <c r="E270" t="s">
        <v>29</v>
      </c>
      <c r="F270" t="s">
        <v>56</v>
      </c>
      <c r="G270" t="s">
        <v>64</v>
      </c>
      <c r="H270" s="1">
        <v>44533</v>
      </c>
      <c r="I270" s="3">
        <f>YEAR(data[[#This Row],[Order Date]])</f>
        <v>2021</v>
      </c>
      <c r="J270" s="3">
        <f>MONTH(data[[#This Row],[Order Date]])</f>
        <v>12</v>
      </c>
      <c r="K270" t="s">
        <v>568</v>
      </c>
      <c r="L270" t="s">
        <v>24</v>
      </c>
      <c r="M270" t="s">
        <v>67</v>
      </c>
      <c r="N270" t="s">
        <v>89</v>
      </c>
    </row>
    <row r="271" spans="1:14" x14ac:dyDescent="0.3">
      <c r="A271" t="s">
        <v>569</v>
      </c>
      <c r="B271" s="2">
        <v>6707</v>
      </c>
      <c r="C271" s="3">
        <v>1041</v>
      </c>
      <c r="D271" s="3">
        <v>20</v>
      </c>
      <c r="E271" t="s">
        <v>12</v>
      </c>
      <c r="F271" t="s">
        <v>81</v>
      </c>
      <c r="G271" t="s">
        <v>46</v>
      </c>
      <c r="H271" s="1">
        <v>44453</v>
      </c>
      <c r="I271" s="3">
        <f>YEAR(data[[#This Row],[Order Date]])</f>
        <v>2021</v>
      </c>
      <c r="J271" s="3">
        <f>MONTH(data[[#This Row],[Order Date]])</f>
        <v>9</v>
      </c>
      <c r="K271" t="s">
        <v>570</v>
      </c>
      <c r="L271" t="s">
        <v>70</v>
      </c>
      <c r="M271" t="s">
        <v>85</v>
      </c>
      <c r="N271" t="s">
        <v>223</v>
      </c>
    </row>
    <row r="272" spans="1:14" x14ac:dyDescent="0.3">
      <c r="A272" t="s">
        <v>571</v>
      </c>
      <c r="B272" s="2">
        <v>7633</v>
      </c>
      <c r="C272" s="3">
        <v>184</v>
      </c>
      <c r="D272" s="3">
        <v>13</v>
      </c>
      <c r="E272" t="s">
        <v>29</v>
      </c>
      <c r="F272" t="s">
        <v>30</v>
      </c>
      <c r="G272" t="s">
        <v>64</v>
      </c>
      <c r="H272" s="1">
        <v>44469</v>
      </c>
      <c r="I272" s="3">
        <f>YEAR(data[[#This Row],[Order Date]])</f>
        <v>2021</v>
      </c>
      <c r="J272" s="3">
        <f>MONTH(data[[#This Row],[Order Date]])</f>
        <v>9</v>
      </c>
      <c r="K272" t="s">
        <v>572</v>
      </c>
      <c r="L272" t="s">
        <v>20</v>
      </c>
      <c r="M272" t="s">
        <v>62</v>
      </c>
      <c r="N272" t="s">
        <v>223</v>
      </c>
    </row>
    <row r="273" spans="1:14" x14ac:dyDescent="0.3">
      <c r="A273" t="s">
        <v>573</v>
      </c>
      <c r="B273" s="2">
        <v>975</v>
      </c>
      <c r="C273" s="3">
        <v>224</v>
      </c>
      <c r="D273" s="3">
        <v>18</v>
      </c>
      <c r="E273" t="s">
        <v>29</v>
      </c>
      <c r="F273" t="s">
        <v>30</v>
      </c>
      <c r="G273" t="s">
        <v>64</v>
      </c>
      <c r="H273" s="1">
        <v>44552</v>
      </c>
      <c r="I273" s="3">
        <f>YEAR(data[[#This Row],[Order Date]])</f>
        <v>2021</v>
      </c>
      <c r="J273" s="3">
        <f>MONTH(data[[#This Row],[Order Date]])</f>
        <v>12</v>
      </c>
      <c r="K273" t="s">
        <v>574</v>
      </c>
      <c r="L273" t="s">
        <v>41</v>
      </c>
      <c r="M273" t="s">
        <v>74</v>
      </c>
      <c r="N273" t="s">
        <v>89</v>
      </c>
    </row>
    <row r="274" spans="1:14" x14ac:dyDescent="0.3">
      <c r="A274" t="s">
        <v>575</v>
      </c>
      <c r="B274" s="2">
        <v>4906</v>
      </c>
      <c r="C274" s="3">
        <v>975</v>
      </c>
      <c r="D274" s="3">
        <v>7</v>
      </c>
      <c r="E274" t="s">
        <v>44</v>
      </c>
      <c r="F274" t="s">
        <v>45</v>
      </c>
      <c r="G274" t="s">
        <v>31</v>
      </c>
      <c r="H274" s="1">
        <v>44699</v>
      </c>
      <c r="I274" s="3">
        <f>YEAR(data[[#This Row],[Order Date]])</f>
        <v>2022</v>
      </c>
      <c r="J274" s="3">
        <f>MONTH(data[[#This Row],[Order Date]])</f>
        <v>5</v>
      </c>
      <c r="K274" t="s">
        <v>576</v>
      </c>
      <c r="L274" t="s">
        <v>70</v>
      </c>
      <c r="M274" t="s">
        <v>137</v>
      </c>
      <c r="N274" t="s">
        <v>179</v>
      </c>
    </row>
    <row r="275" spans="1:14" x14ac:dyDescent="0.3">
      <c r="A275" t="s">
        <v>577</v>
      </c>
      <c r="B275" s="2">
        <v>1379</v>
      </c>
      <c r="C275" s="3">
        <v>250</v>
      </c>
      <c r="D275" s="3">
        <v>3</v>
      </c>
      <c r="E275" t="s">
        <v>29</v>
      </c>
      <c r="F275" t="s">
        <v>30</v>
      </c>
      <c r="G275" t="s">
        <v>46</v>
      </c>
      <c r="H275" s="1">
        <v>44112</v>
      </c>
      <c r="I275" s="3">
        <f>YEAR(data[[#This Row],[Order Date]])</f>
        <v>2020</v>
      </c>
      <c r="J275" s="3">
        <f>MONTH(data[[#This Row],[Order Date]])</f>
        <v>10</v>
      </c>
      <c r="K275" t="s">
        <v>578</v>
      </c>
      <c r="L275" t="s">
        <v>24</v>
      </c>
      <c r="M275" t="s">
        <v>25</v>
      </c>
      <c r="N275" t="s">
        <v>118</v>
      </c>
    </row>
    <row r="276" spans="1:14" x14ac:dyDescent="0.3">
      <c r="A276" t="s">
        <v>579</v>
      </c>
      <c r="B276" s="2">
        <v>5911</v>
      </c>
      <c r="C276" s="3">
        <v>2333</v>
      </c>
      <c r="D276" s="3">
        <v>14</v>
      </c>
      <c r="E276" t="s">
        <v>44</v>
      </c>
      <c r="F276" t="s">
        <v>108</v>
      </c>
      <c r="G276" t="s">
        <v>39</v>
      </c>
      <c r="H276" s="1">
        <v>44793</v>
      </c>
      <c r="I276" s="3">
        <f>YEAR(data[[#This Row],[Order Date]])</f>
        <v>2022</v>
      </c>
      <c r="J276" s="3">
        <f>MONTH(data[[#This Row],[Order Date]])</f>
        <v>8</v>
      </c>
      <c r="K276" t="s">
        <v>580</v>
      </c>
      <c r="L276" t="s">
        <v>41</v>
      </c>
      <c r="M276" t="s">
        <v>74</v>
      </c>
      <c r="N276" t="s">
        <v>208</v>
      </c>
    </row>
    <row r="277" spans="1:14" x14ac:dyDescent="0.3">
      <c r="A277" t="s">
        <v>579</v>
      </c>
      <c r="B277" s="2">
        <v>5911</v>
      </c>
      <c r="C277" s="3">
        <v>2333</v>
      </c>
      <c r="D277" s="3">
        <v>14</v>
      </c>
      <c r="E277" t="s">
        <v>44</v>
      </c>
      <c r="F277" t="s">
        <v>108</v>
      </c>
      <c r="G277" t="s">
        <v>39</v>
      </c>
      <c r="H277" s="1">
        <v>45621</v>
      </c>
      <c r="I277" s="3">
        <f>YEAR(data[[#This Row],[Order Date]])</f>
        <v>2024</v>
      </c>
      <c r="J277" s="3">
        <f>MONTH(data[[#This Row],[Order Date]])</f>
        <v>11</v>
      </c>
      <c r="K277" t="s">
        <v>581</v>
      </c>
      <c r="L277" t="s">
        <v>41</v>
      </c>
      <c r="M277" t="s">
        <v>91</v>
      </c>
      <c r="N277" t="s">
        <v>254</v>
      </c>
    </row>
    <row r="278" spans="1:14" x14ac:dyDescent="0.3">
      <c r="A278" t="s">
        <v>582</v>
      </c>
      <c r="B278" s="2">
        <v>2140</v>
      </c>
      <c r="C278" s="3">
        <v>970</v>
      </c>
      <c r="D278" s="3">
        <v>4</v>
      </c>
      <c r="E278" t="s">
        <v>29</v>
      </c>
      <c r="F278" t="s">
        <v>63</v>
      </c>
      <c r="G278" t="s">
        <v>46</v>
      </c>
      <c r="H278" s="1">
        <v>44104</v>
      </c>
      <c r="I278" s="3">
        <f>YEAR(data[[#This Row],[Order Date]])</f>
        <v>2020</v>
      </c>
      <c r="J278" s="3">
        <f>MONTH(data[[#This Row],[Order Date]])</f>
        <v>9</v>
      </c>
      <c r="K278" t="s">
        <v>583</v>
      </c>
      <c r="L278" t="s">
        <v>41</v>
      </c>
      <c r="M278" t="s">
        <v>74</v>
      </c>
      <c r="N278" t="s">
        <v>388</v>
      </c>
    </row>
    <row r="279" spans="1:14" x14ac:dyDescent="0.3">
      <c r="A279" t="s">
        <v>582</v>
      </c>
      <c r="B279" s="2">
        <v>2140</v>
      </c>
      <c r="C279" s="3">
        <v>970</v>
      </c>
      <c r="D279" s="3">
        <v>4</v>
      </c>
      <c r="E279" t="s">
        <v>29</v>
      </c>
      <c r="F279" t="s">
        <v>63</v>
      </c>
      <c r="G279" t="s">
        <v>46</v>
      </c>
      <c r="H279" s="1">
        <v>45708</v>
      </c>
      <c r="I279" s="3">
        <f>YEAR(data[[#This Row],[Order Date]])</f>
        <v>2025</v>
      </c>
      <c r="J279" s="3">
        <f>MONTH(data[[#This Row],[Order Date]])</f>
        <v>2</v>
      </c>
      <c r="K279" t="s">
        <v>584</v>
      </c>
      <c r="L279" t="s">
        <v>16</v>
      </c>
      <c r="M279" t="s">
        <v>33</v>
      </c>
      <c r="N279" t="s">
        <v>72</v>
      </c>
    </row>
    <row r="280" spans="1:14" x14ac:dyDescent="0.3">
      <c r="A280" t="s">
        <v>582</v>
      </c>
      <c r="B280" s="2">
        <v>2140</v>
      </c>
      <c r="C280" s="3">
        <v>970</v>
      </c>
      <c r="D280" s="3">
        <v>4</v>
      </c>
      <c r="E280" t="s">
        <v>29</v>
      </c>
      <c r="F280" t="s">
        <v>63</v>
      </c>
      <c r="G280" t="s">
        <v>46</v>
      </c>
      <c r="H280" s="1">
        <v>44640</v>
      </c>
      <c r="I280" s="3">
        <f>YEAR(data[[#This Row],[Order Date]])</f>
        <v>2022</v>
      </c>
      <c r="J280" s="3">
        <f>MONTH(data[[#This Row],[Order Date]])</f>
        <v>3</v>
      </c>
      <c r="K280" t="s">
        <v>585</v>
      </c>
      <c r="L280" t="s">
        <v>41</v>
      </c>
      <c r="M280" t="s">
        <v>91</v>
      </c>
      <c r="N280" t="s">
        <v>133</v>
      </c>
    </row>
    <row r="281" spans="1:14" x14ac:dyDescent="0.3">
      <c r="A281" t="s">
        <v>586</v>
      </c>
      <c r="B281" s="2">
        <v>1108</v>
      </c>
      <c r="C281" s="3">
        <v>167</v>
      </c>
      <c r="D281" s="3">
        <v>18</v>
      </c>
      <c r="E281" t="s">
        <v>12</v>
      </c>
      <c r="F281" t="s">
        <v>38</v>
      </c>
      <c r="G281" t="s">
        <v>31</v>
      </c>
      <c r="H281" s="1">
        <v>45723</v>
      </c>
      <c r="I281" s="3">
        <f>YEAR(data[[#This Row],[Order Date]])</f>
        <v>2025</v>
      </c>
      <c r="J281" s="3">
        <f>MONTH(data[[#This Row],[Order Date]])</f>
        <v>3</v>
      </c>
      <c r="K281" t="s">
        <v>587</v>
      </c>
      <c r="L281" t="s">
        <v>20</v>
      </c>
      <c r="M281" t="s">
        <v>62</v>
      </c>
      <c r="N281" t="s">
        <v>156</v>
      </c>
    </row>
    <row r="282" spans="1:14" x14ac:dyDescent="0.3">
      <c r="A282" t="s">
        <v>588</v>
      </c>
      <c r="B282" s="2">
        <v>7564</v>
      </c>
      <c r="C282" s="3">
        <v>3463</v>
      </c>
      <c r="D282" s="3">
        <v>5</v>
      </c>
      <c r="E282" t="s">
        <v>29</v>
      </c>
      <c r="F282" t="s">
        <v>63</v>
      </c>
      <c r="G282" t="s">
        <v>46</v>
      </c>
      <c r="H282" s="1">
        <v>45459</v>
      </c>
      <c r="I282" s="3">
        <f>YEAR(data[[#This Row],[Order Date]])</f>
        <v>2024</v>
      </c>
      <c r="J282" s="3">
        <f>MONTH(data[[#This Row],[Order Date]])</f>
        <v>6</v>
      </c>
      <c r="K282" t="s">
        <v>589</v>
      </c>
      <c r="L282" t="s">
        <v>16</v>
      </c>
      <c r="M282" t="s">
        <v>149</v>
      </c>
      <c r="N282" t="s">
        <v>261</v>
      </c>
    </row>
    <row r="283" spans="1:14" x14ac:dyDescent="0.3">
      <c r="A283" t="s">
        <v>588</v>
      </c>
      <c r="B283" s="2">
        <v>7564</v>
      </c>
      <c r="C283" s="3">
        <v>3463</v>
      </c>
      <c r="D283" s="3">
        <v>5</v>
      </c>
      <c r="E283" t="s">
        <v>29</v>
      </c>
      <c r="F283" t="s">
        <v>63</v>
      </c>
      <c r="G283" t="s">
        <v>46</v>
      </c>
      <c r="H283" s="1">
        <v>44156</v>
      </c>
      <c r="I283" s="3">
        <f>YEAR(data[[#This Row],[Order Date]])</f>
        <v>2020</v>
      </c>
      <c r="J283" s="3">
        <f>MONTH(data[[#This Row],[Order Date]])</f>
        <v>11</v>
      </c>
      <c r="K283" t="s">
        <v>590</v>
      </c>
      <c r="L283" t="s">
        <v>20</v>
      </c>
      <c r="M283" t="s">
        <v>171</v>
      </c>
      <c r="N283" t="s">
        <v>79</v>
      </c>
    </row>
    <row r="284" spans="1:14" x14ac:dyDescent="0.3">
      <c r="A284" t="s">
        <v>588</v>
      </c>
      <c r="B284" s="2">
        <v>7564</v>
      </c>
      <c r="C284" s="3">
        <v>3463</v>
      </c>
      <c r="D284" s="3">
        <v>5</v>
      </c>
      <c r="E284" t="s">
        <v>29</v>
      </c>
      <c r="F284" t="s">
        <v>63</v>
      </c>
      <c r="G284" t="s">
        <v>46</v>
      </c>
      <c r="H284" s="1">
        <v>45566</v>
      </c>
      <c r="I284" s="3">
        <f>YEAR(data[[#This Row],[Order Date]])</f>
        <v>2024</v>
      </c>
      <c r="J284" s="3">
        <f>MONTH(data[[#This Row],[Order Date]])</f>
        <v>10</v>
      </c>
      <c r="K284" t="s">
        <v>591</v>
      </c>
      <c r="L284" t="s">
        <v>16</v>
      </c>
      <c r="M284" t="s">
        <v>17</v>
      </c>
      <c r="N284" t="s">
        <v>359</v>
      </c>
    </row>
    <row r="285" spans="1:14" x14ac:dyDescent="0.3">
      <c r="A285" t="s">
        <v>588</v>
      </c>
      <c r="B285" s="2">
        <v>7564</v>
      </c>
      <c r="C285" s="3">
        <v>3463</v>
      </c>
      <c r="D285" s="3">
        <v>5</v>
      </c>
      <c r="E285" t="s">
        <v>29</v>
      </c>
      <c r="F285" t="s">
        <v>63</v>
      </c>
      <c r="G285" t="s">
        <v>46</v>
      </c>
      <c r="H285" s="1">
        <v>45474</v>
      </c>
      <c r="I285" s="3">
        <f>YEAR(data[[#This Row],[Order Date]])</f>
        <v>2024</v>
      </c>
      <c r="J285" s="3">
        <f>MONTH(data[[#This Row],[Order Date]])</f>
        <v>7</v>
      </c>
      <c r="K285" t="s">
        <v>592</v>
      </c>
      <c r="L285" t="s">
        <v>70</v>
      </c>
      <c r="M285" t="s">
        <v>137</v>
      </c>
      <c r="N285" t="s">
        <v>214</v>
      </c>
    </row>
    <row r="286" spans="1:14" x14ac:dyDescent="0.3">
      <c r="A286" t="s">
        <v>593</v>
      </c>
      <c r="B286" s="2">
        <v>9751</v>
      </c>
      <c r="C286" s="3">
        <v>2459</v>
      </c>
      <c r="D286" s="3">
        <v>13</v>
      </c>
      <c r="E286" t="s">
        <v>29</v>
      </c>
      <c r="F286" t="s">
        <v>30</v>
      </c>
      <c r="G286" t="s">
        <v>64</v>
      </c>
      <c r="H286" s="1">
        <v>44158</v>
      </c>
      <c r="I286" s="3">
        <f>YEAR(data[[#This Row],[Order Date]])</f>
        <v>2020</v>
      </c>
      <c r="J286" s="3">
        <f>MONTH(data[[#This Row],[Order Date]])</f>
        <v>11</v>
      </c>
      <c r="K286" t="s">
        <v>594</v>
      </c>
      <c r="L286" t="s">
        <v>24</v>
      </c>
      <c r="M286" t="s">
        <v>25</v>
      </c>
      <c r="N286" t="s">
        <v>79</v>
      </c>
    </row>
    <row r="287" spans="1:14" x14ac:dyDescent="0.3">
      <c r="A287" t="s">
        <v>595</v>
      </c>
      <c r="B287" s="2">
        <v>6385</v>
      </c>
      <c r="C287" s="3">
        <v>2656</v>
      </c>
      <c r="D287" s="3">
        <v>11</v>
      </c>
      <c r="E287" t="s">
        <v>12</v>
      </c>
      <c r="F287" t="s">
        <v>27</v>
      </c>
      <c r="G287" t="s">
        <v>46</v>
      </c>
      <c r="H287" s="1">
        <v>45003</v>
      </c>
      <c r="I287" s="3">
        <f>YEAR(data[[#This Row],[Order Date]])</f>
        <v>2023</v>
      </c>
      <c r="J287" s="3">
        <f>MONTH(data[[#This Row],[Order Date]])</f>
        <v>3</v>
      </c>
      <c r="K287" t="s">
        <v>596</v>
      </c>
      <c r="L287" t="s">
        <v>16</v>
      </c>
      <c r="M287" t="s">
        <v>33</v>
      </c>
      <c r="N287" t="s">
        <v>244</v>
      </c>
    </row>
    <row r="288" spans="1:14" x14ac:dyDescent="0.3">
      <c r="A288" t="s">
        <v>595</v>
      </c>
      <c r="B288" s="2">
        <v>6385</v>
      </c>
      <c r="C288" s="3">
        <v>2656</v>
      </c>
      <c r="D288" s="3">
        <v>11</v>
      </c>
      <c r="E288" t="s">
        <v>12</v>
      </c>
      <c r="F288" t="s">
        <v>27</v>
      </c>
      <c r="G288" t="s">
        <v>46</v>
      </c>
      <c r="H288" s="1">
        <v>44853</v>
      </c>
      <c r="I288" s="3">
        <f>YEAR(data[[#This Row],[Order Date]])</f>
        <v>2022</v>
      </c>
      <c r="J288" s="3">
        <f>MONTH(data[[#This Row],[Order Date]])</f>
        <v>10</v>
      </c>
      <c r="K288" t="s">
        <v>597</v>
      </c>
      <c r="L288" t="s">
        <v>16</v>
      </c>
      <c r="M288" t="s">
        <v>149</v>
      </c>
      <c r="N288" t="s">
        <v>95</v>
      </c>
    </row>
    <row r="289" spans="1:14" x14ac:dyDescent="0.3">
      <c r="A289" t="s">
        <v>598</v>
      </c>
      <c r="B289" s="2">
        <v>6355</v>
      </c>
      <c r="C289" s="3">
        <v>1335</v>
      </c>
      <c r="D289" s="3">
        <v>15</v>
      </c>
      <c r="E289" t="s">
        <v>12</v>
      </c>
      <c r="F289" t="s">
        <v>13</v>
      </c>
      <c r="G289" t="s">
        <v>31</v>
      </c>
      <c r="H289" s="1">
        <v>45169</v>
      </c>
      <c r="I289" s="3">
        <f>YEAR(data[[#This Row],[Order Date]])</f>
        <v>2023</v>
      </c>
      <c r="J289" s="3">
        <f>MONTH(data[[#This Row],[Order Date]])</f>
        <v>8</v>
      </c>
      <c r="K289" t="s">
        <v>599</v>
      </c>
      <c r="L289" t="s">
        <v>70</v>
      </c>
      <c r="M289" t="s">
        <v>85</v>
      </c>
      <c r="N289" t="s">
        <v>120</v>
      </c>
    </row>
    <row r="290" spans="1:14" x14ac:dyDescent="0.3">
      <c r="A290" t="s">
        <v>598</v>
      </c>
      <c r="B290" s="2">
        <v>6355</v>
      </c>
      <c r="C290" s="3">
        <v>1335</v>
      </c>
      <c r="D290" s="3">
        <v>15</v>
      </c>
      <c r="E290" t="s">
        <v>12</v>
      </c>
      <c r="F290" t="s">
        <v>13</v>
      </c>
      <c r="G290" t="s">
        <v>31</v>
      </c>
      <c r="H290" s="1">
        <v>44353</v>
      </c>
      <c r="I290" s="3">
        <f>YEAR(data[[#This Row],[Order Date]])</f>
        <v>2021</v>
      </c>
      <c r="J290" s="3">
        <f>MONTH(data[[#This Row],[Order Date]])</f>
        <v>6</v>
      </c>
      <c r="K290" t="s">
        <v>600</v>
      </c>
      <c r="L290" t="s">
        <v>70</v>
      </c>
      <c r="M290" t="s">
        <v>85</v>
      </c>
      <c r="N290" t="s">
        <v>124</v>
      </c>
    </row>
    <row r="291" spans="1:14" x14ac:dyDescent="0.3">
      <c r="A291" t="s">
        <v>601</v>
      </c>
      <c r="B291" s="2">
        <v>7377</v>
      </c>
      <c r="C291" s="3">
        <v>320</v>
      </c>
      <c r="D291" s="3">
        <v>15</v>
      </c>
      <c r="E291" t="s">
        <v>12</v>
      </c>
      <c r="F291" t="s">
        <v>27</v>
      </c>
      <c r="G291" t="s">
        <v>31</v>
      </c>
      <c r="H291" s="1">
        <v>44916</v>
      </c>
      <c r="I291" s="3">
        <f>YEAR(data[[#This Row],[Order Date]])</f>
        <v>2022</v>
      </c>
      <c r="J291" s="3">
        <f>MONTH(data[[#This Row],[Order Date]])</f>
        <v>12</v>
      </c>
      <c r="K291" t="s">
        <v>602</v>
      </c>
      <c r="L291" t="s">
        <v>70</v>
      </c>
      <c r="M291" t="s">
        <v>85</v>
      </c>
      <c r="N291" t="s">
        <v>151</v>
      </c>
    </row>
    <row r="292" spans="1:14" x14ac:dyDescent="0.3">
      <c r="A292" t="s">
        <v>603</v>
      </c>
      <c r="B292" s="2">
        <v>7497</v>
      </c>
      <c r="C292" s="3">
        <v>319</v>
      </c>
      <c r="D292" s="3">
        <v>18</v>
      </c>
      <c r="E292" t="s">
        <v>44</v>
      </c>
      <c r="F292" t="s">
        <v>48</v>
      </c>
      <c r="G292" t="s">
        <v>64</v>
      </c>
      <c r="H292" s="1">
        <v>45334</v>
      </c>
      <c r="I292" s="3">
        <f>YEAR(data[[#This Row],[Order Date]])</f>
        <v>2024</v>
      </c>
      <c r="J292" s="3">
        <f>MONTH(data[[#This Row],[Order Date]])</f>
        <v>2</v>
      </c>
      <c r="K292" t="s">
        <v>604</v>
      </c>
      <c r="L292" t="s">
        <v>20</v>
      </c>
      <c r="M292" t="s">
        <v>171</v>
      </c>
      <c r="N292" t="s">
        <v>217</v>
      </c>
    </row>
    <row r="293" spans="1:14" x14ac:dyDescent="0.3">
      <c r="A293" t="s">
        <v>605</v>
      </c>
      <c r="B293" s="2">
        <v>2565</v>
      </c>
      <c r="C293" s="3">
        <v>983</v>
      </c>
      <c r="D293" s="3">
        <v>20</v>
      </c>
      <c r="E293" t="s">
        <v>12</v>
      </c>
      <c r="F293" t="s">
        <v>13</v>
      </c>
      <c r="G293" t="s">
        <v>31</v>
      </c>
      <c r="H293" s="1">
        <v>44900</v>
      </c>
      <c r="I293" s="3">
        <f>YEAR(data[[#This Row],[Order Date]])</f>
        <v>2022</v>
      </c>
      <c r="J293" s="3">
        <f>MONTH(data[[#This Row],[Order Date]])</f>
        <v>12</v>
      </c>
      <c r="K293" t="s">
        <v>606</v>
      </c>
      <c r="L293" t="s">
        <v>16</v>
      </c>
      <c r="M293" t="s">
        <v>17</v>
      </c>
      <c r="N293" t="s">
        <v>151</v>
      </c>
    </row>
    <row r="294" spans="1:14" x14ac:dyDescent="0.3">
      <c r="A294" t="s">
        <v>607</v>
      </c>
      <c r="B294" s="2">
        <v>8243</v>
      </c>
      <c r="C294" s="3">
        <v>1346</v>
      </c>
      <c r="D294" s="3">
        <v>15</v>
      </c>
      <c r="E294" t="s">
        <v>29</v>
      </c>
      <c r="F294" t="s">
        <v>77</v>
      </c>
      <c r="G294" t="s">
        <v>31</v>
      </c>
      <c r="H294" s="1">
        <v>44290</v>
      </c>
      <c r="I294" s="3">
        <f>YEAR(data[[#This Row],[Order Date]])</f>
        <v>2021</v>
      </c>
      <c r="J294" s="3">
        <f>MONTH(data[[#This Row],[Order Date]])</f>
        <v>4</v>
      </c>
      <c r="K294" t="s">
        <v>608</v>
      </c>
      <c r="L294" t="s">
        <v>70</v>
      </c>
      <c r="M294" t="s">
        <v>137</v>
      </c>
      <c r="N294" t="s">
        <v>138</v>
      </c>
    </row>
    <row r="295" spans="1:14" x14ac:dyDescent="0.3">
      <c r="A295" t="s">
        <v>609</v>
      </c>
      <c r="B295" s="2">
        <v>7792</v>
      </c>
      <c r="C295" s="3">
        <v>1403</v>
      </c>
      <c r="D295" s="3">
        <v>13</v>
      </c>
      <c r="E295" t="s">
        <v>29</v>
      </c>
      <c r="F295" t="s">
        <v>63</v>
      </c>
      <c r="G295" t="s">
        <v>14</v>
      </c>
      <c r="H295" s="1">
        <v>44239</v>
      </c>
      <c r="I295" s="3">
        <f>YEAR(data[[#This Row],[Order Date]])</f>
        <v>2021</v>
      </c>
      <c r="J295" s="3">
        <f>MONTH(data[[#This Row],[Order Date]])</f>
        <v>2</v>
      </c>
      <c r="K295" t="s">
        <v>610</v>
      </c>
      <c r="L295" t="s">
        <v>20</v>
      </c>
      <c r="M295" t="s">
        <v>171</v>
      </c>
      <c r="N295" t="s">
        <v>291</v>
      </c>
    </row>
    <row r="296" spans="1:14" x14ac:dyDescent="0.3">
      <c r="A296" t="s">
        <v>609</v>
      </c>
      <c r="B296" s="2">
        <v>7792</v>
      </c>
      <c r="C296" s="3">
        <v>1403</v>
      </c>
      <c r="D296" s="3">
        <v>13</v>
      </c>
      <c r="E296" t="s">
        <v>29</v>
      </c>
      <c r="F296" t="s">
        <v>63</v>
      </c>
      <c r="G296" t="s">
        <v>14</v>
      </c>
      <c r="H296" s="1">
        <v>44922</v>
      </c>
      <c r="I296" s="3">
        <f>YEAR(data[[#This Row],[Order Date]])</f>
        <v>2022</v>
      </c>
      <c r="J296" s="3">
        <f>MONTH(data[[#This Row],[Order Date]])</f>
        <v>12</v>
      </c>
      <c r="K296" t="s">
        <v>611</v>
      </c>
      <c r="L296" t="s">
        <v>24</v>
      </c>
      <c r="M296" t="s">
        <v>67</v>
      </c>
      <c r="N296" t="s">
        <v>151</v>
      </c>
    </row>
    <row r="297" spans="1:14" x14ac:dyDescent="0.3">
      <c r="A297" t="s">
        <v>609</v>
      </c>
      <c r="B297" s="2">
        <v>7792</v>
      </c>
      <c r="C297" s="3">
        <v>1403</v>
      </c>
      <c r="D297" s="3">
        <v>13</v>
      </c>
      <c r="E297" t="s">
        <v>29</v>
      </c>
      <c r="F297" t="s">
        <v>63</v>
      </c>
      <c r="G297" t="s">
        <v>14</v>
      </c>
      <c r="H297" s="1">
        <v>45310</v>
      </c>
      <c r="I297" s="3">
        <f>YEAR(data[[#This Row],[Order Date]])</f>
        <v>2024</v>
      </c>
      <c r="J297" s="3">
        <f>MONTH(data[[#This Row],[Order Date]])</f>
        <v>1</v>
      </c>
      <c r="K297" t="s">
        <v>612</v>
      </c>
      <c r="L297" t="s">
        <v>41</v>
      </c>
      <c r="M297" t="s">
        <v>74</v>
      </c>
      <c r="N297" t="s">
        <v>75</v>
      </c>
    </row>
    <row r="298" spans="1:14" x14ac:dyDescent="0.3">
      <c r="A298" t="s">
        <v>613</v>
      </c>
      <c r="B298" s="2">
        <v>7346</v>
      </c>
      <c r="C298" s="3">
        <v>1043</v>
      </c>
      <c r="D298" s="3">
        <v>10</v>
      </c>
      <c r="E298" t="s">
        <v>44</v>
      </c>
      <c r="F298" t="s">
        <v>59</v>
      </c>
      <c r="G298" t="s">
        <v>46</v>
      </c>
      <c r="H298" s="1">
        <v>44920</v>
      </c>
      <c r="I298" s="3">
        <f>YEAR(data[[#This Row],[Order Date]])</f>
        <v>2022</v>
      </c>
      <c r="J298" s="3">
        <f>MONTH(data[[#This Row],[Order Date]])</f>
        <v>12</v>
      </c>
      <c r="K298" t="s">
        <v>614</v>
      </c>
      <c r="L298" t="s">
        <v>97</v>
      </c>
      <c r="M298" t="s">
        <v>98</v>
      </c>
      <c r="N298" t="s">
        <v>151</v>
      </c>
    </row>
    <row r="299" spans="1:14" x14ac:dyDescent="0.3">
      <c r="A299" t="s">
        <v>615</v>
      </c>
      <c r="B299" s="2">
        <v>5449</v>
      </c>
      <c r="C299" s="3">
        <v>2389</v>
      </c>
      <c r="D299" s="3">
        <v>2</v>
      </c>
      <c r="E299" t="s">
        <v>12</v>
      </c>
      <c r="F299" t="s">
        <v>81</v>
      </c>
      <c r="G299" t="s">
        <v>14</v>
      </c>
      <c r="H299" s="1">
        <v>44840</v>
      </c>
      <c r="I299" s="3">
        <f>YEAR(data[[#This Row],[Order Date]])</f>
        <v>2022</v>
      </c>
      <c r="J299" s="3">
        <f>MONTH(data[[#This Row],[Order Date]])</f>
        <v>10</v>
      </c>
      <c r="K299" t="s">
        <v>616</v>
      </c>
      <c r="L299" t="s">
        <v>16</v>
      </c>
      <c r="M299" t="s">
        <v>17</v>
      </c>
      <c r="N299" t="s">
        <v>95</v>
      </c>
    </row>
    <row r="300" spans="1:14" x14ac:dyDescent="0.3">
      <c r="A300" t="s">
        <v>617</v>
      </c>
      <c r="B300" s="2">
        <v>2895</v>
      </c>
      <c r="C300" s="3">
        <v>104</v>
      </c>
      <c r="D300" s="3">
        <v>6</v>
      </c>
      <c r="E300" t="s">
        <v>44</v>
      </c>
      <c r="F300" t="s">
        <v>48</v>
      </c>
      <c r="G300" t="s">
        <v>64</v>
      </c>
      <c r="H300" s="1">
        <v>43948</v>
      </c>
      <c r="I300" s="3">
        <f>YEAR(data[[#This Row],[Order Date]])</f>
        <v>2020</v>
      </c>
      <c r="J300" s="3">
        <f>MONTH(data[[#This Row],[Order Date]])</f>
        <v>4</v>
      </c>
      <c r="K300" t="s">
        <v>618</v>
      </c>
      <c r="L300" t="s">
        <v>24</v>
      </c>
      <c r="M300" t="s">
        <v>25</v>
      </c>
      <c r="N300" t="s">
        <v>161</v>
      </c>
    </row>
    <row r="301" spans="1:14" x14ac:dyDescent="0.3">
      <c r="A301" t="s">
        <v>617</v>
      </c>
      <c r="B301" s="2">
        <v>2895</v>
      </c>
      <c r="C301" s="3">
        <v>104</v>
      </c>
      <c r="D301" s="3">
        <v>6</v>
      </c>
      <c r="E301" t="s">
        <v>44</v>
      </c>
      <c r="F301" t="s">
        <v>48</v>
      </c>
      <c r="G301" t="s">
        <v>64</v>
      </c>
      <c r="H301" s="1">
        <v>45425</v>
      </c>
      <c r="I301" s="3">
        <f>YEAR(data[[#This Row],[Order Date]])</f>
        <v>2024</v>
      </c>
      <c r="J301" s="3">
        <f>MONTH(data[[#This Row],[Order Date]])</f>
        <v>5</v>
      </c>
      <c r="K301" t="s">
        <v>619</v>
      </c>
      <c r="L301" t="s">
        <v>70</v>
      </c>
      <c r="M301" t="s">
        <v>137</v>
      </c>
      <c r="N301" t="s">
        <v>34</v>
      </c>
    </row>
    <row r="302" spans="1:14" x14ac:dyDescent="0.3">
      <c r="A302" t="s">
        <v>620</v>
      </c>
      <c r="B302" s="2">
        <v>6145</v>
      </c>
      <c r="C302" s="3">
        <v>1414</v>
      </c>
      <c r="D302" s="3">
        <v>4</v>
      </c>
      <c r="E302" t="s">
        <v>44</v>
      </c>
      <c r="F302" t="s">
        <v>48</v>
      </c>
      <c r="G302" t="s">
        <v>64</v>
      </c>
      <c r="H302" s="1">
        <v>44127</v>
      </c>
      <c r="I302" s="3">
        <f>YEAR(data[[#This Row],[Order Date]])</f>
        <v>2020</v>
      </c>
      <c r="J302" s="3">
        <f>MONTH(data[[#This Row],[Order Date]])</f>
        <v>10</v>
      </c>
      <c r="K302" t="s">
        <v>621</v>
      </c>
      <c r="L302" t="s">
        <v>41</v>
      </c>
      <c r="M302" t="s">
        <v>42</v>
      </c>
      <c r="N302" t="s">
        <v>118</v>
      </c>
    </row>
    <row r="303" spans="1:14" x14ac:dyDescent="0.3">
      <c r="A303" t="s">
        <v>622</v>
      </c>
      <c r="B303" s="2">
        <v>6934</v>
      </c>
      <c r="C303" s="3">
        <v>1226</v>
      </c>
      <c r="D303" s="3">
        <v>1</v>
      </c>
      <c r="E303" t="s">
        <v>12</v>
      </c>
      <c r="F303" t="s">
        <v>13</v>
      </c>
      <c r="G303" t="s">
        <v>31</v>
      </c>
      <c r="H303" s="1">
        <v>44358</v>
      </c>
      <c r="I303" s="3">
        <f>YEAR(data[[#This Row],[Order Date]])</f>
        <v>2021</v>
      </c>
      <c r="J303" s="3">
        <f>MONTH(data[[#This Row],[Order Date]])</f>
        <v>6</v>
      </c>
      <c r="K303" t="s">
        <v>623</v>
      </c>
      <c r="L303" t="s">
        <v>97</v>
      </c>
      <c r="M303" t="s">
        <v>106</v>
      </c>
      <c r="N303" t="s">
        <v>124</v>
      </c>
    </row>
    <row r="304" spans="1:14" x14ac:dyDescent="0.3">
      <c r="A304" t="s">
        <v>624</v>
      </c>
      <c r="B304" s="2">
        <v>4202</v>
      </c>
      <c r="C304" s="3">
        <v>1171</v>
      </c>
      <c r="D304" s="3">
        <v>3</v>
      </c>
      <c r="E304" t="s">
        <v>29</v>
      </c>
      <c r="F304" t="s">
        <v>56</v>
      </c>
      <c r="G304" t="s">
        <v>64</v>
      </c>
      <c r="H304" s="1">
        <v>44888</v>
      </c>
      <c r="I304" s="3">
        <f>YEAR(data[[#This Row],[Order Date]])</f>
        <v>2022</v>
      </c>
      <c r="J304" s="3">
        <f>MONTH(data[[#This Row],[Order Date]])</f>
        <v>11</v>
      </c>
      <c r="K304" t="s">
        <v>625</v>
      </c>
      <c r="L304" t="s">
        <v>20</v>
      </c>
      <c r="M304" t="s">
        <v>171</v>
      </c>
      <c r="N304" t="s">
        <v>43</v>
      </c>
    </row>
    <row r="305" spans="1:14" x14ac:dyDescent="0.3">
      <c r="A305" t="s">
        <v>624</v>
      </c>
      <c r="B305" s="2">
        <v>4202</v>
      </c>
      <c r="C305" s="3">
        <v>1171</v>
      </c>
      <c r="D305" s="3">
        <v>3</v>
      </c>
      <c r="E305" t="s">
        <v>29</v>
      </c>
      <c r="F305" t="s">
        <v>56</v>
      </c>
      <c r="G305" t="s">
        <v>64</v>
      </c>
      <c r="H305" s="1">
        <v>44865</v>
      </c>
      <c r="I305" s="3">
        <f>YEAR(data[[#This Row],[Order Date]])</f>
        <v>2022</v>
      </c>
      <c r="J305" s="3">
        <f>MONTH(data[[#This Row],[Order Date]])</f>
        <v>10</v>
      </c>
      <c r="K305" t="s">
        <v>626</v>
      </c>
      <c r="L305" t="s">
        <v>24</v>
      </c>
      <c r="M305" t="s">
        <v>67</v>
      </c>
      <c r="N305" t="s">
        <v>95</v>
      </c>
    </row>
    <row r="306" spans="1:14" x14ac:dyDescent="0.3">
      <c r="A306" t="s">
        <v>624</v>
      </c>
      <c r="B306" s="2">
        <v>4202</v>
      </c>
      <c r="C306" s="3">
        <v>1171</v>
      </c>
      <c r="D306" s="3">
        <v>3</v>
      </c>
      <c r="E306" t="s">
        <v>29</v>
      </c>
      <c r="F306" t="s">
        <v>56</v>
      </c>
      <c r="G306" t="s">
        <v>64</v>
      </c>
      <c r="H306" s="1">
        <v>45236</v>
      </c>
      <c r="I306" s="3">
        <f>YEAR(data[[#This Row],[Order Date]])</f>
        <v>2023</v>
      </c>
      <c r="J306" s="3">
        <f>MONTH(data[[#This Row],[Order Date]])</f>
        <v>11</v>
      </c>
      <c r="K306" t="s">
        <v>627</v>
      </c>
      <c r="L306" t="s">
        <v>16</v>
      </c>
      <c r="M306" t="s">
        <v>149</v>
      </c>
      <c r="N306" t="s">
        <v>51</v>
      </c>
    </row>
    <row r="307" spans="1:14" x14ac:dyDescent="0.3">
      <c r="A307" t="s">
        <v>624</v>
      </c>
      <c r="B307" s="2">
        <v>4202</v>
      </c>
      <c r="C307" s="3">
        <v>1171</v>
      </c>
      <c r="D307" s="3">
        <v>3</v>
      </c>
      <c r="E307" t="s">
        <v>29</v>
      </c>
      <c r="F307" t="s">
        <v>56</v>
      </c>
      <c r="G307" t="s">
        <v>64</v>
      </c>
      <c r="H307" s="1">
        <v>45242</v>
      </c>
      <c r="I307" s="3">
        <f>YEAR(data[[#This Row],[Order Date]])</f>
        <v>2023</v>
      </c>
      <c r="J307" s="3">
        <f>MONTH(data[[#This Row],[Order Date]])</f>
        <v>11</v>
      </c>
      <c r="K307" t="s">
        <v>628</v>
      </c>
      <c r="L307" t="s">
        <v>70</v>
      </c>
      <c r="M307" t="s">
        <v>137</v>
      </c>
      <c r="N307" t="s">
        <v>51</v>
      </c>
    </row>
    <row r="308" spans="1:14" x14ac:dyDescent="0.3">
      <c r="A308" t="s">
        <v>629</v>
      </c>
      <c r="B308" s="2">
        <v>2239</v>
      </c>
      <c r="C308" s="3">
        <v>828</v>
      </c>
      <c r="D308" s="3">
        <v>1</v>
      </c>
      <c r="E308" t="s">
        <v>12</v>
      </c>
      <c r="F308" t="s">
        <v>27</v>
      </c>
      <c r="G308" t="s">
        <v>14</v>
      </c>
      <c r="H308" s="1">
        <v>45103</v>
      </c>
      <c r="I308" s="3">
        <f>YEAR(data[[#This Row],[Order Date]])</f>
        <v>2023</v>
      </c>
      <c r="J308" s="3">
        <f>MONTH(data[[#This Row],[Order Date]])</f>
        <v>6</v>
      </c>
      <c r="K308" t="s">
        <v>630</v>
      </c>
      <c r="L308" t="s">
        <v>41</v>
      </c>
      <c r="M308" t="s">
        <v>42</v>
      </c>
      <c r="N308" t="s">
        <v>18</v>
      </c>
    </row>
    <row r="309" spans="1:14" x14ac:dyDescent="0.3">
      <c r="A309" t="s">
        <v>629</v>
      </c>
      <c r="B309" s="2">
        <v>2239</v>
      </c>
      <c r="C309" s="3">
        <v>828</v>
      </c>
      <c r="D309" s="3">
        <v>1</v>
      </c>
      <c r="E309" t="s">
        <v>12</v>
      </c>
      <c r="F309" t="s">
        <v>27</v>
      </c>
      <c r="G309" t="s">
        <v>14</v>
      </c>
      <c r="H309" s="1">
        <v>45199</v>
      </c>
      <c r="I309" s="3">
        <f>YEAR(data[[#This Row],[Order Date]])</f>
        <v>2023</v>
      </c>
      <c r="J309" s="3">
        <f>MONTH(data[[#This Row],[Order Date]])</f>
        <v>9</v>
      </c>
      <c r="K309" t="s">
        <v>631</v>
      </c>
      <c r="L309" t="s">
        <v>20</v>
      </c>
      <c r="M309" t="s">
        <v>21</v>
      </c>
      <c r="N309" t="s">
        <v>272</v>
      </c>
    </row>
    <row r="310" spans="1:14" x14ac:dyDescent="0.3">
      <c r="A310" t="s">
        <v>632</v>
      </c>
      <c r="B310" s="2">
        <v>9827</v>
      </c>
      <c r="C310" s="3">
        <v>4208</v>
      </c>
      <c r="D310" s="3">
        <v>13</v>
      </c>
      <c r="E310" t="s">
        <v>44</v>
      </c>
      <c r="F310" t="s">
        <v>48</v>
      </c>
      <c r="G310" t="s">
        <v>31</v>
      </c>
      <c r="H310" s="1">
        <v>44086</v>
      </c>
      <c r="I310" s="3">
        <f>YEAR(data[[#This Row],[Order Date]])</f>
        <v>2020</v>
      </c>
      <c r="J310" s="3">
        <f>MONTH(data[[#This Row],[Order Date]])</f>
        <v>9</v>
      </c>
      <c r="K310" t="s">
        <v>633</v>
      </c>
      <c r="L310" t="s">
        <v>24</v>
      </c>
      <c r="M310" t="s">
        <v>50</v>
      </c>
      <c r="N310" t="s">
        <v>388</v>
      </c>
    </row>
    <row r="311" spans="1:14" x14ac:dyDescent="0.3">
      <c r="A311" t="s">
        <v>634</v>
      </c>
      <c r="B311" s="2">
        <v>5152</v>
      </c>
      <c r="C311" s="3">
        <v>2045</v>
      </c>
      <c r="D311" s="3">
        <v>14</v>
      </c>
      <c r="E311" t="s">
        <v>12</v>
      </c>
      <c r="F311" t="s">
        <v>81</v>
      </c>
      <c r="G311" t="s">
        <v>14</v>
      </c>
      <c r="H311" s="1">
        <v>44162</v>
      </c>
      <c r="I311" s="3">
        <f>YEAR(data[[#This Row],[Order Date]])</f>
        <v>2020</v>
      </c>
      <c r="J311" s="3">
        <f>MONTH(data[[#This Row],[Order Date]])</f>
        <v>11</v>
      </c>
      <c r="K311" t="s">
        <v>635</v>
      </c>
      <c r="L311" t="s">
        <v>20</v>
      </c>
      <c r="M311" t="s">
        <v>62</v>
      </c>
      <c r="N311" t="s">
        <v>79</v>
      </c>
    </row>
    <row r="312" spans="1:14" x14ac:dyDescent="0.3">
      <c r="A312" t="s">
        <v>634</v>
      </c>
      <c r="B312" s="2">
        <v>5152</v>
      </c>
      <c r="C312" s="3">
        <v>2045</v>
      </c>
      <c r="D312" s="3">
        <v>14</v>
      </c>
      <c r="E312" t="s">
        <v>12</v>
      </c>
      <c r="F312" t="s">
        <v>81</v>
      </c>
      <c r="G312" t="s">
        <v>14</v>
      </c>
      <c r="H312" s="1">
        <v>44798</v>
      </c>
      <c r="I312" s="3">
        <f>YEAR(data[[#This Row],[Order Date]])</f>
        <v>2022</v>
      </c>
      <c r="J312" s="3">
        <f>MONTH(data[[#This Row],[Order Date]])</f>
        <v>8</v>
      </c>
      <c r="K312" t="s">
        <v>636</v>
      </c>
      <c r="L312" t="s">
        <v>41</v>
      </c>
      <c r="M312" t="s">
        <v>42</v>
      </c>
      <c r="N312" t="s">
        <v>208</v>
      </c>
    </row>
    <row r="313" spans="1:14" x14ac:dyDescent="0.3">
      <c r="A313" t="s">
        <v>634</v>
      </c>
      <c r="B313" s="2">
        <v>5152</v>
      </c>
      <c r="C313" s="3">
        <v>2045</v>
      </c>
      <c r="D313" s="3">
        <v>14</v>
      </c>
      <c r="E313" t="s">
        <v>12</v>
      </c>
      <c r="F313" t="s">
        <v>81</v>
      </c>
      <c r="G313" t="s">
        <v>14</v>
      </c>
      <c r="H313" s="1">
        <v>45161</v>
      </c>
      <c r="I313" s="3">
        <f>YEAR(data[[#This Row],[Order Date]])</f>
        <v>2023</v>
      </c>
      <c r="J313" s="3">
        <f>MONTH(data[[#This Row],[Order Date]])</f>
        <v>8</v>
      </c>
      <c r="K313" t="s">
        <v>637</v>
      </c>
      <c r="L313" t="s">
        <v>20</v>
      </c>
      <c r="M313" t="s">
        <v>21</v>
      </c>
      <c r="N313" t="s">
        <v>120</v>
      </c>
    </row>
    <row r="314" spans="1:14" x14ac:dyDescent="0.3">
      <c r="A314" t="s">
        <v>634</v>
      </c>
      <c r="B314" s="2">
        <v>5152</v>
      </c>
      <c r="C314" s="3">
        <v>2045</v>
      </c>
      <c r="D314" s="3">
        <v>14</v>
      </c>
      <c r="E314" t="s">
        <v>12</v>
      </c>
      <c r="F314" t="s">
        <v>81</v>
      </c>
      <c r="G314" t="s">
        <v>14</v>
      </c>
      <c r="H314" s="1">
        <v>45210</v>
      </c>
      <c r="I314" s="3">
        <f>YEAR(data[[#This Row],[Order Date]])</f>
        <v>2023</v>
      </c>
      <c r="J314" s="3">
        <f>MONTH(data[[#This Row],[Order Date]])</f>
        <v>10</v>
      </c>
      <c r="K314" t="s">
        <v>638</v>
      </c>
      <c r="L314" t="s">
        <v>24</v>
      </c>
      <c r="M314" t="s">
        <v>67</v>
      </c>
      <c r="N314" t="s">
        <v>441</v>
      </c>
    </row>
    <row r="315" spans="1:14" x14ac:dyDescent="0.3">
      <c r="A315" t="s">
        <v>639</v>
      </c>
      <c r="B315" s="2">
        <v>2542</v>
      </c>
      <c r="C315" s="3">
        <v>190</v>
      </c>
      <c r="D315" s="3">
        <v>1</v>
      </c>
      <c r="E315" t="s">
        <v>29</v>
      </c>
      <c r="F315" t="s">
        <v>56</v>
      </c>
      <c r="G315" t="s">
        <v>46</v>
      </c>
      <c r="H315" s="1">
        <v>44672</v>
      </c>
      <c r="I315" s="3">
        <f>YEAR(data[[#This Row],[Order Date]])</f>
        <v>2022</v>
      </c>
      <c r="J315" s="3">
        <f>MONTH(data[[#This Row],[Order Date]])</f>
        <v>4</v>
      </c>
      <c r="K315" t="s">
        <v>640</v>
      </c>
      <c r="L315" t="s">
        <v>70</v>
      </c>
      <c r="M315" t="s">
        <v>137</v>
      </c>
      <c r="N315" t="s">
        <v>186</v>
      </c>
    </row>
    <row r="316" spans="1:14" x14ac:dyDescent="0.3">
      <c r="A316" t="s">
        <v>641</v>
      </c>
      <c r="B316" s="2">
        <v>8102</v>
      </c>
      <c r="C316" s="3">
        <v>1800</v>
      </c>
      <c r="D316" s="3">
        <v>5</v>
      </c>
      <c r="E316" t="s">
        <v>29</v>
      </c>
      <c r="F316" t="s">
        <v>56</v>
      </c>
      <c r="G316" t="s">
        <v>14</v>
      </c>
      <c r="H316" s="1">
        <v>45183</v>
      </c>
      <c r="I316" s="3">
        <f>YEAR(data[[#This Row],[Order Date]])</f>
        <v>2023</v>
      </c>
      <c r="J316" s="3">
        <f>MONTH(data[[#This Row],[Order Date]])</f>
        <v>9</v>
      </c>
      <c r="K316" t="s">
        <v>642</v>
      </c>
      <c r="L316" t="s">
        <v>41</v>
      </c>
      <c r="M316" t="s">
        <v>91</v>
      </c>
      <c r="N316" t="s">
        <v>272</v>
      </c>
    </row>
    <row r="317" spans="1:14" x14ac:dyDescent="0.3">
      <c r="A317" t="s">
        <v>641</v>
      </c>
      <c r="B317" s="2">
        <v>8102</v>
      </c>
      <c r="C317" s="3">
        <v>1800</v>
      </c>
      <c r="D317" s="3">
        <v>5</v>
      </c>
      <c r="E317" t="s">
        <v>29</v>
      </c>
      <c r="F317" t="s">
        <v>56</v>
      </c>
      <c r="G317" t="s">
        <v>14</v>
      </c>
      <c r="H317" s="1">
        <v>43950</v>
      </c>
      <c r="I317" s="3">
        <f>YEAR(data[[#This Row],[Order Date]])</f>
        <v>2020</v>
      </c>
      <c r="J317" s="3">
        <f>MONTH(data[[#This Row],[Order Date]])</f>
        <v>4</v>
      </c>
      <c r="K317" t="s">
        <v>643</v>
      </c>
      <c r="L317" t="s">
        <v>24</v>
      </c>
      <c r="M317" t="s">
        <v>25</v>
      </c>
      <c r="N317" t="s">
        <v>161</v>
      </c>
    </row>
    <row r="318" spans="1:14" x14ac:dyDescent="0.3">
      <c r="A318" t="s">
        <v>641</v>
      </c>
      <c r="B318" s="2">
        <v>8102</v>
      </c>
      <c r="C318" s="3">
        <v>1800</v>
      </c>
      <c r="D318" s="3">
        <v>5</v>
      </c>
      <c r="E318" t="s">
        <v>29</v>
      </c>
      <c r="F318" t="s">
        <v>56</v>
      </c>
      <c r="G318" t="s">
        <v>14</v>
      </c>
      <c r="H318" s="1">
        <v>44180</v>
      </c>
      <c r="I318" s="3">
        <f>YEAR(data[[#This Row],[Order Date]])</f>
        <v>2020</v>
      </c>
      <c r="J318" s="3">
        <f>MONTH(data[[#This Row],[Order Date]])</f>
        <v>12</v>
      </c>
      <c r="K318" t="s">
        <v>644</v>
      </c>
      <c r="L318" t="s">
        <v>97</v>
      </c>
      <c r="M318" t="s">
        <v>116</v>
      </c>
      <c r="N318" t="s">
        <v>286</v>
      </c>
    </row>
    <row r="319" spans="1:14" x14ac:dyDescent="0.3">
      <c r="A319" t="s">
        <v>645</v>
      </c>
      <c r="B319" s="2">
        <v>6200</v>
      </c>
      <c r="C319" s="3">
        <v>2321</v>
      </c>
      <c r="D319" s="3">
        <v>18</v>
      </c>
      <c r="E319" t="s">
        <v>44</v>
      </c>
      <c r="F319" t="s">
        <v>45</v>
      </c>
      <c r="G319" t="s">
        <v>46</v>
      </c>
      <c r="H319" s="1">
        <v>45484</v>
      </c>
      <c r="I319" s="3">
        <f>YEAR(data[[#This Row],[Order Date]])</f>
        <v>2024</v>
      </c>
      <c r="J319" s="3">
        <f>MONTH(data[[#This Row],[Order Date]])</f>
        <v>7</v>
      </c>
      <c r="K319" t="s">
        <v>646</v>
      </c>
      <c r="L319" t="s">
        <v>41</v>
      </c>
      <c r="M319" t="s">
        <v>42</v>
      </c>
      <c r="N319" t="s">
        <v>214</v>
      </c>
    </row>
    <row r="320" spans="1:14" x14ac:dyDescent="0.3">
      <c r="A320" t="s">
        <v>645</v>
      </c>
      <c r="B320" s="2">
        <v>6200</v>
      </c>
      <c r="C320" s="3">
        <v>2321</v>
      </c>
      <c r="D320" s="3">
        <v>18</v>
      </c>
      <c r="E320" t="s">
        <v>44</v>
      </c>
      <c r="F320" t="s">
        <v>45</v>
      </c>
      <c r="G320" t="s">
        <v>46</v>
      </c>
      <c r="H320" s="1">
        <v>45556</v>
      </c>
      <c r="I320" s="3">
        <f>YEAR(data[[#This Row],[Order Date]])</f>
        <v>2024</v>
      </c>
      <c r="J320" s="3">
        <f>MONTH(data[[#This Row],[Order Date]])</f>
        <v>9</v>
      </c>
      <c r="K320" t="s">
        <v>647</v>
      </c>
      <c r="L320" t="s">
        <v>16</v>
      </c>
      <c r="M320" t="s">
        <v>17</v>
      </c>
      <c r="N320" t="s">
        <v>158</v>
      </c>
    </row>
    <row r="321" spans="1:14" x14ac:dyDescent="0.3">
      <c r="A321" t="s">
        <v>648</v>
      </c>
      <c r="B321" s="2">
        <v>4470</v>
      </c>
      <c r="C321" s="3">
        <v>413</v>
      </c>
      <c r="D321" s="3">
        <v>13</v>
      </c>
      <c r="E321" t="s">
        <v>12</v>
      </c>
      <c r="F321" t="s">
        <v>38</v>
      </c>
      <c r="G321" t="s">
        <v>14</v>
      </c>
      <c r="H321" s="1">
        <v>45690</v>
      </c>
      <c r="I321" s="3">
        <f>YEAR(data[[#This Row],[Order Date]])</f>
        <v>2025</v>
      </c>
      <c r="J321" s="3">
        <f>MONTH(data[[#This Row],[Order Date]])</f>
        <v>2</v>
      </c>
      <c r="K321" t="s">
        <v>649</v>
      </c>
      <c r="L321" t="s">
        <v>41</v>
      </c>
      <c r="M321" t="s">
        <v>42</v>
      </c>
      <c r="N321" t="s">
        <v>72</v>
      </c>
    </row>
    <row r="322" spans="1:14" x14ac:dyDescent="0.3">
      <c r="A322" t="s">
        <v>650</v>
      </c>
      <c r="B322" s="2">
        <v>916</v>
      </c>
      <c r="C322" s="3">
        <v>362</v>
      </c>
      <c r="D322" s="3">
        <v>7</v>
      </c>
      <c r="E322" t="s">
        <v>29</v>
      </c>
      <c r="F322" t="s">
        <v>30</v>
      </c>
      <c r="G322" t="s">
        <v>14</v>
      </c>
      <c r="H322" s="1">
        <v>44855</v>
      </c>
      <c r="I322" s="3">
        <f>YEAR(data[[#This Row],[Order Date]])</f>
        <v>2022</v>
      </c>
      <c r="J322" s="3">
        <f>MONTH(data[[#This Row],[Order Date]])</f>
        <v>10</v>
      </c>
      <c r="K322" t="s">
        <v>651</v>
      </c>
      <c r="L322" t="s">
        <v>20</v>
      </c>
      <c r="M322" t="s">
        <v>62</v>
      </c>
      <c r="N322" t="s">
        <v>95</v>
      </c>
    </row>
    <row r="323" spans="1:14" x14ac:dyDescent="0.3">
      <c r="A323" t="s">
        <v>650</v>
      </c>
      <c r="B323" s="2">
        <v>916</v>
      </c>
      <c r="C323" s="3">
        <v>362</v>
      </c>
      <c r="D323" s="3">
        <v>7</v>
      </c>
      <c r="E323" t="s">
        <v>29</v>
      </c>
      <c r="F323" t="s">
        <v>30</v>
      </c>
      <c r="G323" t="s">
        <v>14</v>
      </c>
      <c r="H323" s="1">
        <v>44125</v>
      </c>
      <c r="I323" s="3">
        <f>YEAR(data[[#This Row],[Order Date]])</f>
        <v>2020</v>
      </c>
      <c r="J323" s="3">
        <f>MONTH(data[[#This Row],[Order Date]])</f>
        <v>10</v>
      </c>
      <c r="K323" t="s">
        <v>652</v>
      </c>
      <c r="L323" t="s">
        <v>41</v>
      </c>
      <c r="M323" t="s">
        <v>91</v>
      </c>
      <c r="N323" t="s">
        <v>118</v>
      </c>
    </row>
    <row r="324" spans="1:14" x14ac:dyDescent="0.3">
      <c r="A324" t="s">
        <v>653</v>
      </c>
      <c r="B324" s="2">
        <v>3022</v>
      </c>
      <c r="C324" s="3">
        <v>384</v>
      </c>
      <c r="D324" s="3">
        <v>1</v>
      </c>
      <c r="E324" t="s">
        <v>29</v>
      </c>
      <c r="F324" t="s">
        <v>30</v>
      </c>
      <c r="G324" t="s">
        <v>46</v>
      </c>
      <c r="H324" s="1">
        <v>44572</v>
      </c>
      <c r="I324" s="3">
        <f>YEAR(data[[#This Row],[Order Date]])</f>
        <v>2022</v>
      </c>
      <c r="J324" s="3">
        <f>MONTH(data[[#This Row],[Order Date]])</f>
        <v>1</v>
      </c>
      <c r="K324" t="s">
        <v>654</v>
      </c>
      <c r="L324" t="s">
        <v>70</v>
      </c>
      <c r="M324" t="s">
        <v>85</v>
      </c>
      <c r="N324" t="s">
        <v>86</v>
      </c>
    </row>
    <row r="325" spans="1:14" x14ac:dyDescent="0.3">
      <c r="A325" t="s">
        <v>653</v>
      </c>
      <c r="B325" s="2">
        <v>3022</v>
      </c>
      <c r="C325" s="3">
        <v>384</v>
      </c>
      <c r="D325" s="3">
        <v>1</v>
      </c>
      <c r="E325" t="s">
        <v>29</v>
      </c>
      <c r="F325" t="s">
        <v>30</v>
      </c>
      <c r="G325" t="s">
        <v>46</v>
      </c>
      <c r="H325" s="1">
        <v>44244</v>
      </c>
      <c r="I325" s="3">
        <f>YEAR(data[[#This Row],[Order Date]])</f>
        <v>2021</v>
      </c>
      <c r="J325" s="3">
        <f>MONTH(data[[#This Row],[Order Date]])</f>
        <v>2</v>
      </c>
      <c r="K325" t="s">
        <v>655</v>
      </c>
      <c r="L325" t="s">
        <v>20</v>
      </c>
      <c r="M325" t="s">
        <v>21</v>
      </c>
      <c r="N325" t="s">
        <v>291</v>
      </c>
    </row>
    <row r="326" spans="1:14" x14ac:dyDescent="0.3">
      <c r="A326" t="s">
        <v>656</v>
      </c>
      <c r="B326" s="2">
        <v>4853</v>
      </c>
      <c r="C326" s="3">
        <v>1764</v>
      </c>
      <c r="D326" s="3">
        <v>9</v>
      </c>
      <c r="E326" t="s">
        <v>29</v>
      </c>
      <c r="F326" t="s">
        <v>30</v>
      </c>
      <c r="G326" t="s">
        <v>31</v>
      </c>
      <c r="H326" s="1">
        <v>44506</v>
      </c>
      <c r="I326" s="3">
        <f>YEAR(data[[#This Row],[Order Date]])</f>
        <v>2021</v>
      </c>
      <c r="J326" s="3">
        <f>MONTH(data[[#This Row],[Order Date]])</f>
        <v>11</v>
      </c>
      <c r="K326" t="s">
        <v>657</v>
      </c>
      <c r="L326" t="s">
        <v>16</v>
      </c>
      <c r="M326" t="s">
        <v>33</v>
      </c>
      <c r="N326" t="s">
        <v>174</v>
      </c>
    </row>
    <row r="327" spans="1:14" x14ac:dyDescent="0.3">
      <c r="A327" t="s">
        <v>656</v>
      </c>
      <c r="B327" s="2">
        <v>4853</v>
      </c>
      <c r="C327" s="3">
        <v>1764</v>
      </c>
      <c r="D327" s="3">
        <v>9</v>
      </c>
      <c r="E327" t="s">
        <v>29</v>
      </c>
      <c r="F327" t="s">
        <v>30</v>
      </c>
      <c r="G327" t="s">
        <v>31</v>
      </c>
      <c r="H327" s="1">
        <v>44803</v>
      </c>
      <c r="I327" s="3">
        <f>YEAR(data[[#This Row],[Order Date]])</f>
        <v>2022</v>
      </c>
      <c r="J327" s="3">
        <f>MONTH(data[[#This Row],[Order Date]])</f>
        <v>8</v>
      </c>
      <c r="K327" t="s">
        <v>658</v>
      </c>
      <c r="L327" t="s">
        <v>70</v>
      </c>
      <c r="M327" t="s">
        <v>137</v>
      </c>
      <c r="N327" t="s">
        <v>208</v>
      </c>
    </row>
    <row r="328" spans="1:14" x14ac:dyDescent="0.3">
      <c r="A328" t="s">
        <v>659</v>
      </c>
      <c r="B328" s="2">
        <v>9832</v>
      </c>
      <c r="C328" s="3">
        <v>1270</v>
      </c>
      <c r="D328" s="3">
        <v>1</v>
      </c>
      <c r="E328" t="s">
        <v>29</v>
      </c>
      <c r="F328" t="s">
        <v>30</v>
      </c>
      <c r="G328" t="s">
        <v>64</v>
      </c>
      <c r="H328" s="1">
        <v>44841</v>
      </c>
      <c r="I328" s="3">
        <f>YEAR(data[[#This Row],[Order Date]])</f>
        <v>2022</v>
      </c>
      <c r="J328" s="3">
        <f>MONTH(data[[#This Row],[Order Date]])</f>
        <v>10</v>
      </c>
      <c r="K328" t="s">
        <v>660</v>
      </c>
      <c r="L328" t="s">
        <v>41</v>
      </c>
      <c r="M328" t="s">
        <v>91</v>
      </c>
      <c r="N328" t="s">
        <v>95</v>
      </c>
    </row>
    <row r="329" spans="1:14" x14ac:dyDescent="0.3">
      <c r="A329" t="s">
        <v>661</v>
      </c>
      <c r="B329" s="2">
        <v>883</v>
      </c>
      <c r="C329" s="3">
        <v>127</v>
      </c>
      <c r="D329" s="3">
        <v>7</v>
      </c>
      <c r="E329" t="s">
        <v>44</v>
      </c>
      <c r="F329" t="s">
        <v>48</v>
      </c>
      <c r="G329" t="s">
        <v>64</v>
      </c>
      <c r="H329" s="1">
        <v>45081</v>
      </c>
      <c r="I329" s="3">
        <f>YEAR(data[[#This Row],[Order Date]])</f>
        <v>2023</v>
      </c>
      <c r="J329" s="3">
        <f>MONTH(data[[#This Row],[Order Date]])</f>
        <v>6</v>
      </c>
      <c r="K329" t="s">
        <v>662</v>
      </c>
      <c r="L329" t="s">
        <v>41</v>
      </c>
      <c r="M329" t="s">
        <v>91</v>
      </c>
      <c r="N329" t="s">
        <v>18</v>
      </c>
    </row>
    <row r="330" spans="1:14" x14ac:dyDescent="0.3">
      <c r="A330" t="s">
        <v>663</v>
      </c>
      <c r="B330" s="2">
        <v>9562</v>
      </c>
      <c r="C330" s="3">
        <v>325</v>
      </c>
      <c r="D330" s="3">
        <v>2</v>
      </c>
      <c r="E330" t="s">
        <v>12</v>
      </c>
      <c r="F330" t="s">
        <v>27</v>
      </c>
      <c r="G330" t="s">
        <v>31</v>
      </c>
      <c r="H330" s="1">
        <v>44694</v>
      </c>
      <c r="I330" s="3">
        <f>YEAR(data[[#This Row],[Order Date]])</f>
        <v>2022</v>
      </c>
      <c r="J330" s="3">
        <f>MONTH(data[[#This Row],[Order Date]])</f>
        <v>5</v>
      </c>
      <c r="K330" t="s">
        <v>664</v>
      </c>
      <c r="L330" t="s">
        <v>41</v>
      </c>
      <c r="M330" t="s">
        <v>74</v>
      </c>
      <c r="N330" t="s">
        <v>179</v>
      </c>
    </row>
    <row r="331" spans="1:14" x14ac:dyDescent="0.3">
      <c r="A331" t="s">
        <v>665</v>
      </c>
      <c r="B331" s="2">
        <v>4688</v>
      </c>
      <c r="C331" s="3">
        <v>1841</v>
      </c>
      <c r="D331" s="3">
        <v>3</v>
      </c>
      <c r="E331" t="s">
        <v>12</v>
      </c>
      <c r="F331" t="s">
        <v>38</v>
      </c>
      <c r="G331" t="s">
        <v>46</v>
      </c>
      <c r="H331" s="1">
        <v>44949</v>
      </c>
      <c r="I331" s="3">
        <f>YEAR(data[[#This Row],[Order Date]])</f>
        <v>2023</v>
      </c>
      <c r="J331" s="3">
        <f>MONTH(data[[#This Row],[Order Date]])</f>
        <v>1</v>
      </c>
      <c r="K331" t="s">
        <v>666</v>
      </c>
      <c r="L331" t="s">
        <v>41</v>
      </c>
      <c r="M331" t="s">
        <v>91</v>
      </c>
      <c r="N331" t="s">
        <v>332</v>
      </c>
    </row>
    <row r="332" spans="1:14" x14ac:dyDescent="0.3">
      <c r="A332" t="s">
        <v>665</v>
      </c>
      <c r="B332" s="2">
        <v>4688</v>
      </c>
      <c r="C332" s="3">
        <v>1841</v>
      </c>
      <c r="D332" s="3">
        <v>3</v>
      </c>
      <c r="E332" t="s">
        <v>12</v>
      </c>
      <c r="F332" t="s">
        <v>38</v>
      </c>
      <c r="G332" t="s">
        <v>46</v>
      </c>
      <c r="H332" s="1">
        <v>44402</v>
      </c>
      <c r="I332" s="3">
        <f>YEAR(data[[#This Row],[Order Date]])</f>
        <v>2021</v>
      </c>
      <c r="J332" s="3">
        <f>MONTH(data[[#This Row],[Order Date]])</f>
        <v>7</v>
      </c>
      <c r="K332" t="s">
        <v>667</v>
      </c>
      <c r="L332" t="s">
        <v>41</v>
      </c>
      <c r="M332" t="s">
        <v>74</v>
      </c>
      <c r="N332" t="s">
        <v>26</v>
      </c>
    </row>
    <row r="333" spans="1:14" x14ac:dyDescent="0.3">
      <c r="A333" t="s">
        <v>668</v>
      </c>
      <c r="B333" s="2">
        <v>7900</v>
      </c>
      <c r="C333" s="3">
        <v>482</v>
      </c>
      <c r="D333" s="3">
        <v>4</v>
      </c>
      <c r="E333" t="s">
        <v>12</v>
      </c>
      <c r="F333" t="s">
        <v>81</v>
      </c>
      <c r="G333" t="s">
        <v>64</v>
      </c>
      <c r="H333" s="1">
        <v>45724</v>
      </c>
      <c r="I333" s="3">
        <f>YEAR(data[[#This Row],[Order Date]])</f>
        <v>2025</v>
      </c>
      <c r="J333" s="3">
        <f>MONTH(data[[#This Row],[Order Date]])</f>
        <v>3</v>
      </c>
      <c r="K333" t="s">
        <v>669</v>
      </c>
      <c r="L333" t="s">
        <v>97</v>
      </c>
      <c r="M333" t="s">
        <v>98</v>
      </c>
      <c r="N333" t="s">
        <v>156</v>
      </c>
    </row>
    <row r="334" spans="1:14" x14ac:dyDescent="0.3">
      <c r="A334" t="s">
        <v>670</v>
      </c>
      <c r="B334" s="2">
        <v>6967</v>
      </c>
      <c r="C334" s="3">
        <v>3257</v>
      </c>
      <c r="D334" s="3">
        <v>17</v>
      </c>
      <c r="E334" t="s">
        <v>44</v>
      </c>
      <c r="F334" t="s">
        <v>108</v>
      </c>
      <c r="G334" t="s">
        <v>64</v>
      </c>
      <c r="H334" s="1">
        <v>44920</v>
      </c>
      <c r="I334" s="3">
        <f>YEAR(data[[#This Row],[Order Date]])</f>
        <v>2022</v>
      </c>
      <c r="J334" s="3">
        <f>MONTH(data[[#This Row],[Order Date]])</f>
        <v>12</v>
      </c>
      <c r="K334" t="s">
        <v>671</v>
      </c>
      <c r="L334" t="s">
        <v>97</v>
      </c>
      <c r="M334" t="s">
        <v>106</v>
      </c>
      <c r="N334" t="s">
        <v>151</v>
      </c>
    </row>
    <row r="335" spans="1:14" x14ac:dyDescent="0.3">
      <c r="A335" t="s">
        <v>672</v>
      </c>
      <c r="B335" s="2">
        <v>4852</v>
      </c>
      <c r="C335" s="3">
        <v>218</v>
      </c>
      <c r="D335" s="3">
        <v>2</v>
      </c>
      <c r="E335" t="s">
        <v>44</v>
      </c>
      <c r="F335" t="s">
        <v>45</v>
      </c>
      <c r="G335" t="s">
        <v>39</v>
      </c>
      <c r="H335" s="1">
        <v>45406</v>
      </c>
      <c r="I335" s="3">
        <f>YEAR(data[[#This Row],[Order Date]])</f>
        <v>2024</v>
      </c>
      <c r="J335" s="3">
        <f>MONTH(data[[#This Row],[Order Date]])</f>
        <v>4</v>
      </c>
      <c r="K335" t="s">
        <v>673</v>
      </c>
      <c r="L335" t="s">
        <v>70</v>
      </c>
      <c r="M335" t="s">
        <v>71</v>
      </c>
      <c r="N335" t="s">
        <v>234</v>
      </c>
    </row>
    <row r="336" spans="1:14" x14ac:dyDescent="0.3">
      <c r="A336" t="s">
        <v>672</v>
      </c>
      <c r="B336" s="2">
        <v>4852</v>
      </c>
      <c r="C336" s="3">
        <v>218</v>
      </c>
      <c r="D336" s="3">
        <v>2</v>
      </c>
      <c r="E336" t="s">
        <v>44</v>
      </c>
      <c r="F336" t="s">
        <v>45</v>
      </c>
      <c r="G336" t="s">
        <v>39</v>
      </c>
      <c r="H336" s="1">
        <v>44554</v>
      </c>
      <c r="I336" s="3">
        <f>YEAR(data[[#This Row],[Order Date]])</f>
        <v>2021</v>
      </c>
      <c r="J336" s="3">
        <f>MONTH(data[[#This Row],[Order Date]])</f>
        <v>12</v>
      </c>
      <c r="K336" t="s">
        <v>674</v>
      </c>
      <c r="L336" t="s">
        <v>16</v>
      </c>
      <c r="M336" t="s">
        <v>149</v>
      </c>
      <c r="N336" t="s">
        <v>89</v>
      </c>
    </row>
    <row r="337" spans="1:14" x14ac:dyDescent="0.3">
      <c r="A337" t="s">
        <v>672</v>
      </c>
      <c r="B337" s="2">
        <v>4852</v>
      </c>
      <c r="C337" s="3">
        <v>218</v>
      </c>
      <c r="D337" s="3">
        <v>2</v>
      </c>
      <c r="E337" t="s">
        <v>44</v>
      </c>
      <c r="F337" t="s">
        <v>45</v>
      </c>
      <c r="G337" t="s">
        <v>39</v>
      </c>
      <c r="H337" s="1">
        <v>45176</v>
      </c>
      <c r="I337" s="3">
        <f>YEAR(data[[#This Row],[Order Date]])</f>
        <v>2023</v>
      </c>
      <c r="J337" s="3">
        <f>MONTH(data[[#This Row],[Order Date]])</f>
        <v>9</v>
      </c>
      <c r="K337" t="s">
        <v>675</v>
      </c>
      <c r="L337" t="s">
        <v>20</v>
      </c>
      <c r="M337" t="s">
        <v>62</v>
      </c>
      <c r="N337" t="s">
        <v>272</v>
      </c>
    </row>
    <row r="338" spans="1:14" x14ac:dyDescent="0.3">
      <c r="A338" t="s">
        <v>676</v>
      </c>
      <c r="B338" s="2">
        <v>4314</v>
      </c>
      <c r="C338" s="3">
        <v>1453</v>
      </c>
      <c r="D338" s="3">
        <v>6</v>
      </c>
      <c r="E338" t="s">
        <v>44</v>
      </c>
      <c r="F338" t="s">
        <v>59</v>
      </c>
      <c r="G338" t="s">
        <v>64</v>
      </c>
      <c r="H338" s="1">
        <v>44418</v>
      </c>
      <c r="I338" s="3">
        <f>YEAR(data[[#This Row],[Order Date]])</f>
        <v>2021</v>
      </c>
      <c r="J338" s="3">
        <f>MONTH(data[[#This Row],[Order Date]])</f>
        <v>8</v>
      </c>
      <c r="K338" t="s">
        <v>677</v>
      </c>
      <c r="L338" t="s">
        <v>16</v>
      </c>
      <c r="M338" t="s">
        <v>149</v>
      </c>
      <c r="N338" t="s">
        <v>177</v>
      </c>
    </row>
    <row r="339" spans="1:14" x14ac:dyDescent="0.3">
      <c r="A339" t="s">
        <v>678</v>
      </c>
      <c r="B339" s="2">
        <v>3288</v>
      </c>
      <c r="C339" s="3">
        <v>1477</v>
      </c>
      <c r="D339" s="3">
        <v>3</v>
      </c>
      <c r="E339" t="s">
        <v>29</v>
      </c>
      <c r="F339" t="s">
        <v>30</v>
      </c>
      <c r="G339" t="s">
        <v>39</v>
      </c>
      <c r="H339" s="1">
        <v>45438</v>
      </c>
      <c r="I339" s="3">
        <f>YEAR(data[[#This Row],[Order Date]])</f>
        <v>2024</v>
      </c>
      <c r="J339" s="3">
        <f>MONTH(data[[#This Row],[Order Date]])</f>
        <v>5</v>
      </c>
      <c r="K339" t="s">
        <v>679</v>
      </c>
      <c r="L339" t="s">
        <v>70</v>
      </c>
      <c r="M339" t="s">
        <v>85</v>
      </c>
      <c r="N339" t="s">
        <v>34</v>
      </c>
    </row>
    <row r="340" spans="1:14" x14ac:dyDescent="0.3">
      <c r="A340" t="s">
        <v>678</v>
      </c>
      <c r="B340" s="2">
        <v>3288</v>
      </c>
      <c r="C340" s="3">
        <v>1477</v>
      </c>
      <c r="D340" s="3">
        <v>3</v>
      </c>
      <c r="E340" t="s">
        <v>29</v>
      </c>
      <c r="F340" t="s">
        <v>30</v>
      </c>
      <c r="G340" t="s">
        <v>39</v>
      </c>
      <c r="H340" s="1">
        <v>44611</v>
      </c>
      <c r="I340" s="3">
        <f>YEAR(data[[#This Row],[Order Date]])</f>
        <v>2022</v>
      </c>
      <c r="J340" s="3">
        <f>MONTH(data[[#This Row],[Order Date]])</f>
        <v>2</v>
      </c>
      <c r="K340" t="s">
        <v>680</v>
      </c>
      <c r="L340" t="s">
        <v>20</v>
      </c>
      <c r="M340" t="s">
        <v>62</v>
      </c>
      <c r="N340" t="s">
        <v>136</v>
      </c>
    </row>
    <row r="341" spans="1:14" x14ac:dyDescent="0.3">
      <c r="A341" t="s">
        <v>681</v>
      </c>
      <c r="B341" s="2">
        <v>3977</v>
      </c>
      <c r="C341" s="3">
        <v>813</v>
      </c>
      <c r="D341" s="3">
        <v>5</v>
      </c>
      <c r="E341" t="s">
        <v>29</v>
      </c>
      <c r="F341" t="s">
        <v>77</v>
      </c>
      <c r="G341" t="s">
        <v>46</v>
      </c>
      <c r="H341" s="1">
        <v>45635</v>
      </c>
      <c r="I341" s="3">
        <f>YEAR(data[[#This Row],[Order Date]])</f>
        <v>2024</v>
      </c>
      <c r="J341" s="3">
        <f>MONTH(data[[#This Row],[Order Date]])</f>
        <v>12</v>
      </c>
      <c r="K341" t="s">
        <v>682</v>
      </c>
      <c r="L341" t="s">
        <v>24</v>
      </c>
      <c r="M341" t="s">
        <v>50</v>
      </c>
      <c r="N341" t="s">
        <v>22</v>
      </c>
    </row>
    <row r="342" spans="1:14" x14ac:dyDescent="0.3">
      <c r="A342" t="s">
        <v>683</v>
      </c>
      <c r="B342" s="2">
        <v>6252</v>
      </c>
      <c r="C342" s="3">
        <v>1377</v>
      </c>
      <c r="D342" s="3">
        <v>2</v>
      </c>
      <c r="E342" t="s">
        <v>12</v>
      </c>
      <c r="F342" t="s">
        <v>27</v>
      </c>
      <c r="G342" t="s">
        <v>39</v>
      </c>
      <c r="H342" s="1">
        <v>45078</v>
      </c>
      <c r="I342" s="3">
        <f>YEAR(data[[#This Row],[Order Date]])</f>
        <v>2023</v>
      </c>
      <c r="J342" s="3">
        <f>MONTH(data[[#This Row],[Order Date]])</f>
        <v>6</v>
      </c>
      <c r="K342" t="s">
        <v>684</v>
      </c>
      <c r="L342" t="s">
        <v>20</v>
      </c>
      <c r="M342" t="s">
        <v>21</v>
      </c>
      <c r="N342" t="s">
        <v>18</v>
      </c>
    </row>
    <row r="343" spans="1:14" x14ac:dyDescent="0.3">
      <c r="A343" t="s">
        <v>685</v>
      </c>
      <c r="B343" s="2">
        <v>9084</v>
      </c>
      <c r="C343" s="3">
        <v>3253</v>
      </c>
      <c r="D343" s="3">
        <v>12</v>
      </c>
      <c r="E343" t="s">
        <v>29</v>
      </c>
      <c r="F343" t="s">
        <v>30</v>
      </c>
      <c r="G343" t="s">
        <v>31</v>
      </c>
      <c r="H343" s="1">
        <v>45235</v>
      </c>
      <c r="I343" s="3">
        <f>YEAR(data[[#This Row],[Order Date]])</f>
        <v>2023</v>
      </c>
      <c r="J343" s="3">
        <f>MONTH(data[[#This Row],[Order Date]])</f>
        <v>11</v>
      </c>
      <c r="K343" t="s">
        <v>686</v>
      </c>
      <c r="L343" t="s">
        <v>24</v>
      </c>
      <c r="M343" t="s">
        <v>25</v>
      </c>
      <c r="N343" t="s">
        <v>51</v>
      </c>
    </row>
    <row r="344" spans="1:14" x14ac:dyDescent="0.3">
      <c r="A344" t="s">
        <v>687</v>
      </c>
      <c r="B344" s="2">
        <v>8994</v>
      </c>
      <c r="C344" s="3">
        <v>1481</v>
      </c>
      <c r="D344" s="3">
        <v>15</v>
      </c>
      <c r="E344" t="s">
        <v>12</v>
      </c>
      <c r="F344" t="s">
        <v>81</v>
      </c>
      <c r="G344" t="s">
        <v>46</v>
      </c>
      <c r="H344" s="1">
        <v>44003</v>
      </c>
      <c r="I344" s="3">
        <f>YEAR(data[[#This Row],[Order Date]])</f>
        <v>2020</v>
      </c>
      <c r="J344" s="3">
        <f>MONTH(data[[#This Row],[Order Date]])</f>
        <v>6</v>
      </c>
      <c r="K344" t="s">
        <v>688</v>
      </c>
      <c r="L344" t="s">
        <v>41</v>
      </c>
      <c r="M344" t="s">
        <v>74</v>
      </c>
      <c r="N344" t="s">
        <v>312</v>
      </c>
    </row>
    <row r="345" spans="1:14" x14ac:dyDescent="0.3">
      <c r="A345" t="s">
        <v>689</v>
      </c>
      <c r="B345" s="2">
        <v>1089</v>
      </c>
      <c r="C345" s="3">
        <v>176</v>
      </c>
      <c r="D345" s="3">
        <v>16</v>
      </c>
      <c r="E345" t="s">
        <v>29</v>
      </c>
      <c r="F345" t="s">
        <v>56</v>
      </c>
      <c r="G345" t="s">
        <v>39</v>
      </c>
      <c r="H345" s="1">
        <v>44130</v>
      </c>
      <c r="I345" s="3">
        <f>YEAR(data[[#This Row],[Order Date]])</f>
        <v>2020</v>
      </c>
      <c r="J345" s="3">
        <f>MONTH(data[[#This Row],[Order Date]])</f>
        <v>10</v>
      </c>
      <c r="K345" t="s">
        <v>690</v>
      </c>
      <c r="L345" t="s">
        <v>70</v>
      </c>
      <c r="M345" t="s">
        <v>71</v>
      </c>
      <c r="N345" t="s">
        <v>118</v>
      </c>
    </row>
    <row r="346" spans="1:14" x14ac:dyDescent="0.3">
      <c r="A346" t="s">
        <v>691</v>
      </c>
      <c r="B346" s="2">
        <v>6690</v>
      </c>
      <c r="C346" s="3">
        <v>1001</v>
      </c>
      <c r="D346" s="3">
        <v>19</v>
      </c>
      <c r="E346" t="s">
        <v>29</v>
      </c>
      <c r="F346" t="s">
        <v>77</v>
      </c>
      <c r="G346" t="s">
        <v>14</v>
      </c>
      <c r="H346" s="1">
        <v>44718</v>
      </c>
      <c r="I346" s="3">
        <f>YEAR(data[[#This Row],[Order Date]])</f>
        <v>2022</v>
      </c>
      <c r="J346" s="3">
        <f>MONTH(data[[#This Row],[Order Date]])</f>
        <v>6</v>
      </c>
      <c r="K346" t="s">
        <v>692</v>
      </c>
      <c r="L346" t="s">
        <v>20</v>
      </c>
      <c r="M346" t="s">
        <v>62</v>
      </c>
      <c r="N346" t="s">
        <v>164</v>
      </c>
    </row>
    <row r="347" spans="1:14" x14ac:dyDescent="0.3">
      <c r="A347" t="s">
        <v>691</v>
      </c>
      <c r="B347" s="2">
        <v>6690</v>
      </c>
      <c r="C347" s="3">
        <v>1001</v>
      </c>
      <c r="D347" s="3">
        <v>19</v>
      </c>
      <c r="E347" t="s">
        <v>29</v>
      </c>
      <c r="F347" t="s">
        <v>77</v>
      </c>
      <c r="G347" t="s">
        <v>14</v>
      </c>
      <c r="H347" s="1">
        <v>44513</v>
      </c>
      <c r="I347" s="3">
        <f>YEAR(data[[#This Row],[Order Date]])</f>
        <v>2021</v>
      </c>
      <c r="J347" s="3">
        <f>MONTH(data[[#This Row],[Order Date]])</f>
        <v>11</v>
      </c>
      <c r="K347" t="s">
        <v>693</v>
      </c>
      <c r="L347" t="s">
        <v>20</v>
      </c>
      <c r="M347" t="s">
        <v>21</v>
      </c>
      <c r="N347" t="s">
        <v>174</v>
      </c>
    </row>
    <row r="348" spans="1:14" x14ac:dyDescent="0.3">
      <c r="A348" t="s">
        <v>694</v>
      </c>
      <c r="B348" s="2">
        <v>8590</v>
      </c>
      <c r="C348" s="3">
        <v>3565</v>
      </c>
      <c r="D348" s="3">
        <v>15</v>
      </c>
      <c r="E348" t="s">
        <v>12</v>
      </c>
      <c r="F348" t="s">
        <v>13</v>
      </c>
      <c r="G348" t="s">
        <v>39</v>
      </c>
      <c r="H348" s="1">
        <v>44511</v>
      </c>
      <c r="I348" s="3">
        <f>YEAR(data[[#This Row],[Order Date]])</f>
        <v>2021</v>
      </c>
      <c r="J348" s="3">
        <f>MONTH(data[[#This Row],[Order Date]])</f>
        <v>11</v>
      </c>
      <c r="K348" t="s">
        <v>695</v>
      </c>
      <c r="L348" t="s">
        <v>16</v>
      </c>
      <c r="M348" t="s">
        <v>17</v>
      </c>
      <c r="N348" t="s">
        <v>174</v>
      </c>
    </row>
    <row r="349" spans="1:14" x14ac:dyDescent="0.3">
      <c r="A349" t="s">
        <v>696</v>
      </c>
      <c r="B349" s="2">
        <v>5343</v>
      </c>
      <c r="C349" s="3">
        <v>655</v>
      </c>
      <c r="D349" s="3">
        <v>1</v>
      </c>
      <c r="E349" t="s">
        <v>44</v>
      </c>
      <c r="F349" t="s">
        <v>48</v>
      </c>
      <c r="G349" t="s">
        <v>39</v>
      </c>
      <c r="H349" s="1">
        <v>45395</v>
      </c>
      <c r="I349" s="3">
        <f>YEAR(data[[#This Row],[Order Date]])</f>
        <v>2024</v>
      </c>
      <c r="J349" s="3">
        <f>MONTH(data[[#This Row],[Order Date]])</f>
        <v>4</v>
      </c>
      <c r="K349" t="s">
        <v>697</v>
      </c>
      <c r="L349" t="s">
        <v>41</v>
      </c>
      <c r="M349" t="s">
        <v>74</v>
      </c>
      <c r="N349" t="s">
        <v>234</v>
      </c>
    </row>
    <row r="350" spans="1:14" x14ac:dyDescent="0.3">
      <c r="A350" t="s">
        <v>698</v>
      </c>
      <c r="B350" s="2">
        <v>6956</v>
      </c>
      <c r="C350" s="3">
        <v>318</v>
      </c>
      <c r="D350" s="3">
        <v>20</v>
      </c>
      <c r="E350" t="s">
        <v>29</v>
      </c>
      <c r="F350" t="s">
        <v>56</v>
      </c>
      <c r="G350" t="s">
        <v>31</v>
      </c>
      <c r="H350" s="1">
        <v>44670</v>
      </c>
      <c r="I350" s="3">
        <f>YEAR(data[[#This Row],[Order Date]])</f>
        <v>2022</v>
      </c>
      <c r="J350" s="3">
        <f>MONTH(data[[#This Row],[Order Date]])</f>
        <v>4</v>
      </c>
      <c r="K350" t="s">
        <v>699</v>
      </c>
      <c r="L350" t="s">
        <v>20</v>
      </c>
      <c r="M350" t="s">
        <v>62</v>
      </c>
      <c r="N350" t="s">
        <v>186</v>
      </c>
    </row>
    <row r="351" spans="1:14" x14ac:dyDescent="0.3">
      <c r="A351" t="s">
        <v>700</v>
      </c>
      <c r="B351" s="2">
        <v>5306</v>
      </c>
      <c r="C351" s="3">
        <v>2405</v>
      </c>
      <c r="D351" s="3">
        <v>17</v>
      </c>
      <c r="E351" t="s">
        <v>44</v>
      </c>
      <c r="F351" t="s">
        <v>45</v>
      </c>
      <c r="G351" t="s">
        <v>39</v>
      </c>
      <c r="H351" s="1">
        <v>45374</v>
      </c>
      <c r="I351" s="3">
        <f>YEAR(data[[#This Row],[Order Date]])</f>
        <v>2024</v>
      </c>
      <c r="J351" s="3">
        <f>MONTH(data[[#This Row],[Order Date]])</f>
        <v>3</v>
      </c>
      <c r="K351" t="s">
        <v>701</v>
      </c>
      <c r="L351" t="s">
        <v>24</v>
      </c>
      <c r="M351" t="s">
        <v>25</v>
      </c>
      <c r="N351" t="s">
        <v>337</v>
      </c>
    </row>
    <row r="352" spans="1:14" x14ac:dyDescent="0.3">
      <c r="A352" t="s">
        <v>702</v>
      </c>
      <c r="B352" s="2">
        <v>8982</v>
      </c>
      <c r="C352" s="3">
        <v>448</v>
      </c>
      <c r="D352" s="3">
        <v>17</v>
      </c>
      <c r="E352" t="s">
        <v>44</v>
      </c>
      <c r="F352" t="s">
        <v>59</v>
      </c>
      <c r="G352" t="s">
        <v>14</v>
      </c>
      <c r="H352" s="1">
        <v>44323</v>
      </c>
      <c r="I352" s="3">
        <f>YEAR(data[[#This Row],[Order Date]])</f>
        <v>2021</v>
      </c>
      <c r="J352" s="3">
        <f>MONTH(data[[#This Row],[Order Date]])</f>
        <v>5</v>
      </c>
      <c r="K352" t="s">
        <v>703</v>
      </c>
      <c r="L352" t="s">
        <v>24</v>
      </c>
      <c r="M352" t="s">
        <v>50</v>
      </c>
      <c r="N352" t="s">
        <v>107</v>
      </c>
    </row>
    <row r="353" spans="1:14" x14ac:dyDescent="0.3">
      <c r="A353" t="s">
        <v>704</v>
      </c>
      <c r="B353" s="2">
        <v>972</v>
      </c>
      <c r="C353" s="3">
        <v>106</v>
      </c>
      <c r="D353" s="3">
        <v>15</v>
      </c>
      <c r="E353" t="s">
        <v>29</v>
      </c>
      <c r="F353" t="s">
        <v>30</v>
      </c>
      <c r="G353" t="s">
        <v>39</v>
      </c>
      <c r="H353" s="1">
        <v>44687</v>
      </c>
      <c r="I353" s="3">
        <f>YEAR(data[[#This Row],[Order Date]])</f>
        <v>2022</v>
      </c>
      <c r="J353" s="3">
        <f>MONTH(data[[#This Row],[Order Date]])</f>
        <v>5</v>
      </c>
      <c r="K353" t="s">
        <v>705</v>
      </c>
      <c r="L353" t="s">
        <v>97</v>
      </c>
      <c r="M353" t="s">
        <v>106</v>
      </c>
      <c r="N353" t="s">
        <v>179</v>
      </c>
    </row>
    <row r="354" spans="1:14" x14ac:dyDescent="0.3">
      <c r="A354" t="s">
        <v>706</v>
      </c>
      <c r="B354" s="2">
        <v>3665</v>
      </c>
      <c r="C354" s="3">
        <v>802</v>
      </c>
      <c r="D354" s="3">
        <v>4</v>
      </c>
      <c r="E354" t="s">
        <v>29</v>
      </c>
      <c r="F354" t="s">
        <v>56</v>
      </c>
      <c r="G354" t="s">
        <v>46</v>
      </c>
      <c r="H354" s="1">
        <v>44417</v>
      </c>
      <c r="I354" s="3">
        <f>YEAR(data[[#This Row],[Order Date]])</f>
        <v>2021</v>
      </c>
      <c r="J354" s="3">
        <f>MONTH(data[[#This Row],[Order Date]])</f>
        <v>8</v>
      </c>
      <c r="K354" t="s">
        <v>707</v>
      </c>
      <c r="L354" t="s">
        <v>16</v>
      </c>
      <c r="M354" t="s">
        <v>17</v>
      </c>
      <c r="N354" t="s">
        <v>177</v>
      </c>
    </row>
    <row r="355" spans="1:14" x14ac:dyDescent="0.3">
      <c r="A355" t="s">
        <v>706</v>
      </c>
      <c r="B355" s="2">
        <v>3665</v>
      </c>
      <c r="C355" s="3">
        <v>802</v>
      </c>
      <c r="D355" s="3">
        <v>4</v>
      </c>
      <c r="E355" t="s">
        <v>29</v>
      </c>
      <c r="F355" t="s">
        <v>56</v>
      </c>
      <c r="G355" t="s">
        <v>46</v>
      </c>
      <c r="H355" s="1">
        <v>45697</v>
      </c>
      <c r="I355" s="3">
        <f>YEAR(data[[#This Row],[Order Date]])</f>
        <v>2025</v>
      </c>
      <c r="J355" s="3">
        <f>MONTH(data[[#This Row],[Order Date]])</f>
        <v>2</v>
      </c>
      <c r="K355" t="s">
        <v>708</v>
      </c>
      <c r="L355" t="s">
        <v>16</v>
      </c>
      <c r="M355" t="s">
        <v>149</v>
      </c>
      <c r="N355" t="s">
        <v>72</v>
      </c>
    </row>
    <row r="356" spans="1:14" x14ac:dyDescent="0.3">
      <c r="A356" t="s">
        <v>709</v>
      </c>
      <c r="B356" s="2">
        <v>9808</v>
      </c>
      <c r="C356" s="3">
        <v>2117</v>
      </c>
      <c r="D356" s="3">
        <v>2</v>
      </c>
      <c r="E356" t="s">
        <v>29</v>
      </c>
      <c r="F356" t="s">
        <v>30</v>
      </c>
      <c r="G356" t="s">
        <v>14</v>
      </c>
      <c r="H356" s="1">
        <v>45405</v>
      </c>
      <c r="I356" s="3">
        <f>YEAR(data[[#This Row],[Order Date]])</f>
        <v>2024</v>
      </c>
      <c r="J356" s="3">
        <f>MONTH(data[[#This Row],[Order Date]])</f>
        <v>4</v>
      </c>
      <c r="K356" t="s">
        <v>710</v>
      </c>
      <c r="L356" t="s">
        <v>41</v>
      </c>
      <c r="M356" t="s">
        <v>42</v>
      </c>
      <c r="N356" t="s">
        <v>234</v>
      </c>
    </row>
    <row r="357" spans="1:14" x14ac:dyDescent="0.3">
      <c r="A357" t="s">
        <v>711</v>
      </c>
      <c r="B357" s="2">
        <v>1133</v>
      </c>
      <c r="C357" s="3">
        <v>73</v>
      </c>
      <c r="D357" s="3">
        <v>17</v>
      </c>
      <c r="E357" t="s">
        <v>44</v>
      </c>
      <c r="F357" t="s">
        <v>48</v>
      </c>
      <c r="G357" t="s">
        <v>14</v>
      </c>
      <c r="H357" s="1">
        <v>44980</v>
      </c>
      <c r="I357" s="3">
        <f>YEAR(data[[#This Row],[Order Date]])</f>
        <v>2023</v>
      </c>
      <c r="J357" s="3">
        <f>MONTH(data[[#This Row],[Order Date]])</f>
        <v>2</v>
      </c>
      <c r="K357" t="s">
        <v>712</v>
      </c>
      <c r="L357" t="s">
        <v>97</v>
      </c>
      <c r="M357" t="s">
        <v>116</v>
      </c>
      <c r="N357" t="s">
        <v>92</v>
      </c>
    </row>
    <row r="358" spans="1:14" x14ac:dyDescent="0.3">
      <c r="A358" t="s">
        <v>711</v>
      </c>
      <c r="B358" s="2">
        <v>1133</v>
      </c>
      <c r="C358" s="3">
        <v>73</v>
      </c>
      <c r="D358" s="3">
        <v>17</v>
      </c>
      <c r="E358" t="s">
        <v>44</v>
      </c>
      <c r="F358" t="s">
        <v>48</v>
      </c>
      <c r="G358" t="s">
        <v>14</v>
      </c>
      <c r="H358" s="1">
        <v>45449</v>
      </c>
      <c r="I358" s="3">
        <f>YEAR(data[[#This Row],[Order Date]])</f>
        <v>2024</v>
      </c>
      <c r="J358" s="3">
        <f>MONTH(data[[#This Row],[Order Date]])</f>
        <v>6</v>
      </c>
      <c r="K358" t="s">
        <v>713</v>
      </c>
      <c r="L358" t="s">
        <v>41</v>
      </c>
      <c r="M358" t="s">
        <v>74</v>
      </c>
      <c r="N358" t="s">
        <v>261</v>
      </c>
    </row>
    <row r="359" spans="1:14" x14ac:dyDescent="0.3">
      <c r="A359" t="s">
        <v>714</v>
      </c>
      <c r="B359" s="2">
        <v>5666</v>
      </c>
      <c r="C359" s="3">
        <v>2733</v>
      </c>
      <c r="D359" s="3">
        <v>17</v>
      </c>
      <c r="E359" t="s">
        <v>12</v>
      </c>
      <c r="F359" t="s">
        <v>13</v>
      </c>
      <c r="G359" t="s">
        <v>46</v>
      </c>
      <c r="H359" s="1">
        <v>45684</v>
      </c>
      <c r="I359" s="3">
        <f>YEAR(data[[#This Row],[Order Date]])</f>
        <v>2025</v>
      </c>
      <c r="J359" s="3">
        <f>MONTH(data[[#This Row],[Order Date]])</f>
        <v>1</v>
      </c>
      <c r="K359" t="s">
        <v>715</v>
      </c>
      <c r="L359" t="s">
        <v>16</v>
      </c>
      <c r="M359" t="s">
        <v>149</v>
      </c>
      <c r="N359" t="s">
        <v>307</v>
      </c>
    </row>
    <row r="360" spans="1:14" x14ac:dyDescent="0.3">
      <c r="A360" t="s">
        <v>716</v>
      </c>
      <c r="B360" s="2">
        <v>4171</v>
      </c>
      <c r="C360" s="3">
        <v>1450</v>
      </c>
      <c r="D360" s="3">
        <v>18</v>
      </c>
      <c r="E360" t="s">
        <v>29</v>
      </c>
      <c r="F360" t="s">
        <v>56</v>
      </c>
      <c r="G360" t="s">
        <v>64</v>
      </c>
      <c r="H360" s="1">
        <v>45023</v>
      </c>
      <c r="I360" s="3">
        <f>YEAR(data[[#This Row],[Order Date]])</f>
        <v>2023</v>
      </c>
      <c r="J360" s="3">
        <f>MONTH(data[[#This Row],[Order Date]])</f>
        <v>4</v>
      </c>
      <c r="K360" t="s">
        <v>717</v>
      </c>
      <c r="L360" t="s">
        <v>70</v>
      </c>
      <c r="M360" t="s">
        <v>71</v>
      </c>
      <c r="N360" t="s">
        <v>144</v>
      </c>
    </row>
    <row r="361" spans="1:14" x14ac:dyDescent="0.3">
      <c r="A361" t="s">
        <v>718</v>
      </c>
      <c r="B361" s="2">
        <v>6236</v>
      </c>
      <c r="C361" s="3">
        <v>2839</v>
      </c>
      <c r="D361" s="3">
        <v>7</v>
      </c>
      <c r="E361" t="s">
        <v>12</v>
      </c>
      <c r="F361" t="s">
        <v>27</v>
      </c>
      <c r="G361" t="s">
        <v>46</v>
      </c>
      <c r="H361" s="1">
        <v>44581</v>
      </c>
      <c r="I361" s="3">
        <f>YEAR(data[[#This Row],[Order Date]])</f>
        <v>2022</v>
      </c>
      <c r="J361" s="3">
        <f>MONTH(data[[#This Row],[Order Date]])</f>
        <v>1</v>
      </c>
      <c r="K361" t="s">
        <v>719</v>
      </c>
      <c r="L361" t="s">
        <v>20</v>
      </c>
      <c r="M361" t="s">
        <v>62</v>
      </c>
      <c r="N361" t="s">
        <v>86</v>
      </c>
    </row>
    <row r="362" spans="1:14" x14ac:dyDescent="0.3">
      <c r="A362" t="s">
        <v>718</v>
      </c>
      <c r="B362" s="2">
        <v>6236</v>
      </c>
      <c r="C362" s="3">
        <v>2839</v>
      </c>
      <c r="D362" s="3">
        <v>7</v>
      </c>
      <c r="E362" t="s">
        <v>12</v>
      </c>
      <c r="F362" t="s">
        <v>27</v>
      </c>
      <c r="G362" t="s">
        <v>46</v>
      </c>
      <c r="H362" s="1">
        <v>44691</v>
      </c>
      <c r="I362" s="3">
        <f>YEAR(data[[#This Row],[Order Date]])</f>
        <v>2022</v>
      </c>
      <c r="J362" s="3">
        <f>MONTH(data[[#This Row],[Order Date]])</f>
        <v>5</v>
      </c>
      <c r="K362" t="s">
        <v>720</v>
      </c>
      <c r="L362" t="s">
        <v>16</v>
      </c>
      <c r="M362" t="s">
        <v>33</v>
      </c>
      <c r="N362" t="s">
        <v>179</v>
      </c>
    </row>
    <row r="363" spans="1:14" x14ac:dyDescent="0.3">
      <c r="A363" t="s">
        <v>721</v>
      </c>
      <c r="B363" s="2">
        <v>5410</v>
      </c>
      <c r="C363" s="3">
        <v>2456</v>
      </c>
      <c r="D363" s="3">
        <v>8</v>
      </c>
      <c r="E363" t="s">
        <v>44</v>
      </c>
      <c r="F363" t="s">
        <v>48</v>
      </c>
      <c r="G363" t="s">
        <v>46</v>
      </c>
      <c r="H363" s="1">
        <v>45441</v>
      </c>
      <c r="I363" s="3">
        <f>YEAR(data[[#This Row],[Order Date]])</f>
        <v>2024</v>
      </c>
      <c r="J363" s="3">
        <f>MONTH(data[[#This Row],[Order Date]])</f>
        <v>5</v>
      </c>
      <c r="K363" t="s">
        <v>722</v>
      </c>
      <c r="L363" t="s">
        <v>41</v>
      </c>
      <c r="M363" t="s">
        <v>42</v>
      </c>
      <c r="N363" t="s">
        <v>34</v>
      </c>
    </row>
    <row r="364" spans="1:14" x14ac:dyDescent="0.3">
      <c r="A364" t="s">
        <v>721</v>
      </c>
      <c r="B364" s="2">
        <v>5410</v>
      </c>
      <c r="C364" s="3">
        <v>2456</v>
      </c>
      <c r="D364" s="3">
        <v>8</v>
      </c>
      <c r="E364" t="s">
        <v>44</v>
      </c>
      <c r="F364" t="s">
        <v>48</v>
      </c>
      <c r="G364" t="s">
        <v>46</v>
      </c>
      <c r="H364" s="1">
        <v>44565</v>
      </c>
      <c r="I364" s="3">
        <f>YEAR(data[[#This Row],[Order Date]])</f>
        <v>2022</v>
      </c>
      <c r="J364" s="3">
        <f>MONTH(data[[#This Row],[Order Date]])</f>
        <v>1</v>
      </c>
      <c r="K364" t="s">
        <v>723</v>
      </c>
      <c r="L364" t="s">
        <v>16</v>
      </c>
      <c r="M364" t="s">
        <v>149</v>
      </c>
      <c r="N364" t="s">
        <v>86</v>
      </c>
    </row>
    <row r="365" spans="1:14" x14ac:dyDescent="0.3">
      <c r="A365" t="s">
        <v>724</v>
      </c>
      <c r="B365" s="2">
        <v>3024</v>
      </c>
      <c r="C365" s="3">
        <v>1353</v>
      </c>
      <c r="D365" s="3">
        <v>1</v>
      </c>
      <c r="E365" t="s">
        <v>44</v>
      </c>
      <c r="F365" t="s">
        <v>59</v>
      </c>
      <c r="G365" t="s">
        <v>46</v>
      </c>
      <c r="H365" s="1">
        <v>45414</v>
      </c>
      <c r="I365" s="3">
        <f>YEAR(data[[#This Row],[Order Date]])</f>
        <v>2024</v>
      </c>
      <c r="J365" s="3">
        <f>MONTH(data[[#This Row],[Order Date]])</f>
        <v>5</v>
      </c>
      <c r="K365" t="s">
        <v>725</v>
      </c>
      <c r="L365" t="s">
        <v>41</v>
      </c>
      <c r="M365" t="s">
        <v>42</v>
      </c>
      <c r="N365" t="s">
        <v>34</v>
      </c>
    </row>
    <row r="366" spans="1:14" x14ac:dyDescent="0.3">
      <c r="A366" t="s">
        <v>724</v>
      </c>
      <c r="B366" s="2">
        <v>3024</v>
      </c>
      <c r="C366" s="3">
        <v>1353</v>
      </c>
      <c r="D366" s="3">
        <v>1</v>
      </c>
      <c r="E366" t="s">
        <v>44</v>
      </c>
      <c r="F366" t="s">
        <v>59</v>
      </c>
      <c r="G366" t="s">
        <v>46</v>
      </c>
      <c r="H366" s="1">
        <v>44558</v>
      </c>
      <c r="I366" s="3">
        <f>YEAR(data[[#This Row],[Order Date]])</f>
        <v>2021</v>
      </c>
      <c r="J366" s="3">
        <f>MONTH(data[[#This Row],[Order Date]])</f>
        <v>12</v>
      </c>
      <c r="K366" t="s">
        <v>726</v>
      </c>
      <c r="L366" t="s">
        <v>97</v>
      </c>
      <c r="M366" t="s">
        <v>98</v>
      </c>
      <c r="N366" t="s">
        <v>89</v>
      </c>
    </row>
    <row r="367" spans="1:14" x14ac:dyDescent="0.3">
      <c r="A367" t="s">
        <v>727</v>
      </c>
      <c r="B367" s="2">
        <v>7434</v>
      </c>
      <c r="C367" s="3">
        <v>2851</v>
      </c>
      <c r="D367" s="3">
        <v>5</v>
      </c>
      <c r="E367" t="s">
        <v>29</v>
      </c>
      <c r="F367" t="s">
        <v>56</v>
      </c>
      <c r="G367" t="s">
        <v>14</v>
      </c>
      <c r="H367" s="1">
        <v>44907</v>
      </c>
      <c r="I367" s="3">
        <f>YEAR(data[[#This Row],[Order Date]])</f>
        <v>2022</v>
      </c>
      <c r="J367" s="3">
        <f>MONTH(data[[#This Row],[Order Date]])</f>
        <v>12</v>
      </c>
      <c r="K367" t="s">
        <v>728</v>
      </c>
      <c r="L367" t="s">
        <v>20</v>
      </c>
      <c r="M367" t="s">
        <v>62</v>
      </c>
      <c r="N367" t="s">
        <v>151</v>
      </c>
    </row>
    <row r="368" spans="1:14" x14ac:dyDescent="0.3">
      <c r="A368" t="s">
        <v>729</v>
      </c>
      <c r="B368" s="2">
        <v>7213</v>
      </c>
      <c r="C368" s="3">
        <v>508</v>
      </c>
      <c r="D368" s="3">
        <v>19</v>
      </c>
      <c r="E368" t="s">
        <v>12</v>
      </c>
      <c r="F368" t="s">
        <v>13</v>
      </c>
      <c r="G368" t="s">
        <v>31</v>
      </c>
      <c r="H368" s="1">
        <v>45155</v>
      </c>
      <c r="I368" s="3">
        <f>YEAR(data[[#This Row],[Order Date]])</f>
        <v>2023</v>
      </c>
      <c r="J368" s="3">
        <f>MONTH(data[[#This Row],[Order Date]])</f>
        <v>8</v>
      </c>
      <c r="K368" t="s">
        <v>730</v>
      </c>
      <c r="L368" t="s">
        <v>70</v>
      </c>
      <c r="M368" t="s">
        <v>71</v>
      </c>
      <c r="N368" t="s">
        <v>120</v>
      </c>
    </row>
    <row r="369" spans="1:14" x14ac:dyDescent="0.3">
      <c r="A369" t="s">
        <v>729</v>
      </c>
      <c r="B369" s="2">
        <v>7213</v>
      </c>
      <c r="C369" s="3">
        <v>508</v>
      </c>
      <c r="D369" s="3">
        <v>19</v>
      </c>
      <c r="E369" t="s">
        <v>12</v>
      </c>
      <c r="F369" t="s">
        <v>13</v>
      </c>
      <c r="G369" t="s">
        <v>31</v>
      </c>
      <c r="H369" s="1">
        <v>44529</v>
      </c>
      <c r="I369" s="3">
        <f>YEAR(data[[#This Row],[Order Date]])</f>
        <v>2021</v>
      </c>
      <c r="J369" s="3">
        <f>MONTH(data[[#This Row],[Order Date]])</f>
        <v>11</v>
      </c>
      <c r="K369" t="s">
        <v>731</v>
      </c>
      <c r="L369" t="s">
        <v>97</v>
      </c>
      <c r="M369" t="s">
        <v>106</v>
      </c>
      <c r="N369" t="s">
        <v>174</v>
      </c>
    </row>
    <row r="370" spans="1:14" x14ac:dyDescent="0.3">
      <c r="A370" t="s">
        <v>732</v>
      </c>
      <c r="B370" s="2">
        <v>9144</v>
      </c>
      <c r="C370" s="3">
        <v>2220</v>
      </c>
      <c r="D370" s="3">
        <v>18</v>
      </c>
      <c r="E370" t="s">
        <v>29</v>
      </c>
      <c r="F370" t="s">
        <v>77</v>
      </c>
      <c r="G370" t="s">
        <v>46</v>
      </c>
      <c r="H370" s="1">
        <v>44360</v>
      </c>
      <c r="I370" s="3">
        <f>YEAR(data[[#This Row],[Order Date]])</f>
        <v>2021</v>
      </c>
      <c r="J370" s="3">
        <f>MONTH(data[[#This Row],[Order Date]])</f>
        <v>6</v>
      </c>
      <c r="K370" t="s">
        <v>733</v>
      </c>
      <c r="L370" t="s">
        <v>16</v>
      </c>
      <c r="M370" t="s">
        <v>17</v>
      </c>
      <c r="N370" t="s">
        <v>124</v>
      </c>
    </row>
    <row r="371" spans="1:14" x14ac:dyDescent="0.3">
      <c r="A371" t="s">
        <v>734</v>
      </c>
      <c r="B371" s="2">
        <v>4146</v>
      </c>
      <c r="C371" s="3">
        <v>865</v>
      </c>
      <c r="D371" s="3">
        <v>19</v>
      </c>
      <c r="E371" t="s">
        <v>44</v>
      </c>
      <c r="F371" t="s">
        <v>45</v>
      </c>
      <c r="G371" t="s">
        <v>39</v>
      </c>
      <c r="H371" s="1">
        <v>44746</v>
      </c>
      <c r="I371" s="3">
        <f>YEAR(data[[#This Row],[Order Date]])</f>
        <v>2022</v>
      </c>
      <c r="J371" s="3">
        <f>MONTH(data[[#This Row],[Order Date]])</f>
        <v>7</v>
      </c>
      <c r="K371" t="s">
        <v>735</v>
      </c>
      <c r="L371" t="s">
        <v>70</v>
      </c>
      <c r="M371" t="s">
        <v>137</v>
      </c>
      <c r="N371" t="s">
        <v>417</v>
      </c>
    </row>
    <row r="372" spans="1:14" x14ac:dyDescent="0.3">
      <c r="A372" t="s">
        <v>736</v>
      </c>
      <c r="B372" s="2">
        <v>7169</v>
      </c>
      <c r="C372" s="3">
        <v>2385</v>
      </c>
      <c r="D372" s="3">
        <v>11</v>
      </c>
      <c r="E372" t="s">
        <v>44</v>
      </c>
      <c r="F372" t="s">
        <v>59</v>
      </c>
      <c r="G372" t="s">
        <v>64</v>
      </c>
      <c r="H372" s="1">
        <v>44374</v>
      </c>
      <c r="I372" s="3">
        <f>YEAR(data[[#This Row],[Order Date]])</f>
        <v>2021</v>
      </c>
      <c r="J372" s="3">
        <f>MONTH(data[[#This Row],[Order Date]])</f>
        <v>6</v>
      </c>
      <c r="K372" t="s">
        <v>737</v>
      </c>
      <c r="L372" t="s">
        <v>41</v>
      </c>
      <c r="M372" t="s">
        <v>42</v>
      </c>
      <c r="N372" t="s">
        <v>124</v>
      </c>
    </row>
    <row r="373" spans="1:14" x14ac:dyDescent="0.3">
      <c r="A373" t="s">
        <v>738</v>
      </c>
      <c r="B373" s="2">
        <v>4164</v>
      </c>
      <c r="C373" s="3">
        <v>905</v>
      </c>
      <c r="D373" s="3">
        <v>11</v>
      </c>
      <c r="E373" t="s">
        <v>12</v>
      </c>
      <c r="F373" t="s">
        <v>81</v>
      </c>
      <c r="G373" t="s">
        <v>64</v>
      </c>
      <c r="H373" s="1">
        <v>45264</v>
      </c>
      <c r="I373" s="3">
        <f>YEAR(data[[#This Row],[Order Date]])</f>
        <v>2023</v>
      </c>
      <c r="J373" s="3">
        <f>MONTH(data[[#This Row],[Order Date]])</f>
        <v>12</v>
      </c>
      <c r="K373" t="s">
        <v>739</v>
      </c>
      <c r="L373" t="s">
        <v>41</v>
      </c>
      <c r="M373" t="s">
        <v>74</v>
      </c>
      <c r="N373" t="s">
        <v>101</v>
      </c>
    </row>
    <row r="374" spans="1:14" x14ac:dyDescent="0.3">
      <c r="A374" t="s">
        <v>740</v>
      </c>
      <c r="B374" s="2">
        <v>5448</v>
      </c>
      <c r="C374" s="3">
        <v>2204</v>
      </c>
      <c r="D374" s="3">
        <v>5</v>
      </c>
      <c r="E374" t="s">
        <v>44</v>
      </c>
      <c r="F374" t="s">
        <v>59</v>
      </c>
      <c r="G374" t="s">
        <v>64</v>
      </c>
      <c r="H374" s="1">
        <v>44782</v>
      </c>
      <c r="I374" s="3">
        <f>YEAR(data[[#This Row],[Order Date]])</f>
        <v>2022</v>
      </c>
      <c r="J374" s="3">
        <f>MONTH(data[[#This Row],[Order Date]])</f>
        <v>8</v>
      </c>
      <c r="K374" t="s">
        <v>741</v>
      </c>
      <c r="L374" t="s">
        <v>24</v>
      </c>
      <c r="M374" t="s">
        <v>50</v>
      </c>
      <c r="N374" t="s">
        <v>208</v>
      </c>
    </row>
    <row r="375" spans="1:14" x14ac:dyDescent="0.3">
      <c r="A375" t="s">
        <v>742</v>
      </c>
      <c r="B375" s="2">
        <v>4115</v>
      </c>
      <c r="C375" s="3">
        <v>1285</v>
      </c>
      <c r="D375" s="3">
        <v>1</v>
      </c>
      <c r="E375" t="s">
        <v>44</v>
      </c>
      <c r="F375" t="s">
        <v>59</v>
      </c>
      <c r="G375" t="s">
        <v>14</v>
      </c>
      <c r="H375" s="1">
        <v>43929</v>
      </c>
      <c r="I375" s="3">
        <f>YEAR(data[[#This Row],[Order Date]])</f>
        <v>2020</v>
      </c>
      <c r="J375" s="3">
        <f>MONTH(data[[#This Row],[Order Date]])</f>
        <v>4</v>
      </c>
      <c r="K375" t="s">
        <v>743</v>
      </c>
      <c r="L375" t="s">
        <v>16</v>
      </c>
      <c r="M375" t="s">
        <v>33</v>
      </c>
      <c r="N375" t="s">
        <v>161</v>
      </c>
    </row>
    <row r="376" spans="1:14" x14ac:dyDescent="0.3">
      <c r="A376" t="s">
        <v>744</v>
      </c>
      <c r="B376" s="2">
        <v>5899</v>
      </c>
      <c r="C376" s="3">
        <v>2264</v>
      </c>
      <c r="D376" s="3">
        <v>6</v>
      </c>
      <c r="E376" t="s">
        <v>29</v>
      </c>
      <c r="F376" t="s">
        <v>77</v>
      </c>
      <c r="G376" t="s">
        <v>39</v>
      </c>
      <c r="H376" s="1">
        <v>45219</v>
      </c>
      <c r="I376" s="3">
        <f>YEAR(data[[#This Row],[Order Date]])</f>
        <v>2023</v>
      </c>
      <c r="J376" s="3">
        <f>MONTH(data[[#This Row],[Order Date]])</f>
        <v>10</v>
      </c>
      <c r="K376" t="s">
        <v>745</v>
      </c>
      <c r="L376" t="s">
        <v>24</v>
      </c>
      <c r="M376" t="s">
        <v>25</v>
      </c>
      <c r="N376" t="s">
        <v>441</v>
      </c>
    </row>
    <row r="377" spans="1:14" x14ac:dyDescent="0.3">
      <c r="A377" t="s">
        <v>746</v>
      </c>
      <c r="B377" s="2">
        <v>6109</v>
      </c>
      <c r="C377" s="3">
        <v>3040</v>
      </c>
      <c r="D377" s="3">
        <v>9</v>
      </c>
      <c r="E377" t="s">
        <v>44</v>
      </c>
      <c r="F377" t="s">
        <v>48</v>
      </c>
      <c r="G377" t="s">
        <v>39</v>
      </c>
      <c r="H377" s="1">
        <v>44602</v>
      </c>
      <c r="I377" s="3">
        <f>YEAR(data[[#This Row],[Order Date]])</f>
        <v>2022</v>
      </c>
      <c r="J377" s="3">
        <f>MONTH(data[[#This Row],[Order Date]])</f>
        <v>2</v>
      </c>
      <c r="K377" t="s">
        <v>747</v>
      </c>
      <c r="L377" t="s">
        <v>24</v>
      </c>
      <c r="M377" t="s">
        <v>25</v>
      </c>
      <c r="N377" t="s">
        <v>136</v>
      </c>
    </row>
    <row r="378" spans="1:14" x14ac:dyDescent="0.3">
      <c r="A378" t="s">
        <v>746</v>
      </c>
      <c r="B378" s="2">
        <v>6109</v>
      </c>
      <c r="C378" s="3">
        <v>3040</v>
      </c>
      <c r="D378" s="3">
        <v>9</v>
      </c>
      <c r="E378" t="s">
        <v>44</v>
      </c>
      <c r="F378" t="s">
        <v>48</v>
      </c>
      <c r="G378" t="s">
        <v>39</v>
      </c>
      <c r="H378" s="1">
        <v>45204</v>
      </c>
      <c r="I378" s="3">
        <f>YEAR(data[[#This Row],[Order Date]])</f>
        <v>2023</v>
      </c>
      <c r="J378" s="3">
        <f>MONTH(data[[#This Row],[Order Date]])</f>
        <v>10</v>
      </c>
      <c r="K378" t="s">
        <v>748</v>
      </c>
      <c r="L378" t="s">
        <v>24</v>
      </c>
      <c r="M378" t="s">
        <v>67</v>
      </c>
      <c r="N378" t="s">
        <v>441</v>
      </c>
    </row>
    <row r="379" spans="1:14" x14ac:dyDescent="0.3">
      <c r="A379" t="s">
        <v>749</v>
      </c>
      <c r="B379" s="2">
        <v>4369</v>
      </c>
      <c r="C379" s="3">
        <v>584</v>
      </c>
      <c r="D379" s="3">
        <v>13</v>
      </c>
      <c r="E379" t="s">
        <v>29</v>
      </c>
      <c r="F379" t="s">
        <v>30</v>
      </c>
      <c r="G379" t="s">
        <v>46</v>
      </c>
      <c r="H379" s="1">
        <v>44826</v>
      </c>
      <c r="I379" s="3">
        <f>YEAR(data[[#This Row],[Order Date]])</f>
        <v>2022</v>
      </c>
      <c r="J379" s="3">
        <f>MONTH(data[[#This Row],[Order Date]])</f>
        <v>9</v>
      </c>
      <c r="K379" t="s">
        <v>750</v>
      </c>
      <c r="L379" t="s">
        <v>20</v>
      </c>
      <c r="M379" t="s">
        <v>171</v>
      </c>
      <c r="N379" t="s">
        <v>130</v>
      </c>
    </row>
    <row r="380" spans="1:14" x14ac:dyDescent="0.3">
      <c r="A380" t="s">
        <v>749</v>
      </c>
      <c r="B380" s="2">
        <v>4369</v>
      </c>
      <c r="C380" s="3">
        <v>584</v>
      </c>
      <c r="D380" s="3">
        <v>13</v>
      </c>
      <c r="E380" t="s">
        <v>29</v>
      </c>
      <c r="F380" t="s">
        <v>30</v>
      </c>
      <c r="G380" t="s">
        <v>46</v>
      </c>
      <c r="H380" s="1">
        <v>44289</v>
      </c>
      <c r="I380" s="3">
        <f>YEAR(data[[#This Row],[Order Date]])</f>
        <v>2021</v>
      </c>
      <c r="J380" s="3">
        <f>MONTH(data[[#This Row],[Order Date]])</f>
        <v>4</v>
      </c>
      <c r="K380" t="s">
        <v>751</v>
      </c>
      <c r="L380" t="s">
        <v>70</v>
      </c>
      <c r="M380" t="s">
        <v>85</v>
      </c>
      <c r="N380" t="s">
        <v>138</v>
      </c>
    </row>
    <row r="381" spans="1:14" x14ac:dyDescent="0.3">
      <c r="A381" t="s">
        <v>752</v>
      </c>
      <c r="B381" s="2">
        <v>5632</v>
      </c>
      <c r="C381" s="3">
        <v>2358</v>
      </c>
      <c r="D381" s="3">
        <v>20</v>
      </c>
      <c r="E381" t="s">
        <v>44</v>
      </c>
      <c r="F381" t="s">
        <v>59</v>
      </c>
      <c r="G381" t="s">
        <v>46</v>
      </c>
      <c r="H381" s="1">
        <v>44319</v>
      </c>
      <c r="I381" s="3">
        <f>YEAR(data[[#This Row],[Order Date]])</f>
        <v>2021</v>
      </c>
      <c r="J381" s="3">
        <f>MONTH(data[[#This Row],[Order Date]])</f>
        <v>5</v>
      </c>
      <c r="K381" t="s">
        <v>753</v>
      </c>
      <c r="L381" t="s">
        <v>41</v>
      </c>
      <c r="M381" t="s">
        <v>42</v>
      </c>
      <c r="N381" t="s">
        <v>107</v>
      </c>
    </row>
    <row r="382" spans="1:14" x14ac:dyDescent="0.3">
      <c r="A382" t="s">
        <v>752</v>
      </c>
      <c r="B382" s="2">
        <v>5632</v>
      </c>
      <c r="C382" s="3">
        <v>2358</v>
      </c>
      <c r="D382" s="3">
        <v>20</v>
      </c>
      <c r="E382" t="s">
        <v>44</v>
      </c>
      <c r="F382" t="s">
        <v>59</v>
      </c>
      <c r="G382" t="s">
        <v>46</v>
      </c>
      <c r="H382" s="1">
        <v>45333</v>
      </c>
      <c r="I382" s="3">
        <f>YEAR(data[[#This Row],[Order Date]])</f>
        <v>2024</v>
      </c>
      <c r="J382" s="3">
        <f>MONTH(data[[#This Row],[Order Date]])</f>
        <v>2</v>
      </c>
      <c r="K382" t="s">
        <v>754</v>
      </c>
      <c r="L382" t="s">
        <v>16</v>
      </c>
      <c r="M382" t="s">
        <v>17</v>
      </c>
      <c r="N382" t="s">
        <v>217</v>
      </c>
    </row>
    <row r="383" spans="1:14" x14ac:dyDescent="0.3">
      <c r="A383" t="s">
        <v>752</v>
      </c>
      <c r="B383" s="2">
        <v>5632</v>
      </c>
      <c r="C383" s="3">
        <v>2358</v>
      </c>
      <c r="D383" s="3">
        <v>20</v>
      </c>
      <c r="E383" t="s">
        <v>44</v>
      </c>
      <c r="F383" t="s">
        <v>59</v>
      </c>
      <c r="G383" t="s">
        <v>46</v>
      </c>
      <c r="H383" s="1">
        <v>45692</v>
      </c>
      <c r="I383" s="3">
        <f>YEAR(data[[#This Row],[Order Date]])</f>
        <v>2025</v>
      </c>
      <c r="J383" s="3">
        <f>MONTH(data[[#This Row],[Order Date]])</f>
        <v>2</v>
      </c>
      <c r="K383" t="s">
        <v>755</v>
      </c>
      <c r="L383" t="s">
        <v>97</v>
      </c>
      <c r="M383" t="s">
        <v>116</v>
      </c>
      <c r="N383" t="s">
        <v>72</v>
      </c>
    </row>
    <row r="384" spans="1:14" x14ac:dyDescent="0.3">
      <c r="A384" t="s">
        <v>756</v>
      </c>
      <c r="B384" s="2">
        <v>7519</v>
      </c>
      <c r="C384" s="3">
        <v>402</v>
      </c>
      <c r="D384" s="3">
        <v>14</v>
      </c>
      <c r="E384" t="s">
        <v>29</v>
      </c>
      <c r="F384" t="s">
        <v>63</v>
      </c>
      <c r="G384" t="s">
        <v>14</v>
      </c>
      <c r="H384" s="1">
        <v>44846</v>
      </c>
      <c r="I384" s="3">
        <f>YEAR(data[[#This Row],[Order Date]])</f>
        <v>2022</v>
      </c>
      <c r="J384" s="3">
        <f>MONTH(data[[#This Row],[Order Date]])</f>
        <v>10</v>
      </c>
      <c r="K384" t="s">
        <v>757</v>
      </c>
      <c r="L384" t="s">
        <v>41</v>
      </c>
      <c r="M384" t="s">
        <v>74</v>
      </c>
      <c r="N384" t="s">
        <v>95</v>
      </c>
    </row>
    <row r="385" spans="1:14" x14ac:dyDescent="0.3">
      <c r="A385" t="s">
        <v>758</v>
      </c>
      <c r="B385" s="2">
        <v>2804</v>
      </c>
      <c r="C385" s="3">
        <v>936</v>
      </c>
      <c r="D385" s="3">
        <v>10</v>
      </c>
      <c r="E385" t="s">
        <v>12</v>
      </c>
      <c r="F385" t="s">
        <v>13</v>
      </c>
      <c r="G385" t="s">
        <v>46</v>
      </c>
      <c r="H385" s="1">
        <v>44598</v>
      </c>
      <c r="I385" s="3">
        <f>YEAR(data[[#This Row],[Order Date]])</f>
        <v>2022</v>
      </c>
      <c r="J385" s="3">
        <f>MONTH(data[[#This Row],[Order Date]])</f>
        <v>2</v>
      </c>
      <c r="K385" t="s">
        <v>759</v>
      </c>
      <c r="L385" t="s">
        <v>70</v>
      </c>
      <c r="M385" t="s">
        <v>85</v>
      </c>
      <c r="N385" t="s">
        <v>136</v>
      </c>
    </row>
    <row r="386" spans="1:14" x14ac:dyDescent="0.3">
      <c r="A386" t="s">
        <v>758</v>
      </c>
      <c r="B386" s="2">
        <v>2804</v>
      </c>
      <c r="C386" s="3">
        <v>936</v>
      </c>
      <c r="D386" s="3">
        <v>10</v>
      </c>
      <c r="E386" t="s">
        <v>12</v>
      </c>
      <c r="F386" t="s">
        <v>13</v>
      </c>
      <c r="G386" t="s">
        <v>46</v>
      </c>
      <c r="H386" s="1">
        <v>44144</v>
      </c>
      <c r="I386" s="3">
        <f>YEAR(data[[#This Row],[Order Date]])</f>
        <v>2020</v>
      </c>
      <c r="J386" s="3">
        <f>MONTH(data[[#This Row],[Order Date]])</f>
        <v>11</v>
      </c>
      <c r="K386" t="s">
        <v>760</v>
      </c>
      <c r="L386" t="s">
        <v>16</v>
      </c>
      <c r="M386" t="s">
        <v>149</v>
      </c>
      <c r="N386" t="s">
        <v>79</v>
      </c>
    </row>
    <row r="387" spans="1:14" x14ac:dyDescent="0.3">
      <c r="A387" t="s">
        <v>758</v>
      </c>
      <c r="B387" s="2">
        <v>2804</v>
      </c>
      <c r="C387" s="3">
        <v>936</v>
      </c>
      <c r="D387" s="3">
        <v>10</v>
      </c>
      <c r="E387" t="s">
        <v>12</v>
      </c>
      <c r="F387" t="s">
        <v>13</v>
      </c>
      <c r="G387" t="s">
        <v>46</v>
      </c>
      <c r="H387" s="1">
        <v>45049</v>
      </c>
      <c r="I387" s="3">
        <f>YEAR(data[[#This Row],[Order Date]])</f>
        <v>2023</v>
      </c>
      <c r="J387" s="3">
        <f>MONTH(data[[#This Row],[Order Date]])</f>
        <v>5</v>
      </c>
      <c r="K387" t="s">
        <v>761</v>
      </c>
      <c r="L387" t="s">
        <v>16</v>
      </c>
      <c r="M387" t="s">
        <v>149</v>
      </c>
      <c r="N387" t="s">
        <v>126</v>
      </c>
    </row>
    <row r="388" spans="1:14" x14ac:dyDescent="0.3">
      <c r="A388" t="s">
        <v>762</v>
      </c>
      <c r="B388" s="2">
        <v>2321</v>
      </c>
      <c r="C388" s="3">
        <v>505</v>
      </c>
      <c r="D388" s="3">
        <v>6</v>
      </c>
      <c r="E388" t="s">
        <v>44</v>
      </c>
      <c r="F388" t="s">
        <v>48</v>
      </c>
      <c r="G388" t="s">
        <v>39</v>
      </c>
      <c r="H388" s="1">
        <v>44838</v>
      </c>
      <c r="I388" s="3">
        <f>YEAR(data[[#This Row],[Order Date]])</f>
        <v>2022</v>
      </c>
      <c r="J388" s="3">
        <f>MONTH(data[[#This Row],[Order Date]])</f>
        <v>10</v>
      </c>
      <c r="K388" t="s">
        <v>763</v>
      </c>
      <c r="L388" t="s">
        <v>20</v>
      </c>
      <c r="M388" t="s">
        <v>62</v>
      </c>
      <c r="N388" t="s">
        <v>95</v>
      </c>
    </row>
    <row r="389" spans="1:14" x14ac:dyDescent="0.3">
      <c r="A389" t="s">
        <v>764</v>
      </c>
      <c r="B389" s="2">
        <v>5730</v>
      </c>
      <c r="C389" s="3">
        <v>482</v>
      </c>
      <c r="D389" s="3">
        <v>6</v>
      </c>
      <c r="E389" t="s">
        <v>12</v>
      </c>
      <c r="F389" t="s">
        <v>38</v>
      </c>
      <c r="G389" t="s">
        <v>64</v>
      </c>
      <c r="H389" s="1">
        <v>45525</v>
      </c>
      <c r="I389" s="3">
        <f>YEAR(data[[#This Row],[Order Date]])</f>
        <v>2024</v>
      </c>
      <c r="J389" s="3">
        <f>MONTH(data[[#This Row],[Order Date]])</f>
        <v>8</v>
      </c>
      <c r="K389" t="s">
        <v>765</v>
      </c>
      <c r="L389" t="s">
        <v>16</v>
      </c>
      <c r="M389" t="s">
        <v>149</v>
      </c>
      <c r="N389" t="s">
        <v>113</v>
      </c>
    </row>
    <row r="390" spans="1:14" x14ac:dyDescent="0.3">
      <c r="A390" t="s">
        <v>766</v>
      </c>
      <c r="B390" s="2">
        <v>7441</v>
      </c>
      <c r="C390" s="3">
        <v>867</v>
      </c>
      <c r="D390" s="3">
        <v>12</v>
      </c>
      <c r="E390" t="s">
        <v>44</v>
      </c>
      <c r="F390" t="s">
        <v>59</v>
      </c>
      <c r="G390" t="s">
        <v>64</v>
      </c>
      <c r="H390" s="1">
        <v>44520</v>
      </c>
      <c r="I390" s="3">
        <f>YEAR(data[[#This Row],[Order Date]])</f>
        <v>2021</v>
      </c>
      <c r="J390" s="3">
        <f>MONTH(data[[#This Row],[Order Date]])</f>
        <v>11</v>
      </c>
      <c r="K390" t="s">
        <v>767</v>
      </c>
      <c r="L390" t="s">
        <v>20</v>
      </c>
      <c r="M390" t="s">
        <v>21</v>
      </c>
      <c r="N390" t="s">
        <v>174</v>
      </c>
    </row>
    <row r="391" spans="1:14" x14ac:dyDescent="0.3">
      <c r="A391" t="s">
        <v>766</v>
      </c>
      <c r="B391" s="2">
        <v>7441</v>
      </c>
      <c r="C391" s="3">
        <v>867</v>
      </c>
      <c r="D391" s="3">
        <v>12</v>
      </c>
      <c r="E391" t="s">
        <v>44</v>
      </c>
      <c r="F391" t="s">
        <v>59</v>
      </c>
      <c r="G391" t="s">
        <v>64</v>
      </c>
      <c r="H391" s="1">
        <v>43964</v>
      </c>
      <c r="I391" s="3">
        <f>YEAR(data[[#This Row],[Order Date]])</f>
        <v>2020</v>
      </c>
      <c r="J391" s="3">
        <f>MONTH(data[[#This Row],[Order Date]])</f>
        <v>5</v>
      </c>
      <c r="K391" t="s">
        <v>768</v>
      </c>
      <c r="L391" t="s">
        <v>70</v>
      </c>
      <c r="M391" t="s">
        <v>85</v>
      </c>
      <c r="N391" t="s">
        <v>58</v>
      </c>
    </row>
    <row r="392" spans="1:14" x14ac:dyDescent="0.3">
      <c r="A392" t="s">
        <v>769</v>
      </c>
      <c r="B392" s="2">
        <v>1732</v>
      </c>
      <c r="C392" s="3">
        <v>766</v>
      </c>
      <c r="D392" s="3">
        <v>7</v>
      </c>
      <c r="E392" t="s">
        <v>29</v>
      </c>
      <c r="F392" t="s">
        <v>77</v>
      </c>
      <c r="G392" t="s">
        <v>14</v>
      </c>
      <c r="H392" s="1">
        <v>44985</v>
      </c>
      <c r="I392" s="3">
        <f>YEAR(data[[#This Row],[Order Date]])</f>
        <v>2023</v>
      </c>
      <c r="J392" s="3">
        <f>MONTH(data[[#This Row],[Order Date]])</f>
        <v>2</v>
      </c>
      <c r="K392" t="s">
        <v>770</v>
      </c>
      <c r="L392" t="s">
        <v>24</v>
      </c>
      <c r="M392" t="s">
        <v>50</v>
      </c>
      <c r="N392" t="s">
        <v>92</v>
      </c>
    </row>
    <row r="393" spans="1:14" x14ac:dyDescent="0.3">
      <c r="A393" t="s">
        <v>771</v>
      </c>
      <c r="B393" s="2">
        <v>838</v>
      </c>
      <c r="C393" s="3">
        <v>271</v>
      </c>
      <c r="D393" s="3">
        <v>11</v>
      </c>
      <c r="E393" t="s">
        <v>29</v>
      </c>
      <c r="F393" t="s">
        <v>56</v>
      </c>
      <c r="G393" t="s">
        <v>39</v>
      </c>
      <c r="H393" s="1">
        <v>44217</v>
      </c>
      <c r="I393" s="3">
        <f>YEAR(data[[#This Row],[Order Date]])</f>
        <v>2021</v>
      </c>
      <c r="J393" s="3">
        <f>MONTH(data[[#This Row],[Order Date]])</f>
        <v>1</v>
      </c>
      <c r="K393" t="s">
        <v>772</v>
      </c>
      <c r="L393" t="s">
        <v>97</v>
      </c>
      <c r="M393" t="s">
        <v>98</v>
      </c>
      <c r="N393" t="s">
        <v>275</v>
      </c>
    </row>
    <row r="394" spans="1:14" x14ac:dyDescent="0.3">
      <c r="A394" t="s">
        <v>771</v>
      </c>
      <c r="B394" s="2">
        <v>838</v>
      </c>
      <c r="C394" s="3">
        <v>271</v>
      </c>
      <c r="D394" s="3">
        <v>11</v>
      </c>
      <c r="E394" t="s">
        <v>29</v>
      </c>
      <c r="F394" t="s">
        <v>56</v>
      </c>
      <c r="G394" t="s">
        <v>39</v>
      </c>
      <c r="H394" s="1">
        <v>44620</v>
      </c>
      <c r="I394" s="3">
        <f>YEAR(data[[#This Row],[Order Date]])</f>
        <v>2022</v>
      </c>
      <c r="J394" s="3">
        <f>MONTH(data[[#This Row],[Order Date]])</f>
        <v>2</v>
      </c>
      <c r="K394" t="s">
        <v>773</v>
      </c>
      <c r="L394" t="s">
        <v>20</v>
      </c>
      <c r="M394" t="s">
        <v>171</v>
      </c>
      <c r="N394" t="s">
        <v>136</v>
      </c>
    </row>
    <row r="395" spans="1:14" x14ac:dyDescent="0.3">
      <c r="A395" t="s">
        <v>774</v>
      </c>
      <c r="B395" s="2">
        <v>7122</v>
      </c>
      <c r="C395" s="3">
        <v>1836</v>
      </c>
      <c r="D395" s="3">
        <v>6</v>
      </c>
      <c r="E395" t="s">
        <v>12</v>
      </c>
      <c r="F395" t="s">
        <v>81</v>
      </c>
      <c r="G395" t="s">
        <v>31</v>
      </c>
      <c r="H395" s="1">
        <v>45407</v>
      </c>
      <c r="I395" s="3">
        <f>YEAR(data[[#This Row],[Order Date]])</f>
        <v>2024</v>
      </c>
      <c r="J395" s="3">
        <f>MONTH(data[[#This Row],[Order Date]])</f>
        <v>4</v>
      </c>
      <c r="K395" t="s">
        <v>775</v>
      </c>
      <c r="L395" t="s">
        <v>70</v>
      </c>
      <c r="M395" t="s">
        <v>71</v>
      </c>
      <c r="N395" t="s">
        <v>234</v>
      </c>
    </row>
    <row r="396" spans="1:14" x14ac:dyDescent="0.3">
      <c r="A396" t="s">
        <v>774</v>
      </c>
      <c r="B396" s="2">
        <v>7122</v>
      </c>
      <c r="C396" s="3">
        <v>1836</v>
      </c>
      <c r="D396" s="3">
        <v>6</v>
      </c>
      <c r="E396" t="s">
        <v>12</v>
      </c>
      <c r="F396" t="s">
        <v>81</v>
      </c>
      <c r="G396" t="s">
        <v>31</v>
      </c>
      <c r="H396" s="1">
        <v>44995</v>
      </c>
      <c r="I396" s="3">
        <f>YEAR(data[[#This Row],[Order Date]])</f>
        <v>2023</v>
      </c>
      <c r="J396" s="3">
        <f>MONTH(data[[#This Row],[Order Date]])</f>
        <v>3</v>
      </c>
      <c r="K396" t="s">
        <v>776</v>
      </c>
      <c r="L396" t="s">
        <v>70</v>
      </c>
      <c r="M396" t="s">
        <v>137</v>
      </c>
      <c r="N396" t="s">
        <v>244</v>
      </c>
    </row>
    <row r="397" spans="1:14" x14ac:dyDescent="0.3">
      <c r="A397" t="s">
        <v>774</v>
      </c>
      <c r="B397" s="2">
        <v>7122</v>
      </c>
      <c r="C397" s="3">
        <v>1836</v>
      </c>
      <c r="D397" s="3">
        <v>6</v>
      </c>
      <c r="E397" t="s">
        <v>12</v>
      </c>
      <c r="F397" t="s">
        <v>81</v>
      </c>
      <c r="G397" t="s">
        <v>31</v>
      </c>
      <c r="H397" s="1">
        <v>45117</v>
      </c>
      <c r="I397" s="3">
        <f>YEAR(data[[#This Row],[Order Date]])</f>
        <v>2023</v>
      </c>
      <c r="J397" s="3">
        <f>MONTH(data[[#This Row],[Order Date]])</f>
        <v>7</v>
      </c>
      <c r="K397" t="s">
        <v>777</v>
      </c>
      <c r="L397" t="s">
        <v>24</v>
      </c>
      <c r="M397" t="s">
        <v>50</v>
      </c>
      <c r="N397" t="s">
        <v>104</v>
      </c>
    </row>
    <row r="398" spans="1:14" x14ac:dyDescent="0.3">
      <c r="A398" t="s">
        <v>778</v>
      </c>
      <c r="B398" s="2">
        <v>2239</v>
      </c>
      <c r="C398" s="3">
        <v>1094</v>
      </c>
      <c r="D398" s="3">
        <v>18</v>
      </c>
      <c r="E398" t="s">
        <v>12</v>
      </c>
      <c r="F398" t="s">
        <v>27</v>
      </c>
      <c r="G398" t="s">
        <v>64</v>
      </c>
      <c r="H398" s="1">
        <v>45501</v>
      </c>
      <c r="I398" s="3">
        <f>YEAR(data[[#This Row],[Order Date]])</f>
        <v>2024</v>
      </c>
      <c r="J398" s="3">
        <f>MONTH(data[[#This Row],[Order Date]])</f>
        <v>7</v>
      </c>
      <c r="K398" t="s">
        <v>779</v>
      </c>
      <c r="L398" t="s">
        <v>16</v>
      </c>
      <c r="M398" t="s">
        <v>149</v>
      </c>
      <c r="N398" t="s">
        <v>214</v>
      </c>
    </row>
    <row r="399" spans="1:14" x14ac:dyDescent="0.3">
      <c r="A399" t="s">
        <v>780</v>
      </c>
      <c r="B399" s="2">
        <v>4609</v>
      </c>
      <c r="C399" s="3">
        <v>1084</v>
      </c>
      <c r="D399" s="3">
        <v>8</v>
      </c>
      <c r="E399" t="s">
        <v>12</v>
      </c>
      <c r="F399" t="s">
        <v>27</v>
      </c>
      <c r="G399" t="s">
        <v>14</v>
      </c>
      <c r="H399" s="1">
        <v>45137</v>
      </c>
      <c r="I399" s="3">
        <f>YEAR(data[[#This Row],[Order Date]])</f>
        <v>2023</v>
      </c>
      <c r="J399" s="3">
        <f>MONTH(data[[#This Row],[Order Date]])</f>
        <v>7</v>
      </c>
      <c r="K399" t="s">
        <v>781</v>
      </c>
      <c r="L399" t="s">
        <v>16</v>
      </c>
      <c r="M399" t="s">
        <v>33</v>
      </c>
      <c r="N399" t="s">
        <v>104</v>
      </c>
    </row>
    <row r="400" spans="1:14" x14ac:dyDescent="0.3">
      <c r="A400" t="s">
        <v>782</v>
      </c>
      <c r="B400" s="2">
        <v>1388</v>
      </c>
      <c r="C400" s="3">
        <v>345</v>
      </c>
      <c r="D400" s="3">
        <v>5</v>
      </c>
      <c r="E400" t="s">
        <v>44</v>
      </c>
      <c r="F400" t="s">
        <v>59</v>
      </c>
      <c r="G400" t="s">
        <v>14</v>
      </c>
      <c r="H400" s="1">
        <v>45570</v>
      </c>
      <c r="I400" s="3">
        <f>YEAR(data[[#This Row],[Order Date]])</f>
        <v>2024</v>
      </c>
      <c r="J400" s="3">
        <f>MONTH(data[[#This Row],[Order Date]])</f>
        <v>10</v>
      </c>
      <c r="K400" t="s">
        <v>783</v>
      </c>
      <c r="L400" t="s">
        <v>24</v>
      </c>
      <c r="M400" t="s">
        <v>50</v>
      </c>
      <c r="N400" t="s">
        <v>359</v>
      </c>
    </row>
    <row r="401" spans="1:14" x14ac:dyDescent="0.3">
      <c r="A401" t="s">
        <v>784</v>
      </c>
      <c r="B401" s="2">
        <v>9024</v>
      </c>
      <c r="C401" s="3">
        <v>730</v>
      </c>
      <c r="D401" s="3">
        <v>4</v>
      </c>
      <c r="E401" t="s">
        <v>44</v>
      </c>
      <c r="F401" t="s">
        <v>45</v>
      </c>
      <c r="G401" t="s">
        <v>46</v>
      </c>
      <c r="H401" s="1">
        <v>45342</v>
      </c>
      <c r="I401" s="3">
        <f>YEAR(data[[#This Row],[Order Date]])</f>
        <v>2024</v>
      </c>
      <c r="J401" s="3">
        <f>MONTH(data[[#This Row],[Order Date]])</f>
        <v>2</v>
      </c>
      <c r="K401" t="s">
        <v>785</v>
      </c>
      <c r="L401" t="s">
        <v>70</v>
      </c>
      <c r="M401" t="s">
        <v>71</v>
      </c>
      <c r="N401" t="s">
        <v>217</v>
      </c>
    </row>
    <row r="402" spans="1:14" x14ac:dyDescent="0.3">
      <c r="A402" t="s">
        <v>786</v>
      </c>
      <c r="B402" s="2">
        <v>9438</v>
      </c>
      <c r="C402" s="3">
        <v>1801</v>
      </c>
      <c r="D402" s="3">
        <v>4</v>
      </c>
      <c r="E402" t="s">
        <v>12</v>
      </c>
      <c r="F402" t="s">
        <v>13</v>
      </c>
      <c r="G402" t="s">
        <v>64</v>
      </c>
      <c r="H402" s="1">
        <v>45035</v>
      </c>
      <c r="I402" s="3">
        <f>YEAR(data[[#This Row],[Order Date]])</f>
        <v>2023</v>
      </c>
      <c r="J402" s="3">
        <f>MONTH(data[[#This Row],[Order Date]])</f>
        <v>4</v>
      </c>
      <c r="K402" t="s">
        <v>787</v>
      </c>
      <c r="L402" t="s">
        <v>16</v>
      </c>
      <c r="M402" t="s">
        <v>33</v>
      </c>
      <c r="N402" t="s">
        <v>144</v>
      </c>
    </row>
    <row r="403" spans="1:14" x14ac:dyDescent="0.3">
      <c r="A403" t="s">
        <v>786</v>
      </c>
      <c r="B403" s="2">
        <v>9438</v>
      </c>
      <c r="C403" s="3">
        <v>1801</v>
      </c>
      <c r="D403" s="3">
        <v>4</v>
      </c>
      <c r="E403" t="s">
        <v>12</v>
      </c>
      <c r="F403" t="s">
        <v>13</v>
      </c>
      <c r="G403" t="s">
        <v>64</v>
      </c>
      <c r="H403" s="1">
        <v>45228</v>
      </c>
      <c r="I403" s="3">
        <f>YEAR(data[[#This Row],[Order Date]])</f>
        <v>2023</v>
      </c>
      <c r="J403" s="3">
        <f>MONTH(data[[#This Row],[Order Date]])</f>
        <v>10</v>
      </c>
      <c r="K403" t="s">
        <v>788</v>
      </c>
      <c r="L403" t="s">
        <v>70</v>
      </c>
      <c r="M403" t="s">
        <v>85</v>
      </c>
      <c r="N403" t="s">
        <v>441</v>
      </c>
    </row>
    <row r="404" spans="1:14" x14ac:dyDescent="0.3">
      <c r="A404" t="s">
        <v>789</v>
      </c>
      <c r="B404" s="2">
        <v>2685</v>
      </c>
      <c r="C404" s="3">
        <v>379</v>
      </c>
      <c r="D404" s="3">
        <v>18</v>
      </c>
      <c r="E404" t="s">
        <v>12</v>
      </c>
      <c r="F404" t="s">
        <v>81</v>
      </c>
      <c r="G404" t="s">
        <v>14</v>
      </c>
      <c r="H404" s="1">
        <v>44628</v>
      </c>
      <c r="I404" s="3">
        <f>YEAR(data[[#This Row],[Order Date]])</f>
        <v>2022</v>
      </c>
      <c r="J404" s="3">
        <f>MONTH(data[[#This Row],[Order Date]])</f>
        <v>3</v>
      </c>
      <c r="K404" t="s">
        <v>790</v>
      </c>
      <c r="L404" t="s">
        <v>97</v>
      </c>
      <c r="M404" t="s">
        <v>116</v>
      </c>
      <c r="N404" t="s">
        <v>133</v>
      </c>
    </row>
    <row r="405" spans="1:14" x14ac:dyDescent="0.3">
      <c r="A405" t="s">
        <v>789</v>
      </c>
      <c r="B405" s="2">
        <v>2685</v>
      </c>
      <c r="C405" s="3">
        <v>379</v>
      </c>
      <c r="D405" s="3">
        <v>18</v>
      </c>
      <c r="E405" t="s">
        <v>12</v>
      </c>
      <c r="F405" t="s">
        <v>81</v>
      </c>
      <c r="G405" t="s">
        <v>14</v>
      </c>
      <c r="H405" s="1">
        <v>44903</v>
      </c>
      <c r="I405" s="3">
        <f>YEAR(data[[#This Row],[Order Date]])</f>
        <v>2022</v>
      </c>
      <c r="J405" s="3">
        <f>MONTH(data[[#This Row],[Order Date]])</f>
        <v>12</v>
      </c>
      <c r="K405" t="s">
        <v>791</v>
      </c>
      <c r="L405" t="s">
        <v>16</v>
      </c>
      <c r="M405" t="s">
        <v>149</v>
      </c>
      <c r="N405" t="s">
        <v>151</v>
      </c>
    </row>
    <row r="406" spans="1:14" x14ac:dyDescent="0.3">
      <c r="A406" t="s">
        <v>792</v>
      </c>
      <c r="B406" s="2">
        <v>7195</v>
      </c>
      <c r="C406" s="3">
        <v>1665</v>
      </c>
      <c r="D406" s="3">
        <v>7</v>
      </c>
      <c r="E406" t="s">
        <v>29</v>
      </c>
      <c r="F406" t="s">
        <v>56</v>
      </c>
      <c r="G406" t="s">
        <v>64</v>
      </c>
      <c r="H406" s="1">
        <v>45500</v>
      </c>
      <c r="I406" s="3">
        <f>YEAR(data[[#This Row],[Order Date]])</f>
        <v>2024</v>
      </c>
      <c r="J406" s="3">
        <f>MONTH(data[[#This Row],[Order Date]])</f>
        <v>7</v>
      </c>
      <c r="K406" t="s">
        <v>793</v>
      </c>
      <c r="L406" t="s">
        <v>24</v>
      </c>
      <c r="M406" t="s">
        <v>67</v>
      </c>
      <c r="N406" t="s">
        <v>214</v>
      </c>
    </row>
    <row r="407" spans="1:14" x14ac:dyDescent="0.3">
      <c r="A407" t="s">
        <v>792</v>
      </c>
      <c r="B407" s="2">
        <v>7195</v>
      </c>
      <c r="C407" s="3">
        <v>1665</v>
      </c>
      <c r="D407" s="3">
        <v>7</v>
      </c>
      <c r="E407" t="s">
        <v>29</v>
      </c>
      <c r="F407" t="s">
        <v>56</v>
      </c>
      <c r="G407" t="s">
        <v>64</v>
      </c>
      <c r="H407" s="1">
        <v>44747</v>
      </c>
      <c r="I407" s="3">
        <f>YEAR(data[[#This Row],[Order Date]])</f>
        <v>2022</v>
      </c>
      <c r="J407" s="3">
        <f>MONTH(data[[#This Row],[Order Date]])</f>
        <v>7</v>
      </c>
      <c r="K407" t="s">
        <v>794</v>
      </c>
      <c r="L407" t="s">
        <v>24</v>
      </c>
      <c r="M407" t="s">
        <v>25</v>
      </c>
      <c r="N407" t="s">
        <v>417</v>
      </c>
    </row>
    <row r="408" spans="1:14" x14ac:dyDescent="0.3">
      <c r="A408" t="s">
        <v>795</v>
      </c>
      <c r="B408" s="2">
        <v>3098</v>
      </c>
      <c r="C408" s="3">
        <v>957</v>
      </c>
      <c r="D408" s="3">
        <v>18</v>
      </c>
      <c r="E408" t="s">
        <v>44</v>
      </c>
      <c r="F408" t="s">
        <v>108</v>
      </c>
      <c r="G408" t="s">
        <v>64</v>
      </c>
      <c r="H408" s="1">
        <v>45477</v>
      </c>
      <c r="I408" s="3">
        <f>YEAR(data[[#This Row],[Order Date]])</f>
        <v>2024</v>
      </c>
      <c r="J408" s="3">
        <f>MONTH(data[[#This Row],[Order Date]])</f>
        <v>7</v>
      </c>
      <c r="K408" t="s">
        <v>796</v>
      </c>
      <c r="L408" t="s">
        <v>70</v>
      </c>
      <c r="M408" t="s">
        <v>85</v>
      </c>
      <c r="N408" t="s">
        <v>214</v>
      </c>
    </row>
    <row r="409" spans="1:14" x14ac:dyDescent="0.3">
      <c r="A409" t="s">
        <v>797</v>
      </c>
      <c r="B409" s="2">
        <v>5412</v>
      </c>
      <c r="C409" s="3">
        <v>1192</v>
      </c>
      <c r="D409" s="3">
        <v>18</v>
      </c>
      <c r="E409" t="s">
        <v>44</v>
      </c>
      <c r="F409" t="s">
        <v>45</v>
      </c>
      <c r="G409" t="s">
        <v>46</v>
      </c>
      <c r="H409" s="1">
        <v>45350</v>
      </c>
      <c r="I409" s="3">
        <f>YEAR(data[[#This Row],[Order Date]])</f>
        <v>2024</v>
      </c>
      <c r="J409" s="3">
        <f>MONTH(data[[#This Row],[Order Date]])</f>
        <v>2</v>
      </c>
      <c r="K409" t="s">
        <v>798</v>
      </c>
      <c r="L409" t="s">
        <v>41</v>
      </c>
      <c r="M409" t="s">
        <v>74</v>
      </c>
      <c r="N409" t="s">
        <v>217</v>
      </c>
    </row>
    <row r="410" spans="1:14" x14ac:dyDescent="0.3">
      <c r="A410" t="s">
        <v>797</v>
      </c>
      <c r="B410" s="2">
        <v>5412</v>
      </c>
      <c r="C410" s="3">
        <v>1192</v>
      </c>
      <c r="D410" s="3">
        <v>18</v>
      </c>
      <c r="E410" t="s">
        <v>44</v>
      </c>
      <c r="F410" t="s">
        <v>45</v>
      </c>
      <c r="G410" t="s">
        <v>46</v>
      </c>
      <c r="H410" s="1">
        <v>45660</v>
      </c>
      <c r="I410" s="3">
        <f>YEAR(data[[#This Row],[Order Date]])</f>
        <v>2025</v>
      </c>
      <c r="J410" s="3">
        <f>MONTH(data[[#This Row],[Order Date]])</f>
        <v>1</v>
      </c>
      <c r="K410" t="s">
        <v>799</v>
      </c>
      <c r="L410" t="s">
        <v>41</v>
      </c>
      <c r="M410" t="s">
        <v>42</v>
      </c>
      <c r="N410" t="s">
        <v>307</v>
      </c>
    </row>
    <row r="411" spans="1:14" x14ac:dyDescent="0.3">
      <c r="A411" t="s">
        <v>800</v>
      </c>
      <c r="B411" s="2">
        <v>1397</v>
      </c>
      <c r="C411" s="3">
        <v>686</v>
      </c>
      <c r="D411" s="3">
        <v>11</v>
      </c>
      <c r="E411" t="s">
        <v>44</v>
      </c>
      <c r="F411" t="s">
        <v>48</v>
      </c>
      <c r="G411" t="s">
        <v>46</v>
      </c>
      <c r="H411" s="1">
        <v>44537</v>
      </c>
      <c r="I411" s="3">
        <f>YEAR(data[[#This Row],[Order Date]])</f>
        <v>2021</v>
      </c>
      <c r="J411" s="3">
        <f>MONTH(data[[#This Row],[Order Date]])</f>
        <v>12</v>
      </c>
      <c r="K411" t="s">
        <v>801</v>
      </c>
      <c r="L411" t="s">
        <v>24</v>
      </c>
      <c r="M411" t="s">
        <v>50</v>
      </c>
      <c r="N411" t="s">
        <v>89</v>
      </c>
    </row>
    <row r="412" spans="1:14" x14ac:dyDescent="0.3">
      <c r="A412" t="s">
        <v>802</v>
      </c>
      <c r="B412" s="2">
        <v>9279</v>
      </c>
      <c r="C412" s="3">
        <v>552</v>
      </c>
      <c r="D412" s="3">
        <v>14</v>
      </c>
      <c r="E412" t="s">
        <v>44</v>
      </c>
      <c r="F412" t="s">
        <v>48</v>
      </c>
      <c r="G412" t="s">
        <v>39</v>
      </c>
      <c r="H412" s="1">
        <v>44544</v>
      </c>
      <c r="I412" s="3">
        <f>YEAR(data[[#This Row],[Order Date]])</f>
        <v>2021</v>
      </c>
      <c r="J412" s="3">
        <f>MONTH(data[[#This Row],[Order Date]])</f>
        <v>12</v>
      </c>
      <c r="K412" t="s">
        <v>803</v>
      </c>
      <c r="L412" t="s">
        <v>24</v>
      </c>
      <c r="M412" t="s">
        <v>25</v>
      </c>
      <c r="N412" t="s">
        <v>89</v>
      </c>
    </row>
    <row r="413" spans="1:14" x14ac:dyDescent="0.3">
      <c r="A413" t="s">
        <v>802</v>
      </c>
      <c r="B413" s="2">
        <v>9279</v>
      </c>
      <c r="C413" s="3">
        <v>552</v>
      </c>
      <c r="D413" s="3">
        <v>14</v>
      </c>
      <c r="E413" t="s">
        <v>44</v>
      </c>
      <c r="F413" t="s">
        <v>48</v>
      </c>
      <c r="G413" t="s">
        <v>39</v>
      </c>
      <c r="H413" s="1">
        <v>44165</v>
      </c>
      <c r="I413" s="3">
        <f>YEAR(data[[#This Row],[Order Date]])</f>
        <v>2020</v>
      </c>
      <c r="J413" s="3">
        <f>MONTH(data[[#This Row],[Order Date]])</f>
        <v>11</v>
      </c>
      <c r="K413" t="s">
        <v>804</v>
      </c>
      <c r="L413" t="s">
        <v>41</v>
      </c>
      <c r="M413" t="s">
        <v>91</v>
      </c>
      <c r="N413" t="s">
        <v>79</v>
      </c>
    </row>
    <row r="414" spans="1:14" x14ac:dyDescent="0.3">
      <c r="A414" t="s">
        <v>805</v>
      </c>
      <c r="B414" s="2">
        <v>6732</v>
      </c>
      <c r="C414" s="3">
        <v>911</v>
      </c>
      <c r="D414" s="3">
        <v>19</v>
      </c>
      <c r="E414" t="s">
        <v>44</v>
      </c>
      <c r="F414" t="s">
        <v>108</v>
      </c>
      <c r="G414" t="s">
        <v>39</v>
      </c>
      <c r="H414" s="1">
        <v>44559</v>
      </c>
      <c r="I414" s="3">
        <f>YEAR(data[[#This Row],[Order Date]])</f>
        <v>2021</v>
      </c>
      <c r="J414" s="3">
        <f>MONTH(data[[#This Row],[Order Date]])</f>
        <v>12</v>
      </c>
      <c r="K414" t="s">
        <v>806</v>
      </c>
      <c r="L414" t="s">
        <v>24</v>
      </c>
      <c r="M414" t="s">
        <v>25</v>
      </c>
      <c r="N414" t="s">
        <v>89</v>
      </c>
    </row>
    <row r="415" spans="1:14" x14ac:dyDescent="0.3">
      <c r="A415" t="s">
        <v>807</v>
      </c>
      <c r="B415" s="2">
        <v>9653</v>
      </c>
      <c r="C415" s="3">
        <v>2471</v>
      </c>
      <c r="D415" s="3">
        <v>6</v>
      </c>
      <c r="E415" t="s">
        <v>29</v>
      </c>
      <c r="F415" t="s">
        <v>63</v>
      </c>
      <c r="G415" t="s">
        <v>14</v>
      </c>
      <c r="H415" s="1">
        <v>45481</v>
      </c>
      <c r="I415" s="3">
        <f>YEAR(data[[#This Row],[Order Date]])</f>
        <v>2024</v>
      </c>
      <c r="J415" s="3">
        <f>MONTH(data[[#This Row],[Order Date]])</f>
        <v>7</v>
      </c>
      <c r="K415" t="s">
        <v>808</v>
      </c>
      <c r="L415" t="s">
        <v>24</v>
      </c>
      <c r="M415" t="s">
        <v>25</v>
      </c>
      <c r="N415" t="s">
        <v>214</v>
      </c>
    </row>
    <row r="416" spans="1:14" x14ac:dyDescent="0.3">
      <c r="A416" t="s">
        <v>809</v>
      </c>
      <c r="B416" s="2">
        <v>8945</v>
      </c>
      <c r="C416" s="3">
        <v>1728</v>
      </c>
      <c r="D416" s="3">
        <v>10</v>
      </c>
      <c r="E416" t="s">
        <v>44</v>
      </c>
      <c r="F416" t="s">
        <v>45</v>
      </c>
      <c r="G416" t="s">
        <v>14</v>
      </c>
      <c r="H416" s="1">
        <v>44237</v>
      </c>
      <c r="I416" s="3">
        <f>YEAR(data[[#This Row],[Order Date]])</f>
        <v>2021</v>
      </c>
      <c r="J416" s="3">
        <f>MONTH(data[[#This Row],[Order Date]])</f>
        <v>2</v>
      </c>
      <c r="K416" t="s">
        <v>810</v>
      </c>
      <c r="L416" t="s">
        <v>20</v>
      </c>
      <c r="M416" t="s">
        <v>171</v>
      </c>
      <c r="N416" t="s">
        <v>291</v>
      </c>
    </row>
    <row r="417" spans="1:14" x14ac:dyDescent="0.3">
      <c r="A417" t="s">
        <v>811</v>
      </c>
      <c r="B417" s="2">
        <v>4007</v>
      </c>
      <c r="C417" s="3">
        <v>201</v>
      </c>
      <c r="D417" s="3">
        <v>13</v>
      </c>
      <c r="E417" t="s">
        <v>44</v>
      </c>
      <c r="F417" t="s">
        <v>108</v>
      </c>
      <c r="G417" t="s">
        <v>64</v>
      </c>
      <c r="H417" s="1">
        <v>44125</v>
      </c>
      <c r="I417" s="3">
        <f>YEAR(data[[#This Row],[Order Date]])</f>
        <v>2020</v>
      </c>
      <c r="J417" s="3">
        <f>MONTH(data[[#This Row],[Order Date]])</f>
        <v>10</v>
      </c>
      <c r="K417" t="s">
        <v>812</v>
      </c>
      <c r="L417" t="s">
        <v>97</v>
      </c>
      <c r="M417" t="s">
        <v>98</v>
      </c>
      <c r="N417" t="s">
        <v>118</v>
      </c>
    </row>
    <row r="418" spans="1:14" x14ac:dyDescent="0.3">
      <c r="A418" t="s">
        <v>811</v>
      </c>
      <c r="B418" s="2">
        <v>4007</v>
      </c>
      <c r="C418" s="3">
        <v>201</v>
      </c>
      <c r="D418" s="3">
        <v>13</v>
      </c>
      <c r="E418" t="s">
        <v>44</v>
      </c>
      <c r="F418" t="s">
        <v>108</v>
      </c>
      <c r="G418" t="s">
        <v>64</v>
      </c>
      <c r="H418" s="1">
        <v>45033</v>
      </c>
      <c r="I418" s="3">
        <f>YEAR(data[[#This Row],[Order Date]])</f>
        <v>2023</v>
      </c>
      <c r="J418" s="3">
        <f>MONTH(data[[#This Row],[Order Date]])</f>
        <v>4</v>
      </c>
      <c r="K418" t="s">
        <v>813</v>
      </c>
      <c r="L418" t="s">
        <v>70</v>
      </c>
      <c r="M418" t="s">
        <v>71</v>
      </c>
      <c r="N418" t="s">
        <v>144</v>
      </c>
    </row>
    <row r="419" spans="1:14" x14ac:dyDescent="0.3">
      <c r="A419" t="s">
        <v>814</v>
      </c>
      <c r="B419" s="2">
        <v>810</v>
      </c>
      <c r="C419" s="3">
        <v>231</v>
      </c>
      <c r="D419" s="3">
        <v>18</v>
      </c>
      <c r="E419" t="s">
        <v>44</v>
      </c>
      <c r="F419" t="s">
        <v>108</v>
      </c>
      <c r="G419" t="s">
        <v>39</v>
      </c>
      <c r="H419" s="1">
        <v>44125</v>
      </c>
      <c r="I419" s="3">
        <f>YEAR(data[[#This Row],[Order Date]])</f>
        <v>2020</v>
      </c>
      <c r="J419" s="3">
        <f>MONTH(data[[#This Row],[Order Date]])</f>
        <v>10</v>
      </c>
      <c r="K419" t="s">
        <v>815</v>
      </c>
      <c r="L419" t="s">
        <v>16</v>
      </c>
      <c r="M419" t="s">
        <v>149</v>
      </c>
      <c r="N419" t="s">
        <v>118</v>
      </c>
    </row>
    <row r="420" spans="1:14" x14ac:dyDescent="0.3">
      <c r="A420" t="s">
        <v>816</v>
      </c>
      <c r="B420" s="2">
        <v>9789</v>
      </c>
      <c r="C420" s="3">
        <v>2071</v>
      </c>
      <c r="D420" s="3">
        <v>18</v>
      </c>
      <c r="E420" t="s">
        <v>44</v>
      </c>
      <c r="F420" t="s">
        <v>108</v>
      </c>
      <c r="G420" t="s">
        <v>31</v>
      </c>
      <c r="H420" s="1">
        <v>45288</v>
      </c>
      <c r="I420" s="3">
        <f>YEAR(data[[#This Row],[Order Date]])</f>
        <v>2023</v>
      </c>
      <c r="J420" s="3">
        <f>MONTH(data[[#This Row],[Order Date]])</f>
        <v>12</v>
      </c>
      <c r="K420" t="s">
        <v>817</v>
      </c>
      <c r="L420" t="s">
        <v>24</v>
      </c>
      <c r="M420" t="s">
        <v>67</v>
      </c>
      <c r="N420" t="s">
        <v>101</v>
      </c>
    </row>
    <row r="421" spans="1:14" x14ac:dyDescent="0.3">
      <c r="A421" t="s">
        <v>818</v>
      </c>
      <c r="B421" s="2">
        <v>8141</v>
      </c>
      <c r="C421" s="3">
        <v>3968</v>
      </c>
      <c r="D421" s="3">
        <v>18</v>
      </c>
      <c r="E421" t="s">
        <v>29</v>
      </c>
      <c r="F421" t="s">
        <v>56</v>
      </c>
      <c r="G421" t="s">
        <v>31</v>
      </c>
      <c r="H421" s="1">
        <v>44918</v>
      </c>
      <c r="I421" s="3">
        <f>YEAR(data[[#This Row],[Order Date]])</f>
        <v>2022</v>
      </c>
      <c r="J421" s="3">
        <f>MONTH(data[[#This Row],[Order Date]])</f>
        <v>12</v>
      </c>
      <c r="K421" t="s">
        <v>819</v>
      </c>
      <c r="L421" t="s">
        <v>24</v>
      </c>
      <c r="M421" t="s">
        <v>67</v>
      </c>
      <c r="N421" t="s">
        <v>151</v>
      </c>
    </row>
    <row r="422" spans="1:14" x14ac:dyDescent="0.3">
      <c r="A422" t="s">
        <v>818</v>
      </c>
      <c r="B422" s="2">
        <v>8141</v>
      </c>
      <c r="C422" s="3">
        <v>3968</v>
      </c>
      <c r="D422" s="3">
        <v>18</v>
      </c>
      <c r="E422" t="s">
        <v>29</v>
      </c>
      <c r="F422" t="s">
        <v>56</v>
      </c>
      <c r="G422" t="s">
        <v>31</v>
      </c>
      <c r="H422" s="1">
        <v>44783</v>
      </c>
      <c r="I422" s="3">
        <f>YEAR(data[[#This Row],[Order Date]])</f>
        <v>2022</v>
      </c>
      <c r="J422" s="3">
        <f>MONTH(data[[#This Row],[Order Date]])</f>
        <v>8</v>
      </c>
      <c r="K422" t="s">
        <v>820</v>
      </c>
      <c r="L422" t="s">
        <v>20</v>
      </c>
      <c r="M422" t="s">
        <v>171</v>
      </c>
      <c r="N422" t="s">
        <v>208</v>
      </c>
    </row>
    <row r="423" spans="1:14" x14ac:dyDescent="0.3">
      <c r="A423" t="s">
        <v>821</v>
      </c>
      <c r="B423" s="2">
        <v>3839</v>
      </c>
      <c r="C423" s="3">
        <v>1415</v>
      </c>
      <c r="D423" s="3">
        <v>10</v>
      </c>
      <c r="E423" t="s">
        <v>29</v>
      </c>
      <c r="F423" t="s">
        <v>77</v>
      </c>
      <c r="G423" t="s">
        <v>14</v>
      </c>
      <c r="H423" s="1">
        <v>45216</v>
      </c>
      <c r="I423" s="3">
        <f>YEAR(data[[#This Row],[Order Date]])</f>
        <v>2023</v>
      </c>
      <c r="J423" s="3">
        <f>MONTH(data[[#This Row],[Order Date]])</f>
        <v>10</v>
      </c>
      <c r="K423" t="s">
        <v>822</v>
      </c>
      <c r="L423" t="s">
        <v>41</v>
      </c>
      <c r="M423" t="s">
        <v>42</v>
      </c>
      <c r="N423" t="s">
        <v>441</v>
      </c>
    </row>
    <row r="424" spans="1:14" x14ac:dyDescent="0.3">
      <c r="A424" t="s">
        <v>821</v>
      </c>
      <c r="B424" s="2">
        <v>3839</v>
      </c>
      <c r="C424" s="3">
        <v>1415</v>
      </c>
      <c r="D424" s="3">
        <v>10</v>
      </c>
      <c r="E424" t="s">
        <v>29</v>
      </c>
      <c r="F424" t="s">
        <v>77</v>
      </c>
      <c r="G424" t="s">
        <v>14</v>
      </c>
      <c r="H424" s="1">
        <v>44620</v>
      </c>
      <c r="I424" s="3">
        <f>YEAR(data[[#This Row],[Order Date]])</f>
        <v>2022</v>
      </c>
      <c r="J424" s="3">
        <f>MONTH(data[[#This Row],[Order Date]])</f>
        <v>2</v>
      </c>
      <c r="K424" t="s">
        <v>823</v>
      </c>
      <c r="L424" t="s">
        <v>16</v>
      </c>
      <c r="M424" t="s">
        <v>33</v>
      </c>
      <c r="N424" t="s">
        <v>136</v>
      </c>
    </row>
    <row r="425" spans="1:14" x14ac:dyDescent="0.3">
      <c r="A425" t="s">
        <v>824</v>
      </c>
      <c r="B425" s="2">
        <v>2858</v>
      </c>
      <c r="C425" s="3">
        <v>482</v>
      </c>
      <c r="D425" s="3">
        <v>13</v>
      </c>
      <c r="E425" t="s">
        <v>12</v>
      </c>
      <c r="F425" t="s">
        <v>13</v>
      </c>
      <c r="G425" t="s">
        <v>64</v>
      </c>
      <c r="H425" s="1">
        <v>45436</v>
      </c>
      <c r="I425" s="3">
        <f>YEAR(data[[#This Row],[Order Date]])</f>
        <v>2024</v>
      </c>
      <c r="J425" s="3">
        <f>MONTH(data[[#This Row],[Order Date]])</f>
        <v>5</v>
      </c>
      <c r="K425" t="s">
        <v>825</v>
      </c>
      <c r="L425" t="s">
        <v>70</v>
      </c>
      <c r="M425" t="s">
        <v>85</v>
      </c>
      <c r="N425" t="s">
        <v>34</v>
      </c>
    </row>
    <row r="426" spans="1:14" x14ac:dyDescent="0.3">
      <c r="A426" t="s">
        <v>826</v>
      </c>
      <c r="B426" s="2">
        <v>2137</v>
      </c>
      <c r="C426" s="3">
        <v>638</v>
      </c>
      <c r="D426" s="3">
        <v>12</v>
      </c>
      <c r="E426" t="s">
        <v>44</v>
      </c>
      <c r="F426" t="s">
        <v>108</v>
      </c>
      <c r="G426" t="s">
        <v>31</v>
      </c>
      <c r="H426" s="1">
        <v>44106</v>
      </c>
      <c r="I426" s="3">
        <f>YEAR(data[[#This Row],[Order Date]])</f>
        <v>2020</v>
      </c>
      <c r="J426" s="3">
        <f>MONTH(data[[#This Row],[Order Date]])</f>
        <v>10</v>
      </c>
      <c r="K426" t="s">
        <v>827</v>
      </c>
      <c r="L426" t="s">
        <v>24</v>
      </c>
      <c r="M426" t="s">
        <v>50</v>
      </c>
      <c r="N426" t="s">
        <v>118</v>
      </c>
    </row>
    <row r="427" spans="1:14" x14ac:dyDescent="0.3">
      <c r="A427" t="s">
        <v>828</v>
      </c>
      <c r="B427" s="2">
        <v>3913</v>
      </c>
      <c r="C427" s="3">
        <v>961</v>
      </c>
      <c r="D427" s="3">
        <v>15</v>
      </c>
      <c r="E427" t="s">
        <v>44</v>
      </c>
      <c r="F427" t="s">
        <v>59</v>
      </c>
      <c r="G427" t="s">
        <v>14</v>
      </c>
      <c r="H427" s="1">
        <v>45332</v>
      </c>
      <c r="I427" s="3">
        <f>YEAR(data[[#This Row],[Order Date]])</f>
        <v>2024</v>
      </c>
      <c r="J427" s="3">
        <f>MONTH(data[[#This Row],[Order Date]])</f>
        <v>2</v>
      </c>
      <c r="K427" t="s">
        <v>829</v>
      </c>
      <c r="L427" t="s">
        <v>97</v>
      </c>
      <c r="M427" t="s">
        <v>98</v>
      </c>
      <c r="N427" t="s">
        <v>217</v>
      </c>
    </row>
    <row r="428" spans="1:14" x14ac:dyDescent="0.3">
      <c r="A428" t="s">
        <v>828</v>
      </c>
      <c r="B428" s="2">
        <v>3913</v>
      </c>
      <c r="C428" s="3">
        <v>961</v>
      </c>
      <c r="D428" s="3">
        <v>15</v>
      </c>
      <c r="E428" t="s">
        <v>44</v>
      </c>
      <c r="F428" t="s">
        <v>59</v>
      </c>
      <c r="G428" t="s">
        <v>14</v>
      </c>
      <c r="H428" s="1">
        <v>44233</v>
      </c>
      <c r="I428" s="3">
        <f>YEAR(data[[#This Row],[Order Date]])</f>
        <v>2021</v>
      </c>
      <c r="J428" s="3">
        <f>MONTH(data[[#This Row],[Order Date]])</f>
        <v>2</v>
      </c>
      <c r="K428" t="s">
        <v>830</v>
      </c>
      <c r="L428" t="s">
        <v>41</v>
      </c>
      <c r="M428" t="s">
        <v>91</v>
      </c>
      <c r="N428" t="s">
        <v>291</v>
      </c>
    </row>
    <row r="429" spans="1:14" x14ac:dyDescent="0.3">
      <c r="A429" t="s">
        <v>831</v>
      </c>
      <c r="B429" s="2">
        <v>4468</v>
      </c>
      <c r="C429" s="3">
        <v>1940</v>
      </c>
      <c r="D429" s="3">
        <v>9</v>
      </c>
      <c r="E429" t="s">
        <v>29</v>
      </c>
      <c r="F429" t="s">
        <v>63</v>
      </c>
      <c r="G429" t="s">
        <v>64</v>
      </c>
      <c r="H429" s="1">
        <v>44636</v>
      </c>
      <c r="I429" s="3">
        <f>YEAR(data[[#This Row],[Order Date]])</f>
        <v>2022</v>
      </c>
      <c r="J429" s="3">
        <f>MONTH(data[[#This Row],[Order Date]])</f>
        <v>3</v>
      </c>
      <c r="K429" t="s">
        <v>832</v>
      </c>
      <c r="L429" t="s">
        <v>16</v>
      </c>
      <c r="M429" t="s">
        <v>149</v>
      </c>
      <c r="N429" t="s">
        <v>133</v>
      </c>
    </row>
    <row r="430" spans="1:14" x14ac:dyDescent="0.3">
      <c r="A430" t="s">
        <v>833</v>
      </c>
      <c r="B430" s="2">
        <v>1579</v>
      </c>
      <c r="C430" s="3">
        <v>602</v>
      </c>
      <c r="D430" s="3">
        <v>9</v>
      </c>
      <c r="E430" t="s">
        <v>12</v>
      </c>
      <c r="F430" t="s">
        <v>38</v>
      </c>
      <c r="G430" t="s">
        <v>46</v>
      </c>
      <c r="H430" s="1">
        <v>43975</v>
      </c>
      <c r="I430" s="3">
        <f>YEAR(data[[#This Row],[Order Date]])</f>
        <v>2020</v>
      </c>
      <c r="J430" s="3">
        <f>MONTH(data[[#This Row],[Order Date]])</f>
        <v>5</v>
      </c>
      <c r="K430" t="s">
        <v>834</v>
      </c>
      <c r="L430" t="s">
        <v>97</v>
      </c>
      <c r="M430" t="s">
        <v>106</v>
      </c>
      <c r="N430" t="s">
        <v>58</v>
      </c>
    </row>
    <row r="431" spans="1:14" x14ac:dyDescent="0.3">
      <c r="A431" t="s">
        <v>833</v>
      </c>
      <c r="B431" s="2">
        <v>1579</v>
      </c>
      <c r="C431" s="3">
        <v>602</v>
      </c>
      <c r="D431" s="3">
        <v>9</v>
      </c>
      <c r="E431" t="s">
        <v>12</v>
      </c>
      <c r="F431" t="s">
        <v>38</v>
      </c>
      <c r="G431" t="s">
        <v>46</v>
      </c>
      <c r="H431" s="1">
        <v>45704</v>
      </c>
      <c r="I431" s="3">
        <f>YEAR(data[[#This Row],[Order Date]])</f>
        <v>2025</v>
      </c>
      <c r="J431" s="3">
        <f>MONTH(data[[#This Row],[Order Date]])</f>
        <v>2</v>
      </c>
      <c r="K431" t="s">
        <v>835</v>
      </c>
      <c r="L431" t="s">
        <v>70</v>
      </c>
      <c r="M431" t="s">
        <v>71</v>
      </c>
      <c r="N431" t="s">
        <v>72</v>
      </c>
    </row>
    <row r="432" spans="1:14" x14ac:dyDescent="0.3">
      <c r="A432" t="s">
        <v>833</v>
      </c>
      <c r="B432" s="2">
        <v>1579</v>
      </c>
      <c r="C432" s="3">
        <v>602</v>
      </c>
      <c r="D432" s="3">
        <v>9</v>
      </c>
      <c r="E432" t="s">
        <v>12</v>
      </c>
      <c r="F432" t="s">
        <v>38</v>
      </c>
      <c r="G432" t="s">
        <v>46</v>
      </c>
      <c r="H432" s="1">
        <v>44516</v>
      </c>
      <c r="I432" s="3">
        <f>YEAR(data[[#This Row],[Order Date]])</f>
        <v>2021</v>
      </c>
      <c r="J432" s="3">
        <f>MONTH(data[[#This Row],[Order Date]])</f>
        <v>11</v>
      </c>
      <c r="K432" t="s">
        <v>836</v>
      </c>
      <c r="L432" t="s">
        <v>97</v>
      </c>
      <c r="M432" t="s">
        <v>106</v>
      </c>
      <c r="N432" t="s">
        <v>174</v>
      </c>
    </row>
    <row r="433" spans="1:14" x14ac:dyDescent="0.3">
      <c r="A433" t="s">
        <v>833</v>
      </c>
      <c r="B433" s="2">
        <v>1579</v>
      </c>
      <c r="C433" s="3">
        <v>602</v>
      </c>
      <c r="D433" s="3">
        <v>9</v>
      </c>
      <c r="E433" t="s">
        <v>12</v>
      </c>
      <c r="F433" t="s">
        <v>38</v>
      </c>
      <c r="G433" t="s">
        <v>46</v>
      </c>
      <c r="H433" s="1">
        <v>45543</v>
      </c>
      <c r="I433" s="3">
        <f>YEAR(data[[#This Row],[Order Date]])</f>
        <v>2024</v>
      </c>
      <c r="J433" s="3">
        <f>MONTH(data[[#This Row],[Order Date]])</f>
        <v>9</v>
      </c>
      <c r="K433" t="s">
        <v>837</v>
      </c>
      <c r="L433" t="s">
        <v>24</v>
      </c>
      <c r="M433" t="s">
        <v>67</v>
      </c>
      <c r="N433" t="s">
        <v>158</v>
      </c>
    </row>
    <row r="434" spans="1:14" x14ac:dyDescent="0.3">
      <c r="A434" t="s">
        <v>838</v>
      </c>
      <c r="B434" s="2">
        <v>8706</v>
      </c>
      <c r="C434" s="3">
        <v>3099</v>
      </c>
      <c r="D434" s="3">
        <v>14</v>
      </c>
      <c r="E434" t="s">
        <v>29</v>
      </c>
      <c r="F434" t="s">
        <v>30</v>
      </c>
      <c r="G434" t="s">
        <v>46</v>
      </c>
      <c r="H434" s="1">
        <v>44741</v>
      </c>
      <c r="I434" s="3">
        <f>YEAR(data[[#This Row],[Order Date]])</f>
        <v>2022</v>
      </c>
      <c r="J434" s="3">
        <f>MONTH(data[[#This Row],[Order Date]])</f>
        <v>6</v>
      </c>
      <c r="K434" t="s">
        <v>839</v>
      </c>
      <c r="L434" t="s">
        <v>20</v>
      </c>
      <c r="M434" t="s">
        <v>21</v>
      </c>
      <c r="N434" t="s">
        <v>164</v>
      </c>
    </row>
    <row r="435" spans="1:14" x14ac:dyDescent="0.3">
      <c r="A435" t="s">
        <v>840</v>
      </c>
      <c r="B435" s="2">
        <v>5462</v>
      </c>
      <c r="C435" s="3">
        <v>673</v>
      </c>
      <c r="D435" s="3">
        <v>12</v>
      </c>
      <c r="E435" t="s">
        <v>12</v>
      </c>
      <c r="F435" t="s">
        <v>27</v>
      </c>
      <c r="G435" t="s">
        <v>31</v>
      </c>
      <c r="H435" s="1">
        <v>44868</v>
      </c>
      <c r="I435" s="3">
        <f>YEAR(data[[#This Row],[Order Date]])</f>
        <v>2022</v>
      </c>
      <c r="J435" s="3">
        <f>MONTH(data[[#This Row],[Order Date]])</f>
        <v>11</v>
      </c>
      <c r="K435" t="s">
        <v>841</v>
      </c>
      <c r="L435" t="s">
        <v>70</v>
      </c>
      <c r="M435" t="s">
        <v>85</v>
      </c>
      <c r="N435" t="s">
        <v>43</v>
      </c>
    </row>
    <row r="436" spans="1:14" x14ac:dyDescent="0.3">
      <c r="A436" t="s">
        <v>842</v>
      </c>
      <c r="B436" s="2">
        <v>6392</v>
      </c>
      <c r="C436" s="3">
        <v>444</v>
      </c>
      <c r="D436" s="3">
        <v>18</v>
      </c>
      <c r="E436" t="s">
        <v>12</v>
      </c>
      <c r="F436" t="s">
        <v>13</v>
      </c>
      <c r="G436" t="s">
        <v>46</v>
      </c>
      <c r="H436" s="1">
        <v>45258</v>
      </c>
      <c r="I436" s="3">
        <f>YEAR(data[[#This Row],[Order Date]])</f>
        <v>2023</v>
      </c>
      <c r="J436" s="3">
        <f>MONTH(data[[#This Row],[Order Date]])</f>
        <v>11</v>
      </c>
      <c r="K436" t="s">
        <v>843</v>
      </c>
      <c r="L436" t="s">
        <v>16</v>
      </c>
      <c r="M436" t="s">
        <v>149</v>
      </c>
      <c r="N436" t="s">
        <v>51</v>
      </c>
    </row>
    <row r="437" spans="1:14" x14ac:dyDescent="0.3">
      <c r="A437" t="s">
        <v>844</v>
      </c>
      <c r="B437" s="2">
        <v>8706</v>
      </c>
      <c r="C437" s="3">
        <v>1724</v>
      </c>
      <c r="D437" s="3">
        <v>3</v>
      </c>
      <c r="E437" t="s">
        <v>12</v>
      </c>
      <c r="F437" t="s">
        <v>13</v>
      </c>
      <c r="G437" t="s">
        <v>31</v>
      </c>
      <c r="H437" s="1">
        <v>43946</v>
      </c>
      <c r="I437" s="3">
        <f>YEAR(data[[#This Row],[Order Date]])</f>
        <v>2020</v>
      </c>
      <c r="J437" s="3">
        <f>MONTH(data[[#This Row],[Order Date]])</f>
        <v>4</v>
      </c>
      <c r="K437" t="s">
        <v>845</v>
      </c>
      <c r="L437" t="s">
        <v>16</v>
      </c>
      <c r="M437" t="s">
        <v>33</v>
      </c>
      <c r="N437" t="s">
        <v>161</v>
      </c>
    </row>
    <row r="438" spans="1:14" x14ac:dyDescent="0.3">
      <c r="A438" t="s">
        <v>846</v>
      </c>
      <c r="B438" s="2">
        <v>2349</v>
      </c>
      <c r="C438" s="3">
        <v>319</v>
      </c>
      <c r="D438" s="3">
        <v>4</v>
      </c>
      <c r="E438" t="s">
        <v>29</v>
      </c>
      <c r="F438" t="s">
        <v>30</v>
      </c>
      <c r="G438" t="s">
        <v>14</v>
      </c>
      <c r="H438" s="1">
        <v>44579</v>
      </c>
      <c r="I438" s="3">
        <f>YEAR(data[[#This Row],[Order Date]])</f>
        <v>2022</v>
      </c>
      <c r="J438" s="3">
        <f>MONTH(data[[#This Row],[Order Date]])</f>
        <v>1</v>
      </c>
      <c r="K438" t="s">
        <v>847</v>
      </c>
      <c r="L438" t="s">
        <v>16</v>
      </c>
      <c r="M438" t="s">
        <v>17</v>
      </c>
      <c r="N438" t="s">
        <v>86</v>
      </c>
    </row>
    <row r="439" spans="1:14" x14ac:dyDescent="0.3">
      <c r="A439" t="s">
        <v>848</v>
      </c>
      <c r="B439" s="2">
        <v>717</v>
      </c>
      <c r="C439" s="3">
        <v>158</v>
      </c>
      <c r="D439" s="3">
        <v>16</v>
      </c>
      <c r="E439" t="s">
        <v>44</v>
      </c>
      <c r="F439" t="s">
        <v>45</v>
      </c>
      <c r="G439" t="s">
        <v>46</v>
      </c>
      <c r="H439" s="1">
        <v>44643</v>
      </c>
      <c r="I439" s="3">
        <f>YEAR(data[[#This Row],[Order Date]])</f>
        <v>2022</v>
      </c>
      <c r="J439" s="3">
        <f>MONTH(data[[#This Row],[Order Date]])</f>
        <v>3</v>
      </c>
      <c r="K439" t="s">
        <v>849</v>
      </c>
      <c r="L439" t="s">
        <v>97</v>
      </c>
      <c r="M439" t="s">
        <v>116</v>
      </c>
      <c r="N439" t="s">
        <v>133</v>
      </c>
    </row>
    <row r="440" spans="1:14" x14ac:dyDescent="0.3">
      <c r="A440" t="s">
        <v>848</v>
      </c>
      <c r="B440" s="2">
        <v>717</v>
      </c>
      <c r="C440" s="3">
        <v>158</v>
      </c>
      <c r="D440" s="3">
        <v>16</v>
      </c>
      <c r="E440" t="s">
        <v>44</v>
      </c>
      <c r="F440" t="s">
        <v>45</v>
      </c>
      <c r="G440" t="s">
        <v>46</v>
      </c>
      <c r="H440" s="1">
        <v>44006</v>
      </c>
      <c r="I440" s="3">
        <f>YEAR(data[[#This Row],[Order Date]])</f>
        <v>2020</v>
      </c>
      <c r="J440" s="3">
        <f>MONTH(data[[#This Row],[Order Date]])</f>
        <v>6</v>
      </c>
      <c r="K440" t="s">
        <v>850</v>
      </c>
      <c r="L440" t="s">
        <v>16</v>
      </c>
      <c r="M440" t="s">
        <v>17</v>
      </c>
      <c r="N440" t="s">
        <v>312</v>
      </c>
    </row>
    <row r="441" spans="1:14" x14ac:dyDescent="0.3">
      <c r="A441" t="s">
        <v>848</v>
      </c>
      <c r="B441" s="2">
        <v>717</v>
      </c>
      <c r="C441" s="3">
        <v>158</v>
      </c>
      <c r="D441" s="3">
        <v>16</v>
      </c>
      <c r="E441" t="s">
        <v>44</v>
      </c>
      <c r="F441" t="s">
        <v>45</v>
      </c>
      <c r="G441" t="s">
        <v>46</v>
      </c>
      <c r="H441" s="1">
        <v>44918</v>
      </c>
      <c r="I441" s="3">
        <f>YEAR(data[[#This Row],[Order Date]])</f>
        <v>2022</v>
      </c>
      <c r="J441" s="3">
        <f>MONTH(data[[#This Row],[Order Date]])</f>
        <v>12</v>
      </c>
      <c r="K441" t="s">
        <v>851</v>
      </c>
      <c r="L441" t="s">
        <v>24</v>
      </c>
      <c r="M441" t="s">
        <v>25</v>
      </c>
      <c r="N441" t="s">
        <v>151</v>
      </c>
    </row>
    <row r="442" spans="1:14" x14ac:dyDescent="0.3">
      <c r="A442" t="s">
        <v>848</v>
      </c>
      <c r="B442" s="2">
        <v>717</v>
      </c>
      <c r="C442" s="3">
        <v>158</v>
      </c>
      <c r="D442" s="3">
        <v>16</v>
      </c>
      <c r="E442" t="s">
        <v>44</v>
      </c>
      <c r="F442" t="s">
        <v>45</v>
      </c>
      <c r="G442" t="s">
        <v>46</v>
      </c>
      <c r="H442" s="1">
        <v>45620</v>
      </c>
      <c r="I442" s="3">
        <f>YEAR(data[[#This Row],[Order Date]])</f>
        <v>2024</v>
      </c>
      <c r="J442" s="3">
        <f>MONTH(data[[#This Row],[Order Date]])</f>
        <v>11</v>
      </c>
      <c r="K442" t="s">
        <v>852</v>
      </c>
      <c r="L442" t="s">
        <v>24</v>
      </c>
      <c r="M442" t="s">
        <v>50</v>
      </c>
      <c r="N442" t="s">
        <v>254</v>
      </c>
    </row>
    <row r="443" spans="1:14" x14ac:dyDescent="0.3">
      <c r="A443" t="s">
        <v>848</v>
      </c>
      <c r="B443" s="2">
        <v>717</v>
      </c>
      <c r="C443" s="3">
        <v>158</v>
      </c>
      <c r="D443" s="3">
        <v>16</v>
      </c>
      <c r="E443" t="s">
        <v>44</v>
      </c>
      <c r="F443" t="s">
        <v>45</v>
      </c>
      <c r="G443" t="s">
        <v>46</v>
      </c>
      <c r="H443" s="1">
        <v>44141</v>
      </c>
      <c r="I443" s="3">
        <f>YEAR(data[[#This Row],[Order Date]])</f>
        <v>2020</v>
      </c>
      <c r="J443" s="3">
        <f>MONTH(data[[#This Row],[Order Date]])</f>
        <v>11</v>
      </c>
      <c r="K443" t="s">
        <v>853</v>
      </c>
      <c r="L443" t="s">
        <v>16</v>
      </c>
      <c r="M443" t="s">
        <v>33</v>
      </c>
      <c r="N443" t="s">
        <v>79</v>
      </c>
    </row>
    <row r="444" spans="1:14" x14ac:dyDescent="0.3">
      <c r="A444" t="s">
        <v>848</v>
      </c>
      <c r="B444" s="2">
        <v>717</v>
      </c>
      <c r="C444" s="3">
        <v>158</v>
      </c>
      <c r="D444" s="3">
        <v>16</v>
      </c>
      <c r="E444" t="s">
        <v>44</v>
      </c>
      <c r="F444" t="s">
        <v>45</v>
      </c>
      <c r="G444" t="s">
        <v>46</v>
      </c>
      <c r="H444" s="1">
        <v>45223</v>
      </c>
      <c r="I444" s="3">
        <f>YEAR(data[[#This Row],[Order Date]])</f>
        <v>2023</v>
      </c>
      <c r="J444" s="3">
        <f>MONTH(data[[#This Row],[Order Date]])</f>
        <v>10</v>
      </c>
      <c r="K444" t="s">
        <v>854</v>
      </c>
      <c r="L444" t="s">
        <v>24</v>
      </c>
      <c r="M444" t="s">
        <v>67</v>
      </c>
      <c r="N444" t="s">
        <v>441</v>
      </c>
    </row>
    <row r="445" spans="1:14" x14ac:dyDescent="0.3">
      <c r="A445" t="s">
        <v>855</v>
      </c>
      <c r="B445" s="2">
        <v>9382</v>
      </c>
      <c r="C445" s="3">
        <v>1085</v>
      </c>
      <c r="D445" s="3">
        <v>3</v>
      </c>
      <c r="E445" t="s">
        <v>12</v>
      </c>
      <c r="F445" t="s">
        <v>27</v>
      </c>
      <c r="G445" t="s">
        <v>31</v>
      </c>
      <c r="H445" s="1">
        <v>45125</v>
      </c>
      <c r="I445" s="3">
        <f>YEAR(data[[#This Row],[Order Date]])</f>
        <v>2023</v>
      </c>
      <c r="J445" s="3">
        <f>MONTH(data[[#This Row],[Order Date]])</f>
        <v>7</v>
      </c>
      <c r="K445" t="s">
        <v>856</v>
      </c>
      <c r="L445" t="s">
        <v>20</v>
      </c>
      <c r="M445" t="s">
        <v>21</v>
      </c>
      <c r="N445" t="s">
        <v>104</v>
      </c>
    </row>
    <row r="446" spans="1:14" x14ac:dyDescent="0.3">
      <c r="A446" t="s">
        <v>855</v>
      </c>
      <c r="B446" s="2">
        <v>9382</v>
      </c>
      <c r="C446" s="3">
        <v>1085</v>
      </c>
      <c r="D446" s="3">
        <v>3</v>
      </c>
      <c r="E446" t="s">
        <v>12</v>
      </c>
      <c r="F446" t="s">
        <v>27</v>
      </c>
      <c r="G446" t="s">
        <v>31</v>
      </c>
      <c r="H446" s="1">
        <v>44697</v>
      </c>
      <c r="I446" s="3">
        <f>YEAR(data[[#This Row],[Order Date]])</f>
        <v>2022</v>
      </c>
      <c r="J446" s="3">
        <f>MONTH(data[[#This Row],[Order Date]])</f>
        <v>5</v>
      </c>
      <c r="K446" t="s">
        <v>857</v>
      </c>
      <c r="L446" t="s">
        <v>24</v>
      </c>
      <c r="M446" t="s">
        <v>67</v>
      </c>
      <c r="N446" t="s">
        <v>179</v>
      </c>
    </row>
    <row r="447" spans="1:14" x14ac:dyDescent="0.3">
      <c r="A447" t="s">
        <v>858</v>
      </c>
      <c r="B447" s="2">
        <v>2663</v>
      </c>
      <c r="C447" s="3">
        <v>64</v>
      </c>
      <c r="D447" s="3">
        <v>19</v>
      </c>
      <c r="E447" t="s">
        <v>44</v>
      </c>
      <c r="F447" t="s">
        <v>59</v>
      </c>
      <c r="G447" t="s">
        <v>64</v>
      </c>
      <c r="H447" s="1">
        <v>45459</v>
      </c>
      <c r="I447" s="3">
        <f>YEAR(data[[#This Row],[Order Date]])</f>
        <v>2024</v>
      </c>
      <c r="J447" s="3">
        <f>MONTH(data[[#This Row],[Order Date]])</f>
        <v>6</v>
      </c>
      <c r="K447" t="s">
        <v>859</v>
      </c>
      <c r="L447" t="s">
        <v>41</v>
      </c>
      <c r="M447" t="s">
        <v>91</v>
      </c>
      <c r="N447" t="s">
        <v>261</v>
      </c>
    </row>
    <row r="448" spans="1:14" x14ac:dyDescent="0.3">
      <c r="A448" t="s">
        <v>858</v>
      </c>
      <c r="B448" s="2">
        <v>2663</v>
      </c>
      <c r="C448" s="3">
        <v>64</v>
      </c>
      <c r="D448" s="3">
        <v>19</v>
      </c>
      <c r="E448" t="s">
        <v>44</v>
      </c>
      <c r="F448" t="s">
        <v>59</v>
      </c>
      <c r="G448" t="s">
        <v>64</v>
      </c>
      <c r="H448" s="1">
        <v>44492</v>
      </c>
      <c r="I448" s="3">
        <f>YEAR(data[[#This Row],[Order Date]])</f>
        <v>2021</v>
      </c>
      <c r="J448" s="3">
        <f>MONTH(data[[#This Row],[Order Date]])</f>
        <v>10</v>
      </c>
      <c r="K448" t="s">
        <v>860</v>
      </c>
      <c r="L448" t="s">
        <v>97</v>
      </c>
      <c r="M448" t="s">
        <v>116</v>
      </c>
      <c r="N448" t="s">
        <v>36</v>
      </c>
    </row>
    <row r="449" spans="1:14" x14ac:dyDescent="0.3">
      <c r="A449" t="s">
        <v>861</v>
      </c>
      <c r="B449" s="2">
        <v>5151</v>
      </c>
      <c r="C449" s="3">
        <v>1680</v>
      </c>
      <c r="D449" s="3">
        <v>5</v>
      </c>
      <c r="E449" t="s">
        <v>12</v>
      </c>
      <c r="F449" t="s">
        <v>27</v>
      </c>
      <c r="G449" t="s">
        <v>39</v>
      </c>
      <c r="H449" s="1">
        <v>44856</v>
      </c>
      <c r="I449" s="3">
        <f>YEAR(data[[#This Row],[Order Date]])</f>
        <v>2022</v>
      </c>
      <c r="J449" s="3">
        <f>MONTH(data[[#This Row],[Order Date]])</f>
        <v>10</v>
      </c>
      <c r="K449" t="s">
        <v>862</v>
      </c>
      <c r="L449" t="s">
        <v>70</v>
      </c>
      <c r="M449" t="s">
        <v>137</v>
      </c>
      <c r="N449" t="s">
        <v>95</v>
      </c>
    </row>
    <row r="450" spans="1:14" x14ac:dyDescent="0.3">
      <c r="A450" t="s">
        <v>863</v>
      </c>
      <c r="B450" s="2">
        <v>2514</v>
      </c>
      <c r="C450" s="3">
        <v>95</v>
      </c>
      <c r="D450" s="3">
        <v>8</v>
      </c>
      <c r="E450" t="s">
        <v>29</v>
      </c>
      <c r="F450" t="s">
        <v>30</v>
      </c>
      <c r="G450" t="s">
        <v>14</v>
      </c>
      <c r="H450" s="1">
        <v>45124</v>
      </c>
      <c r="I450" s="3">
        <f>YEAR(data[[#This Row],[Order Date]])</f>
        <v>2023</v>
      </c>
      <c r="J450" s="3">
        <f>MONTH(data[[#This Row],[Order Date]])</f>
        <v>7</v>
      </c>
      <c r="K450" t="s">
        <v>864</v>
      </c>
      <c r="L450" t="s">
        <v>24</v>
      </c>
      <c r="M450" t="s">
        <v>67</v>
      </c>
      <c r="N450" t="s">
        <v>104</v>
      </c>
    </row>
    <row r="451" spans="1:14" x14ac:dyDescent="0.3">
      <c r="A451" t="s">
        <v>865</v>
      </c>
      <c r="B451" s="2">
        <v>6129</v>
      </c>
      <c r="C451" s="3">
        <v>2976</v>
      </c>
      <c r="D451" s="3">
        <v>2</v>
      </c>
      <c r="E451" t="s">
        <v>12</v>
      </c>
      <c r="F451" t="s">
        <v>38</v>
      </c>
      <c r="G451" t="s">
        <v>39</v>
      </c>
      <c r="H451" s="1">
        <v>45712</v>
      </c>
      <c r="I451" s="3">
        <f>YEAR(data[[#This Row],[Order Date]])</f>
        <v>2025</v>
      </c>
      <c r="J451" s="3">
        <f>MONTH(data[[#This Row],[Order Date]])</f>
        <v>2</v>
      </c>
      <c r="K451" t="s">
        <v>866</v>
      </c>
      <c r="L451" t="s">
        <v>24</v>
      </c>
      <c r="M451" t="s">
        <v>50</v>
      </c>
      <c r="N451" t="s">
        <v>72</v>
      </c>
    </row>
    <row r="452" spans="1:14" x14ac:dyDescent="0.3">
      <c r="A452" t="s">
        <v>867</v>
      </c>
      <c r="B452" s="2">
        <v>5393</v>
      </c>
      <c r="C452" s="3">
        <v>2642</v>
      </c>
      <c r="D452" s="3">
        <v>8</v>
      </c>
      <c r="E452" t="s">
        <v>44</v>
      </c>
      <c r="F452" t="s">
        <v>48</v>
      </c>
      <c r="G452" t="s">
        <v>14</v>
      </c>
      <c r="H452" s="1">
        <v>44262</v>
      </c>
      <c r="I452" s="3">
        <f>YEAR(data[[#This Row],[Order Date]])</f>
        <v>2021</v>
      </c>
      <c r="J452" s="3">
        <f>MONTH(data[[#This Row],[Order Date]])</f>
        <v>3</v>
      </c>
      <c r="K452" t="s">
        <v>868</v>
      </c>
      <c r="L452" t="s">
        <v>97</v>
      </c>
      <c r="M452" t="s">
        <v>106</v>
      </c>
      <c r="N452" t="s">
        <v>166</v>
      </c>
    </row>
    <row r="453" spans="1:14" x14ac:dyDescent="0.3">
      <c r="A453" t="s">
        <v>869</v>
      </c>
      <c r="B453" s="2">
        <v>2280</v>
      </c>
      <c r="C453" s="3">
        <v>509</v>
      </c>
      <c r="D453" s="3">
        <v>8</v>
      </c>
      <c r="E453" t="s">
        <v>12</v>
      </c>
      <c r="F453" t="s">
        <v>81</v>
      </c>
      <c r="G453" t="s">
        <v>46</v>
      </c>
      <c r="H453" s="1">
        <v>44199</v>
      </c>
      <c r="I453" s="3">
        <f>YEAR(data[[#This Row],[Order Date]])</f>
        <v>2021</v>
      </c>
      <c r="J453" s="3">
        <f>MONTH(data[[#This Row],[Order Date]])</f>
        <v>1</v>
      </c>
      <c r="K453" t="s">
        <v>870</v>
      </c>
      <c r="L453" t="s">
        <v>24</v>
      </c>
      <c r="M453" t="s">
        <v>25</v>
      </c>
      <c r="N453" t="s">
        <v>275</v>
      </c>
    </row>
    <row r="454" spans="1:14" x14ac:dyDescent="0.3">
      <c r="A454" t="s">
        <v>871</v>
      </c>
      <c r="B454" s="2">
        <v>6596</v>
      </c>
      <c r="C454" s="3">
        <v>1439</v>
      </c>
      <c r="D454" s="3">
        <v>9</v>
      </c>
      <c r="E454" t="s">
        <v>29</v>
      </c>
      <c r="F454" t="s">
        <v>63</v>
      </c>
      <c r="G454" t="s">
        <v>31</v>
      </c>
      <c r="H454" s="1">
        <v>45049</v>
      </c>
      <c r="I454" s="3">
        <f>YEAR(data[[#This Row],[Order Date]])</f>
        <v>2023</v>
      </c>
      <c r="J454" s="3">
        <f>MONTH(data[[#This Row],[Order Date]])</f>
        <v>5</v>
      </c>
      <c r="K454" t="s">
        <v>872</v>
      </c>
      <c r="L454" t="s">
        <v>97</v>
      </c>
      <c r="M454" t="s">
        <v>106</v>
      </c>
      <c r="N454" t="s">
        <v>126</v>
      </c>
    </row>
    <row r="455" spans="1:14" x14ac:dyDescent="0.3">
      <c r="A455" t="s">
        <v>873</v>
      </c>
      <c r="B455" s="2">
        <v>4510</v>
      </c>
      <c r="C455" s="3">
        <v>1896</v>
      </c>
      <c r="D455" s="3">
        <v>5</v>
      </c>
      <c r="E455" t="s">
        <v>29</v>
      </c>
      <c r="F455" t="s">
        <v>63</v>
      </c>
      <c r="G455" t="s">
        <v>39</v>
      </c>
      <c r="H455" s="1">
        <v>45224</v>
      </c>
      <c r="I455" s="3">
        <f>YEAR(data[[#This Row],[Order Date]])</f>
        <v>2023</v>
      </c>
      <c r="J455" s="3">
        <f>MONTH(data[[#This Row],[Order Date]])</f>
        <v>10</v>
      </c>
      <c r="K455" t="s">
        <v>874</v>
      </c>
      <c r="L455" t="s">
        <v>41</v>
      </c>
      <c r="M455" t="s">
        <v>42</v>
      </c>
      <c r="N455" t="s">
        <v>441</v>
      </c>
    </row>
    <row r="456" spans="1:14" x14ac:dyDescent="0.3">
      <c r="A456" t="s">
        <v>875</v>
      </c>
      <c r="B456" s="2">
        <v>6077</v>
      </c>
      <c r="C456" s="3">
        <v>2378</v>
      </c>
      <c r="D456" s="3">
        <v>18</v>
      </c>
      <c r="E456" t="s">
        <v>12</v>
      </c>
      <c r="F456" t="s">
        <v>81</v>
      </c>
      <c r="G456" t="s">
        <v>64</v>
      </c>
      <c r="H456" s="1">
        <v>44794</v>
      </c>
      <c r="I456" s="3">
        <f>YEAR(data[[#This Row],[Order Date]])</f>
        <v>2022</v>
      </c>
      <c r="J456" s="3">
        <f>MONTH(data[[#This Row],[Order Date]])</f>
        <v>8</v>
      </c>
      <c r="K456" t="s">
        <v>876</v>
      </c>
      <c r="L456" t="s">
        <v>24</v>
      </c>
      <c r="M456" t="s">
        <v>50</v>
      </c>
      <c r="N456" t="s">
        <v>208</v>
      </c>
    </row>
    <row r="457" spans="1:14" x14ac:dyDescent="0.3">
      <c r="A457" t="s">
        <v>877</v>
      </c>
      <c r="B457" s="2">
        <v>5379</v>
      </c>
      <c r="C457" s="3">
        <v>2510</v>
      </c>
      <c r="D457" s="3">
        <v>17</v>
      </c>
      <c r="E457" t="s">
        <v>12</v>
      </c>
      <c r="F457" t="s">
        <v>27</v>
      </c>
      <c r="G457" t="s">
        <v>64</v>
      </c>
      <c r="H457" s="1">
        <v>44667</v>
      </c>
      <c r="I457" s="3">
        <f>YEAR(data[[#This Row],[Order Date]])</f>
        <v>2022</v>
      </c>
      <c r="J457" s="3">
        <f>MONTH(data[[#This Row],[Order Date]])</f>
        <v>4</v>
      </c>
      <c r="K457" t="s">
        <v>878</v>
      </c>
      <c r="L457" t="s">
        <v>97</v>
      </c>
      <c r="M457" t="s">
        <v>98</v>
      </c>
      <c r="N457" t="s">
        <v>186</v>
      </c>
    </row>
    <row r="458" spans="1:14" x14ac:dyDescent="0.3">
      <c r="A458" t="s">
        <v>879</v>
      </c>
      <c r="B458" s="2">
        <v>4629</v>
      </c>
      <c r="C458" s="3">
        <v>1660</v>
      </c>
      <c r="D458" s="3">
        <v>16</v>
      </c>
      <c r="E458" t="s">
        <v>29</v>
      </c>
      <c r="F458" t="s">
        <v>56</v>
      </c>
      <c r="G458" t="s">
        <v>39</v>
      </c>
      <c r="H458" s="1">
        <v>45018</v>
      </c>
      <c r="I458" s="3">
        <f>YEAR(data[[#This Row],[Order Date]])</f>
        <v>2023</v>
      </c>
      <c r="J458" s="3">
        <f>MONTH(data[[#This Row],[Order Date]])</f>
        <v>4</v>
      </c>
      <c r="K458" t="s">
        <v>880</v>
      </c>
      <c r="L458" t="s">
        <v>41</v>
      </c>
      <c r="M458" t="s">
        <v>74</v>
      </c>
      <c r="N458" t="s">
        <v>144</v>
      </c>
    </row>
    <row r="459" spans="1:14" x14ac:dyDescent="0.3">
      <c r="A459" t="s">
        <v>881</v>
      </c>
      <c r="B459" s="2">
        <v>2710</v>
      </c>
      <c r="C459" s="3">
        <v>555</v>
      </c>
      <c r="D459" s="3">
        <v>20</v>
      </c>
      <c r="E459" t="s">
        <v>12</v>
      </c>
      <c r="F459" t="s">
        <v>38</v>
      </c>
      <c r="G459" t="s">
        <v>31</v>
      </c>
      <c r="H459" s="1">
        <v>45586</v>
      </c>
      <c r="I459" s="3">
        <f>YEAR(data[[#This Row],[Order Date]])</f>
        <v>2024</v>
      </c>
      <c r="J459" s="3">
        <f>MONTH(data[[#This Row],[Order Date]])</f>
        <v>10</v>
      </c>
      <c r="K459" t="s">
        <v>882</v>
      </c>
      <c r="L459" t="s">
        <v>20</v>
      </c>
      <c r="M459" t="s">
        <v>21</v>
      </c>
      <c r="N459" t="s">
        <v>359</v>
      </c>
    </row>
    <row r="460" spans="1:14" x14ac:dyDescent="0.3">
      <c r="A460" t="s">
        <v>883</v>
      </c>
      <c r="B460" s="2">
        <v>8042</v>
      </c>
      <c r="C460" s="3">
        <v>936</v>
      </c>
      <c r="D460" s="3">
        <v>15</v>
      </c>
      <c r="E460" t="s">
        <v>29</v>
      </c>
      <c r="F460" t="s">
        <v>56</v>
      </c>
      <c r="G460" t="s">
        <v>39</v>
      </c>
      <c r="H460" s="1">
        <v>44386</v>
      </c>
      <c r="I460" s="3">
        <f>YEAR(data[[#This Row],[Order Date]])</f>
        <v>2021</v>
      </c>
      <c r="J460" s="3">
        <f>MONTH(data[[#This Row],[Order Date]])</f>
        <v>7</v>
      </c>
      <c r="K460" t="s">
        <v>884</v>
      </c>
      <c r="L460" t="s">
        <v>20</v>
      </c>
      <c r="M460" t="s">
        <v>62</v>
      </c>
      <c r="N460" t="s">
        <v>26</v>
      </c>
    </row>
    <row r="461" spans="1:14" x14ac:dyDescent="0.3">
      <c r="A461" t="s">
        <v>883</v>
      </c>
      <c r="B461" s="2">
        <v>8042</v>
      </c>
      <c r="C461" s="3">
        <v>936</v>
      </c>
      <c r="D461" s="3">
        <v>15</v>
      </c>
      <c r="E461" t="s">
        <v>29</v>
      </c>
      <c r="F461" t="s">
        <v>56</v>
      </c>
      <c r="G461" t="s">
        <v>39</v>
      </c>
      <c r="H461" s="1">
        <v>44659</v>
      </c>
      <c r="I461" s="3">
        <f>YEAR(data[[#This Row],[Order Date]])</f>
        <v>2022</v>
      </c>
      <c r="J461" s="3">
        <f>MONTH(data[[#This Row],[Order Date]])</f>
        <v>4</v>
      </c>
      <c r="K461" t="s">
        <v>885</v>
      </c>
      <c r="L461" t="s">
        <v>41</v>
      </c>
      <c r="M461" t="s">
        <v>42</v>
      </c>
      <c r="N461" t="s">
        <v>186</v>
      </c>
    </row>
    <row r="462" spans="1:14" x14ac:dyDescent="0.3">
      <c r="A462" t="s">
        <v>886</v>
      </c>
      <c r="B462" s="2">
        <v>3957</v>
      </c>
      <c r="C462" s="3">
        <v>151</v>
      </c>
      <c r="D462" s="3">
        <v>10</v>
      </c>
      <c r="E462" t="s">
        <v>29</v>
      </c>
      <c r="F462" t="s">
        <v>77</v>
      </c>
      <c r="G462" t="s">
        <v>39</v>
      </c>
      <c r="H462" s="1">
        <v>44681</v>
      </c>
      <c r="I462" s="3">
        <f>YEAR(data[[#This Row],[Order Date]])</f>
        <v>2022</v>
      </c>
      <c r="J462" s="3">
        <f>MONTH(data[[#This Row],[Order Date]])</f>
        <v>4</v>
      </c>
      <c r="K462" t="s">
        <v>887</v>
      </c>
      <c r="L462" t="s">
        <v>70</v>
      </c>
      <c r="M462" t="s">
        <v>85</v>
      </c>
      <c r="N462" t="s">
        <v>186</v>
      </c>
    </row>
    <row r="463" spans="1:14" x14ac:dyDescent="0.3">
      <c r="A463" t="s">
        <v>888</v>
      </c>
      <c r="B463" s="2">
        <v>8769</v>
      </c>
      <c r="C463" s="3">
        <v>3178</v>
      </c>
      <c r="D463" s="3">
        <v>16</v>
      </c>
      <c r="E463" t="s">
        <v>29</v>
      </c>
      <c r="F463" t="s">
        <v>56</v>
      </c>
      <c r="G463" t="s">
        <v>31</v>
      </c>
      <c r="H463" s="1">
        <v>44946</v>
      </c>
      <c r="I463" s="3">
        <f>YEAR(data[[#This Row],[Order Date]])</f>
        <v>2023</v>
      </c>
      <c r="J463" s="3">
        <f>MONTH(data[[#This Row],[Order Date]])</f>
        <v>1</v>
      </c>
      <c r="K463" t="s">
        <v>889</v>
      </c>
      <c r="L463" t="s">
        <v>20</v>
      </c>
      <c r="M463" t="s">
        <v>21</v>
      </c>
      <c r="N463" t="s">
        <v>332</v>
      </c>
    </row>
    <row r="464" spans="1:14" x14ac:dyDescent="0.3">
      <c r="A464" t="s">
        <v>890</v>
      </c>
      <c r="B464" s="2">
        <v>2957</v>
      </c>
      <c r="C464" s="3">
        <v>917</v>
      </c>
      <c r="D464" s="3">
        <v>16</v>
      </c>
      <c r="E464" t="s">
        <v>29</v>
      </c>
      <c r="F464" t="s">
        <v>30</v>
      </c>
      <c r="G464" t="s">
        <v>31</v>
      </c>
      <c r="H464" s="1">
        <v>45613</v>
      </c>
      <c r="I464" s="3">
        <f>YEAR(data[[#This Row],[Order Date]])</f>
        <v>2024</v>
      </c>
      <c r="J464" s="3">
        <f>MONTH(data[[#This Row],[Order Date]])</f>
        <v>11</v>
      </c>
      <c r="K464" t="s">
        <v>891</v>
      </c>
      <c r="L464" t="s">
        <v>20</v>
      </c>
      <c r="M464" t="s">
        <v>21</v>
      </c>
      <c r="N464" t="s">
        <v>254</v>
      </c>
    </row>
    <row r="465" spans="1:14" x14ac:dyDescent="0.3">
      <c r="A465" t="s">
        <v>892</v>
      </c>
      <c r="B465" s="2">
        <v>5344</v>
      </c>
      <c r="C465" s="3">
        <v>2607</v>
      </c>
      <c r="D465" s="3">
        <v>6</v>
      </c>
      <c r="E465" t="s">
        <v>29</v>
      </c>
      <c r="F465" t="s">
        <v>63</v>
      </c>
      <c r="G465" t="s">
        <v>31</v>
      </c>
      <c r="H465" s="1">
        <v>44674</v>
      </c>
      <c r="I465" s="3">
        <f>YEAR(data[[#This Row],[Order Date]])</f>
        <v>2022</v>
      </c>
      <c r="J465" s="3">
        <f>MONTH(data[[#This Row],[Order Date]])</f>
        <v>4</v>
      </c>
      <c r="K465" t="s">
        <v>893</v>
      </c>
      <c r="L465" t="s">
        <v>70</v>
      </c>
      <c r="M465" t="s">
        <v>71</v>
      </c>
      <c r="N465" t="s">
        <v>186</v>
      </c>
    </row>
    <row r="466" spans="1:14" x14ac:dyDescent="0.3">
      <c r="A466" t="s">
        <v>892</v>
      </c>
      <c r="B466" s="2">
        <v>5344</v>
      </c>
      <c r="C466" s="3">
        <v>2607</v>
      </c>
      <c r="D466" s="3">
        <v>6</v>
      </c>
      <c r="E466" t="s">
        <v>29</v>
      </c>
      <c r="F466" t="s">
        <v>63</v>
      </c>
      <c r="G466" t="s">
        <v>31</v>
      </c>
      <c r="H466" s="1">
        <v>45706</v>
      </c>
      <c r="I466" s="3">
        <f>YEAR(data[[#This Row],[Order Date]])</f>
        <v>2025</v>
      </c>
      <c r="J466" s="3">
        <f>MONTH(data[[#This Row],[Order Date]])</f>
        <v>2</v>
      </c>
      <c r="K466" t="s">
        <v>894</v>
      </c>
      <c r="L466" t="s">
        <v>24</v>
      </c>
      <c r="M466" t="s">
        <v>67</v>
      </c>
      <c r="N466" t="s">
        <v>72</v>
      </c>
    </row>
    <row r="467" spans="1:14" x14ac:dyDescent="0.3">
      <c r="A467" t="s">
        <v>895</v>
      </c>
      <c r="B467" s="2">
        <v>6061</v>
      </c>
      <c r="C467" s="3">
        <v>2121</v>
      </c>
      <c r="D467" s="3">
        <v>19</v>
      </c>
      <c r="E467" t="s">
        <v>12</v>
      </c>
      <c r="F467" t="s">
        <v>38</v>
      </c>
      <c r="G467" t="s">
        <v>39</v>
      </c>
      <c r="H467" s="1">
        <v>44343</v>
      </c>
      <c r="I467" s="3">
        <f>YEAR(data[[#This Row],[Order Date]])</f>
        <v>2021</v>
      </c>
      <c r="J467" s="3">
        <f>MONTH(data[[#This Row],[Order Date]])</f>
        <v>5</v>
      </c>
      <c r="K467" t="s">
        <v>896</v>
      </c>
      <c r="L467" t="s">
        <v>97</v>
      </c>
      <c r="M467" t="s">
        <v>116</v>
      </c>
      <c r="N467" t="s">
        <v>107</v>
      </c>
    </row>
    <row r="468" spans="1:14" x14ac:dyDescent="0.3">
      <c r="A468" t="s">
        <v>895</v>
      </c>
      <c r="B468" s="2">
        <v>6061</v>
      </c>
      <c r="C468" s="3">
        <v>2121</v>
      </c>
      <c r="D468" s="3">
        <v>19</v>
      </c>
      <c r="E468" t="s">
        <v>12</v>
      </c>
      <c r="F468" t="s">
        <v>38</v>
      </c>
      <c r="G468" t="s">
        <v>39</v>
      </c>
      <c r="H468" s="1">
        <v>44578</v>
      </c>
      <c r="I468" s="3">
        <f>YEAR(data[[#This Row],[Order Date]])</f>
        <v>2022</v>
      </c>
      <c r="J468" s="3">
        <f>MONTH(data[[#This Row],[Order Date]])</f>
        <v>1</v>
      </c>
      <c r="K468" t="s">
        <v>897</v>
      </c>
      <c r="L468" t="s">
        <v>41</v>
      </c>
      <c r="M468" t="s">
        <v>74</v>
      </c>
      <c r="N468" t="s">
        <v>86</v>
      </c>
    </row>
    <row r="469" spans="1:14" x14ac:dyDescent="0.3">
      <c r="A469" t="s">
        <v>898</v>
      </c>
      <c r="B469" s="2">
        <v>5376</v>
      </c>
      <c r="C469" s="3">
        <v>1928</v>
      </c>
      <c r="D469" s="3">
        <v>7</v>
      </c>
      <c r="E469" t="s">
        <v>44</v>
      </c>
      <c r="F469" t="s">
        <v>45</v>
      </c>
      <c r="G469" t="s">
        <v>46</v>
      </c>
      <c r="H469" s="1">
        <v>45672</v>
      </c>
      <c r="I469" s="3">
        <f>YEAR(data[[#This Row],[Order Date]])</f>
        <v>2025</v>
      </c>
      <c r="J469" s="3">
        <f>MONTH(data[[#This Row],[Order Date]])</f>
        <v>1</v>
      </c>
      <c r="K469" t="s">
        <v>899</v>
      </c>
      <c r="L469" t="s">
        <v>24</v>
      </c>
      <c r="M469" t="s">
        <v>50</v>
      </c>
      <c r="N469" t="s">
        <v>307</v>
      </c>
    </row>
    <row r="470" spans="1:14" x14ac:dyDescent="0.3">
      <c r="A470" t="s">
        <v>900</v>
      </c>
      <c r="B470" s="2">
        <v>2792</v>
      </c>
      <c r="C470" s="3">
        <v>1008</v>
      </c>
      <c r="D470" s="3">
        <v>8</v>
      </c>
      <c r="E470" t="s">
        <v>12</v>
      </c>
      <c r="F470" t="s">
        <v>27</v>
      </c>
      <c r="G470" t="s">
        <v>64</v>
      </c>
      <c r="H470" s="1">
        <v>44241</v>
      </c>
      <c r="I470" s="3">
        <f>YEAR(data[[#This Row],[Order Date]])</f>
        <v>2021</v>
      </c>
      <c r="J470" s="3">
        <f>MONTH(data[[#This Row],[Order Date]])</f>
        <v>2</v>
      </c>
      <c r="K470" t="s">
        <v>901</v>
      </c>
      <c r="L470" t="s">
        <v>16</v>
      </c>
      <c r="M470" t="s">
        <v>17</v>
      </c>
      <c r="N470" t="s">
        <v>291</v>
      </c>
    </row>
    <row r="471" spans="1:14" x14ac:dyDescent="0.3">
      <c r="A471" t="s">
        <v>902</v>
      </c>
      <c r="B471" s="2">
        <v>2944</v>
      </c>
      <c r="C471" s="3">
        <v>249</v>
      </c>
      <c r="D471" s="3">
        <v>5</v>
      </c>
      <c r="E471" t="s">
        <v>29</v>
      </c>
      <c r="F471" t="s">
        <v>77</v>
      </c>
      <c r="G471" t="s">
        <v>46</v>
      </c>
      <c r="H471" s="1">
        <v>45535</v>
      </c>
      <c r="I471" s="3">
        <f>YEAR(data[[#This Row],[Order Date]])</f>
        <v>2024</v>
      </c>
      <c r="J471" s="3">
        <f>MONTH(data[[#This Row],[Order Date]])</f>
        <v>8</v>
      </c>
      <c r="K471" t="s">
        <v>903</v>
      </c>
      <c r="L471" t="s">
        <v>97</v>
      </c>
      <c r="M471" t="s">
        <v>98</v>
      </c>
      <c r="N471" t="s">
        <v>113</v>
      </c>
    </row>
    <row r="472" spans="1:14" x14ac:dyDescent="0.3">
      <c r="A472" t="s">
        <v>902</v>
      </c>
      <c r="B472" s="2">
        <v>2944</v>
      </c>
      <c r="C472" s="3">
        <v>249</v>
      </c>
      <c r="D472" s="3">
        <v>5</v>
      </c>
      <c r="E472" t="s">
        <v>29</v>
      </c>
      <c r="F472" t="s">
        <v>77</v>
      </c>
      <c r="G472" t="s">
        <v>46</v>
      </c>
      <c r="H472" s="1">
        <v>44921</v>
      </c>
      <c r="I472" s="3">
        <f>YEAR(data[[#This Row],[Order Date]])</f>
        <v>2022</v>
      </c>
      <c r="J472" s="3">
        <f>MONTH(data[[#This Row],[Order Date]])</f>
        <v>12</v>
      </c>
      <c r="K472" t="s">
        <v>904</v>
      </c>
      <c r="L472" t="s">
        <v>70</v>
      </c>
      <c r="M472" t="s">
        <v>71</v>
      </c>
      <c r="N472" t="s">
        <v>151</v>
      </c>
    </row>
    <row r="473" spans="1:14" x14ac:dyDescent="0.3">
      <c r="A473" t="s">
        <v>905</v>
      </c>
      <c r="B473" s="2">
        <v>4220</v>
      </c>
      <c r="C473" s="3">
        <v>945</v>
      </c>
      <c r="D473" s="3">
        <v>13</v>
      </c>
      <c r="E473" t="s">
        <v>29</v>
      </c>
      <c r="F473" t="s">
        <v>56</v>
      </c>
      <c r="G473" t="s">
        <v>39</v>
      </c>
      <c r="H473" s="1">
        <v>45372</v>
      </c>
      <c r="I473" s="3">
        <f>YEAR(data[[#This Row],[Order Date]])</f>
        <v>2024</v>
      </c>
      <c r="J473" s="3">
        <f>MONTH(data[[#This Row],[Order Date]])</f>
        <v>3</v>
      </c>
      <c r="K473" t="s">
        <v>906</v>
      </c>
      <c r="L473" t="s">
        <v>20</v>
      </c>
      <c r="M473" t="s">
        <v>62</v>
      </c>
      <c r="N473" t="s">
        <v>337</v>
      </c>
    </row>
    <row r="474" spans="1:14" x14ac:dyDescent="0.3">
      <c r="A474" t="s">
        <v>905</v>
      </c>
      <c r="B474" s="2">
        <v>4220</v>
      </c>
      <c r="C474" s="3">
        <v>945</v>
      </c>
      <c r="D474" s="3">
        <v>13</v>
      </c>
      <c r="E474" t="s">
        <v>29</v>
      </c>
      <c r="F474" t="s">
        <v>56</v>
      </c>
      <c r="G474" t="s">
        <v>39</v>
      </c>
      <c r="H474" s="1">
        <v>44180</v>
      </c>
      <c r="I474" s="3">
        <f>YEAR(data[[#This Row],[Order Date]])</f>
        <v>2020</v>
      </c>
      <c r="J474" s="3">
        <f>MONTH(data[[#This Row],[Order Date]])</f>
        <v>12</v>
      </c>
      <c r="K474" t="s">
        <v>907</v>
      </c>
      <c r="L474" t="s">
        <v>20</v>
      </c>
      <c r="M474" t="s">
        <v>171</v>
      </c>
      <c r="N474" t="s">
        <v>286</v>
      </c>
    </row>
    <row r="475" spans="1:14" x14ac:dyDescent="0.3">
      <c r="A475" t="s">
        <v>908</v>
      </c>
      <c r="B475" s="2">
        <v>8526</v>
      </c>
      <c r="C475" s="3">
        <v>1704</v>
      </c>
      <c r="D475" s="3">
        <v>4</v>
      </c>
      <c r="E475" t="s">
        <v>29</v>
      </c>
      <c r="F475" t="s">
        <v>77</v>
      </c>
      <c r="G475" t="s">
        <v>31</v>
      </c>
      <c r="H475" s="1">
        <v>45006</v>
      </c>
      <c r="I475" s="3">
        <f>YEAR(data[[#This Row],[Order Date]])</f>
        <v>2023</v>
      </c>
      <c r="J475" s="3">
        <f>MONTH(data[[#This Row],[Order Date]])</f>
        <v>3</v>
      </c>
      <c r="K475" t="s">
        <v>909</v>
      </c>
      <c r="L475" t="s">
        <v>70</v>
      </c>
      <c r="M475" t="s">
        <v>85</v>
      </c>
      <c r="N475" t="s">
        <v>244</v>
      </c>
    </row>
    <row r="476" spans="1:14" x14ac:dyDescent="0.3">
      <c r="A476" t="s">
        <v>910</v>
      </c>
      <c r="B476" s="2">
        <v>8218</v>
      </c>
      <c r="C476" s="3">
        <v>1430</v>
      </c>
      <c r="D476" s="3">
        <v>19</v>
      </c>
      <c r="E476" t="s">
        <v>44</v>
      </c>
      <c r="F476" t="s">
        <v>108</v>
      </c>
      <c r="G476" t="s">
        <v>46</v>
      </c>
      <c r="H476" s="1">
        <v>45085</v>
      </c>
      <c r="I476" s="3">
        <f>YEAR(data[[#This Row],[Order Date]])</f>
        <v>2023</v>
      </c>
      <c r="J476" s="3">
        <f>MONTH(data[[#This Row],[Order Date]])</f>
        <v>6</v>
      </c>
      <c r="K476" t="s">
        <v>911</v>
      </c>
      <c r="L476" t="s">
        <v>41</v>
      </c>
      <c r="M476" t="s">
        <v>91</v>
      </c>
      <c r="N476" t="s">
        <v>18</v>
      </c>
    </row>
    <row r="477" spans="1:14" x14ac:dyDescent="0.3">
      <c r="A477" t="s">
        <v>912</v>
      </c>
      <c r="B477" s="2">
        <v>599</v>
      </c>
      <c r="C477" s="3">
        <v>265</v>
      </c>
      <c r="D477" s="3">
        <v>4</v>
      </c>
      <c r="E477" t="s">
        <v>12</v>
      </c>
      <c r="F477" t="s">
        <v>81</v>
      </c>
      <c r="G477" t="s">
        <v>46</v>
      </c>
      <c r="H477" s="1">
        <v>44759</v>
      </c>
      <c r="I477" s="3">
        <f>YEAR(data[[#This Row],[Order Date]])</f>
        <v>2022</v>
      </c>
      <c r="J477" s="3">
        <f>MONTH(data[[#This Row],[Order Date]])</f>
        <v>7</v>
      </c>
      <c r="K477" t="s">
        <v>913</v>
      </c>
      <c r="L477" t="s">
        <v>24</v>
      </c>
      <c r="M477" t="s">
        <v>25</v>
      </c>
      <c r="N477" t="s">
        <v>417</v>
      </c>
    </row>
    <row r="478" spans="1:14" x14ac:dyDescent="0.3">
      <c r="A478" t="s">
        <v>912</v>
      </c>
      <c r="B478" s="2">
        <v>599</v>
      </c>
      <c r="C478" s="3">
        <v>265</v>
      </c>
      <c r="D478" s="3">
        <v>4</v>
      </c>
      <c r="E478" t="s">
        <v>12</v>
      </c>
      <c r="F478" t="s">
        <v>81</v>
      </c>
      <c r="G478" t="s">
        <v>46</v>
      </c>
      <c r="H478" s="1">
        <v>45631</v>
      </c>
      <c r="I478" s="3">
        <f>YEAR(data[[#This Row],[Order Date]])</f>
        <v>2024</v>
      </c>
      <c r="J478" s="3">
        <f>MONTH(data[[#This Row],[Order Date]])</f>
        <v>12</v>
      </c>
      <c r="K478" t="s">
        <v>914</v>
      </c>
      <c r="L478" t="s">
        <v>24</v>
      </c>
      <c r="M478" t="s">
        <v>67</v>
      </c>
      <c r="N478" t="s">
        <v>22</v>
      </c>
    </row>
    <row r="479" spans="1:14" x14ac:dyDescent="0.3">
      <c r="A479" t="s">
        <v>915</v>
      </c>
      <c r="B479" s="2">
        <v>2589</v>
      </c>
      <c r="C479" s="3">
        <v>605</v>
      </c>
      <c r="D479" s="3">
        <v>11</v>
      </c>
      <c r="E479" t="s">
        <v>29</v>
      </c>
      <c r="F479" t="s">
        <v>30</v>
      </c>
      <c r="G479" t="s">
        <v>39</v>
      </c>
      <c r="H479" s="1">
        <v>45232</v>
      </c>
      <c r="I479" s="3">
        <f>YEAR(data[[#This Row],[Order Date]])</f>
        <v>2023</v>
      </c>
      <c r="J479" s="3">
        <f>MONTH(data[[#This Row],[Order Date]])</f>
        <v>11</v>
      </c>
      <c r="K479" t="s">
        <v>916</v>
      </c>
      <c r="L479" t="s">
        <v>41</v>
      </c>
      <c r="M479" t="s">
        <v>91</v>
      </c>
      <c r="N479" t="s">
        <v>51</v>
      </c>
    </row>
    <row r="480" spans="1:14" x14ac:dyDescent="0.3">
      <c r="A480" t="s">
        <v>915</v>
      </c>
      <c r="B480" s="2">
        <v>2589</v>
      </c>
      <c r="C480" s="3">
        <v>605</v>
      </c>
      <c r="D480" s="3">
        <v>11</v>
      </c>
      <c r="E480" t="s">
        <v>29</v>
      </c>
      <c r="F480" t="s">
        <v>30</v>
      </c>
      <c r="G480" t="s">
        <v>39</v>
      </c>
      <c r="H480" s="1">
        <v>45570</v>
      </c>
      <c r="I480" s="3">
        <f>YEAR(data[[#This Row],[Order Date]])</f>
        <v>2024</v>
      </c>
      <c r="J480" s="3">
        <f>MONTH(data[[#This Row],[Order Date]])</f>
        <v>10</v>
      </c>
      <c r="K480" t="s">
        <v>917</v>
      </c>
      <c r="L480" t="s">
        <v>97</v>
      </c>
      <c r="M480" t="s">
        <v>116</v>
      </c>
      <c r="N480" t="s">
        <v>359</v>
      </c>
    </row>
    <row r="481" spans="1:14" x14ac:dyDescent="0.3">
      <c r="A481" t="s">
        <v>918</v>
      </c>
      <c r="B481" s="2">
        <v>3776</v>
      </c>
      <c r="C481" s="3">
        <v>1100</v>
      </c>
      <c r="D481" s="3">
        <v>9</v>
      </c>
      <c r="E481" t="s">
        <v>12</v>
      </c>
      <c r="F481" t="s">
        <v>13</v>
      </c>
      <c r="G481" t="s">
        <v>39</v>
      </c>
      <c r="H481" s="1">
        <v>44878</v>
      </c>
      <c r="I481" s="3">
        <f>YEAR(data[[#This Row],[Order Date]])</f>
        <v>2022</v>
      </c>
      <c r="J481" s="3">
        <f>MONTH(data[[#This Row],[Order Date]])</f>
        <v>11</v>
      </c>
      <c r="K481" t="s">
        <v>919</v>
      </c>
      <c r="L481" t="s">
        <v>70</v>
      </c>
      <c r="M481" t="s">
        <v>85</v>
      </c>
      <c r="N481" t="s">
        <v>43</v>
      </c>
    </row>
    <row r="482" spans="1:14" x14ac:dyDescent="0.3">
      <c r="A482" t="s">
        <v>918</v>
      </c>
      <c r="B482" s="2">
        <v>3776</v>
      </c>
      <c r="C482" s="3">
        <v>1100</v>
      </c>
      <c r="D482" s="3">
        <v>9</v>
      </c>
      <c r="E482" t="s">
        <v>12</v>
      </c>
      <c r="F482" t="s">
        <v>13</v>
      </c>
      <c r="G482" t="s">
        <v>39</v>
      </c>
      <c r="H482" s="1">
        <v>44923</v>
      </c>
      <c r="I482" s="3">
        <f>YEAR(data[[#This Row],[Order Date]])</f>
        <v>2022</v>
      </c>
      <c r="J482" s="3">
        <f>MONTH(data[[#This Row],[Order Date]])</f>
        <v>12</v>
      </c>
      <c r="K482" t="s">
        <v>920</v>
      </c>
      <c r="L482" t="s">
        <v>20</v>
      </c>
      <c r="M482" t="s">
        <v>171</v>
      </c>
      <c r="N482" t="s">
        <v>151</v>
      </c>
    </row>
    <row r="483" spans="1:14" x14ac:dyDescent="0.3">
      <c r="A483" t="s">
        <v>921</v>
      </c>
      <c r="B483" s="2">
        <v>5402</v>
      </c>
      <c r="C483" s="3">
        <v>1666</v>
      </c>
      <c r="D483" s="3">
        <v>12</v>
      </c>
      <c r="E483" t="s">
        <v>44</v>
      </c>
      <c r="F483" t="s">
        <v>108</v>
      </c>
      <c r="G483" t="s">
        <v>39</v>
      </c>
      <c r="H483" s="1">
        <v>45714</v>
      </c>
      <c r="I483" s="3">
        <f>YEAR(data[[#This Row],[Order Date]])</f>
        <v>2025</v>
      </c>
      <c r="J483" s="3">
        <f>MONTH(data[[#This Row],[Order Date]])</f>
        <v>2</v>
      </c>
      <c r="K483" t="s">
        <v>922</v>
      </c>
      <c r="L483" t="s">
        <v>97</v>
      </c>
      <c r="M483" t="s">
        <v>116</v>
      </c>
      <c r="N483" t="s">
        <v>72</v>
      </c>
    </row>
    <row r="484" spans="1:14" x14ac:dyDescent="0.3">
      <c r="A484" t="s">
        <v>923</v>
      </c>
      <c r="B484" s="2">
        <v>5165</v>
      </c>
      <c r="C484" s="3">
        <v>885</v>
      </c>
      <c r="D484" s="3">
        <v>16</v>
      </c>
      <c r="E484" t="s">
        <v>29</v>
      </c>
      <c r="F484" t="s">
        <v>30</v>
      </c>
      <c r="G484" t="s">
        <v>39</v>
      </c>
      <c r="H484" s="1">
        <v>44877</v>
      </c>
      <c r="I484" s="3">
        <f>YEAR(data[[#This Row],[Order Date]])</f>
        <v>2022</v>
      </c>
      <c r="J484" s="3">
        <f>MONTH(data[[#This Row],[Order Date]])</f>
        <v>11</v>
      </c>
      <c r="K484" t="s">
        <v>924</v>
      </c>
      <c r="L484" t="s">
        <v>20</v>
      </c>
      <c r="M484" t="s">
        <v>171</v>
      </c>
      <c r="N484" t="s">
        <v>43</v>
      </c>
    </row>
    <row r="485" spans="1:14" x14ac:dyDescent="0.3">
      <c r="A485" t="s">
        <v>925</v>
      </c>
      <c r="B485" s="2">
        <v>1626</v>
      </c>
      <c r="C485" s="3">
        <v>258</v>
      </c>
      <c r="D485" s="3">
        <v>15</v>
      </c>
      <c r="E485" t="s">
        <v>29</v>
      </c>
      <c r="F485" t="s">
        <v>30</v>
      </c>
      <c r="G485" t="s">
        <v>39</v>
      </c>
      <c r="H485" s="1">
        <v>44354</v>
      </c>
      <c r="I485" s="3">
        <f>YEAR(data[[#This Row],[Order Date]])</f>
        <v>2021</v>
      </c>
      <c r="J485" s="3">
        <f>MONTH(data[[#This Row],[Order Date]])</f>
        <v>6</v>
      </c>
      <c r="K485" t="s">
        <v>926</v>
      </c>
      <c r="L485" t="s">
        <v>16</v>
      </c>
      <c r="M485" t="s">
        <v>33</v>
      </c>
      <c r="N485" t="s">
        <v>124</v>
      </c>
    </row>
    <row r="486" spans="1:14" x14ac:dyDescent="0.3">
      <c r="A486" t="s">
        <v>927</v>
      </c>
      <c r="B486" s="2">
        <v>8851</v>
      </c>
      <c r="C486" s="3">
        <v>3962</v>
      </c>
      <c r="D486" s="3">
        <v>7</v>
      </c>
      <c r="E486" t="s">
        <v>44</v>
      </c>
      <c r="F486" t="s">
        <v>45</v>
      </c>
      <c r="G486" t="s">
        <v>39</v>
      </c>
      <c r="H486" s="1">
        <v>44100</v>
      </c>
      <c r="I486" s="3">
        <f>YEAR(data[[#This Row],[Order Date]])</f>
        <v>2020</v>
      </c>
      <c r="J486" s="3">
        <f>MONTH(data[[#This Row],[Order Date]])</f>
        <v>9</v>
      </c>
      <c r="K486" t="s">
        <v>928</v>
      </c>
      <c r="L486" t="s">
        <v>16</v>
      </c>
      <c r="M486" t="s">
        <v>17</v>
      </c>
      <c r="N486" t="s">
        <v>388</v>
      </c>
    </row>
    <row r="487" spans="1:14" x14ac:dyDescent="0.3">
      <c r="A487" t="s">
        <v>929</v>
      </c>
      <c r="B487" s="2">
        <v>9680</v>
      </c>
      <c r="C487" s="3">
        <v>3295</v>
      </c>
      <c r="D487" s="3">
        <v>9</v>
      </c>
      <c r="E487" t="s">
        <v>44</v>
      </c>
      <c r="F487" t="s">
        <v>45</v>
      </c>
      <c r="G487" t="s">
        <v>64</v>
      </c>
      <c r="H487" s="1">
        <v>45411</v>
      </c>
      <c r="I487" s="3">
        <f>YEAR(data[[#This Row],[Order Date]])</f>
        <v>2024</v>
      </c>
      <c r="J487" s="3">
        <f>MONTH(data[[#This Row],[Order Date]])</f>
        <v>4</v>
      </c>
      <c r="K487" t="s">
        <v>930</v>
      </c>
      <c r="L487" t="s">
        <v>24</v>
      </c>
      <c r="M487" t="s">
        <v>67</v>
      </c>
      <c r="N487" t="s">
        <v>234</v>
      </c>
    </row>
    <row r="488" spans="1:14" x14ac:dyDescent="0.3">
      <c r="A488" t="s">
        <v>931</v>
      </c>
      <c r="B488" s="2">
        <v>6622</v>
      </c>
      <c r="C488" s="3">
        <v>2673</v>
      </c>
      <c r="D488" s="3">
        <v>8</v>
      </c>
      <c r="E488" t="s">
        <v>44</v>
      </c>
      <c r="F488" t="s">
        <v>59</v>
      </c>
      <c r="G488" t="s">
        <v>64</v>
      </c>
      <c r="H488" s="1">
        <v>45392</v>
      </c>
      <c r="I488" s="3">
        <f>YEAR(data[[#This Row],[Order Date]])</f>
        <v>2024</v>
      </c>
      <c r="J488" s="3">
        <f>MONTH(data[[#This Row],[Order Date]])</f>
        <v>4</v>
      </c>
      <c r="K488" t="s">
        <v>932</v>
      </c>
      <c r="L488" t="s">
        <v>24</v>
      </c>
      <c r="M488" t="s">
        <v>50</v>
      </c>
      <c r="N488" t="s">
        <v>234</v>
      </c>
    </row>
    <row r="489" spans="1:14" x14ac:dyDescent="0.3">
      <c r="A489" t="s">
        <v>933</v>
      </c>
      <c r="B489" s="2">
        <v>3260</v>
      </c>
      <c r="C489" s="3">
        <v>207</v>
      </c>
      <c r="D489" s="3">
        <v>17</v>
      </c>
      <c r="E489" t="s">
        <v>44</v>
      </c>
      <c r="F489" t="s">
        <v>45</v>
      </c>
      <c r="G489" t="s">
        <v>14</v>
      </c>
      <c r="H489" s="1">
        <v>45281</v>
      </c>
      <c r="I489" s="3">
        <f>YEAR(data[[#This Row],[Order Date]])</f>
        <v>2023</v>
      </c>
      <c r="J489" s="3">
        <f>MONTH(data[[#This Row],[Order Date]])</f>
        <v>12</v>
      </c>
      <c r="K489" t="s">
        <v>934</v>
      </c>
      <c r="L489" t="s">
        <v>41</v>
      </c>
      <c r="M489" t="s">
        <v>74</v>
      </c>
      <c r="N489" t="s">
        <v>101</v>
      </c>
    </row>
    <row r="490" spans="1:14" x14ac:dyDescent="0.3">
      <c r="A490" t="s">
        <v>935</v>
      </c>
      <c r="B490" s="2">
        <v>8709</v>
      </c>
      <c r="C490" s="3">
        <v>2322</v>
      </c>
      <c r="D490" s="3">
        <v>8</v>
      </c>
      <c r="E490" t="s">
        <v>44</v>
      </c>
      <c r="F490" t="s">
        <v>45</v>
      </c>
      <c r="G490" t="s">
        <v>31</v>
      </c>
      <c r="H490" s="1">
        <v>45414</v>
      </c>
      <c r="I490" s="3">
        <f>YEAR(data[[#This Row],[Order Date]])</f>
        <v>2024</v>
      </c>
      <c r="J490" s="3">
        <f>MONTH(data[[#This Row],[Order Date]])</f>
        <v>5</v>
      </c>
      <c r="K490" t="s">
        <v>936</v>
      </c>
      <c r="L490" t="s">
        <v>70</v>
      </c>
      <c r="M490" t="s">
        <v>85</v>
      </c>
      <c r="N490" t="s">
        <v>34</v>
      </c>
    </row>
    <row r="491" spans="1:14" x14ac:dyDescent="0.3">
      <c r="A491" t="s">
        <v>935</v>
      </c>
      <c r="B491" s="2">
        <v>8709</v>
      </c>
      <c r="C491" s="3">
        <v>2322</v>
      </c>
      <c r="D491" s="3">
        <v>8</v>
      </c>
      <c r="E491" t="s">
        <v>44</v>
      </c>
      <c r="F491" t="s">
        <v>45</v>
      </c>
      <c r="G491" t="s">
        <v>31</v>
      </c>
      <c r="H491" s="1">
        <v>45617</v>
      </c>
      <c r="I491" s="3">
        <f>YEAR(data[[#This Row],[Order Date]])</f>
        <v>2024</v>
      </c>
      <c r="J491" s="3">
        <f>MONTH(data[[#This Row],[Order Date]])</f>
        <v>11</v>
      </c>
      <c r="K491" t="s">
        <v>937</v>
      </c>
      <c r="L491" t="s">
        <v>41</v>
      </c>
      <c r="M491" t="s">
        <v>91</v>
      </c>
      <c r="N491" t="s">
        <v>254</v>
      </c>
    </row>
    <row r="492" spans="1:14" x14ac:dyDescent="0.3">
      <c r="A492" t="s">
        <v>938</v>
      </c>
      <c r="B492" s="2">
        <v>5250</v>
      </c>
      <c r="C492" s="3">
        <v>187</v>
      </c>
      <c r="D492" s="3">
        <v>1</v>
      </c>
      <c r="E492" t="s">
        <v>29</v>
      </c>
      <c r="F492" t="s">
        <v>77</v>
      </c>
      <c r="G492" t="s">
        <v>64</v>
      </c>
      <c r="H492" s="1">
        <v>44637</v>
      </c>
      <c r="I492" s="3">
        <f>YEAR(data[[#This Row],[Order Date]])</f>
        <v>2022</v>
      </c>
      <c r="J492" s="3">
        <f>MONTH(data[[#This Row],[Order Date]])</f>
        <v>3</v>
      </c>
      <c r="K492" t="s">
        <v>939</v>
      </c>
      <c r="L492" t="s">
        <v>97</v>
      </c>
      <c r="M492" t="s">
        <v>106</v>
      </c>
      <c r="N492" t="s">
        <v>133</v>
      </c>
    </row>
    <row r="493" spans="1:14" x14ac:dyDescent="0.3">
      <c r="A493" t="s">
        <v>938</v>
      </c>
      <c r="B493" s="2">
        <v>5250</v>
      </c>
      <c r="C493" s="3">
        <v>187</v>
      </c>
      <c r="D493" s="3">
        <v>1</v>
      </c>
      <c r="E493" t="s">
        <v>29</v>
      </c>
      <c r="F493" t="s">
        <v>77</v>
      </c>
      <c r="G493" t="s">
        <v>64</v>
      </c>
      <c r="H493" s="1">
        <v>45060</v>
      </c>
      <c r="I493" s="3">
        <f>YEAR(data[[#This Row],[Order Date]])</f>
        <v>2023</v>
      </c>
      <c r="J493" s="3">
        <f>MONTH(data[[#This Row],[Order Date]])</f>
        <v>5</v>
      </c>
      <c r="K493" t="s">
        <v>940</v>
      </c>
      <c r="L493" t="s">
        <v>70</v>
      </c>
      <c r="M493" t="s">
        <v>137</v>
      </c>
      <c r="N493" t="s">
        <v>126</v>
      </c>
    </row>
    <row r="494" spans="1:14" x14ac:dyDescent="0.3">
      <c r="A494" t="s">
        <v>941</v>
      </c>
      <c r="B494" s="2">
        <v>4116</v>
      </c>
      <c r="C494" s="3">
        <v>921</v>
      </c>
      <c r="D494" s="3">
        <v>20</v>
      </c>
      <c r="E494" t="s">
        <v>29</v>
      </c>
      <c r="F494" t="s">
        <v>63</v>
      </c>
      <c r="G494" t="s">
        <v>14</v>
      </c>
      <c r="H494" s="1">
        <v>45572</v>
      </c>
      <c r="I494" s="3">
        <f>YEAR(data[[#This Row],[Order Date]])</f>
        <v>2024</v>
      </c>
      <c r="J494" s="3">
        <f>MONTH(data[[#This Row],[Order Date]])</f>
        <v>10</v>
      </c>
      <c r="K494" t="s">
        <v>942</v>
      </c>
      <c r="L494" t="s">
        <v>41</v>
      </c>
      <c r="M494" t="s">
        <v>42</v>
      </c>
      <c r="N494" t="s">
        <v>359</v>
      </c>
    </row>
    <row r="495" spans="1:14" x14ac:dyDescent="0.3">
      <c r="A495" t="s">
        <v>941</v>
      </c>
      <c r="B495" s="2">
        <v>4116</v>
      </c>
      <c r="C495" s="3">
        <v>921</v>
      </c>
      <c r="D495" s="3">
        <v>20</v>
      </c>
      <c r="E495" t="s">
        <v>29</v>
      </c>
      <c r="F495" t="s">
        <v>63</v>
      </c>
      <c r="G495" t="s">
        <v>14</v>
      </c>
      <c r="H495" s="1">
        <v>44082</v>
      </c>
      <c r="I495" s="3">
        <f>YEAR(data[[#This Row],[Order Date]])</f>
        <v>2020</v>
      </c>
      <c r="J495" s="3">
        <f>MONTH(data[[#This Row],[Order Date]])</f>
        <v>9</v>
      </c>
      <c r="K495" t="s">
        <v>943</v>
      </c>
      <c r="L495" t="s">
        <v>20</v>
      </c>
      <c r="M495" t="s">
        <v>62</v>
      </c>
      <c r="N495" t="s">
        <v>388</v>
      </c>
    </row>
    <row r="496" spans="1:14" x14ac:dyDescent="0.3">
      <c r="A496" t="s">
        <v>944</v>
      </c>
      <c r="B496" s="2">
        <v>1109</v>
      </c>
      <c r="C496" s="3">
        <v>418</v>
      </c>
      <c r="D496" s="3">
        <v>15</v>
      </c>
      <c r="E496" t="s">
        <v>29</v>
      </c>
      <c r="F496" t="s">
        <v>63</v>
      </c>
      <c r="G496" t="s">
        <v>14</v>
      </c>
      <c r="H496" s="1">
        <v>44427</v>
      </c>
      <c r="I496" s="3">
        <f>YEAR(data[[#This Row],[Order Date]])</f>
        <v>2021</v>
      </c>
      <c r="J496" s="3">
        <f>MONTH(data[[#This Row],[Order Date]])</f>
        <v>8</v>
      </c>
      <c r="K496" t="s">
        <v>945</v>
      </c>
      <c r="L496" t="s">
        <v>41</v>
      </c>
      <c r="M496" t="s">
        <v>42</v>
      </c>
      <c r="N496" t="s">
        <v>177</v>
      </c>
    </row>
    <row r="497" spans="1:14" x14ac:dyDescent="0.3">
      <c r="A497" t="s">
        <v>946</v>
      </c>
      <c r="B497" s="2">
        <v>3573</v>
      </c>
      <c r="C497" s="3">
        <v>562</v>
      </c>
      <c r="D497" s="3">
        <v>7</v>
      </c>
      <c r="E497" t="s">
        <v>29</v>
      </c>
      <c r="F497" t="s">
        <v>30</v>
      </c>
      <c r="G497" t="s">
        <v>39</v>
      </c>
      <c r="H497" s="1">
        <v>43974</v>
      </c>
      <c r="I497" s="3">
        <f>YEAR(data[[#This Row],[Order Date]])</f>
        <v>2020</v>
      </c>
      <c r="J497" s="3">
        <f>MONTH(data[[#This Row],[Order Date]])</f>
        <v>5</v>
      </c>
      <c r="K497" t="s">
        <v>947</v>
      </c>
      <c r="L497" t="s">
        <v>41</v>
      </c>
      <c r="M497" t="s">
        <v>74</v>
      </c>
      <c r="N497" t="s">
        <v>58</v>
      </c>
    </row>
    <row r="498" spans="1:14" x14ac:dyDescent="0.3">
      <c r="A498" t="s">
        <v>946</v>
      </c>
      <c r="B498" s="2">
        <v>3573</v>
      </c>
      <c r="C498" s="3">
        <v>562</v>
      </c>
      <c r="D498" s="3">
        <v>7</v>
      </c>
      <c r="E498" t="s">
        <v>29</v>
      </c>
      <c r="F498" t="s">
        <v>30</v>
      </c>
      <c r="G498" t="s">
        <v>39</v>
      </c>
      <c r="H498" s="1">
        <v>43939</v>
      </c>
      <c r="I498" s="3">
        <f>YEAR(data[[#This Row],[Order Date]])</f>
        <v>2020</v>
      </c>
      <c r="J498" s="3">
        <f>MONTH(data[[#This Row],[Order Date]])</f>
        <v>4</v>
      </c>
      <c r="K498" t="s">
        <v>948</v>
      </c>
      <c r="L498" t="s">
        <v>16</v>
      </c>
      <c r="M498" t="s">
        <v>149</v>
      </c>
      <c r="N498" t="s">
        <v>161</v>
      </c>
    </row>
    <row r="499" spans="1:14" x14ac:dyDescent="0.3">
      <c r="A499" t="s">
        <v>949</v>
      </c>
      <c r="B499" s="2">
        <v>6829</v>
      </c>
      <c r="C499" s="3">
        <v>2609</v>
      </c>
      <c r="D499" s="3">
        <v>2</v>
      </c>
      <c r="E499" t="s">
        <v>12</v>
      </c>
      <c r="F499" t="s">
        <v>38</v>
      </c>
      <c r="G499" t="s">
        <v>39</v>
      </c>
      <c r="H499" s="1">
        <v>44716</v>
      </c>
      <c r="I499" s="3">
        <f>YEAR(data[[#This Row],[Order Date]])</f>
        <v>2022</v>
      </c>
      <c r="J499" s="3">
        <f>MONTH(data[[#This Row],[Order Date]])</f>
        <v>6</v>
      </c>
      <c r="K499" t="s">
        <v>950</v>
      </c>
      <c r="L499" t="s">
        <v>41</v>
      </c>
      <c r="M499" t="s">
        <v>91</v>
      </c>
      <c r="N499" t="s">
        <v>164</v>
      </c>
    </row>
    <row r="500" spans="1:14" x14ac:dyDescent="0.3">
      <c r="A500" t="s">
        <v>951</v>
      </c>
      <c r="B500" s="2">
        <v>5831</v>
      </c>
      <c r="C500" s="3">
        <v>1574</v>
      </c>
      <c r="D500" s="3">
        <v>17</v>
      </c>
      <c r="E500" t="s">
        <v>29</v>
      </c>
      <c r="F500" t="s">
        <v>30</v>
      </c>
      <c r="G500" t="s">
        <v>31</v>
      </c>
      <c r="H500" s="1">
        <v>44881</v>
      </c>
      <c r="I500" s="3">
        <f>YEAR(data[[#This Row],[Order Date]])</f>
        <v>2022</v>
      </c>
      <c r="J500" s="3">
        <f>MONTH(data[[#This Row],[Order Date]])</f>
        <v>11</v>
      </c>
      <c r="K500" t="s">
        <v>952</v>
      </c>
      <c r="L500" t="s">
        <v>41</v>
      </c>
      <c r="M500" t="s">
        <v>91</v>
      </c>
      <c r="N500" t="s">
        <v>43</v>
      </c>
    </row>
    <row r="501" spans="1:14" x14ac:dyDescent="0.3">
      <c r="A501" t="s">
        <v>951</v>
      </c>
      <c r="B501" s="2">
        <v>5831</v>
      </c>
      <c r="C501" s="3">
        <v>1574</v>
      </c>
      <c r="D501" s="3">
        <v>17</v>
      </c>
      <c r="E501" t="s">
        <v>29</v>
      </c>
      <c r="F501" t="s">
        <v>30</v>
      </c>
      <c r="G501" t="s">
        <v>31</v>
      </c>
      <c r="H501" s="1">
        <v>45491</v>
      </c>
      <c r="I501" s="3">
        <f>YEAR(data[[#This Row],[Order Date]])</f>
        <v>2024</v>
      </c>
      <c r="J501" s="3">
        <f>MONTH(data[[#This Row],[Order Date]])</f>
        <v>7</v>
      </c>
      <c r="K501" t="s">
        <v>953</v>
      </c>
      <c r="L501" t="s">
        <v>41</v>
      </c>
      <c r="M501" t="s">
        <v>74</v>
      </c>
      <c r="N501" t="s">
        <v>214</v>
      </c>
    </row>
    <row r="502" spans="1:14" x14ac:dyDescent="0.3">
      <c r="A502" t="s">
        <v>951</v>
      </c>
      <c r="B502" s="2">
        <v>5831</v>
      </c>
      <c r="C502" s="3">
        <v>1574</v>
      </c>
      <c r="D502" s="3">
        <v>17</v>
      </c>
      <c r="E502" t="s">
        <v>29</v>
      </c>
      <c r="F502" t="s">
        <v>30</v>
      </c>
      <c r="G502" t="s">
        <v>31</v>
      </c>
      <c r="H502" s="1">
        <v>45123</v>
      </c>
      <c r="I502" s="3">
        <f>YEAR(data[[#This Row],[Order Date]])</f>
        <v>2023</v>
      </c>
      <c r="J502" s="3">
        <f>MONTH(data[[#This Row],[Order Date]])</f>
        <v>7</v>
      </c>
      <c r="K502" t="s">
        <v>954</v>
      </c>
      <c r="L502" t="s">
        <v>16</v>
      </c>
      <c r="M502" t="s">
        <v>17</v>
      </c>
      <c r="N502" t="s">
        <v>104</v>
      </c>
    </row>
    <row r="503" spans="1:14" x14ac:dyDescent="0.3">
      <c r="A503" t="s">
        <v>955</v>
      </c>
      <c r="B503" s="2">
        <v>7952</v>
      </c>
      <c r="C503" s="3">
        <v>3865</v>
      </c>
      <c r="D503" s="3">
        <v>8</v>
      </c>
      <c r="E503" t="s">
        <v>44</v>
      </c>
      <c r="F503" t="s">
        <v>59</v>
      </c>
      <c r="G503" t="s">
        <v>31</v>
      </c>
      <c r="H503" s="1">
        <v>44053</v>
      </c>
      <c r="I503" s="3">
        <f>YEAR(data[[#This Row],[Order Date]])</f>
        <v>2020</v>
      </c>
      <c r="J503" s="3">
        <f>MONTH(data[[#This Row],[Order Date]])</f>
        <v>8</v>
      </c>
      <c r="K503" t="s">
        <v>956</v>
      </c>
      <c r="L503" t="s">
        <v>20</v>
      </c>
      <c r="M503" t="s">
        <v>171</v>
      </c>
      <c r="N503" t="s">
        <v>184</v>
      </c>
    </row>
    <row r="504" spans="1:14" x14ac:dyDescent="0.3">
      <c r="A504" t="s">
        <v>957</v>
      </c>
      <c r="B504" s="2">
        <v>3659</v>
      </c>
      <c r="C504" s="3">
        <v>379</v>
      </c>
      <c r="D504" s="3">
        <v>5</v>
      </c>
      <c r="E504" t="s">
        <v>44</v>
      </c>
      <c r="F504" t="s">
        <v>108</v>
      </c>
      <c r="G504" t="s">
        <v>14</v>
      </c>
      <c r="H504" s="1">
        <v>45465</v>
      </c>
      <c r="I504" s="3">
        <f>YEAR(data[[#This Row],[Order Date]])</f>
        <v>2024</v>
      </c>
      <c r="J504" s="3">
        <f>MONTH(data[[#This Row],[Order Date]])</f>
        <v>6</v>
      </c>
      <c r="K504" t="s">
        <v>958</v>
      </c>
      <c r="L504" t="s">
        <v>41</v>
      </c>
      <c r="M504" t="s">
        <v>42</v>
      </c>
      <c r="N504" t="s">
        <v>261</v>
      </c>
    </row>
    <row r="505" spans="1:14" x14ac:dyDescent="0.3">
      <c r="A505" t="s">
        <v>959</v>
      </c>
      <c r="B505" s="2">
        <v>4183</v>
      </c>
      <c r="C505" s="3">
        <v>1159</v>
      </c>
      <c r="D505" s="3">
        <v>4</v>
      </c>
      <c r="E505" t="s">
        <v>29</v>
      </c>
      <c r="F505" t="s">
        <v>30</v>
      </c>
      <c r="G505" t="s">
        <v>31</v>
      </c>
      <c r="H505" s="1">
        <v>44025</v>
      </c>
      <c r="I505" s="3">
        <f>YEAR(data[[#This Row],[Order Date]])</f>
        <v>2020</v>
      </c>
      <c r="J505" s="3">
        <f>MONTH(data[[#This Row],[Order Date]])</f>
        <v>7</v>
      </c>
      <c r="K505" t="s">
        <v>960</v>
      </c>
      <c r="L505" t="s">
        <v>20</v>
      </c>
      <c r="M505" t="s">
        <v>62</v>
      </c>
      <c r="N505" t="s">
        <v>461</v>
      </c>
    </row>
    <row r="506" spans="1:14" x14ac:dyDescent="0.3">
      <c r="A506" t="s">
        <v>961</v>
      </c>
      <c r="B506" s="2">
        <v>7478</v>
      </c>
      <c r="C506" s="3">
        <v>1381</v>
      </c>
      <c r="D506" s="3">
        <v>11</v>
      </c>
      <c r="E506" t="s">
        <v>12</v>
      </c>
      <c r="F506" t="s">
        <v>81</v>
      </c>
      <c r="G506" t="s">
        <v>39</v>
      </c>
      <c r="H506" s="1">
        <v>45398</v>
      </c>
      <c r="I506" s="3">
        <f>YEAR(data[[#This Row],[Order Date]])</f>
        <v>2024</v>
      </c>
      <c r="J506" s="3">
        <f>MONTH(data[[#This Row],[Order Date]])</f>
        <v>4</v>
      </c>
      <c r="K506" t="s">
        <v>962</v>
      </c>
      <c r="L506" t="s">
        <v>70</v>
      </c>
      <c r="M506" t="s">
        <v>137</v>
      </c>
      <c r="N506" t="s">
        <v>234</v>
      </c>
    </row>
    <row r="507" spans="1:14" x14ac:dyDescent="0.3">
      <c r="A507" t="s">
        <v>963</v>
      </c>
      <c r="B507" s="2">
        <v>702</v>
      </c>
      <c r="C507" s="3">
        <v>238</v>
      </c>
      <c r="D507" s="3">
        <v>9</v>
      </c>
      <c r="E507" t="s">
        <v>12</v>
      </c>
      <c r="F507" t="s">
        <v>81</v>
      </c>
      <c r="G507" t="s">
        <v>64</v>
      </c>
      <c r="H507" s="1">
        <v>44268</v>
      </c>
      <c r="I507" s="3">
        <f>YEAR(data[[#This Row],[Order Date]])</f>
        <v>2021</v>
      </c>
      <c r="J507" s="3">
        <f>MONTH(data[[#This Row],[Order Date]])</f>
        <v>3</v>
      </c>
      <c r="K507" t="s">
        <v>964</v>
      </c>
      <c r="L507" t="s">
        <v>16</v>
      </c>
      <c r="M507" t="s">
        <v>149</v>
      </c>
      <c r="N507" t="s">
        <v>166</v>
      </c>
    </row>
    <row r="508" spans="1:14" x14ac:dyDescent="0.3">
      <c r="A508" t="s">
        <v>965</v>
      </c>
      <c r="B508" s="2">
        <v>4037</v>
      </c>
      <c r="C508" s="3">
        <v>1494</v>
      </c>
      <c r="D508" s="3">
        <v>15</v>
      </c>
      <c r="E508" t="s">
        <v>44</v>
      </c>
      <c r="F508" t="s">
        <v>48</v>
      </c>
      <c r="G508" t="s">
        <v>39</v>
      </c>
      <c r="H508" s="1">
        <v>45017</v>
      </c>
      <c r="I508" s="3">
        <f>YEAR(data[[#This Row],[Order Date]])</f>
        <v>2023</v>
      </c>
      <c r="J508" s="3">
        <f>MONTH(data[[#This Row],[Order Date]])</f>
        <v>4</v>
      </c>
      <c r="K508" t="s">
        <v>966</v>
      </c>
      <c r="L508" t="s">
        <v>41</v>
      </c>
      <c r="M508" t="s">
        <v>91</v>
      </c>
      <c r="N508" t="s">
        <v>144</v>
      </c>
    </row>
    <row r="509" spans="1:14" x14ac:dyDescent="0.3">
      <c r="A509" t="s">
        <v>967</v>
      </c>
      <c r="B509" s="2">
        <v>5014</v>
      </c>
      <c r="C509" s="3">
        <v>2332</v>
      </c>
      <c r="D509" s="3">
        <v>2</v>
      </c>
      <c r="E509" t="s">
        <v>44</v>
      </c>
      <c r="F509" t="s">
        <v>48</v>
      </c>
      <c r="G509" t="s">
        <v>64</v>
      </c>
      <c r="H509" s="1">
        <v>44145</v>
      </c>
      <c r="I509" s="3">
        <f>YEAR(data[[#This Row],[Order Date]])</f>
        <v>2020</v>
      </c>
      <c r="J509" s="3">
        <f>MONTH(data[[#This Row],[Order Date]])</f>
        <v>11</v>
      </c>
      <c r="K509" t="s">
        <v>968</v>
      </c>
      <c r="L509" t="s">
        <v>20</v>
      </c>
      <c r="M509" t="s">
        <v>21</v>
      </c>
      <c r="N509" t="s">
        <v>79</v>
      </c>
    </row>
    <row r="510" spans="1:14" x14ac:dyDescent="0.3">
      <c r="A510" t="s">
        <v>969</v>
      </c>
      <c r="B510" s="2">
        <v>9879</v>
      </c>
      <c r="C510" s="3">
        <v>4930</v>
      </c>
      <c r="D510" s="3">
        <v>15</v>
      </c>
      <c r="E510" t="s">
        <v>12</v>
      </c>
      <c r="F510" t="s">
        <v>38</v>
      </c>
      <c r="G510" t="s">
        <v>31</v>
      </c>
      <c r="H510" s="1">
        <v>45085</v>
      </c>
      <c r="I510" s="3">
        <f>YEAR(data[[#This Row],[Order Date]])</f>
        <v>2023</v>
      </c>
      <c r="J510" s="3">
        <f>MONTH(data[[#This Row],[Order Date]])</f>
        <v>6</v>
      </c>
      <c r="K510" t="s">
        <v>970</v>
      </c>
      <c r="L510" t="s">
        <v>24</v>
      </c>
      <c r="M510" t="s">
        <v>67</v>
      </c>
      <c r="N510" t="s">
        <v>18</v>
      </c>
    </row>
    <row r="511" spans="1:14" x14ac:dyDescent="0.3">
      <c r="A511" t="s">
        <v>971</v>
      </c>
      <c r="B511" s="2">
        <v>8762</v>
      </c>
      <c r="C511" s="3">
        <v>3502</v>
      </c>
      <c r="D511" s="3">
        <v>1</v>
      </c>
      <c r="E511" t="s">
        <v>12</v>
      </c>
      <c r="F511" t="s">
        <v>81</v>
      </c>
      <c r="G511" t="s">
        <v>31</v>
      </c>
      <c r="H511" s="1">
        <v>44425</v>
      </c>
      <c r="I511" s="3">
        <f>YEAR(data[[#This Row],[Order Date]])</f>
        <v>2021</v>
      </c>
      <c r="J511" s="3">
        <f>MONTH(data[[#This Row],[Order Date]])</f>
        <v>8</v>
      </c>
      <c r="K511" t="s">
        <v>972</v>
      </c>
      <c r="L511" t="s">
        <v>16</v>
      </c>
      <c r="M511" t="s">
        <v>149</v>
      </c>
      <c r="N511" t="s">
        <v>177</v>
      </c>
    </row>
    <row r="512" spans="1:14" x14ac:dyDescent="0.3">
      <c r="A512" t="s">
        <v>973</v>
      </c>
      <c r="B512" s="2">
        <v>8490</v>
      </c>
      <c r="C512" s="3">
        <v>800</v>
      </c>
      <c r="D512" s="3">
        <v>1</v>
      </c>
      <c r="E512" t="s">
        <v>29</v>
      </c>
      <c r="F512" t="s">
        <v>30</v>
      </c>
      <c r="G512" t="s">
        <v>39</v>
      </c>
      <c r="H512" s="1">
        <v>43975</v>
      </c>
      <c r="I512" s="3">
        <f>YEAR(data[[#This Row],[Order Date]])</f>
        <v>2020</v>
      </c>
      <c r="J512" s="3">
        <f>MONTH(data[[#This Row],[Order Date]])</f>
        <v>5</v>
      </c>
      <c r="K512" t="s">
        <v>974</v>
      </c>
      <c r="L512" t="s">
        <v>24</v>
      </c>
      <c r="M512" t="s">
        <v>50</v>
      </c>
      <c r="N512" t="s">
        <v>58</v>
      </c>
    </row>
    <row r="513" spans="1:14" x14ac:dyDescent="0.3">
      <c r="A513" t="s">
        <v>975</v>
      </c>
      <c r="B513" s="2">
        <v>6951</v>
      </c>
      <c r="C513" s="3">
        <v>164</v>
      </c>
      <c r="D513" s="3">
        <v>10</v>
      </c>
      <c r="E513" t="s">
        <v>44</v>
      </c>
      <c r="F513" t="s">
        <v>59</v>
      </c>
      <c r="G513" t="s">
        <v>14</v>
      </c>
      <c r="H513" s="1">
        <v>44420</v>
      </c>
      <c r="I513" s="3">
        <f>YEAR(data[[#This Row],[Order Date]])</f>
        <v>2021</v>
      </c>
      <c r="J513" s="3">
        <f>MONTH(data[[#This Row],[Order Date]])</f>
        <v>8</v>
      </c>
      <c r="K513" t="s">
        <v>976</v>
      </c>
      <c r="L513" t="s">
        <v>24</v>
      </c>
      <c r="M513" t="s">
        <v>25</v>
      </c>
      <c r="N513" t="s">
        <v>177</v>
      </c>
    </row>
    <row r="514" spans="1:14" x14ac:dyDescent="0.3">
      <c r="A514" t="s">
        <v>977</v>
      </c>
      <c r="B514" s="2">
        <v>1078</v>
      </c>
      <c r="C514" s="3">
        <v>309</v>
      </c>
      <c r="D514" s="3">
        <v>3</v>
      </c>
      <c r="E514" t="s">
        <v>12</v>
      </c>
      <c r="F514" t="s">
        <v>81</v>
      </c>
      <c r="G514" t="s">
        <v>46</v>
      </c>
      <c r="H514" s="1">
        <v>44807</v>
      </c>
      <c r="I514" s="3">
        <f>YEAR(data[[#This Row],[Order Date]])</f>
        <v>2022</v>
      </c>
      <c r="J514" s="3">
        <f>MONTH(data[[#This Row],[Order Date]])</f>
        <v>9</v>
      </c>
      <c r="K514" t="s">
        <v>978</v>
      </c>
      <c r="L514" t="s">
        <v>97</v>
      </c>
      <c r="M514" t="s">
        <v>116</v>
      </c>
      <c r="N514" t="s">
        <v>130</v>
      </c>
    </row>
    <row r="515" spans="1:14" x14ac:dyDescent="0.3">
      <c r="A515" t="s">
        <v>977</v>
      </c>
      <c r="B515" s="2">
        <v>1078</v>
      </c>
      <c r="C515" s="3">
        <v>309</v>
      </c>
      <c r="D515" s="3">
        <v>3</v>
      </c>
      <c r="E515" t="s">
        <v>12</v>
      </c>
      <c r="F515" t="s">
        <v>81</v>
      </c>
      <c r="G515" t="s">
        <v>46</v>
      </c>
      <c r="H515" s="1">
        <v>44105</v>
      </c>
      <c r="I515" s="3">
        <f>YEAR(data[[#This Row],[Order Date]])</f>
        <v>2020</v>
      </c>
      <c r="J515" s="3">
        <f>MONTH(data[[#This Row],[Order Date]])</f>
        <v>10</v>
      </c>
      <c r="K515" t="s">
        <v>979</v>
      </c>
      <c r="L515" t="s">
        <v>20</v>
      </c>
      <c r="M515" t="s">
        <v>21</v>
      </c>
      <c r="N515" t="s">
        <v>118</v>
      </c>
    </row>
    <row r="516" spans="1:14" x14ac:dyDescent="0.3">
      <c r="A516" t="s">
        <v>980</v>
      </c>
      <c r="B516" s="2">
        <v>8560</v>
      </c>
      <c r="C516" s="3">
        <v>2166</v>
      </c>
      <c r="D516" s="3">
        <v>19</v>
      </c>
      <c r="E516" t="s">
        <v>29</v>
      </c>
      <c r="F516" t="s">
        <v>77</v>
      </c>
      <c r="G516" t="s">
        <v>39</v>
      </c>
      <c r="H516" s="1">
        <v>44708</v>
      </c>
      <c r="I516" s="3">
        <f>YEAR(data[[#This Row],[Order Date]])</f>
        <v>2022</v>
      </c>
      <c r="J516" s="3">
        <f>MONTH(data[[#This Row],[Order Date]])</f>
        <v>5</v>
      </c>
      <c r="K516" t="s">
        <v>981</v>
      </c>
      <c r="L516" t="s">
        <v>16</v>
      </c>
      <c r="M516" t="s">
        <v>149</v>
      </c>
      <c r="N516" t="s">
        <v>179</v>
      </c>
    </row>
    <row r="517" spans="1:14" x14ac:dyDescent="0.3">
      <c r="A517" t="s">
        <v>982</v>
      </c>
      <c r="B517" s="2">
        <v>6402</v>
      </c>
      <c r="C517" s="3">
        <v>2770</v>
      </c>
      <c r="D517" s="3">
        <v>19</v>
      </c>
      <c r="E517" t="s">
        <v>29</v>
      </c>
      <c r="F517" t="s">
        <v>56</v>
      </c>
      <c r="G517" t="s">
        <v>31</v>
      </c>
      <c r="H517" s="1">
        <v>45361</v>
      </c>
      <c r="I517" s="3">
        <f>YEAR(data[[#This Row],[Order Date]])</f>
        <v>2024</v>
      </c>
      <c r="J517" s="3">
        <f>MONTH(data[[#This Row],[Order Date]])</f>
        <v>3</v>
      </c>
      <c r="K517" t="s">
        <v>983</v>
      </c>
      <c r="L517" t="s">
        <v>16</v>
      </c>
      <c r="M517" t="s">
        <v>33</v>
      </c>
      <c r="N517" t="s">
        <v>337</v>
      </c>
    </row>
    <row r="518" spans="1:14" x14ac:dyDescent="0.3">
      <c r="A518" t="s">
        <v>982</v>
      </c>
      <c r="B518" s="2">
        <v>6402</v>
      </c>
      <c r="C518" s="3">
        <v>2770</v>
      </c>
      <c r="D518" s="3">
        <v>19</v>
      </c>
      <c r="E518" t="s">
        <v>29</v>
      </c>
      <c r="F518" t="s">
        <v>56</v>
      </c>
      <c r="G518" t="s">
        <v>31</v>
      </c>
      <c r="H518" s="1">
        <v>45204</v>
      </c>
      <c r="I518" s="3">
        <f>YEAR(data[[#This Row],[Order Date]])</f>
        <v>2023</v>
      </c>
      <c r="J518" s="3">
        <f>MONTH(data[[#This Row],[Order Date]])</f>
        <v>10</v>
      </c>
      <c r="K518" t="s">
        <v>984</v>
      </c>
      <c r="L518" t="s">
        <v>16</v>
      </c>
      <c r="M518" t="s">
        <v>33</v>
      </c>
      <c r="N518" t="s">
        <v>441</v>
      </c>
    </row>
    <row r="519" spans="1:14" x14ac:dyDescent="0.3">
      <c r="A519" t="s">
        <v>985</v>
      </c>
      <c r="B519" s="2">
        <v>4015</v>
      </c>
      <c r="C519" s="3">
        <v>1751</v>
      </c>
      <c r="D519" s="3">
        <v>15</v>
      </c>
      <c r="E519" t="s">
        <v>44</v>
      </c>
      <c r="F519" t="s">
        <v>48</v>
      </c>
      <c r="G519" t="s">
        <v>31</v>
      </c>
      <c r="H519" s="1">
        <v>44801</v>
      </c>
      <c r="I519" s="3">
        <f>YEAR(data[[#This Row],[Order Date]])</f>
        <v>2022</v>
      </c>
      <c r="J519" s="3">
        <f>MONTH(data[[#This Row],[Order Date]])</f>
        <v>8</v>
      </c>
      <c r="K519" t="s">
        <v>986</v>
      </c>
      <c r="L519" t="s">
        <v>41</v>
      </c>
      <c r="M519" t="s">
        <v>91</v>
      </c>
      <c r="N519" t="s">
        <v>208</v>
      </c>
    </row>
    <row r="520" spans="1:14" x14ac:dyDescent="0.3">
      <c r="A520" t="s">
        <v>985</v>
      </c>
      <c r="B520" s="2">
        <v>4015</v>
      </c>
      <c r="C520" s="3">
        <v>1751</v>
      </c>
      <c r="D520" s="3">
        <v>15</v>
      </c>
      <c r="E520" t="s">
        <v>44</v>
      </c>
      <c r="F520" t="s">
        <v>48</v>
      </c>
      <c r="G520" t="s">
        <v>31</v>
      </c>
      <c r="H520" s="1">
        <v>44082</v>
      </c>
      <c r="I520" s="3">
        <f>YEAR(data[[#This Row],[Order Date]])</f>
        <v>2020</v>
      </c>
      <c r="J520" s="3">
        <f>MONTH(data[[#This Row],[Order Date]])</f>
        <v>9</v>
      </c>
      <c r="K520" t="s">
        <v>987</v>
      </c>
      <c r="L520" t="s">
        <v>24</v>
      </c>
      <c r="M520" t="s">
        <v>50</v>
      </c>
      <c r="N520" t="s">
        <v>388</v>
      </c>
    </row>
    <row r="521" spans="1:14" x14ac:dyDescent="0.3">
      <c r="A521" t="s">
        <v>988</v>
      </c>
      <c r="B521" s="2">
        <v>9335</v>
      </c>
      <c r="C521" s="3">
        <v>557</v>
      </c>
      <c r="D521" s="3">
        <v>11</v>
      </c>
      <c r="E521" t="s">
        <v>12</v>
      </c>
      <c r="F521" t="s">
        <v>13</v>
      </c>
      <c r="G521" t="s">
        <v>64</v>
      </c>
      <c r="H521" s="1">
        <v>44313</v>
      </c>
      <c r="I521" s="3">
        <f>YEAR(data[[#This Row],[Order Date]])</f>
        <v>2021</v>
      </c>
      <c r="J521" s="3">
        <f>MONTH(data[[#This Row],[Order Date]])</f>
        <v>4</v>
      </c>
      <c r="K521" t="s">
        <v>989</v>
      </c>
      <c r="L521" t="s">
        <v>41</v>
      </c>
      <c r="M521" t="s">
        <v>42</v>
      </c>
      <c r="N521" t="s">
        <v>138</v>
      </c>
    </row>
    <row r="522" spans="1:14" x14ac:dyDescent="0.3">
      <c r="A522" t="s">
        <v>990</v>
      </c>
      <c r="B522" s="2">
        <v>4706</v>
      </c>
      <c r="C522" s="3">
        <v>594</v>
      </c>
      <c r="D522" s="3">
        <v>11</v>
      </c>
      <c r="E522" t="s">
        <v>29</v>
      </c>
      <c r="F522" t="s">
        <v>77</v>
      </c>
      <c r="G522" t="s">
        <v>64</v>
      </c>
      <c r="H522" s="1">
        <v>44429</v>
      </c>
      <c r="I522" s="3">
        <f>YEAR(data[[#This Row],[Order Date]])</f>
        <v>2021</v>
      </c>
      <c r="J522" s="3">
        <f>MONTH(data[[#This Row],[Order Date]])</f>
        <v>8</v>
      </c>
      <c r="K522" t="s">
        <v>991</v>
      </c>
      <c r="L522" t="s">
        <v>97</v>
      </c>
      <c r="M522" t="s">
        <v>116</v>
      </c>
      <c r="N522" t="s">
        <v>177</v>
      </c>
    </row>
    <row r="523" spans="1:14" x14ac:dyDescent="0.3">
      <c r="A523" t="s">
        <v>990</v>
      </c>
      <c r="B523" s="2">
        <v>4706</v>
      </c>
      <c r="C523" s="3">
        <v>594</v>
      </c>
      <c r="D523" s="3">
        <v>11</v>
      </c>
      <c r="E523" t="s">
        <v>29</v>
      </c>
      <c r="F523" t="s">
        <v>77</v>
      </c>
      <c r="G523" t="s">
        <v>64</v>
      </c>
      <c r="H523" s="1">
        <v>44332</v>
      </c>
      <c r="I523" s="3">
        <f>YEAR(data[[#This Row],[Order Date]])</f>
        <v>2021</v>
      </c>
      <c r="J523" s="3">
        <f>MONTH(data[[#This Row],[Order Date]])</f>
        <v>5</v>
      </c>
      <c r="K523" t="s">
        <v>992</v>
      </c>
      <c r="L523" t="s">
        <v>97</v>
      </c>
      <c r="M523" t="s">
        <v>98</v>
      </c>
      <c r="N523" t="s">
        <v>107</v>
      </c>
    </row>
    <row r="524" spans="1:14" x14ac:dyDescent="0.3">
      <c r="A524" t="s">
        <v>993</v>
      </c>
      <c r="B524" s="2">
        <v>6389</v>
      </c>
      <c r="C524" s="3">
        <v>734</v>
      </c>
      <c r="D524" s="3">
        <v>1</v>
      </c>
      <c r="E524" t="s">
        <v>44</v>
      </c>
      <c r="F524" t="s">
        <v>59</v>
      </c>
      <c r="G524" t="s">
        <v>39</v>
      </c>
      <c r="H524" s="1">
        <v>44576</v>
      </c>
      <c r="I524" s="3">
        <f>YEAR(data[[#This Row],[Order Date]])</f>
        <v>2022</v>
      </c>
      <c r="J524" s="3">
        <f>MONTH(data[[#This Row],[Order Date]])</f>
        <v>1</v>
      </c>
      <c r="K524" t="s">
        <v>994</v>
      </c>
      <c r="L524" t="s">
        <v>70</v>
      </c>
      <c r="M524" t="s">
        <v>71</v>
      </c>
      <c r="N524" t="s">
        <v>86</v>
      </c>
    </row>
    <row r="525" spans="1:14" x14ac:dyDescent="0.3">
      <c r="A525" t="s">
        <v>995</v>
      </c>
      <c r="B525" s="2">
        <v>9869</v>
      </c>
      <c r="C525" s="3">
        <v>4299</v>
      </c>
      <c r="D525" s="3">
        <v>12</v>
      </c>
      <c r="E525" t="s">
        <v>12</v>
      </c>
      <c r="F525" t="s">
        <v>27</v>
      </c>
      <c r="G525" t="s">
        <v>31</v>
      </c>
      <c r="H525" s="1">
        <v>45006</v>
      </c>
      <c r="I525" s="3">
        <f>YEAR(data[[#This Row],[Order Date]])</f>
        <v>2023</v>
      </c>
      <c r="J525" s="3">
        <f>MONTH(data[[#This Row],[Order Date]])</f>
        <v>3</v>
      </c>
      <c r="K525" t="s">
        <v>996</v>
      </c>
      <c r="L525" t="s">
        <v>41</v>
      </c>
      <c r="M525" t="s">
        <v>74</v>
      </c>
      <c r="N525" t="s">
        <v>244</v>
      </c>
    </row>
    <row r="526" spans="1:14" x14ac:dyDescent="0.3">
      <c r="A526" t="s">
        <v>995</v>
      </c>
      <c r="B526" s="2">
        <v>9869</v>
      </c>
      <c r="C526" s="3">
        <v>4299</v>
      </c>
      <c r="D526" s="3">
        <v>12</v>
      </c>
      <c r="E526" t="s">
        <v>12</v>
      </c>
      <c r="F526" t="s">
        <v>27</v>
      </c>
      <c r="G526" t="s">
        <v>31</v>
      </c>
      <c r="H526" s="1">
        <v>45288</v>
      </c>
      <c r="I526" s="3">
        <f>YEAR(data[[#This Row],[Order Date]])</f>
        <v>2023</v>
      </c>
      <c r="J526" s="3">
        <f>MONTH(data[[#This Row],[Order Date]])</f>
        <v>12</v>
      </c>
      <c r="K526" t="s">
        <v>997</v>
      </c>
      <c r="L526" t="s">
        <v>24</v>
      </c>
      <c r="M526" t="s">
        <v>25</v>
      </c>
      <c r="N526" t="s">
        <v>101</v>
      </c>
    </row>
    <row r="527" spans="1:14" x14ac:dyDescent="0.3">
      <c r="A527" t="s">
        <v>998</v>
      </c>
      <c r="B527" s="2">
        <v>655</v>
      </c>
      <c r="C527" s="3">
        <v>297</v>
      </c>
      <c r="D527" s="3">
        <v>4</v>
      </c>
      <c r="E527" t="s">
        <v>29</v>
      </c>
      <c r="F527" t="s">
        <v>56</v>
      </c>
      <c r="G527" t="s">
        <v>31</v>
      </c>
      <c r="H527" s="1">
        <v>44607</v>
      </c>
      <c r="I527" s="3">
        <f>YEAR(data[[#This Row],[Order Date]])</f>
        <v>2022</v>
      </c>
      <c r="J527" s="3">
        <f>MONTH(data[[#This Row],[Order Date]])</f>
        <v>2</v>
      </c>
      <c r="K527" t="s">
        <v>999</v>
      </c>
      <c r="L527" t="s">
        <v>24</v>
      </c>
      <c r="M527" t="s">
        <v>25</v>
      </c>
      <c r="N527" t="s">
        <v>136</v>
      </c>
    </row>
    <row r="528" spans="1:14" x14ac:dyDescent="0.3">
      <c r="A528" t="s">
        <v>998</v>
      </c>
      <c r="B528" s="2">
        <v>655</v>
      </c>
      <c r="C528" s="3">
        <v>297</v>
      </c>
      <c r="D528" s="3">
        <v>4</v>
      </c>
      <c r="E528" t="s">
        <v>29</v>
      </c>
      <c r="F528" t="s">
        <v>56</v>
      </c>
      <c r="G528" t="s">
        <v>31</v>
      </c>
      <c r="H528" s="1">
        <v>45260</v>
      </c>
      <c r="I528" s="3">
        <f>YEAR(data[[#This Row],[Order Date]])</f>
        <v>2023</v>
      </c>
      <c r="J528" s="3">
        <f>MONTH(data[[#This Row],[Order Date]])</f>
        <v>11</v>
      </c>
      <c r="K528" t="s">
        <v>1000</v>
      </c>
      <c r="L528" t="s">
        <v>16</v>
      </c>
      <c r="M528" t="s">
        <v>33</v>
      </c>
      <c r="N528" t="s">
        <v>51</v>
      </c>
    </row>
    <row r="529" spans="1:14" x14ac:dyDescent="0.3">
      <c r="A529" t="s">
        <v>1001</v>
      </c>
      <c r="B529" s="2">
        <v>798</v>
      </c>
      <c r="C529" s="3">
        <v>308</v>
      </c>
      <c r="D529" s="3">
        <v>10</v>
      </c>
      <c r="E529" t="s">
        <v>12</v>
      </c>
      <c r="F529" t="s">
        <v>81</v>
      </c>
      <c r="G529" t="s">
        <v>31</v>
      </c>
      <c r="H529" s="1">
        <v>44938</v>
      </c>
      <c r="I529" s="3">
        <f>YEAR(data[[#This Row],[Order Date]])</f>
        <v>2023</v>
      </c>
      <c r="J529" s="3">
        <f>MONTH(data[[#This Row],[Order Date]])</f>
        <v>1</v>
      </c>
      <c r="K529" t="s">
        <v>1002</v>
      </c>
      <c r="L529" t="s">
        <v>24</v>
      </c>
      <c r="M529" t="s">
        <v>25</v>
      </c>
      <c r="N529" t="s">
        <v>332</v>
      </c>
    </row>
    <row r="530" spans="1:14" x14ac:dyDescent="0.3">
      <c r="A530" t="s">
        <v>1001</v>
      </c>
      <c r="B530" s="2">
        <v>798</v>
      </c>
      <c r="C530" s="3">
        <v>308</v>
      </c>
      <c r="D530" s="3">
        <v>10</v>
      </c>
      <c r="E530" t="s">
        <v>12</v>
      </c>
      <c r="F530" t="s">
        <v>81</v>
      </c>
      <c r="G530" t="s">
        <v>31</v>
      </c>
      <c r="H530" s="1">
        <v>45065</v>
      </c>
      <c r="I530" s="3">
        <f>YEAR(data[[#This Row],[Order Date]])</f>
        <v>2023</v>
      </c>
      <c r="J530" s="3">
        <f>MONTH(data[[#This Row],[Order Date]])</f>
        <v>5</v>
      </c>
      <c r="K530" t="s">
        <v>1003</v>
      </c>
      <c r="L530" t="s">
        <v>97</v>
      </c>
      <c r="M530" t="s">
        <v>116</v>
      </c>
      <c r="N530" t="s">
        <v>126</v>
      </c>
    </row>
    <row r="531" spans="1:14" x14ac:dyDescent="0.3">
      <c r="A531" t="s">
        <v>1004</v>
      </c>
      <c r="B531" s="2">
        <v>3756</v>
      </c>
      <c r="C531" s="3">
        <v>1318</v>
      </c>
      <c r="D531" s="3">
        <v>5</v>
      </c>
      <c r="E531" t="s">
        <v>44</v>
      </c>
      <c r="F531" t="s">
        <v>45</v>
      </c>
      <c r="G531" t="s">
        <v>14</v>
      </c>
      <c r="H531" s="1">
        <v>45341</v>
      </c>
      <c r="I531" s="3">
        <f>YEAR(data[[#This Row],[Order Date]])</f>
        <v>2024</v>
      </c>
      <c r="J531" s="3">
        <f>MONTH(data[[#This Row],[Order Date]])</f>
        <v>2</v>
      </c>
      <c r="K531" t="s">
        <v>1005</v>
      </c>
      <c r="L531" t="s">
        <v>16</v>
      </c>
      <c r="M531" t="s">
        <v>17</v>
      </c>
      <c r="N531" t="s">
        <v>217</v>
      </c>
    </row>
    <row r="532" spans="1:14" x14ac:dyDescent="0.3">
      <c r="A532" t="s">
        <v>1006</v>
      </c>
      <c r="B532" s="2">
        <v>5196</v>
      </c>
      <c r="C532" s="3">
        <v>2477</v>
      </c>
      <c r="D532" s="3">
        <v>1</v>
      </c>
      <c r="E532" t="s">
        <v>29</v>
      </c>
      <c r="F532" t="s">
        <v>56</v>
      </c>
      <c r="G532" t="s">
        <v>14</v>
      </c>
      <c r="H532" s="1">
        <v>44531</v>
      </c>
      <c r="I532" s="3">
        <f>YEAR(data[[#This Row],[Order Date]])</f>
        <v>2021</v>
      </c>
      <c r="J532" s="3">
        <f>MONTH(data[[#This Row],[Order Date]])</f>
        <v>12</v>
      </c>
      <c r="K532" t="s">
        <v>1007</v>
      </c>
      <c r="L532" t="s">
        <v>70</v>
      </c>
      <c r="M532" t="s">
        <v>85</v>
      </c>
      <c r="N532" t="s">
        <v>89</v>
      </c>
    </row>
    <row r="533" spans="1:14" x14ac:dyDescent="0.3">
      <c r="A533" t="s">
        <v>1008</v>
      </c>
      <c r="B533" s="2">
        <v>6673</v>
      </c>
      <c r="C533" s="3">
        <v>950</v>
      </c>
      <c r="D533" s="3">
        <v>19</v>
      </c>
      <c r="E533" t="s">
        <v>29</v>
      </c>
      <c r="F533" t="s">
        <v>56</v>
      </c>
      <c r="G533" t="s">
        <v>39</v>
      </c>
      <c r="H533" s="1">
        <v>45645</v>
      </c>
      <c r="I533" s="3">
        <f>YEAR(data[[#This Row],[Order Date]])</f>
        <v>2024</v>
      </c>
      <c r="J533" s="3">
        <f>MONTH(data[[#This Row],[Order Date]])</f>
        <v>12</v>
      </c>
      <c r="K533" t="s">
        <v>1009</v>
      </c>
      <c r="L533" t="s">
        <v>24</v>
      </c>
      <c r="M533" t="s">
        <v>25</v>
      </c>
      <c r="N533" t="s">
        <v>22</v>
      </c>
    </row>
    <row r="534" spans="1:14" x14ac:dyDescent="0.3">
      <c r="A534" t="s">
        <v>1010</v>
      </c>
      <c r="B534" s="2">
        <v>714</v>
      </c>
      <c r="C534" s="3">
        <v>232</v>
      </c>
      <c r="D534" s="3">
        <v>14</v>
      </c>
      <c r="E534" t="s">
        <v>44</v>
      </c>
      <c r="F534" t="s">
        <v>45</v>
      </c>
      <c r="G534" t="s">
        <v>14</v>
      </c>
      <c r="H534" s="1">
        <v>44944</v>
      </c>
      <c r="I534" s="3">
        <f>YEAR(data[[#This Row],[Order Date]])</f>
        <v>2023</v>
      </c>
      <c r="J534" s="3">
        <f>MONTH(data[[#This Row],[Order Date]])</f>
        <v>1</v>
      </c>
      <c r="K534" t="s">
        <v>1011</v>
      </c>
      <c r="L534" t="s">
        <v>97</v>
      </c>
      <c r="M534" t="s">
        <v>98</v>
      </c>
      <c r="N534" t="s">
        <v>332</v>
      </c>
    </row>
    <row r="535" spans="1:14" x14ac:dyDescent="0.3">
      <c r="A535" t="s">
        <v>1010</v>
      </c>
      <c r="B535" s="2">
        <v>714</v>
      </c>
      <c r="C535" s="3">
        <v>232</v>
      </c>
      <c r="D535" s="3">
        <v>14</v>
      </c>
      <c r="E535" t="s">
        <v>44</v>
      </c>
      <c r="F535" t="s">
        <v>45</v>
      </c>
      <c r="G535" t="s">
        <v>14</v>
      </c>
      <c r="H535" s="1">
        <v>44188</v>
      </c>
      <c r="I535" s="3">
        <f>YEAR(data[[#This Row],[Order Date]])</f>
        <v>2020</v>
      </c>
      <c r="J535" s="3">
        <f>MONTH(data[[#This Row],[Order Date]])</f>
        <v>12</v>
      </c>
      <c r="K535" t="s">
        <v>1012</v>
      </c>
      <c r="L535" t="s">
        <v>70</v>
      </c>
      <c r="M535" t="s">
        <v>85</v>
      </c>
      <c r="N535" t="s">
        <v>286</v>
      </c>
    </row>
    <row r="536" spans="1:14" x14ac:dyDescent="0.3">
      <c r="A536" t="s">
        <v>1013</v>
      </c>
      <c r="B536" s="2">
        <v>1083</v>
      </c>
      <c r="C536" s="3">
        <v>501</v>
      </c>
      <c r="D536" s="3">
        <v>6</v>
      </c>
      <c r="E536" t="s">
        <v>29</v>
      </c>
      <c r="F536" t="s">
        <v>30</v>
      </c>
      <c r="G536" t="s">
        <v>64</v>
      </c>
      <c r="H536" s="1">
        <v>44255</v>
      </c>
      <c r="I536" s="3">
        <f>YEAR(data[[#This Row],[Order Date]])</f>
        <v>2021</v>
      </c>
      <c r="J536" s="3">
        <f>MONTH(data[[#This Row],[Order Date]])</f>
        <v>2</v>
      </c>
      <c r="K536" t="s">
        <v>1014</v>
      </c>
      <c r="L536" t="s">
        <v>70</v>
      </c>
      <c r="M536" t="s">
        <v>85</v>
      </c>
      <c r="N536" t="s">
        <v>291</v>
      </c>
    </row>
    <row r="537" spans="1:14" x14ac:dyDescent="0.3">
      <c r="A537" t="s">
        <v>1015</v>
      </c>
      <c r="B537" s="2">
        <v>2401</v>
      </c>
      <c r="C537" s="3">
        <v>1163</v>
      </c>
      <c r="D537" s="3">
        <v>10</v>
      </c>
      <c r="E537" t="s">
        <v>44</v>
      </c>
      <c r="F537" t="s">
        <v>108</v>
      </c>
      <c r="G537" t="s">
        <v>14</v>
      </c>
      <c r="H537" s="1">
        <v>45050</v>
      </c>
      <c r="I537" s="3">
        <f>YEAR(data[[#This Row],[Order Date]])</f>
        <v>2023</v>
      </c>
      <c r="J537" s="3">
        <f>MONTH(data[[#This Row],[Order Date]])</f>
        <v>5</v>
      </c>
      <c r="K537" t="s">
        <v>1016</v>
      </c>
      <c r="L537" t="s">
        <v>97</v>
      </c>
      <c r="M537" t="s">
        <v>116</v>
      </c>
      <c r="N537" t="s">
        <v>126</v>
      </c>
    </row>
    <row r="538" spans="1:14" x14ac:dyDescent="0.3">
      <c r="A538" t="s">
        <v>1015</v>
      </c>
      <c r="B538" s="2">
        <v>2401</v>
      </c>
      <c r="C538" s="3">
        <v>1163</v>
      </c>
      <c r="D538" s="3">
        <v>10</v>
      </c>
      <c r="E538" t="s">
        <v>44</v>
      </c>
      <c r="F538" t="s">
        <v>108</v>
      </c>
      <c r="G538" t="s">
        <v>14</v>
      </c>
      <c r="H538" s="1">
        <v>43943</v>
      </c>
      <c r="I538" s="3">
        <f>YEAR(data[[#This Row],[Order Date]])</f>
        <v>2020</v>
      </c>
      <c r="J538" s="3">
        <f>MONTH(data[[#This Row],[Order Date]])</f>
        <v>4</v>
      </c>
      <c r="K538" t="s">
        <v>1017</v>
      </c>
      <c r="L538" t="s">
        <v>41</v>
      </c>
      <c r="M538" t="s">
        <v>42</v>
      </c>
      <c r="N538" t="s">
        <v>161</v>
      </c>
    </row>
    <row r="539" spans="1:14" x14ac:dyDescent="0.3">
      <c r="A539" t="s">
        <v>1015</v>
      </c>
      <c r="B539" s="2">
        <v>2401</v>
      </c>
      <c r="C539" s="3">
        <v>1163</v>
      </c>
      <c r="D539" s="3">
        <v>10</v>
      </c>
      <c r="E539" t="s">
        <v>44</v>
      </c>
      <c r="F539" t="s">
        <v>108</v>
      </c>
      <c r="G539" t="s">
        <v>14</v>
      </c>
      <c r="H539" s="1">
        <v>44421</v>
      </c>
      <c r="I539" s="3">
        <f>YEAR(data[[#This Row],[Order Date]])</f>
        <v>2021</v>
      </c>
      <c r="J539" s="3">
        <f>MONTH(data[[#This Row],[Order Date]])</f>
        <v>8</v>
      </c>
      <c r="K539" t="s">
        <v>1018</v>
      </c>
      <c r="L539" t="s">
        <v>24</v>
      </c>
      <c r="M539" t="s">
        <v>67</v>
      </c>
      <c r="N539" t="s">
        <v>177</v>
      </c>
    </row>
    <row r="540" spans="1:14" x14ac:dyDescent="0.3">
      <c r="A540" t="s">
        <v>1019</v>
      </c>
      <c r="B540" s="2">
        <v>7806</v>
      </c>
      <c r="C540" s="3">
        <v>1127</v>
      </c>
      <c r="D540" s="3">
        <v>1</v>
      </c>
      <c r="E540" t="s">
        <v>29</v>
      </c>
      <c r="F540" t="s">
        <v>56</v>
      </c>
      <c r="G540" t="s">
        <v>46</v>
      </c>
      <c r="H540" s="1">
        <v>45127</v>
      </c>
      <c r="I540" s="3">
        <f>YEAR(data[[#This Row],[Order Date]])</f>
        <v>2023</v>
      </c>
      <c r="J540" s="3">
        <f>MONTH(data[[#This Row],[Order Date]])</f>
        <v>7</v>
      </c>
      <c r="K540" t="s">
        <v>1020</v>
      </c>
      <c r="L540" t="s">
        <v>70</v>
      </c>
      <c r="M540" t="s">
        <v>71</v>
      </c>
      <c r="N540" t="s">
        <v>104</v>
      </c>
    </row>
    <row r="541" spans="1:14" x14ac:dyDescent="0.3">
      <c r="A541" t="s">
        <v>1021</v>
      </c>
      <c r="B541" s="2">
        <v>5263</v>
      </c>
      <c r="C541" s="3">
        <v>1743</v>
      </c>
      <c r="D541" s="3">
        <v>19</v>
      </c>
      <c r="E541" t="s">
        <v>44</v>
      </c>
      <c r="F541" t="s">
        <v>59</v>
      </c>
      <c r="G541" t="s">
        <v>46</v>
      </c>
      <c r="H541" s="1">
        <v>44801</v>
      </c>
      <c r="I541" s="3">
        <f>YEAR(data[[#This Row],[Order Date]])</f>
        <v>2022</v>
      </c>
      <c r="J541" s="3">
        <f>MONTH(data[[#This Row],[Order Date]])</f>
        <v>8</v>
      </c>
      <c r="K541" t="s">
        <v>1022</v>
      </c>
      <c r="L541" t="s">
        <v>16</v>
      </c>
      <c r="M541" t="s">
        <v>17</v>
      </c>
      <c r="N541" t="s">
        <v>208</v>
      </c>
    </row>
    <row r="542" spans="1:14" x14ac:dyDescent="0.3">
      <c r="A542" t="s">
        <v>1023</v>
      </c>
      <c r="B542" s="2">
        <v>6147</v>
      </c>
      <c r="C542" s="3">
        <v>2526</v>
      </c>
      <c r="D542" s="3">
        <v>6</v>
      </c>
      <c r="E542" t="s">
        <v>29</v>
      </c>
      <c r="F542" t="s">
        <v>30</v>
      </c>
      <c r="G542" t="s">
        <v>31</v>
      </c>
      <c r="H542" s="1">
        <v>44999</v>
      </c>
      <c r="I542" s="3">
        <f>YEAR(data[[#This Row],[Order Date]])</f>
        <v>2023</v>
      </c>
      <c r="J542" s="3">
        <f>MONTH(data[[#This Row],[Order Date]])</f>
        <v>3</v>
      </c>
      <c r="K542" t="s">
        <v>1024</v>
      </c>
      <c r="L542" t="s">
        <v>70</v>
      </c>
      <c r="M542" t="s">
        <v>71</v>
      </c>
      <c r="N542" t="s">
        <v>244</v>
      </c>
    </row>
    <row r="543" spans="1:14" x14ac:dyDescent="0.3">
      <c r="A543" t="s">
        <v>1025</v>
      </c>
      <c r="B543" s="2">
        <v>7484</v>
      </c>
      <c r="C543" s="3">
        <v>2871</v>
      </c>
      <c r="D543" s="3">
        <v>15</v>
      </c>
      <c r="E543" t="s">
        <v>12</v>
      </c>
      <c r="F543" t="s">
        <v>81</v>
      </c>
      <c r="G543" t="s">
        <v>14</v>
      </c>
      <c r="H543" s="1">
        <v>45237</v>
      </c>
      <c r="I543" s="3">
        <f>YEAR(data[[#This Row],[Order Date]])</f>
        <v>2023</v>
      </c>
      <c r="J543" s="3">
        <f>MONTH(data[[#This Row],[Order Date]])</f>
        <v>11</v>
      </c>
      <c r="K543" t="s">
        <v>1026</v>
      </c>
      <c r="L543" t="s">
        <v>16</v>
      </c>
      <c r="M543" t="s">
        <v>33</v>
      </c>
      <c r="N543" t="s">
        <v>51</v>
      </c>
    </row>
    <row r="544" spans="1:14" x14ac:dyDescent="0.3">
      <c r="A544" t="s">
        <v>1025</v>
      </c>
      <c r="B544" s="2">
        <v>7484</v>
      </c>
      <c r="C544" s="3">
        <v>2871</v>
      </c>
      <c r="D544" s="3">
        <v>15</v>
      </c>
      <c r="E544" t="s">
        <v>12</v>
      </c>
      <c r="F544" t="s">
        <v>81</v>
      </c>
      <c r="G544" t="s">
        <v>14</v>
      </c>
      <c r="H544" s="1">
        <v>45398</v>
      </c>
      <c r="I544" s="3">
        <f>YEAR(data[[#This Row],[Order Date]])</f>
        <v>2024</v>
      </c>
      <c r="J544" s="3">
        <f>MONTH(data[[#This Row],[Order Date]])</f>
        <v>4</v>
      </c>
      <c r="K544" t="s">
        <v>1027</v>
      </c>
      <c r="L544" t="s">
        <v>20</v>
      </c>
      <c r="M544" t="s">
        <v>21</v>
      </c>
      <c r="N544" t="s">
        <v>234</v>
      </c>
    </row>
    <row r="545" spans="1:14" x14ac:dyDescent="0.3">
      <c r="A545" t="s">
        <v>1028</v>
      </c>
      <c r="B545" s="2">
        <v>8537</v>
      </c>
      <c r="C545" s="3">
        <v>3586</v>
      </c>
      <c r="D545" s="3">
        <v>13</v>
      </c>
      <c r="E545" t="s">
        <v>29</v>
      </c>
      <c r="F545" t="s">
        <v>56</v>
      </c>
      <c r="G545" t="s">
        <v>14</v>
      </c>
      <c r="H545" s="1">
        <v>44820</v>
      </c>
      <c r="I545" s="3">
        <f>YEAR(data[[#This Row],[Order Date]])</f>
        <v>2022</v>
      </c>
      <c r="J545" s="3">
        <f>MONTH(data[[#This Row],[Order Date]])</f>
        <v>9</v>
      </c>
      <c r="K545" t="s">
        <v>1029</v>
      </c>
      <c r="L545" t="s">
        <v>24</v>
      </c>
      <c r="M545" t="s">
        <v>67</v>
      </c>
      <c r="N545" t="s">
        <v>130</v>
      </c>
    </row>
    <row r="546" spans="1:14" x14ac:dyDescent="0.3">
      <c r="A546" t="s">
        <v>1030</v>
      </c>
      <c r="B546" s="2">
        <v>8858</v>
      </c>
      <c r="C546" s="3">
        <v>3394</v>
      </c>
      <c r="D546" s="3">
        <v>6</v>
      </c>
      <c r="E546" t="s">
        <v>44</v>
      </c>
      <c r="F546" t="s">
        <v>48</v>
      </c>
      <c r="G546" t="s">
        <v>64</v>
      </c>
      <c r="H546" s="1">
        <v>45596</v>
      </c>
      <c r="I546" s="3">
        <f>YEAR(data[[#This Row],[Order Date]])</f>
        <v>2024</v>
      </c>
      <c r="J546" s="3">
        <f>MONTH(data[[#This Row],[Order Date]])</f>
        <v>10</v>
      </c>
      <c r="K546" t="s">
        <v>1031</v>
      </c>
      <c r="L546" t="s">
        <v>41</v>
      </c>
      <c r="M546" t="s">
        <v>74</v>
      </c>
      <c r="N546" t="s">
        <v>359</v>
      </c>
    </row>
    <row r="547" spans="1:14" x14ac:dyDescent="0.3">
      <c r="A547" t="s">
        <v>1032</v>
      </c>
      <c r="B547" s="2">
        <v>5313</v>
      </c>
      <c r="C547" s="3">
        <v>2037</v>
      </c>
      <c r="D547" s="3">
        <v>7</v>
      </c>
      <c r="E547" t="s">
        <v>12</v>
      </c>
      <c r="F547" t="s">
        <v>27</v>
      </c>
      <c r="G547" t="s">
        <v>31</v>
      </c>
      <c r="H547" s="1">
        <v>45621</v>
      </c>
      <c r="I547" s="3">
        <f>YEAR(data[[#This Row],[Order Date]])</f>
        <v>2024</v>
      </c>
      <c r="J547" s="3">
        <f>MONTH(data[[#This Row],[Order Date]])</f>
        <v>11</v>
      </c>
      <c r="K547" t="s">
        <v>1033</v>
      </c>
      <c r="L547" t="s">
        <v>41</v>
      </c>
      <c r="M547" t="s">
        <v>91</v>
      </c>
      <c r="N547" t="s">
        <v>254</v>
      </c>
    </row>
    <row r="548" spans="1:14" x14ac:dyDescent="0.3">
      <c r="A548" t="s">
        <v>1032</v>
      </c>
      <c r="B548" s="2">
        <v>5313</v>
      </c>
      <c r="C548" s="3">
        <v>2037</v>
      </c>
      <c r="D548" s="3">
        <v>7</v>
      </c>
      <c r="E548" t="s">
        <v>12</v>
      </c>
      <c r="F548" t="s">
        <v>27</v>
      </c>
      <c r="G548" t="s">
        <v>31</v>
      </c>
      <c r="H548" s="1">
        <v>44498</v>
      </c>
      <c r="I548" s="3">
        <f>YEAR(data[[#This Row],[Order Date]])</f>
        <v>2021</v>
      </c>
      <c r="J548" s="3">
        <f>MONTH(data[[#This Row],[Order Date]])</f>
        <v>10</v>
      </c>
      <c r="K548" t="s">
        <v>1034</v>
      </c>
      <c r="L548" t="s">
        <v>70</v>
      </c>
      <c r="M548" t="s">
        <v>137</v>
      </c>
      <c r="N548" t="s">
        <v>36</v>
      </c>
    </row>
    <row r="549" spans="1:14" x14ac:dyDescent="0.3">
      <c r="A549" t="s">
        <v>1035</v>
      </c>
      <c r="B549" s="2">
        <v>3281</v>
      </c>
      <c r="C549" s="3">
        <v>471</v>
      </c>
      <c r="D549" s="3">
        <v>7</v>
      </c>
      <c r="E549" t="s">
        <v>44</v>
      </c>
      <c r="F549" t="s">
        <v>59</v>
      </c>
      <c r="G549" t="s">
        <v>39</v>
      </c>
      <c r="H549" s="1">
        <v>45287</v>
      </c>
      <c r="I549" s="3">
        <f>YEAR(data[[#This Row],[Order Date]])</f>
        <v>2023</v>
      </c>
      <c r="J549" s="3">
        <f>MONTH(data[[#This Row],[Order Date]])</f>
        <v>12</v>
      </c>
      <c r="K549" t="s">
        <v>1036</v>
      </c>
      <c r="L549" t="s">
        <v>41</v>
      </c>
      <c r="M549" t="s">
        <v>42</v>
      </c>
      <c r="N549" t="s">
        <v>101</v>
      </c>
    </row>
    <row r="550" spans="1:14" x14ac:dyDescent="0.3">
      <c r="A550" t="s">
        <v>1035</v>
      </c>
      <c r="B550" s="2">
        <v>3281</v>
      </c>
      <c r="C550" s="3">
        <v>471</v>
      </c>
      <c r="D550" s="3">
        <v>7</v>
      </c>
      <c r="E550" t="s">
        <v>44</v>
      </c>
      <c r="F550" t="s">
        <v>59</v>
      </c>
      <c r="G550" t="s">
        <v>39</v>
      </c>
      <c r="H550" s="1">
        <v>45102</v>
      </c>
      <c r="I550" s="3">
        <f>YEAR(data[[#This Row],[Order Date]])</f>
        <v>2023</v>
      </c>
      <c r="J550" s="3">
        <f>MONTH(data[[#This Row],[Order Date]])</f>
        <v>6</v>
      </c>
      <c r="K550" t="s">
        <v>1037</v>
      </c>
      <c r="L550" t="s">
        <v>20</v>
      </c>
      <c r="M550" t="s">
        <v>171</v>
      </c>
      <c r="N550" t="s">
        <v>18</v>
      </c>
    </row>
    <row r="551" spans="1:14" x14ac:dyDescent="0.3">
      <c r="A551" t="s">
        <v>1038</v>
      </c>
      <c r="B551" s="2">
        <v>8681</v>
      </c>
      <c r="C551" s="3">
        <v>2458</v>
      </c>
      <c r="D551" s="3">
        <v>9</v>
      </c>
      <c r="E551" t="s">
        <v>29</v>
      </c>
      <c r="F551" t="s">
        <v>30</v>
      </c>
      <c r="G551" t="s">
        <v>46</v>
      </c>
      <c r="H551" s="1">
        <v>44075</v>
      </c>
      <c r="I551" s="3">
        <f>YEAR(data[[#This Row],[Order Date]])</f>
        <v>2020</v>
      </c>
      <c r="J551" s="3">
        <f>MONTH(data[[#This Row],[Order Date]])</f>
        <v>9</v>
      </c>
      <c r="K551" t="s">
        <v>1039</v>
      </c>
      <c r="L551" t="s">
        <v>24</v>
      </c>
      <c r="M551" t="s">
        <v>50</v>
      </c>
      <c r="N551" t="s">
        <v>388</v>
      </c>
    </row>
    <row r="552" spans="1:14" x14ac:dyDescent="0.3">
      <c r="A552" t="s">
        <v>1040</v>
      </c>
      <c r="B552" s="2">
        <v>6195</v>
      </c>
      <c r="C552" s="3">
        <v>1556</v>
      </c>
      <c r="D552" s="3">
        <v>18</v>
      </c>
      <c r="E552" t="s">
        <v>44</v>
      </c>
      <c r="F552" t="s">
        <v>59</v>
      </c>
      <c r="G552" t="s">
        <v>39</v>
      </c>
      <c r="H552" s="1">
        <v>45689</v>
      </c>
      <c r="I552" s="3">
        <f>YEAR(data[[#This Row],[Order Date]])</f>
        <v>2025</v>
      </c>
      <c r="J552" s="3">
        <f>MONTH(data[[#This Row],[Order Date]])</f>
        <v>2</v>
      </c>
      <c r="K552" t="s">
        <v>1041</v>
      </c>
      <c r="L552" t="s">
        <v>20</v>
      </c>
      <c r="M552" t="s">
        <v>62</v>
      </c>
      <c r="N552" t="s">
        <v>72</v>
      </c>
    </row>
    <row r="553" spans="1:14" x14ac:dyDescent="0.3">
      <c r="A553" t="s">
        <v>1042</v>
      </c>
      <c r="B553" s="2">
        <v>3877</v>
      </c>
      <c r="C553" s="3">
        <v>481</v>
      </c>
      <c r="D553" s="3">
        <v>16</v>
      </c>
      <c r="E553" t="s">
        <v>44</v>
      </c>
      <c r="F553" t="s">
        <v>48</v>
      </c>
      <c r="G553" t="s">
        <v>31</v>
      </c>
      <c r="H553" s="1">
        <v>45129</v>
      </c>
      <c r="I553" s="3">
        <f>YEAR(data[[#This Row],[Order Date]])</f>
        <v>2023</v>
      </c>
      <c r="J553" s="3">
        <f>MONTH(data[[#This Row],[Order Date]])</f>
        <v>7</v>
      </c>
      <c r="K553" t="s">
        <v>1043</v>
      </c>
      <c r="L553" t="s">
        <v>24</v>
      </c>
      <c r="M553" t="s">
        <v>67</v>
      </c>
      <c r="N553" t="s">
        <v>104</v>
      </c>
    </row>
    <row r="554" spans="1:14" x14ac:dyDescent="0.3">
      <c r="A554" t="s">
        <v>1042</v>
      </c>
      <c r="B554" s="2">
        <v>3877</v>
      </c>
      <c r="C554" s="3">
        <v>481</v>
      </c>
      <c r="D554" s="3">
        <v>16</v>
      </c>
      <c r="E554" t="s">
        <v>44</v>
      </c>
      <c r="F554" t="s">
        <v>48</v>
      </c>
      <c r="G554" t="s">
        <v>31</v>
      </c>
      <c r="H554" s="1">
        <v>44596</v>
      </c>
      <c r="I554" s="3">
        <f>YEAR(data[[#This Row],[Order Date]])</f>
        <v>2022</v>
      </c>
      <c r="J554" s="3">
        <f>MONTH(data[[#This Row],[Order Date]])</f>
        <v>2</v>
      </c>
      <c r="K554" t="s">
        <v>1044</v>
      </c>
      <c r="L554" t="s">
        <v>24</v>
      </c>
      <c r="M554" t="s">
        <v>50</v>
      </c>
      <c r="N554" t="s">
        <v>136</v>
      </c>
    </row>
    <row r="555" spans="1:14" x14ac:dyDescent="0.3">
      <c r="A555" t="s">
        <v>1045</v>
      </c>
      <c r="B555" s="2">
        <v>9369</v>
      </c>
      <c r="C555" s="3">
        <v>3297</v>
      </c>
      <c r="D555" s="3">
        <v>6</v>
      </c>
      <c r="E555" t="s">
        <v>12</v>
      </c>
      <c r="F555" t="s">
        <v>27</v>
      </c>
      <c r="G555" t="s">
        <v>31</v>
      </c>
      <c r="H555" s="1">
        <v>45196</v>
      </c>
      <c r="I555" s="3">
        <f>YEAR(data[[#This Row],[Order Date]])</f>
        <v>2023</v>
      </c>
      <c r="J555" s="3">
        <f>MONTH(data[[#This Row],[Order Date]])</f>
        <v>9</v>
      </c>
      <c r="K555" t="s">
        <v>1046</v>
      </c>
      <c r="L555" t="s">
        <v>16</v>
      </c>
      <c r="M555" t="s">
        <v>33</v>
      </c>
      <c r="N555" t="s">
        <v>272</v>
      </c>
    </row>
    <row r="556" spans="1:14" x14ac:dyDescent="0.3">
      <c r="A556" t="s">
        <v>1045</v>
      </c>
      <c r="B556" s="2">
        <v>9369</v>
      </c>
      <c r="C556" s="3">
        <v>3297</v>
      </c>
      <c r="D556" s="3">
        <v>6</v>
      </c>
      <c r="E556" t="s">
        <v>12</v>
      </c>
      <c r="F556" t="s">
        <v>27</v>
      </c>
      <c r="G556" t="s">
        <v>31</v>
      </c>
      <c r="H556" s="1">
        <v>45687</v>
      </c>
      <c r="I556" s="3">
        <f>YEAR(data[[#This Row],[Order Date]])</f>
        <v>2025</v>
      </c>
      <c r="J556" s="3">
        <f>MONTH(data[[#This Row],[Order Date]])</f>
        <v>1</v>
      </c>
      <c r="K556" t="s">
        <v>1047</v>
      </c>
      <c r="L556" t="s">
        <v>24</v>
      </c>
      <c r="M556" t="s">
        <v>50</v>
      </c>
      <c r="N556" t="s">
        <v>307</v>
      </c>
    </row>
    <row r="557" spans="1:14" x14ac:dyDescent="0.3">
      <c r="A557" t="s">
        <v>1048</v>
      </c>
      <c r="B557" s="2">
        <v>9002</v>
      </c>
      <c r="C557" s="3">
        <v>4197</v>
      </c>
      <c r="D557" s="3">
        <v>2</v>
      </c>
      <c r="E557" t="s">
        <v>29</v>
      </c>
      <c r="F557" t="s">
        <v>56</v>
      </c>
      <c r="G557" t="s">
        <v>39</v>
      </c>
      <c r="H557" s="1">
        <v>45672</v>
      </c>
      <c r="I557" s="3">
        <f>YEAR(data[[#This Row],[Order Date]])</f>
        <v>2025</v>
      </c>
      <c r="J557" s="3">
        <f>MONTH(data[[#This Row],[Order Date]])</f>
        <v>1</v>
      </c>
      <c r="K557" t="s">
        <v>1049</v>
      </c>
      <c r="L557" t="s">
        <v>97</v>
      </c>
      <c r="M557" t="s">
        <v>106</v>
      </c>
      <c r="N557" t="s">
        <v>307</v>
      </c>
    </row>
    <row r="558" spans="1:14" x14ac:dyDescent="0.3">
      <c r="A558" t="s">
        <v>1048</v>
      </c>
      <c r="B558" s="2">
        <v>9002</v>
      </c>
      <c r="C558" s="3">
        <v>4197</v>
      </c>
      <c r="D558" s="3">
        <v>2</v>
      </c>
      <c r="E558" t="s">
        <v>29</v>
      </c>
      <c r="F558" t="s">
        <v>56</v>
      </c>
      <c r="G558" t="s">
        <v>39</v>
      </c>
      <c r="H558" s="1">
        <v>44283</v>
      </c>
      <c r="I558" s="3">
        <f>YEAR(data[[#This Row],[Order Date]])</f>
        <v>2021</v>
      </c>
      <c r="J558" s="3">
        <f>MONTH(data[[#This Row],[Order Date]])</f>
        <v>3</v>
      </c>
      <c r="K558" t="s">
        <v>1050</v>
      </c>
      <c r="L558" t="s">
        <v>97</v>
      </c>
      <c r="M558" t="s">
        <v>98</v>
      </c>
      <c r="N558" t="s">
        <v>166</v>
      </c>
    </row>
    <row r="559" spans="1:14" x14ac:dyDescent="0.3">
      <c r="A559" t="s">
        <v>1051</v>
      </c>
      <c r="B559" s="2">
        <v>7105</v>
      </c>
      <c r="C559" s="3">
        <v>2782</v>
      </c>
      <c r="D559" s="3">
        <v>19</v>
      </c>
      <c r="E559" t="s">
        <v>29</v>
      </c>
      <c r="F559" t="s">
        <v>30</v>
      </c>
      <c r="G559" t="s">
        <v>64</v>
      </c>
      <c r="H559" s="1">
        <v>44555</v>
      </c>
      <c r="I559" s="3">
        <f>YEAR(data[[#This Row],[Order Date]])</f>
        <v>2021</v>
      </c>
      <c r="J559" s="3">
        <f>MONTH(data[[#This Row],[Order Date]])</f>
        <v>12</v>
      </c>
      <c r="K559" t="s">
        <v>1052</v>
      </c>
      <c r="L559" t="s">
        <v>97</v>
      </c>
      <c r="M559" t="s">
        <v>98</v>
      </c>
      <c r="N559" t="s">
        <v>89</v>
      </c>
    </row>
    <row r="560" spans="1:14" x14ac:dyDescent="0.3">
      <c r="A560" t="s">
        <v>1053</v>
      </c>
      <c r="B560" s="2">
        <v>5317</v>
      </c>
      <c r="C560" s="3">
        <v>1345</v>
      </c>
      <c r="D560" s="3">
        <v>18</v>
      </c>
      <c r="E560" t="s">
        <v>44</v>
      </c>
      <c r="F560" t="s">
        <v>48</v>
      </c>
      <c r="G560" t="s">
        <v>31</v>
      </c>
      <c r="H560" s="1">
        <v>44960</v>
      </c>
      <c r="I560" s="3">
        <f>YEAR(data[[#This Row],[Order Date]])</f>
        <v>2023</v>
      </c>
      <c r="J560" s="3">
        <f>MONTH(data[[#This Row],[Order Date]])</f>
        <v>2</v>
      </c>
      <c r="K560" t="s">
        <v>1054</v>
      </c>
      <c r="L560" t="s">
        <v>97</v>
      </c>
      <c r="M560" t="s">
        <v>98</v>
      </c>
      <c r="N560" t="s">
        <v>92</v>
      </c>
    </row>
    <row r="561" spans="1:14" x14ac:dyDescent="0.3">
      <c r="A561" t="s">
        <v>1053</v>
      </c>
      <c r="B561" s="2">
        <v>5317</v>
      </c>
      <c r="C561" s="3">
        <v>1345</v>
      </c>
      <c r="D561" s="3">
        <v>18</v>
      </c>
      <c r="E561" t="s">
        <v>44</v>
      </c>
      <c r="F561" t="s">
        <v>48</v>
      </c>
      <c r="G561" t="s">
        <v>31</v>
      </c>
      <c r="H561" s="1">
        <v>45044</v>
      </c>
      <c r="I561" s="3">
        <f>YEAR(data[[#This Row],[Order Date]])</f>
        <v>2023</v>
      </c>
      <c r="J561" s="3">
        <f>MONTH(data[[#This Row],[Order Date]])</f>
        <v>4</v>
      </c>
      <c r="K561" t="s">
        <v>1055</v>
      </c>
      <c r="L561" t="s">
        <v>16</v>
      </c>
      <c r="M561" t="s">
        <v>33</v>
      </c>
      <c r="N561" t="s">
        <v>144</v>
      </c>
    </row>
    <row r="562" spans="1:14" x14ac:dyDescent="0.3">
      <c r="A562" t="s">
        <v>1053</v>
      </c>
      <c r="B562" s="2">
        <v>5317</v>
      </c>
      <c r="C562" s="3">
        <v>1345</v>
      </c>
      <c r="D562" s="3">
        <v>18</v>
      </c>
      <c r="E562" t="s">
        <v>44</v>
      </c>
      <c r="F562" t="s">
        <v>48</v>
      </c>
      <c r="G562" t="s">
        <v>31</v>
      </c>
      <c r="H562" s="1">
        <v>45618</v>
      </c>
      <c r="I562" s="3">
        <f>YEAR(data[[#This Row],[Order Date]])</f>
        <v>2024</v>
      </c>
      <c r="J562" s="3">
        <f>MONTH(data[[#This Row],[Order Date]])</f>
        <v>11</v>
      </c>
      <c r="K562" t="s">
        <v>1056</v>
      </c>
      <c r="L562" t="s">
        <v>41</v>
      </c>
      <c r="M562" t="s">
        <v>91</v>
      </c>
      <c r="N562" t="s">
        <v>254</v>
      </c>
    </row>
    <row r="563" spans="1:14" x14ac:dyDescent="0.3">
      <c r="A563" t="s">
        <v>1057</v>
      </c>
      <c r="B563" s="2">
        <v>9565</v>
      </c>
      <c r="C563" s="3">
        <v>1691</v>
      </c>
      <c r="D563" s="3">
        <v>3</v>
      </c>
      <c r="E563" t="s">
        <v>29</v>
      </c>
      <c r="F563" t="s">
        <v>63</v>
      </c>
      <c r="G563" t="s">
        <v>31</v>
      </c>
      <c r="H563" s="1">
        <v>45475</v>
      </c>
      <c r="I563" s="3">
        <f>YEAR(data[[#This Row],[Order Date]])</f>
        <v>2024</v>
      </c>
      <c r="J563" s="3">
        <f>MONTH(data[[#This Row],[Order Date]])</f>
        <v>7</v>
      </c>
      <c r="K563" t="s">
        <v>1058</v>
      </c>
      <c r="L563" t="s">
        <v>20</v>
      </c>
      <c r="M563" t="s">
        <v>62</v>
      </c>
      <c r="N563" t="s">
        <v>214</v>
      </c>
    </row>
    <row r="564" spans="1:14" x14ac:dyDescent="0.3">
      <c r="A564" t="s">
        <v>1059</v>
      </c>
      <c r="B564" s="2">
        <v>1592</v>
      </c>
      <c r="C564" s="3">
        <v>480</v>
      </c>
      <c r="D564" s="3">
        <v>13</v>
      </c>
      <c r="E564" t="s">
        <v>12</v>
      </c>
      <c r="F564" t="s">
        <v>38</v>
      </c>
      <c r="G564" t="s">
        <v>31</v>
      </c>
      <c r="H564" s="1">
        <v>44579</v>
      </c>
      <c r="I564" s="3">
        <f>YEAR(data[[#This Row],[Order Date]])</f>
        <v>2022</v>
      </c>
      <c r="J564" s="3">
        <f>MONTH(data[[#This Row],[Order Date]])</f>
        <v>1</v>
      </c>
      <c r="K564" t="s">
        <v>1060</v>
      </c>
      <c r="L564" t="s">
        <v>97</v>
      </c>
      <c r="M564" t="s">
        <v>116</v>
      </c>
      <c r="N564" t="s">
        <v>86</v>
      </c>
    </row>
    <row r="565" spans="1:14" x14ac:dyDescent="0.3">
      <c r="A565" t="s">
        <v>1061</v>
      </c>
      <c r="B565" s="2">
        <v>8400</v>
      </c>
      <c r="C565" s="3">
        <v>267</v>
      </c>
      <c r="D565" s="3">
        <v>5</v>
      </c>
      <c r="E565" t="s">
        <v>12</v>
      </c>
      <c r="F565" t="s">
        <v>81</v>
      </c>
      <c r="G565" t="s">
        <v>31</v>
      </c>
      <c r="H565" s="1">
        <v>45573</v>
      </c>
      <c r="I565" s="3">
        <f>YEAR(data[[#This Row],[Order Date]])</f>
        <v>2024</v>
      </c>
      <c r="J565" s="3">
        <f>MONTH(data[[#This Row],[Order Date]])</f>
        <v>10</v>
      </c>
      <c r="K565" t="s">
        <v>1062</v>
      </c>
      <c r="L565" t="s">
        <v>97</v>
      </c>
      <c r="M565" t="s">
        <v>98</v>
      </c>
      <c r="N565" t="s">
        <v>359</v>
      </c>
    </row>
    <row r="566" spans="1:14" x14ac:dyDescent="0.3">
      <c r="A566" t="s">
        <v>1063</v>
      </c>
      <c r="B566" s="2">
        <v>2472</v>
      </c>
      <c r="C566" s="3">
        <v>211</v>
      </c>
      <c r="D566" s="3">
        <v>5</v>
      </c>
      <c r="E566" t="s">
        <v>12</v>
      </c>
      <c r="F566" t="s">
        <v>27</v>
      </c>
      <c r="G566" t="s">
        <v>64</v>
      </c>
      <c r="H566" s="1">
        <v>44003</v>
      </c>
      <c r="I566" s="3">
        <f>YEAR(data[[#This Row],[Order Date]])</f>
        <v>2020</v>
      </c>
      <c r="J566" s="3">
        <f>MONTH(data[[#This Row],[Order Date]])</f>
        <v>6</v>
      </c>
      <c r="K566" t="s">
        <v>1064</v>
      </c>
      <c r="L566" t="s">
        <v>41</v>
      </c>
      <c r="M566" t="s">
        <v>74</v>
      </c>
      <c r="N566" t="s">
        <v>312</v>
      </c>
    </row>
    <row r="567" spans="1:14" x14ac:dyDescent="0.3">
      <c r="A567" t="s">
        <v>1065</v>
      </c>
      <c r="B567" s="2">
        <v>9132</v>
      </c>
      <c r="C567" s="3">
        <v>3096</v>
      </c>
      <c r="D567" s="3">
        <v>14</v>
      </c>
      <c r="E567" t="s">
        <v>44</v>
      </c>
      <c r="F567" t="s">
        <v>48</v>
      </c>
      <c r="G567" t="s">
        <v>31</v>
      </c>
      <c r="H567" s="1">
        <v>45274</v>
      </c>
      <c r="I567" s="3">
        <f>YEAR(data[[#This Row],[Order Date]])</f>
        <v>2023</v>
      </c>
      <c r="J567" s="3">
        <f>MONTH(data[[#This Row],[Order Date]])</f>
        <v>12</v>
      </c>
      <c r="K567" t="s">
        <v>1066</v>
      </c>
      <c r="L567" t="s">
        <v>16</v>
      </c>
      <c r="M567" t="s">
        <v>149</v>
      </c>
      <c r="N567" t="s">
        <v>101</v>
      </c>
    </row>
    <row r="568" spans="1:14" x14ac:dyDescent="0.3">
      <c r="A568" t="s">
        <v>1067</v>
      </c>
      <c r="B568" s="2">
        <v>8305</v>
      </c>
      <c r="C568" s="3">
        <v>1577</v>
      </c>
      <c r="D568" s="3">
        <v>6</v>
      </c>
      <c r="E568" t="s">
        <v>29</v>
      </c>
      <c r="F568" t="s">
        <v>77</v>
      </c>
      <c r="G568" t="s">
        <v>31</v>
      </c>
      <c r="H568" s="1">
        <v>44181</v>
      </c>
      <c r="I568" s="3">
        <f>YEAR(data[[#This Row],[Order Date]])</f>
        <v>2020</v>
      </c>
      <c r="J568" s="3">
        <f>MONTH(data[[#This Row],[Order Date]])</f>
        <v>12</v>
      </c>
      <c r="K568" t="s">
        <v>1068</v>
      </c>
      <c r="L568" t="s">
        <v>24</v>
      </c>
      <c r="M568" t="s">
        <v>67</v>
      </c>
      <c r="N568" t="s">
        <v>286</v>
      </c>
    </row>
    <row r="569" spans="1:14" x14ac:dyDescent="0.3">
      <c r="A569" t="s">
        <v>1069</v>
      </c>
      <c r="B569" s="2">
        <v>1010</v>
      </c>
      <c r="C569" s="3">
        <v>58</v>
      </c>
      <c r="D569" s="3">
        <v>19</v>
      </c>
      <c r="E569" t="s">
        <v>12</v>
      </c>
      <c r="F569" t="s">
        <v>13</v>
      </c>
      <c r="G569" t="s">
        <v>64</v>
      </c>
      <c r="H569" s="1">
        <v>45731</v>
      </c>
      <c r="I569" s="3">
        <f>YEAR(data[[#This Row],[Order Date]])</f>
        <v>2025</v>
      </c>
      <c r="J569" s="3">
        <f>MONTH(data[[#This Row],[Order Date]])</f>
        <v>3</v>
      </c>
      <c r="K569" t="s">
        <v>1070</v>
      </c>
      <c r="L569" t="s">
        <v>16</v>
      </c>
      <c r="M569" t="s">
        <v>149</v>
      </c>
      <c r="N569" t="s">
        <v>156</v>
      </c>
    </row>
    <row r="570" spans="1:14" x14ac:dyDescent="0.3">
      <c r="A570" t="s">
        <v>1071</v>
      </c>
      <c r="B570" s="2">
        <v>4544</v>
      </c>
      <c r="C570" s="3">
        <v>1726</v>
      </c>
      <c r="D570" s="3">
        <v>9</v>
      </c>
      <c r="E570" t="s">
        <v>12</v>
      </c>
      <c r="F570" t="s">
        <v>81</v>
      </c>
      <c r="G570" t="s">
        <v>39</v>
      </c>
      <c r="H570" s="1">
        <v>45525</v>
      </c>
      <c r="I570" s="3">
        <f>YEAR(data[[#This Row],[Order Date]])</f>
        <v>2024</v>
      </c>
      <c r="J570" s="3">
        <f>MONTH(data[[#This Row],[Order Date]])</f>
        <v>8</v>
      </c>
      <c r="K570" t="s">
        <v>1072</v>
      </c>
      <c r="L570" t="s">
        <v>70</v>
      </c>
      <c r="M570" t="s">
        <v>71</v>
      </c>
      <c r="N570" t="s">
        <v>113</v>
      </c>
    </row>
    <row r="571" spans="1:14" x14ac:dyDescent="0.3">
      <c r="A571" t="s">
        <v>1073</v>
      </c>
      <c r="B571" s="2">
        <v>8861</v>
      </c>
      <c r="C571" s="3">
        <v>3381</v>
      </c>
      <c r="D571" s="3">
        <v>19</v>
      </c>
      <c r="E571" t="s">
        <v>29</v>
      </c>
      <c r="F571" t="s">
        <v>56</v>
      </c>
      <c r="G571" t="s">
        <v>46</v>
      </c>
      <c r="H571" s="1">
        <v>44343</v>
      </c>
      <c r="I571" s="3">
        <f>YEAR(data[[#This Row],[Order Date]])</f>
        <v>2021</v>
      </c>
      <c r="J571" s="3">
        <f>MONTH(data[[#This Row],[Order Date]])</f>
        <v>5</v>
      </c>
      <c r="K571" t="s">
        <v>1074</v>
      </c>
      <c r="L571" t="s">
        <v>41</v>
      </c>
      <c r="M571" t="s">
        <v>74</v>
      </c>
      <c r="N571" t="s">
        <v>107</v>
      </c>
    </row>
    <row r="572" spans="1:14" x14ac:dyDescent="0.3">
      <c r="A572" t="s">
        <v>1075</v>
      </c>
      <c r="B572" s="2">
        <v>8158</v>
      </c>
      <c r="C572" s="3">
        <v>2052</v>
      </c>
      <c r="D572" s="3">
        <v>13</v>
      </c>
      <c r="E572" t="s">
        <v>12</v>
      </c>
      <c r="F572" t="s">
        <v>81</v>
      </c>
      <c r="G572" t="s">
        <v>31</v>
      </c>
      <c r="H572" s="1">
        <v>44095</v>
      </c>
      <c r="I572" s="3">
        <f>YEAR(data[[#This Row],[Order Date]])</f>
        <v>2020</v>
      </c>
      <c r="J572" s="3">
        <f>MONTH(data[[#This Row],[Order Date]])</f>
        <v>9</v>
      </c>
      <c r="K572" t="s">
        <v>1076</v>
      </c>
      <c r="L572" t="s">
        <v>97</v>
      </c>
      <c r="M572" t="s">
        <v>106</v>
      </c>
      <c r="N572" t="s">
        <v>388</v>
      </c>
    </row>
    <row r="573" spans="1:14" x14ac:dyDescent="0.3">
      <c r="A573" t="s">
        <v>1077</v>
      </c>
      <c r="B573" s="2">
        <v>3411</v>
      </c>
      <c r="C573" s="3">
        <v>1704</v>
      </c>
      <c r="D573" s="3">
        <v>14</v>
      </c>
      <c r="E573" t="s">
        <v>29</v>
      </c>
      <c r="F573" t="s">
        <v>30</v>
      </c>
      <c r="G573" t="s">
        <v>14</v>
      </c>
      <c r="H573" s="1">
        <v>45668</v>
      </c>
      <c r="I573" s="3">
        <f>YEAR(data[[#This Row],[Order Date]])</f>
        <v>2025</v>
      </c>
      <c r="J573" s="3">
        <f>MONTH(data[[#This Row],[Order Date]])</f>
        <v>1</v>
      </c>
      <c r="K573" t="s">
        <v>1078</v>
      </c>
      <c r="L573" t="s">
        <v>41</v>
      </c>
      <c r="M573" t="s">
        <v>42</v>
      </c>
      <c r="N573" t="s">
        <v>307</v>
      </c>
    </row>
    <row r="574" spans="1:14" x14ac:dyDescent="0.3">
      <c r="A574" t="s">
        <v>1079</v>
      </c>
      <c r="B574" s="2">
        <v>9406</v>
      </c>
      <c r="C574" s="3">
        <v>1137</v>
      </c>
      <c r="D574" s="3">
        <v>16</v>
      </c>
      <c r="E574" t="s">
        <v>29</v>
      </c>
      <c r="F574" t="s">
        <v>56</v>
      </c>
      <c r="G574" t="s">
        <v>14</v>
      </c>
      <c r="H574" s="1">
        <v>44489</v>
      </c>
      <c r="I574" s="3">
        <f>YEAR(data[[#This Row],[Order Date]])</f>
        <v>2021</v>
      </c>
      <c r="J574" s="3">
        <f>MONTH(data[[#This Row],[Order Date]])</f>
        <v>10</v>
      </c>
      <c r="K574" t="s">
        <v>1080</v>
      </c>
      <c r="L574" t="s">
        <v>70</v>
      </c>
      <c r="M574" t="s">
        <v>137</v>
      </c>
      <c r="N574" t="s">
        <v>36</v>
      </c>
    </row>
    <row r="575" spans="1:14" x14ac:dyDescent="0.3">
      <c r="A575" t="s">
        <v>1081</v>
      </c>
      <c r="B575" s="2">
        <v>5354</v>
      </c>
      <c r="C575" s="3">
        <v>743</v>
      </c>
      <c r="D575" s="3">
        <v>10</v>
      </c>
      <c r="E575" t="s">
        <v>44</v>
      </c>
      <c r="F575" t="s">
        <v>108</v>
      </c>
      <c r="G575" t="s">
        <v>14</v>
      </c>
      <c r="H575" s="1">
        <v>44488</v>
      </c>
      <c r="I575" s="3">
        <f>YEAR(data[[#This Row],[Order Date]])</f>
        <v>2021</v>
      </c>
      <c r="J575" s="3">
        <f>MONTH(data[[#This Row],[Order Date]])</f>
        <v>10</v>
      </c>
      <c r="K575" t="s">
        <v>1082</v>
      </c>
      <c r="L575" t="s">
        <v>20</v>
      </c>
      <c r="M575" t="s">
        <v>62</v>
      </c>
      <c r="N575" t="s">
        <v>36</v>
      </c>
    </row>
    <row r="576" spans="1:14" x14ac:dyDescent="0.3">
      <c r="A576" t="s">
        <v>1083</v>
      </c>
      <c r="B576" s="2">
        <v>8780</v>
      </c>
      <c r="C576" s="3">
        <v>3430</v>
      </c>
      <c r="D576" s="3">
        <v>4</v>
      </c>
      <c r="E576" t="s">
        <v>12</v>
      </c>
      <c r="F576" t="s">
        <v>13</v>
      </c>
      <c r="G576" t="s">
        <v>46</v>
      </c>
      <c r="H576" s="1">
        <v>45480</v>
      </c>
      <c r="I576" s="3">
        <f>YEAR(data[[#This Row],[Order Date]])</f>
        <v>2024</v>
      </c>
      <c r="J576" s="3">
        <f>MONTH(data[[#This Row],[Order Date]])</f>
        <v>7</v>
      </c>
      <c r="K576" t="s">
        <v>1084</v>
      </c>
      <c r="L576" t="s">
        <v>70</v>
      </c>
      <c r="M576" t="s">
        <v>85</v>
      </c>
      <c r="N576" t="s">
        <v>214</v>
      </c>
    </row>
    <row r="577" spans="1:14" x14ac:dyDescent="0.3">
      <c r="A577" t="s">
        <v>1083</v>
      </c>
      <c r="B577" s="2">
        <v>8780</v>
      </c>
      <c r="C577" s="3">
        <v>3430</v>
      </c>
      <c r="D577" s="3">
        <v>4</v>
      </c>
      <c r="E577" t="s">
        <v>12</v>
      </c>
      <c r="F577" t="s">
        <v>13</v>
      </c>
      <c r="G577" t="s">
        <v>46</v>
      </c>
      <c r="H577" s="1">
        <v>45132</v>
      </c>
      <c r="I577" s="3">
        <f>YEAR(data[[#This Row],[Order Date]])</f>
        <v>2023</v>
      </c>
      <c r="J577" s="3">
        <f>MONTH(data[[#This Row],[Order Date]])</f>
        <v>7</v>
      </c>
      <c r="K577" t="s">
        <v>1085</v>
      </c>
      <c r="L577" t="s">
        <v>70</v>
      </c>
      <c r="M577" t="s">
        <v>85</v>
      </c>
      <c r="N577" t="s">
        <v>104</v>
      </c>
    </row>
    <row r="578" spans="1:14" x14ac:dyDescent="0.3">
      <c r="A578" t="s">
        <v>1086</v>
      </c>
      <c r="B578" s="2">
        <v>6783</v>
      </c>
      <c r="C578" s="3">
        <v>3306</v>
      </c>
      <c r="D578" s="3">
        <v>8</v>
      </c>
      <c r="E578" t="s">
        <v>44</v>
      </c>
      <c r="F578" t="s">
        <v>59</v>
      </c>
      <c r="G578" t="s">
        <v>31</v>
      </c>
      <c r="H578" s="1">
        <v>43937</v>
      </c>
      <c r="I578" s="3">
        <f>YEAR(data[[#This Row],[Order Date]])</f>
        <v>2020</v>
      </c>
      <c r="J578" s="3">
        <f>MONTH(data[[#This Row],[Order Date]])</f>
        <v>4</v>
      </c>
      <c r="K578" t="s">
        <v>1087</v>
      </c>
      <c r="L578" t="s">
        <v>97</v>
      </c>
      <c r="M578" t="s">
        <v>98</v>
      </c>
      <c r="N578" t="s">
        <v>161</v>
      </c>
    </row>
    <row r="579" spans="1:14" x14ac:dyDescent="0.3">
      <c r="A579" t="s">
        <v>1088</v>
      </c>
      <c r="B579" s="2">
        <v>1778</v>
      </c>
      <c r="C579" s="3">
        <v>285</v>
      </c>
      <c r="D579" s="3">
        <v>4</v>
      </c>
      <c r="E579" t="s">
        <v>29</v>
      </c>
      <c r="F579" t="s">
        <v>30</v>
      </c>
      <c r="G579" t="s">
        <v>46</v>
      </c>
      <c r="H579" s="1">
        <v>44016</v>
      </c>
      <c r="I579" s="3">
        <f>YEAR(data[[#This Row],[Order Date]])</f>
        <v>2020</v>
      </c>
      <c r="J579" s="3">
        <f>MONTH(data[[#This Row],[Order Date]])</f>
        <v>7</v>
      </c>
      <c r="K579" t="s">
        <v>1089</v>
      </c>
      <c r="L579" t="s">
        <v>24</v>
      </c>
      <c r="M579" t="s">
        <v>50</v>
      </c>
      <c r="N579" t="s">
        <v>461</v>
      </c>
    </row>
    <row r="580" spans="1:14" x14ac:dyDescent="0.3">
      <c r="A580" t="s">
        <v>1090</v>
      </c>
      <c r="B580" s="2">
        <v>9399</v>
      </c>
      <c r="C580" s="3">
        <v>1949</v>
      </c>
      <c r="D580" s="3">
        <v>12</v>
      </c>
      <c r="E580" t="s">
        <v>12</v>
      </c>
      <c r="F580" t="s">
        <v>27</v>
      </c>
      <c r="G580" t="s">
        <v>14</v>
      </c>
      <c r="H580" s="1">
        <v>44697</v>
      </c>
      <c r="I580" s="3">
        <f>YEAR(data[[#This Row],[Order Date]])</f>
        <v>2022</v>
      </c>
      <c r="J580" s="3">
        <f>MONTH(data[[#This Row],[Order Date]])</f>
        <v>5</v>
      </c>
      <c r="K580" t="s">
        <v>1091</v>
      </c>
      <c r="L580" t="s">
        <v>24</v>
      </c>
      <c r="M580" t="s">
        <v>67</v>
      </c>
      <c r="N580" t="s">
        <v>179</v>
      </c>
    </row>
    <row r="581" spans="1:14" x14ac:dyDescent="0.3">
      <c r="A581" t="s">
        <v>1092</v>
      </c>
      <c r="B581" s="2">
        <v>1638</v>
      </c>
      <c r="C581" s="3">
        <v>661</v>
      </c>
      <c r="D581" s="3">
        <v>13</v>
      </c>
      <c r="E581" t="s">
        <v>44</v>
      </c>
      <c r="F581" t="s">
        <v>48</v>
      </c>
      <c r="G581" t="s">
        <v>39</v>
      </c>
      <c r="H581" s="1">
        <v>45255</v>
      </c>
      <c r="I581" s="3">
        <f>YEAR(data[[#This Row],[Order Date]])</f>
        <v>2023</v>
      </c>
      <c r="J581" s="3">
        <f>MONTH(data[[#This Row],[Order Date]])</f>
        <v>11</v>
      </c>
      <c r="K581" t="s">
        <v>1093</v>
      </c>
      <c r="L581" t="s">
        <v>20</v>
      </c>
      <c r="M581" t="s">
        <v>62</v>
      </c>
      <c r="N581" t="s">
        <v>51</v>
      </c>
    </row>
    <row r="582" spans="1:14" x14ac:dyDescent="0.3">
      <c r="A582" t="s">
        <v>1094</v>
      </c>
      <c r="B582" s="2">
        <v>1786</v>
      </c>
      <c r="C582" s="3">
        <v>224</v>
      </c>
      <c r="D582" s="3">
        <v>4</v>
      </c>
      <c r="E582" t="s">
        <v>44</v>
      </c>
      <c r="F582" t="s">
        <v>45</v>
      </c>
      <c r="G582" t="s">
        <v>64</v>
      </c>
      <c r="H582" s="1">
        <v>44425</v>
      </c>
      <c r="I582" s="3">
        <f>YEAR(data[[#This Row],[Order Date]])</f>
        <v>2021</v>
      </c>
      <c r="J582" s="3">
        <f>MONTH(data[[#This Row],[Order Date]])</f>
        <v>8</v>
      </c>
      <c r="K582" t="s">
        <v>1095</v>
      </c>
      <c r="L582" t="s">
        <v>70</v>
      </c>
      <c r="M582" t="s">
        <v>71</v>
      </c>
      <c r="N582" t="s">
        <v>177</v>
      </c>
    </row>
    <row r="583" spans="1:14" x14ac:dyDescent="0.3">
      <c r="A583" t="s">
        <v>1096</v>
      </c>
      <c r="B583" s="2">
        <v>4751</v>
      </c>
      <c r="C583" s="3">
        <v>781</v>
      </c>
      <c r="D583" s="3">
        <v>9</v>
      </c>
      <c r="E583" t="s">
        <v>29</v>
      </c>
      <c r="F583" t="s">
        <v>63</v>
      </c>
      <c r="G583" t="s">
        <v>39</v>
      </c>
      <c r="H583" s="1">
        <v>45109</v>
      </c>
      <c r="I583" s="3">
        <f>YEAR(data[[#This Row],[Order Date]])</f>
        <v>2023</v>
      </c>
      <c r="J583" s="3">
        <f>MONTH(data[[#This Row],[Order Date]])</f>
        <v>7</v>
      </c>
      <c r="K583" t="s">
        <v>1097</v>
      </c>
      <c r="L583" t="s">
        <v>24</v>
      </c>
      <c r="M583" t="s">
        <v>25</v>
      </c>
      <c r="N583" t="s">
        <v>104</v>
      </c>
    </row>
    <row r="584" spans="1:14" x14ac:dyDescent="0.3">
      <c r="A584" t="s">
        <v>1098</v>
      </c>
      <c r="B584" s="2">
        <v>8979</v>
      </c>
      <c r="C584" s="3">
        <v>4477</v>
      </c>
      <c r="D584" s="3">
        <v>4</v>
      </c>
      <c r="E584" t="s">
        <v>29</v>
      </c>
      <c r="F584" t="s">
        <v>63</v>
      </c>
      <c r="G584" t="s">
        <v>46</v>
      </c>
      <c r="H584" s="1">
        <v>44067</v>
      </c>
      <c r="I584" s="3">
        <f>YEAR(data[[#This Row],[Order Date]])</f>
        <v>2020</v>
      </c>
      <c r="J584" s="3">
        <f>MONTH(data[[#This Row],[Order Date]])</f>
        <v>8</v>
      </c>
      <c r="K584" t="s">
        <v>1099</v>
      </c>
      <c r="L584" t="s">
        <v>20</v>
      </c>
      <c r="M584" t="s">
        <v>21</v>
      </c>
      <c r="N584" t="s">
        <v>184</v>
      </c>
    </row>
    <row r="585" spans="1:14" x14ac:dyDescent="0.3">
      <c r="A585" t="s">
        <v>1100</v>
      </c>
      <c r="B585" s="2">
        <v>2727</v>
      </c>
      <c r="C585" s="3">
        <v>663</v>
      </c>
      <c r="D585" s="3">
        <v>8</v>
      </c>
      <c r="E585" t="s">
        <v>12</v>
      </c>
      <c r="F585" t="s">
        <v>81</v>
      </c>
      <c r="G585" t="s">
        <v>46</v>
      </c>
      <c r="H585" s="1">
        <v>44872</v>
      </c>
      <c r="I585" s="3">
        <f>YEAR(data[[#This Row],[Order Date]])</f>
        <v>2022</v>
      </c>
      <c r="J585" s="3">
        <f>MONTH(data[[#This Row],[Order Date]])</f>
        <v>11</v>
      </c>
      <c r="K585" t="s">
        <v>1101</v>
      </c>
      <c r="L585" t="s">
        <v>16</v>
      </c>
      <c r="M585" t="s">
        <v>17</v>
      </c>
      <c r="N585" t="s">
        <v>43</v>
      </c>
    </row>
    <row r="586" spans="1:14" x14ac:dyDescent="0.3">
      <c r="A586" t="s">
        <v>1102</v>
      </c>
      <c r="B586" s="2">
        <v>1093</v>
      </c>
      <c r="C586" s="3">
        <v>397</v>
      </c>
      <c r="D586" s="3">
        <v>17</v>
      </c>
      <c r="E586" t="s">
        <v>12</v>
      </c>
      <c r="F586" t="s">
        <v>27</v>
      </c>
      <c r="G586" t="s">
        <v>46</v>
      </c>
      <c r="H586" s="1">
        <v>45378</v>
      </c>
      <c r="I586" s="3">
        <f>YEAR(data[[#This Row],[Order Date]])</f>
        <v>2024</v>
      </c>
      <c r="J586" s="3">
        <f>MONTH(data[[#This Row],[Order Date]])</f>
        <v>3</v>
      </c>
      <c r="K586" t="s">
        <v>1103</v>
      </c>
      <c r="L586" t="s">
        <v>20</v>
      </c>
      <c r="M586" t="s">
        <v>171</v>
      </c>
      <c r="N586" t="s">
        <v>337</v>
      </c>
    </row>
    <row r="587" spans="1:14" x14ac:dyDescent="0.3">
      <c r="A587" t="s">
        <v>1102</v>
      </c>
      <c r="B587" s="2">
        <v>1093</v>
      </c>
      <c r="C587" s="3">
        <v>397</v>
      </c>
      <c r="D587" s="3">
        <v>17</v>
      </c>
      <c r="E587" t="s">
        <v>12</v>
      </c>
      <c r="F587" t="s">
        <v>27</v>
      </c>
      <c r="G587" t="s">
        <v>46</v>
      </c>
      <c r="H587" s="1">
        <v>45536</v>
      </c>
      <c r="I587" s="3">
        <f>YEAR(data[[#This Row],[Order Date]])</f>
        <v>2024</v>
      </c>
      <c r="J587" s="3">
        <f>MONTH(data[[#This Row],[Order Date]])</f>
        <v>9</v>
      </c>
      <c r="K587" t="s">
        <v>1104</v>
      </c>
      <c r="L587" t="s">
        <v>24</v>
      </c>
      <c r="M587" t="s">
        <v>25</v>
      </c>
      <c r="N587" t="s">
        <v>158</v>
      </c>
    </row>
    <row r="588" spans="1:14" x14ac:dyDescent="0.3">
      <c r="A588" t="s">
        <v>1102</v>
      </c>
      <c r="B588" s="2">
        <v>1093</v>
      </c>
      <c r="C588" s="3">
        <v>397</v>
      </c>
      <c r="D588" s="3">
        <v>17</v>
      </c>
      <c r="E588" t="s">
        <v>12</v>
      </c>
      <c r="F588" t="s">
        <v>27</v>
      </c>
      <c r="G588" t="s">
        <v>46</v>
      </c>
      <c r="H588" s="1">
        <v>44614</v>
      </c>
      <c r="I588" s="3">
        <f>YEAR(data[[#This Row],[Order Date]])</f>
        <v>2022</v>
      </c>
      <c r="J588" s="3">
        <f>MONTH(data[[#This Row],[Order Date]])</f>
        <v>2</v>
      </c>
      <c r="K588" t="s">
        <v>1105</v>
      </c>
      <c r="L588" t="s">
        <v>97</v>
      </c>
      <c r="M588" t="s">
        <v>98</v>
      </c>
      <c r="N588" t="s">
        <v>136</v>
      </c>
    </row>
    <row r="589" spans="1:14" x14ac:dyDescent="0.3">
      <c r="A589" t="s">
        <v>1106</v>
      </c>
      <c r="B589" s="2">
        <v>7344</v>
      </c>
      <c r="C589" s="3">
        <v>2251</v>
      </c>
      <c r="D589" s="3">
        <v>7</v>
      </c>
      <c r="E589" t="s">
        <v>12</v>
      </c>
      <c r="F589" t="s">
        <v>13</v>
      </c>
      <c r="G589" t="s">
        <v>31</v>
      </c>
      <c r="H589" s="1">
        <v>44603</v>
      </c>
      <c r="I589" s="3">
        <f>YEAR(data[[#This Row],[Order Date]])</f>
        <v>2022</v>
      </c>
      <c r="J589" s="3">
        <f>MONTH(data[[#This Row],[Order Date]])</f>
        <v>2</v>
      </c>
      <c r="K589" t="s">
        <v>1107</v>
      </c>
      <c r="L589" t="s">
        <v>16</v>
      </c>
      <c r="M589" t="s">
        <v>17</v>
      </c>
      <c r="N589" t="s">
        <v>136</v>
      </c>
    </row>
    <row r="590" spans="1:14" x14ac:dyDescent="0.3">
      <c r="A590" t="s">
        <v>1108</v>
      </c>
      <c r="B590" s="2">
        <v>8572</v>
      </c>
      <c r="C590" s="3">
        <v>2041</v>
      </c>
      <c r="D590" s="3">
        <v>8</v>
      </c>
      <c r="E590" t="s">
        <v>44</v>
      </c>
      <c r="F590" t="s">
        <v>45</v>
      </c>
      <c r="G590" t="s">
        <v>39</v>
      </c>
      <c r="H590" s="1">
        <v>44343</v>
      </c>
      <c r="I590" s="3">
        <f>YEAR(data[[#This Row],[Order Date]])</f>
        <v>2021</v>
      </c>
      <c r="J590" s="3">
        <f>MONTH(data[[#This Row],[Order Date]])</f>
        <v>5</v>
      </c>
      <c r="K590" t="s">
        <v>1109</v>
      </c>
      <c r="L590" t="s">
        <v>20</v>
      </c>
      <c r="M590" t="s">
        <v>62</v>
      </c>
      <c r="N590" t="s">
        <v>107</v>
      </c>
    </row>
    <row r="591" spans="1:14" x14ac:dyDescent="0.3">
      <c r="A591" t="s">
        <v>1108</v>
      </c>
      <c r="B591" s="2">
        <v>8572</v>
      </c>
      <c r="C591" s="3">
        <v>2041</v>
      </c>
      <c r="D591" s="3">
        <v>8</v>
      </c>
      <c r="E591" t="s">
        <v>44</v>
      </c>
      <c r="F591" t="s">
        <v>45</v>
      </c>
      <c r="G591" t="s">
        <v>39</v>
      </c>
      <c r="H591" s="1">
        <v>45112</v>
      </c>
      <c r="I591" s="3">
        <f>YEAR(data[[#This Row],[Order Date]])</f>
        <v>2023</v>
      </c>
      <c r="J591" s="3">
        <f>MONTH(data[[#This Row],[Order Date]])</f>
        <v>7</v>
      </c>
      <c r="K591" t="s">
        <v>1110</v>
      </c>
      <c r="L591" t="s">
        <v>20</v>
      </c>
      <c r="M591" t="s">
        <v>62</v>
      </c>
      <c r="N591" t="s">
        <v>104</v>
      </c>
    </row>
    <row r="592" spans="1:14" x14ac:dyDescent="0.3">
      <c r="A592" t="s">
        <v>1108</v>
      </c>
      <c r="B592" s="2">
        <v>8572</v>
      </c>
      <c r="C592" s="3">
        <v>2041</v>
      </c>
      <c r="D592" s="3">
        <v>8</v>
      </c>
      <c r="E592" t="s">
        <v>44</v>
      </c>
      <c r="F592" t="s">
        <v>45</v>
      </c>
      <c r="G592" t="s">
        <v>39</v>
      </c>
      <c r="H592" s="1">
        <v>44131</v>
      </c>
      <c r="I592" s="3">
        <f>YEAR(data[[#This Row],[Order Date]])</f>
        <v>2020</v>
      </c>
      <c r="J592" s="3">
        <f>MONTH(data[[#This Row],[Order Date]])</f>
        <v>10</v>
      </c>
      <c r="K592" t="s">
        <v>1111</v>
      </c>
      <c r="L592" t="s">
        <v>41</v>
      </c>
      <c r="M592" t="s">
        <v>74</v>
      </c>
      <c r="N592" t="s">
        <v>118</v>
      </c>
    </row>
    <row r="593" spans="1:14" x14ac:dyDescent="0.3">
      <c r="A593" t="s">
        <v>1112</v>
      </c>
      <c r="B593" s="2">
        <v>3661</v>
      </c>
      <c r="C593" s="3">
        <v>436</v>
      </c>
      <c r="D593" s="3">
        <v>13</v>
      </c>
      <c r="E593" t="s">
        <v>44</v>
      </c>
      <c r="F593" t="s">
        <v>59</v>
      </c>
      <c r="G593" t="s">
        <v>39</v>
      </c>
      <c r="H593" s="1">
        <v>44952</v>
      </c>
      <c r="I593" s="3">
        <f>YEAR(data[[#This Row],[Order Date]])</f>
        <v>2023</v>
      </c>
      <c r="J593" s="3">
        <f>MONTH(data[[#This Row],[Order Date]])</f>
        <v>1</v>
      </c>
      <c r="K593" t="s">
        <v>1113</v>
      </c>
      <c r="L593" t="s">
        <v>70</v>
      </c>
      <c r="M593" t="s">
        <v>85</v>
      </c>
      <c r="N593" t="s">
        <v>332</v>
      </c>
    </row>
    <row r="594" spans="1:14" x14ac:dyDescent="0.3">
      <c r="A594" t="s">
        <v>1114</v>
      </c>
      <c r="B594" s="2">
        <v>2451</v>
      </c>
      <c r="C594" s="3">
        <v>342</v>
      </c>
      <c r="D594" s="3">
        <v>8</v>
      </c>
      <c r="E594" t="s">
        <v>29</v>
      </c>
      <c r="F594" t="s">
        <v>63</v>
      </c>
      <c r="G594" t="s">
        <v>39</v>
      </c>
      <c r="H594" s="1">
        <v>44445</v>
      </c>
      <c r="I594" s="3">
        <f>YEAR(data[[#This Row],[Order Date]])</f>
        <v>2021</v>
      </c>
      <c r="J594" s="3">
        <f>MONTH(data[[#This Row],[Order Date]])</f>
        <v>9</v>
      </c>
      <c r="K594" t="s">
        <v>1115</v>
      </c>
      <c r="L594" t="s">
        <v>41</v>
      </c>
      <c r="M594" t="s">
        <v>42</v>
      </c>
      <c r="N594" t="s">
        <v>223</v>
      </c>
    </row>
    <row r="595" spans="1:14" x14ac:dyDescent="0.3">
      <c r="A595" t="s">
        <v>1114</v>
      </c>
      <c r="B595" s="2">
        <v>2451</v>
      </c>
      <c r="C595" s="3">
        <v>342</v>
      </c>
      <c r="D595" s="3">
        <v>8</v>
      </c>
      <c r="E595" t="s">
        <v>29</v>
      </c>
      <c r="F595" t="s">
        <v>63</v>
      </c>
      <c r="G595" t="s">
        <v>39</v>
      </c>
      <c r="H595" s="1">
        <v>44512</v>
      </c>
      <c r="I595" s="3">
        <f>YEAR(data[[#This Row],[Order Date]])</f>
        <v>2021</v>
      </c>
      <c r="J595" s="3">
        <f>MONTH(data[[#This Row],[Order Date]])</f>
        <v>11</v>
      </c>
      <c r="K595" t="s">
        <v>1116</v>
      </c>
      <c r="L595" t="s">
        <v>97</v>
      </c>
      <c r="M595" t="s">
        <v>106</v>
      </c>
      <c r="N595" t="s">
        <v>174</v>
      </c>
    </row>
    <row r="596" spans="1:14" x14ac:dyDescent="0.3">
      <c r="A596" t="s">
        <v>1114</v>
      </c>
      <c r="B596" s="2">
        <v>2451</v>
      </c>
      <c r="C596" s="3">
        <v>342</v>
      </c>
      <c r="D596" s="3">
        <v>8</v>
      </c>
      <c r="E596" t="s">
        <v>29</v>
      </c>
      <c r="F596" t="s">
        <v>63</v>
      </c>
      <c r="G596" t="s">
        <v>39</v>
      </c>
      <c r="H596" s="1">
        <v>45503</v>
      </c>
      <c r="I596" s="3">
        <f>YEAR(data[[#This Row],[Order Date]])</f>
        <v>2024</v>
      </c>
      <c r="J596" s="3">
        <f>MONTH(data[[#This Row],[Order Date]])</f>
        <v>7</v>
      </c>
      <c r="K596" t="s">
        <v>1117</v>
      </c>
      <c r="L596" t="s">
        <v>70</v>
      </c>
      <c r="M596" t="s">
        <v>137</v>
      </c>
      <c r="N596" t="s">
        <v>214</v>
      </c>
    </row>
    <row r="597" spans="1:14" x14ac:dyDescent="0.3">
      <c r="A597" t="s">
        <v>1118</v>
      </c>
      <c r="B597" s="2">
        <v>7067</v>
      </c>
      <c r="C597" s="3">
        <v>1943</v>
      </c>
      <c r="D597" s="3">
        <v>16</v>
      </c>
      <c r="E597" t="s">
        <v>44</v>
      </c>
      <c r="F597" t="s">
        <v>45</v>
      </c>
      <c r="G597" t="s">
        <v>46</v>
      </c>
      <c r="H597" s="1">
        <v>44635</v>
      </c>
      <c r="I597" s="3">
        <f>YEAR(data[[#This Row],[Order Date]])</f>
        <v>2022</v>
      </c>
      <c r="J597" s="3">
        <f>MONTH(data[[#This Row],[Order Date]])</f>
        <v>3</v>
      </c>
      <c r="K597" t="s">
        <v>1119</v>
      </c>
      <c r="L597" t="s">
        <v>41</v>
      </c>
      <c r="M597" t="s">
        <v>91</v>
      </c>
      <c r="N597" t="s">
        <v>133</v>
      </c>
    </row>
    <row r="598" spans="1:14" x14ac:dyDescent="0.3">
      <c r="A598" t="s">
        <v>1120</v>
      </c>
      <c r="B598" s="2">
        <v>4307</v>
      </c>
      <c r="C598" s="3">
        <v>615</v>
      </c>
      <c r="D598" s="3">
        <v>3</v>
      </c>
      <c r="E598" t="s">
        <v>12</v>
      </c>
      <c r="F598" t="s">
        <v>13</v>
      </c>
      <c r="G598" t="s">
        <v>14</v>
      </c>
      <c r="H598" s="1">
        <v>45366</v>
      </c>
      <c r="I598" s="3">
        <f>YEAR(data[[#This Row],[Order Date]])</f>
        <v>2024</v>
      </c>
      <c r="J598" s="3">
        <f>MONTH(data[[#This Row],[Order Date]])</f>
        <v>3</v>
      </c>
      <c r="K598" t="s">
        <v>1121</v>
      </c>
      <c r="L598" t="s">
        <v>24</v>
      </c>
      <c r="M598" t="s">
        <v>50</v>
      </c>
      <c r="N598" t="s">
        <v>337</v>
      </c>
    </row>
    <row r="599" spans="1:14" x14ac:dyDescent="0.3">
      <c r="A599" t="s">
        <v>1120</v>
      </c>
      <c r="B599" s="2">
        <v>4307</v>
      </c>
      <c r="C599" s="3">
        <v>615</v>
      </c>
      <c r="D599" s="3">
        <v>3</v>
      </c>
      <c r="E599" t="s">
        <v>12</v>
      </c>
      <c r="F599" t="s">
        <v>13</v>
      </c>
      <c r="G599" t="s">
        <v>14</v>
      </c>
      <c r="H599" s="1">
        <v>44145</v>
      </c>
      <c r="I599" s="3">
        <f>YEAR(data[[#This Row],[Order Date]])</f>
        <v>2020</v>
      </c>
      <c r="J599" s="3">
        <f>MONTH(data[[#This Row],[Order Date]])</f>
        <v>11</v>
      </c>
      <c r="K599" t="s">
        <v>1122</v>
      </c>
      <c r="L599" t="s">
        <v>20</v>
      </c>
      <c r="M599" t="s">
        <v>62</v>
      </c>
      <c r="N599" t="s">
        <v>79</v>
      </c>
    </row>
    <row r="600" spans="1:14" x14ac:dyDescent="0.3">
      <c r="A600" t="s">
        <v>1123</v>
      </c>
      <c r="B600" s="2">
        <v>962</v>
      </c>
      <c r="C600" s="3">
        <v>298</v>
      </c>
      <c r="D600" s="3">
        <v>18</v>
      </c>
      <c r="E600" t="s">
        <v>29</v>
      </c>
      <c r="F600" t="s">
        <v>77</v>
      </c>
      <c r="G600" t="s">
        <v>46</v>
      </c>
      <c r="H600" s="1">
        <v>44765</v>
      </c>
      <c r="I600" s="3">
        <f>YEAR(data[[#This Row],[Order Date]])</f>
        <v>2022</v>
      </c>
      <c r="J600" s="3">
        <f>MONTH(data[[#This Row],[Order Date]])</f>
        <v>7</v>
      </c>
      <c r="K600" t="s">
        <v>1124</v>
      </c>
      <c r="L600" t="s">
        <v>20</v>
      </c>
      <c r="M600" t="s">
        <v>62</v>
      </c>
      <c r="N600" t="s">
        <v>417</v>
      </c>
    </row>
    <row r="601" spans="1:14" x14ac:dyDescent="0.3">
      <c r="A601" t="s">
        <v>1125</v>
      </c>
      <c r="B601" s="2">
        <v>2995</v>
      </c>
      <c r="C601" s="3">
        <v>220</v>
      </c>
      <c r="D601" s="3">
        <v>14</v>
      </c>
      <c r="E601" t="s">
        <v>44</v>
      </c>
      <c r="F601" t="s">
        <v>108</v>
      </c>
      <c r="G601" t="s">
        <v>46</v>
      </c>
      <c r="H601" s="1">
        <v>45548</v>
      </c>
      <c r="I601" s="3">
        <f>YEAR(data[[#This Row],[Order Date]])</f>
        <v>2024</v>
      </c>
      <c r="J601" s="3">
        <f>MONTH(data[[#This Row],[Order Date]])</f>
        <v>9</v>
      </c>
      <c r="K601" t="s">
        <v>1126</v>
      </c>
      <c r="L601" t="s">
        <v>24</v>
      </c>
      <c r="M601" t="s">
        <v>25</v>
      </c>
      <c r="N601" t="s">
        <v>158</v>
      </c>
    </row>
    <row r="602" spans="1:14" x14ac:dyDescent="0.3">
      <c r="A602" t="s">
        <v>1127</v>
      </c>
      <c r="B602" s="2">
        <v>2078</v>
      </c>
      <c r="C602" s="3">
        <v>612</v>
      </c>
      <c r="D602" s="3">
        <v>6</v>
      </c>
      <c r="E602" t="s">
        <v>12</v>
      </c>
      <c r="F602" t="s">
        <v>38</v>
      </c>
      <c r="G602" t="s">
        <v>64</v>
      </c>
      <c r="H602" s="1">
        <v>44586</v>
      </c>
      <c r="I602" s="3">
        <f>YEAR(data[[#This Row],[Order Date]])</f>
        <v>2022</v>
      </c>
      <c r="J602" s="3">
        <f>MONTH(data[[#This Row],[Order Date]])</f>
        <v>1</v>
      </c>
      <c r="K602" t="s">
        <v>1128</v>
      </c>
      <c r="L602" t="s">
        <v>70</v>
      </c>
      <c r="M602" t="s">
        <v>85</v>
      </c>
      <c r="N602" t="s">
        <v>86</v>
      </c>
    </row>
    <row r="603" spans="1:14" x14ac:dyDescent="0.3">
      <c r="A603" t="s">
        <v>1129</v>
      </c>
      <c r="B603" s="2">
        <v>2737</v>
      </c>
      <c r="C603" s="3">
        <v>1253</v>
      </c>
      <c r="D603" s="3">
        <v>3</v>
      </c>
      <c r="E603" t="s">
        <v>12</v>
      </c>
      <c r="F603" t="s">
        <v>27</v>
      </c>
      <c r="G603" t="s">
        <v>39</v>
      </c>
      <c r="H603" s="1">
        <v>44305</v>
      </c>
      <c r="I603" s="3">
        <f>YEAR(data[[#This Row],[Order Date]])</f>
        <v>2021</v>
      </c>
      <c r="J603" s="3">
        <f>MONTH(data[[#This Row],[Order Date]])</f>
        <v>4</v>
      </c>
      <c r="K603" t="s">
        <v>1130</v>
      </c>
      <c r="L603" t="s">
        <v>24</v>
      </c>
      <c r="M603" t="s">
        <v>50</v>
      </c>
      <c r="N603" t="s">
        <v>138</v>
      </c>
    </row>
    <row r="604" spans="1:14" x14ac:dyDescent="0.3">
      <c r="A604" t="s">
        <v>1131</v>
      </c>
      <c r="B604" s="2">
        <v>8194</v>
      </c>
      <c r="C604" s="3">
        <v>2881</v>
      </c>
      <c r="D604" s="3">
        <v>6</v>
      </c>
      <c r="E604" t="s">
        <v>29</v>
      </c>
      <c r="F604" t="s">
        <v>63</v>
      </c>
      <c r="G604" t="s">
        <v>31</v>
      </c>
      <c r="H604" s="1">
        <v>44395</v>
      </c>
      <c r="I604" s="3">
        <f>YEAR(data[[#This Row],[Order Date]])</f>
        <v>2021</v>
      </c>
      <c r="J604" s="3">
        <f>MONTH(data[[#This Row],[Order Date]])</f>
        <v>7</v>
      </c>
      <c r="K604" t="s">
        <v>1132</v>
      </c>
      <c r="L604" t="s">
        <v>70</v>
      </c>
      <c r="M604" t="s">
        <v>137</v>
      </c>
      <c r="N604" t="s">
        <v>26</v>
      </c>
    </row>
    <row r="605" spans="1:14" x14ac:dyDescent="0.3">
      <c r="A605" t="s">
        <v>1133</v>
      </c>
      <c r="B605" s="2">
        <v>9914</v>
      </c>
      <c r="C605" s="3">
        <v>3858</v>
      </c>
      <c r="D605" s="3">
        <v>16</v>
      </c>
      <c r="E605" t="s">
        <v>44</v>
      </c>
      <c r="F605" t="s">
        <v>59</v>
      </c>
      <c r="G605" t="s">
        <v>46</v>
      </c>
      <c r="H605" s="1">
        <v>44736</v>
      </c>
      <c r="I605" s="3">
        <f>YEAR(data[[#This Row],[Order Date]])</f>
        <v>2022</v>
      </c>
      <c r="J605" s="3">
        <f>MONTH(data[[#This Row],[Order Date]])</f>
        <v>6</v>
      </c>
      <c r="K605" t="s">
        <v>1134</v>
      </c>
      <c r="L605" t="s">
        <v>24</v>
      </c>
      <c r="M605" t="s">
        <v>25</v>
      </c>
      <c r="N605" t="s">
        <v>164</v>
      </c>
    </row>
    <row r="606" spans="1:14" x14ac:dyDescent="0.3">
      <c r="A606" t="s">
        <v>1133</v>
      </c>
      <c r="B606" s="2">
        <v>9914</v>
      </c>
      <c r="C606" s="3">
        <v>3858</v>
      </c>
      <c r="D606" s="3">
        <v>16</v>
      </c>
      <c r="E606" t="s">
        <v>44</v>
      </c>
      <c r="F606" t="s">
        <v>59</v>
      </c>
      <c r="G606" t="s">
        <v>46</v>
      </c>
      <c r="H606" s="1">
        <v>45451</v>
      </c>
      <c r="I606" s="3">
        <f>YEAR(data[[#This Row],[Order Date]])</f>
        <v>2024</v>
      </c>
      <c r="J606" s="3">
        <f>MONTH(data[[#This Row],[Order Date]])</f>
        <v>6</v>
      </c>
      <c r="K606" t="s">
        <v>1135</v>
      </c>
      <c r="L606" t="s">
        <v>24</v>
      </c>
      <c r="M606" t="s">
        <v>67</v>
      </c>
      <c r="N606" t="s">
        <v>261</v>
      </c>
    </row>
    <row r="607" spans="1:14" x14ac:dyDescent="0.3">
      <c r="A607" t="s">
        <v>1136</v>
      </c>
      <c r="B607" s="2">
        <v>3228</v>
      </c>
      <c r="C607" s="3">
        <v>476</v>
      </c>
      <c r="D607" s="3">
        <v>9</v>
      </c>
      <c r="E607" t="s">
        <v>29</v>
      </c>
      <c r="F607" t="s">
        <v>63</v>
      </c>
      <c r="G607" t="s">
        <v>64</v>
      </c>
      <c r="H607" s="1">
        <v>44833</v>
      </c>
      <c r="I607" s="3">
        <f>YEAR(data[[#This Row],[Order Date]])</f>
        <v>2022</v>
      </c>
      <c r="J607" s="3">
        <f>MONTH(data[[#This Row],[Order Date]])</f>
        <v>9</v>
      </c>
      <c r="K607" t="s">
        <v>1137</v>
      </c>
      <c r="L607" t="s">
        <v>24</v>
      </c>
      <c r="M607" t="s">
        <v>50</v>
      </c>
      <c r="N607" t="s">
        <v>130</v>
      </c>
    </row>
    <row r="608" spans="1:14" x14ac:dyDescent="0.3">
      <c r="A608" t="s">
        <v>1138</v>
      </c>
      <c r="B608" s="2">
        <v>3918</v>
      </c>
      <c r="C608" s="3">
        <v>749</v>
      </c>
      <c r="D608" s="3">
        <v>8</v>
      </c>
      <c r="E608" t="s">
        <v>12</v>
      </c>
      <c r="F608" t="s">
        <v>38</v>
      </c>
      <c r="G608" t="s">
        <v>46</v>
      </c>
      <c r="H608" s="1">
        <v>45056</v>
      </c>
      <c r="I608" s="3">
        <f>YEAR(data[[#This Row],[Order Date]])</f>
        <v>2023</v>
      </c>
      <c r="J608" s="3">
        <f>MONTH(data[[#This Row],[Order Date]])</f>
        <v>5</v>
      </c>
      <c r="K608" t="s">
        <v>1139</v>
      </c>
      <c r="L608" t="s">
        <v>41</v>
      </c>
      <c r="M608" t="s">
        <v>74</v>
      </c>
      <c r="N608" t="s">
        <v>126</v>
      </c>
    </row>
    <row r="609" spans="1:14" x14ac:dyDescent="0.3">
      <c r="A609" t="s">
        <v>1138</v>
      </c>
      <c r="B609" s="2">
        <v>3918</v>
      </c>
      <c r="C609" s="3">
        <v>749</v>
      </c>
      <c r="D609" s="3">
        <v>8</v>
      </c>
      <c r="E609" t="s">
        <v>12</v>
      </c>
      <c r="F609" t="s">
        <v>38</v>
      </c>
      <c r="G609" t="s">
        <v>46</v>
      </c>
      <c r="H609" s="1">
        <v>43953</v>
      </c>
      <c r="I609" s="3">
        <f>YEAR(data[[#This Row],[Order Date]])</f>
        <v>2020</v>
      </c>
      <c r="J609" s="3">
        <f>MONTH(data[[#This Row],[Order Date]])</f>
        <v>5</v>
      </c>
      <c r="K609" t="s">
        <v>1140</v>
      </c>
      <c r="L609" t="s">
        <v>70</v>
      </c>
      <c r="M609" t="s">
        <v>137</v>
      </c>
      <c r="N609" t="s">
        <v>58</v>
      </c>
    </row>
    <row r="610" spans="1:14" x14ac:dyDescent="0.3">
      <c r="A610" t="s">
        <v>1141</v>
      </c>
      <c r="B610" s="2">
        <v>9921</v>
      </c>
      <c r="C610" s="3">
        <v>1451</v>
      </c>
      <c r="D610" s="3">
        <v>15</v>
      </c>
      <c r="E610" t="s">
        <v>44</v>
      </c>
      <c r="F610" t="s">
        <v>59</v>
      </c>
      <c r="G610" t="s">
        <v>39</v>
      </c>
      <c r="H610" s="1">
        <v>44298</v>
      </c>
      <c r="I610" s="3">
        <f>YEAR(data[[#This Row],[Order Date]])</f>
        <v>2021</v>
      </c>
      <c r="J610" s="3">
        <f>MONTH(data[[#This Row],[Order Date]])</f>
        <v>4</v>
      </c>
      <c r="K610" t="s">
        <v>1142</v>
      </c>
      <c r="L610" t="s">
        <v>20</v>
      </c>
      <c r="M610" t="s">
        <v>21</v>
      </c>
      <c r="N610" t="s">
        <v>138</v>
      </c>
    </row>
    <row r="611" spans="1:14" x14ac:dyDescent="0.3">
      <c r="A611" t="s">
        <v>1143</v>
      </c>
      <c r="B611" s="2">
        <v>9694</v>
      </c>
      <c r="C611" s="3">
        <v>4361</v>
      </c>
      <c r="D611" s="3">
        <v>1</v>
      </c>
      <c r="E611" t="s">
        <v>44</v>
      </c>
      <c r="F611" t="s">
        <v>48</v>
      </c>
      <c r="G611" t="s">
        <v>39</v>
      </c>
      <c r="H611" s="1">
        <v>45234</v>
      </c>
      <c r="I611" s="3">
        <f>YEAR(data[[#This Row],[Order Date]])</f>
        <v>2023</v>
      </c>
      <c r="J611" s="3">
        <f>MONTH(data[[#This Row],[Order Date]])</f>
        <v>11</v>
      </c>
      <c r="K611" t="s">
        <v>1144</v>
      </c>
      <c r="L611" t="s">
        <v>20</v>
      </c>
      <c r="M611" t="s">
        <v>62</v>
      </c>
      <c r="N611" t="s">
        <v>51</v>
      </c>
    </row>
    <row r="612" spans="1:14" x14ac:dyDescent="0.3">
      <c r="A612" t="s">
        <v>1145</v>
      </c>
      <c r="B612" s="2">
        <v>5028</v>
      </c>
      <c r="C612" s="3">
        <v>1553</v>
      </c>
      <c r="D612" s="3">
        <v>13</v>
      </c>
      <c r="E612" t="s">
        <v>29</v>
      </c>
      <c r="F612" t="s">
        <v>63</v>
      </c>
      <c r="G612" t="s">
        <v>39</v>
      </c>
      <c r="H612" s="1">
        <v>43955</v>
      </c>
      <c r="I612" s="3">
        <f>YEAR(data[[#This Row],[Order Date]])</f>
        <v>2020</v>
      </c>
      <c r="J612" s="3">
        <f>MONTH(data[[#This Row],[Order Date]])</f>
        <v>5</v>
      </c>
      <c r="K612" t="s">
        <v>1146</v>
      </c>
      <c r="L612" t="s">
        <v>16</v>
      </c>
      <c r="M612" t="s">
        <v>149</v>
      </c>
      <c r="N612" t="s">
        <v>58</v>
      </c>
    </row>
    <row r="613" spans="1:14" x14ac:dyDescent="0.3">
      <c r="A613" t="s">
        <v>1147</v>
      </c>
      <c r="B613" s="2">
        <v>594</v>
      </c>
      <c r="C613" s="3">
        <v>67</v>
      </c>
      <c r="D613" s="3">
        <v>19</v>
      </c>
      <c r="E613" t="s">
        <v>29</v>
      </c>
      <c r="F613" t="s">
        <v>63</v>
      </c>
      <c r="G613" t="s">
        <v>31</v>
      </c>
      <c r="H613" s="1">
        <v>45179</v>
      </c>
      <c r="I613" s="3">
        <f>YEAR(data[[#This Row],[Order Date]])</f>
        <v>2023</v>
      </c>
      <c r="J613" s="3">
        <f>MONTH(data[[#This Row],[Order Date]])</f>
        <v>9</v>
      </c>
      <c r="K613" t="s">
        <v>1148</v>
      </c>
      <c r="L613" t="s">
        <v>24</v>
      </c>
      <c r="M613" t="s">
        <v>25</v>
      </c>
      <c r="N613" t="s">
        <v>272</v>
      </c>
    </row>
    <row r="614" spans="1:14" x14ac:dyDescent="0.3">
      <c r="A614" t="s">
        <v>1147</v>
      </c>
      <c r="B614" s="2">
        <v>594</v>
      </c>
      <c r="C614" s="3">
        <v>67</v>
      </c>
      <c r="D614" s="3">
        <v>19</v>
      </c>
      <c r="E614" t="s">
        <v>29</v>
      </c>
      <c r="F614" t="s">
        <v>63</v>
      </c>
      <c r="G614" t="s">
        <v>31</v>
      </c>
      <c r="H614" s="1">
        <v>45296</v>
      </c>
      <c r="I614" s="3">
        <f>YEAR(data[[#This Row],[Order Date]])</f>
        <v>2024</v>
      </c>
      <c r="J614" s="3">
        <f>MONTH(data[[#This Row],[Order Date]])</f>
        <v>1</v>
      </c>
      <c r="K614" t="s">
        <v>1149</v>
      </c>
      <c r="L614" t="s">
        <v>16</v>
      </c>
      <c r="M614" t="s">
        <v>17</v>
      </c>
      <c r="N614" t="s">
        <v>75</v>
      </c>
    </row>
    <row r="615" spans="1:14" x14ac:dyDescent="0.3">
      <c r="A615" t="s">
        <v>1147</v>
      </c>
      <c r="B615" s="2">
        <v>594</v>
      </c>
      <c r="C615" s="3">
        <v>67</v>
      </c>
      <c r="D615" s="3">
        <v>19</v>
      </c>
      <c r="E615" t="s">
        <v>29</v>
      </c>
      <c r="F615" t="s">
        <v>63</v>
      </c>
      <c r="G615" t="s">
        <v>31</v>
      </c>
      <c r="H615" s="1">
        <v>45420</v>
      </c>
      <c r="I615" s="3">
        <f>YEAR(data[[#This Row],[Order Date]])</f>
        <v>2024</v>
      </c>
      <c r="J615" s="3">
        <f>MONTH(data[[#This Row],[Order Date]])</f>
        <v>5</v>
      </c>
      <c r="K615" t="s">
        <v>1150</v>
      </c>
      <c r="L615" t="s">
        <v>70</v>
      </c>
      <c r="M615" t="s">
        <v>85</v>
      </c>
      <c r="N615" t="s">
        <v>34</v>
      </c>
    </row>
    <row r="616" spans="1:14" x14ac:dyDescent="0.3">
      <c r="A616" t="s">
        <v>1151</v>
      </c>
      <c r="B616" s="2">
        <v>5954</v>
      </c>
      <c r="C616" s="3">
        <v>2618</v>
      </c>
      <c r="D616" s="3">
        <v>11</v>
      </c>
      <c r="E616" t="s">
        <v>44</v>
      </c>
      <c r="F616" t="s">
        <v>45</v>
      </c>
      <c r="G616" t="s">
        <v>64</v>
      </c>
      <c r="H616" s="1">
        <v>45381</v>
      </c>
      <c r="I616" s="3">
        <f>YEAR(data[[#This Row],[Order Date]])</f>
        <v>2024</v>
      </c>
      <c r="J616" s="3">
        <f>MONTH(data[[#This Row],[Order Date]])</f>
        <v>3</v>
      </c>
      <c r="K616" t="s">
        <v>1152</v>
      </c>
      <c r="L616" t="s">
        <v>97</v>
      </c>
      <c r="M616" t="s">
        <v>106</v>
      </c>
      <c r="N616" t="s">
        <v>337</v>
      </c>
    </row>
    <row r="617" spans="1:14" x14ac:dyDescent="0.3">
      <c r="A617" t="s">
        <v>1153</v>
      </c>
      <c r="B617" s="2">
        <v>3518</v>
      </c>
      <c r="C617" s="3">
        <v>1051</v>
      </c>
      <c r="D617" s="3">
        <v>3</v>
      </c>
      <c r="E617" t="s">
        <v>44</v>
      </c>
      <c r="F617" t="s">
        <v>108</v>
      </c>
      <c r="G617" t="s">
        <v>14</v>
      </c>
      <c r="H617" s="1">
        <v>44084</v>
      </c>
      <c r="I617" s="3">
        <f>YEAR(data[[#This Row],[Order Date]])</f>
        <v>2020</v>
      </c>
      <c r="J617" s="3">
        <f>MONTH(data[[#This Row],[Order Date]])</f>
        <v>9</v>
      </c>
      <c r="K617" t="s">
        <v>1154</v>
      </c>
      <c r="L617" t="s">
        <v>41</v>
      </c>
      <c r="M617" t="s">
        <v>91</v>
      </c>
      <c r="N617" t="s">
        <v>388</v>
      </c>
    </row>
    <row r="618" spans="1:14" x14ac:dyDescent="0.3">
      <c r="A618" t="s">
        <v>1155</v>
      </c>
      <c r="B618" s="2">
        <v>3747</v>
      </c>
      <c r="C618" s="3">
        <v>410</v>
      </c>
      <c r="D618" s="3">
        <v>5</v>
      </c>
      <c r="E618" t="s">
        <v>29</v>
      </c>
      <c r="F618" t="s">
        <v>56</v>
      </c>
      <c r="G618" t="s">
        <v>46</v>
      </c>
      <c r="H618" s="1">
        <v>44024</v>
      </c>
      <c r="I618" s="3">
        <f>YEAR(data[[#This Row],[Order Date]])</f>
        <v>2020</v>
      </c>
      <c r="J618" s="3">
        <f>MONTH(data[[#This Row],[Order Date]])</f>
        <v>7</v>
      </c>
      <c r="K618" t="s">
        <v>1156</v>
      </c>
      <c r="L618" t="s">
        <v>20</v>
      </c>
      <c r="M618" t="s">
        <v>62</v>
      </c>
      <c r="N618" t="s">
        <v>461</v>
      </c>
    </row>
    <row r="619" spans="1:14" x14ac:dyDescent="0.3">
      <c r="A619" t="s">
        <v>1155</v>
      </c>
      <c r="B619" s="2">
        <v>3747</v>
      </c>
      <c r="C619" s="3">
        <v>410</v>
      </c>
      <c r="D619" s="3">
        <v>5</v>
      </c>
      <c r="E619" t="s">
        <v>29</v>
      </c>
      <c r="F619" t="s">
        <v>56</v>
      </c>
      <c r="G619" t="s">
        <v>46</v>
      </c>
      <c r="H619" s="1">
        <v>44903</v>
      </c>
      <c r="I619" s="3">
        <f>YEAR(data[[#This Row],[Order Date]])</f>
        <v>2022</v>
      </c>
      <c r="J619" s="3">
        <f>MONTH(data[[#This Row],[Order Date]])</f>
        <v>12</v>
      </c>
      <c r="K619" t="s">
        <v>1157</v>
      </c>
      <c r="L619" t="s">
        <v>24</v>
      </c>
      <c r="M619" t="s">
        <v>25</v>
      </c>
      <c r="N619" t="s">
        <v>151</v>
      </c>
    </row>
    <row r="620" spans="1:14" x14ac:dyDescent="0.3">
      <c r="A620" t="s">
        <v>1155</v>
      </c>
      <c r="B620" s="2">
        <v>3747</v>
      </c>
      <c r="C620" s="3">
        <v>410</v>
      </c>
      <c r="D620" s="3">
        <v>5</v>
      </c>
      <c r="E620" t="s">
        <v>29</v>
      </c>
      <c r="F620" t="s">
        <v>56</v>
      </c>
      <c r="G620" t="s">
        <v>46</v>
      </c>
      <c r="H620" s="1">
        <v>45378</v>
      </c>
      <c r="I620" s="3">
        <f>YEAR(data[[#This Row],[Order Date]])</f>
        <v>2024</v>
      </c>
      <c r="J620" s="3">
        <f>MONTH(data[[#This Row],[Order Date]])</f>
        <v>3</v>
      </c>
      <c r="K620" t="s">
        <v>1158</v>
      </c>
      <c r="L620" t="s">
        <v>97</v>
      </c>
      <c r="M620" t="s">
        <v>98</v>
      </c>
      <c r="N620" t="s">
        <v>337</v>
      </c>
    </row>
    <row r="621" spans="1:14" x14ac:dyDescent="0.3">
      <c r="A621" t="s">
        <v>1155</v>
      </c>
      <c r="B621" s="2">
        <v>3747</v>
      </c>
      <c r="C621" s="3">
        <v>410</v>
      </c>
      <c r="D621" s="3">
        <v>5</v>
      </c>
      <c r="E621" t="s">
        <v>29</v>
      </c>
      <c r="F621" t="s">
        <v>56</v>
      </c>
      <c r="G621" t="s">
        <v>46</v>
      </c>
      <c r="H621" s="1">
        <v>44974</v>
      </c>
      <c r="I621" s="3">
        <f>YEAR(data[[#This Row],[Order Date]])</f>
        <v>2023</v>
      </c>
      <c r="J621" s="3">
        <f>MONTH(data[[#This Row],[Order Date]])</f>
        <v>2</v>
      </c>
      <c r="K621" t="s">
        <v>1159</v>
      </c>
      <c r="L621" t="s">
        <v>20</v>
      </c>
      <c r="M621" t="s">
        <v>21</v>
      </c>
      <c r="N621" t="s">
        <v>92</v>
      </c>
    </row>
    <row r="622" spans="1:14" x14ac:dyDescent="0.3">
      <c r="A622" t="s">
        <v>1155</v>
      </c>
      <c r="B622" s="2">
        <v>3747</v>
      </c>
      <c r="C622" s="3">
        <v>410</v>
      </c>
      <c r="D622" s="3">
        <v>5</v>
      </c>
      <c r="E622" t="s">
        <v>29</v>
      </c>
      <c r="F622" t="s">
        <v>56</v>
      </c>
      <c r="G622" t="s">
        <v>46</v>
      </c>
      <c r="H622" s="1">
        <v>44398</v>
      </c>
      <c r="I622" s="3">
        <f>YEAR(data[[#This Row],[Order Date]])</f>
        <v>2021</v>
      </c>
      <c r="J622" s="3">
        <f>MONTH(data[[#This Row],[Order Date]])</f>
        <v>7</v>
      </c>
      <c r="K622" t="s">
        <v>1160</v>
      </c>
      <c r="L622" t="s">
        <v>41</v>
      </c>
      <c r="M622" t="s">
        <v>42</v>
      </c>
      <c r="N622" t="s">
        <v>26</v>
      </c>
    </row>
    <row r="623" spans="1:14" x14ac:dyDescent="0.3">
      <c r="A623" t="s">
        <v>1161</v>
      </c>
      <c r="B623" s="2">
        <v>8548</v>
      </c>
      <c r="C623" s="3">
        <v>2305</v>
      </c>
      <c r="D623" s="3">
        <v>1</v>
      </c>
      <c r="E623" t="s">
        <v>29</v>
      </c>
      <c r="F623" t="s">
        <v>77</v>
      </c>
      <c r="G623" t="s">
        <v>64</v>
      </c>
      <c r="H623" s="1">
        <v>44864</v>
      </c>
      <c r="I623" s="3">
        <f>YEAR(data[[#This Row],[Order Date]])</f>
        <v>2022</v>
      </c>
      <c r="J623" s="3">
        <f>MONTH(data[[#This Row],[Order Date]])</f>
        <v>10</v>
      </c>
      <c r="K623" t="s">
        <v>1162</v>
      </c>
      <c r="L623" t="s">
        <v>16</v>
      </c>
      <c r="M623" t="s">
        <v>149</v>
      </c>
      <c r="N623" t="s">
        <v>95</v>
      </c>
    </row>
    <row r="624" spans="1:14" x14ac:dyDescent="0.3">
      <c r="A624" t="s">
        <v>1163</v>
      </c>
      <c r="B624" s="2">
        <v>6089</v>
      </c>
      <c r="C624" s="3">
        <v>139</v>
      </c>
      <c r="D624" s="3">
        <v>19</v>
      </c>
      <c r="E624" t="s">
        <v>44</v>
      </c>
      <c r="F624" t="s">
        <v>45</v>
      </c>
      <c r="G624" t="s">
        <v>31</v>
      </c>
      <c r="H624" s="1">
        <v>44196</v>
      </c>
      <c r="I624" s="3">
        <f>YEAR(data[[#This Row],[Order Date]])</f>
        <v>2020</v>
      </c>
      <c r="J624" s="3">
        <f>MONTH(data[[#This Row],[Order Date]])</f>
        <v>12</v>
      </c>
      <c r="K624" t="s">
        <v>1164</v>
      </c>
      <c r="L624" t="s">
        <v>97</v>
      </c>
      <c r="M624" t="s">
        <v>106</v>
      </c>
      <c r="N624" t="s">
        <v>286</v>
      </c>
    </row>
    <row r="625" spans="1:14" x14ac:dyDescent="0.3">
      <c r="A625" t="s">
        <v>1163</v>
      </c>
      <c r="B625" s="2">
        <v>6089</v>
      </c>
      <c r="C625" s="3">
        <v>139</v>
      </c>
      <c r="D625" s="3">
        <v>19</v>
      </c>
      <c r="E625" t="s">
        <v>44</v>
      </c>
      <c r="F625" t="s">
        <v>45</v>
      </c>
      <c r="G625" t="s">
        <v>31</v>
      </c>
      <c r="H625" s="1">
        <v>44666</v>
      </c>
      <c r="I625" s="3">
        <f>YEAR(data[[#This Row],[Order Date]])</f>
        <v>2022</v>
      </c>
      <c r="J625" s="3">
        <f>MONTH(data[[#This Row],[Order Date]])</f>
        <v>4</v>
      </c>
      <c r="K625" t="s">
        <v>1165</v>
      </c>
      <c r="L625" t="s">
        <v>97</v>
      </c>
      <c r="M625" t="s">
        <v>116</v>
      </c>
      <c r="N625" t="s">
        <v>186</v>
      </c>
    </row>
    <row r="626" spans="1:14" x14ac:dyDescent="0.3">
      <c r="A626" t="s">
        <v>1163</v>
      </c>
      <c r="B626" s="2">
        <v>6089</v>
      </c>
      <c r="C626" s="3">
        <v>139</v>
      </c>
      <c r="D626" s="3">
        <v>19</v>
      </c>
      <c r="E626" t="s">
        <v>44</v>
      </c>
      <c r="F626" t="s">
        <v>45</v>
      </c>
      <c r="G626" t="s">
        <v>31</v>
      </c>
      <c r="H626" s="1">
        <v>45021</v>
      </c>
      <c r="I626" s="3">
        <f>YEAR(data[[#This Row],[Order Date]])</f>
        <v>2023</v>
      </c>
      <c r="J626" s="3">
        <f>MONTH(data[[#This Row],[Order Date]])</f>
        <v>4</v>
      </c>
      <c r="K626" t="s">
        <v>1166</v>
      </c>
      <c r="L626" t="s">
        <v>20</v>
      </c>
      <c r="M626" t="s">
        <v>21</v>
      </c>
      <c r="N626" t="s">
        <v>144</v>
      </c>
    </row>
    <row r="627" spans="1:14" x14ac:dyDescent="0.3">
      <c r="A627" t="s">
        <v>1167</v>
      </c>
      <c r="B627" s="2">
        <v>5193</v>
      </c>
      <c r="C627" s="3">
        <v>2530</v>
      </c>
      <c r="D627" s="3">
        <v>5</v>
      </c>
      <c r="E627" t="s">
        <v>44</v>
      </c>
      <c r="F627" t="s">
        <v>59</v>
      </c>
      <c r="G627" t="s">
        <v>31</v>
      </c>
      <c r="H627" s="1">
        <v>44498</v>
      </c>
      <c r="I627" s="3">
        <f>YEAR(data[[#This Row],[Order Date]])</f>
        <v>2021</v>
      </c>
      <c r="J627" s="3">
        <f>MONTH(data[[#This Row],[Order Date]])</f>
        <v>10</v>
      </c>
      <c r="K627" t="s">
        <v>1168</v>
      </c>
      <c r="L627" t="s">
        <v>41</v>
      </c>
      <c r="M627" t="s">
        <v>74</v>
      </c>
      <c r="N627" t="s">
        <v>36</v>
      </c>
    </row>
    <row r="628" spans="1:14" x14ac:dyDescent="0.3">
      <c r="A628" t="s">
        <v>1167</v>
      </c>
      <c r="B628" s="2">
        <v>5193</v>
      </c>
      <c r="C628" s="3">
        <v>2530</v>
      </c>
      <c r="D628" s="3">
        <v>5</v>
      </c>
      <c r="E628" t="s">
        <v>44</v>
      </c>
      <c r="F628" t="s">
        <v>59</v>
      </c>
      <c r="G628" t="s">
        <v>31</v>
      </c>
      <c r="H628" s="1">
        <v>45655</v>
      </c>
      <c r="I628" s="3">
        <f>YEAR(data[[#This Row],[Order Date]])</f>
        <v>2024</v>
      </c>
      <c r="J628" s="3">
        <f>MONTH(data[[#This Row],[Order Date]])</f>
        <v>12</v>
      </c>
      <c r="K628" t="s">
        <v>1169</v>
      </c>
      <c r="L628" t="s">
        <v>16</v>
      </c>
      <c r="M628" t="s">
        <v>17</v>
      </c>
      <c r="N628" t="s">
        <v>22</v>
      </c>
    </row>
    <row r="629" spans="1:14" x14ac:dyDescent="0.3">
      <c r="A629" t="s">
        <v>1170</v>
      </c>
      <c r="B629" s="2">
        <v>7493</v>
      </c>
      <c r="C629" s="3">
        <v>96</v>
      </c>
      <c r="D629" s="3">
        <v>3</v>
      </c>
      <c r="E629" t="s">
        <v>12</v>
      </c>
      <c r="F629" t="s">
        <v>13</v>
      </c>
      <c r="G629" t="s">
        <v>14</v>
      </c>
      <c r="H629" s="1">
        <v>44054</v>
      </c>
      <c r="I629" s="3">
        <f>YEAR(data[[#This Row],[Order Date]])</f>
        <v>2020</v>
      </c>
      <c r="J629" s="3">
        <f>MONTH(data[[#This Row],[Order Date]])</f>
        <v>8</v>
      </c>
      <c r="K629" t="s">
        <v>1171</v>
      </c>
      <c r="L629" t="s">
        <v>97</v>
      </c>
      <c r="M629" t="s">
        <v>116</v>
      </c>
      <c r="N629" t="s">
        <v>184</v>
      </c>
    </row>
    <row r="630" spans="1:14" x14ac:dyDescent="0.3">
      <c r="A630" t="s">
        <v>1172</v>
      </c>
      <c r="B630" s="2">
        <v>2062</v>
      </c>
      <c r="C630" s="3">
        <v>848</v>
      </c>
      <c r="D630" s="3">
        <v>6</v>
      </c>
      <c r="E630" t="s">
        <v>29</v>
      </c>
      <c r="F630" t="s">
        <v>56</v>
      </c>
      <c r="G630" t="s">
        <v>46</v>
      </c>
      <c r="H630" s="1">
        <v>45355</v>
      </c>
      <c r="I630" s="3">
        <f>YEAR(data[[#This Row],[Order Date]])</f>
        <v>2024</v>
      </c>
      <c r="J630" s="3">
        <f>MONTH(data[[#This Row],[Order Date]])</f>
        <v>3</v>
      </c>
      <c r="K630" t="s">
        <v>1173</v>
      </c>
      <c r="L630" t="s">
        <v>16</v>
      </c>
      <c r="M630" t="s">
        <v>149</v>
      </c>
      <c r="N630" t="s">
        <v>337</v>
      </c>
    </row>
    <row r="631" spans="1:14" x14ac:dyDescent="0.3">
      <c r="A631" t="s">
        <v>1174</v>
      </c>
      <c r="B631" s="2">
        <v>7163</v>
      </c>
      <c r="C631" s="3">
        <v>1536</v>
      </c>
      <c r="D631" s="3">
        <v>1</v>
      </c>
      <c r="E631" t="s">
        <v>12</v>
      </c>
      <c r="F631" t="s">
        <v>81</v>
      </c>
      <c r="G631" t="s">
        <v>39</v>
      </c>
      <c r="H631" s="1">
        <v>45216</v>
      </c>
      <c r="I631" s="3">
        <f>YEAR(data[[#This Row],[Order Date]])</f>
        <v>2023</v>
      </c>
      <c r="J631" s="3">
        <f>MONTH(data[[#This Row],[Order Date]])</f>
        <v>10</v>
      </c>
      <c r="K631" t="s">
        <v>1175</v>
      </c>
      <c r="L631" t="s">
        <v>41</v>
      </c>
      <c r="M631" t="s">
        <v>74</v>
      </c>
      <c r="N631" t="s">
        <v>441</v>
      </c>
    </row>
    <row r="632" spans="1:14" x14ac:dyDescent="0.3">
      <c r="A632" t="s">
        <v>1176</v>
      </c>
      <c r="B632" s="2">
        <v>4026</v>
      </c>
      <c r="C632" s="3">
        <v>163</v>
      </c>
      <c r="D632" s="3">
        <v>6</v>
      </c>
      <c r="E632" t="s">
        <v>12</v>
      </c>
      <c r="F632" t="s">
        <v>81</v>
      </c>
      <c r="G632" t="s">
        <v>64</v>
      </c>
      <c r="H632" s="1">
        <v>45135</v>
      </c>
      <c r="I632" s="3">
        <f>YEAR(data[[#This Row],[Order Date]])</f>
        <v>2023</v>
      </c>
      <c r="J632" s="3">
        <f>MONTH(data[[#This Row],[Order Date]])</f>
        <v>7</v>
      </c>
      <c r="K632" t="s">
        <v>1177</v>
      </c>
      <c r="L632" t="s">
        <v>24</v>
      </c>
      <c r="M632" t="s">
        <v>50</v>
      </c>
      <c r="N632" t="s">
        <v>104</v>
      </c>
    </row>
    <row r="633" spans="1:14" x14ac:dyDescent="0.3">
      <c r="A633" t="s">
        <v>1178</v>
      </c>
      <c r="B633" s="2">
        <v>1894</v>
      </c>
      <c r="C633" s="3">
        <v>275</v>
      </c>
      <c r="D633" s="3">
        <v>5</v>
      </c>
      <c r="E633" t="s">
        <v>44</v>
      </c>
      <c r="F633" t="s">
        <v>48</v>
      </c>
      <c r="G633" t="s">
        <v>46</v>
      </c>
      <c r="H633" s="1">
        <v>44527</v>
      </c>
      <c r="I633" s="3">
        <f>YEAR(data[[#This Row],[Order Date]])</f>
        <v>2021</v>
      </c>
      <c r="J633" s="3">
        <f>MONTH(data[[#This Row],[Order Date]])</f>
        <v>11</v>
      </c>
      <c r="K633" t="s">
        <v>1179</v>
      </c>
      <c r="L633" t="s">
        <v>16</v>
      </c>
      <c r="M633" t="s">
        <v>17</v>
      </c>
      <c r="N633" t="s">
        <v>174</v>
      </c>
    </row>
    <row r="634" spans="1:14" x14ac:dyDescent="0.3">
      <c r="A634" t="s">
        <v>1180</v>
      </c>
      <c r="B634" s="2">
        <v>3482</v>
      </c>
      <c r="C634" s="3">
        <v>1554</v>
      </c>
      <c r="D634" s="3">
        <v>15</v>
      </c>
      <c r="E634" t="s">
        <v>12</v>
      </c>
      <c r="F634" t="s">
        <v>38</v>
      </c>
      <c r="G634" t="s">
        <v>31</v>
      </c>
      <c r="H634" s="1">
        <v>44083</v>
      </c>
      <c r="I634" s="3">
        <f>YEAR(data[[#This Row],[Order Date]])</f>
        <v>2020</v>
      </c>
      <c r="J634" s="3">
        <f>MONTH(data[[#This Row],[Order Date]])</f>
        <v>9</v>
      </c>
      <c r="K634" t="s">
        <v>1181</v>
      </c>
      <c r="L634" t="s">
        <v>97</v>
      </c>
      <c r="M634" t="s">
        <v>98</v>
      </c>
      <c r="N634" t="s">
        <v>388</v>
      </c>
    </row>
    <row r="635" spans="1:14" x14ac:dyDescent="0.3">
      <c r="A635" t="s">
        <v>1182</v>
      </c>
      <c r="B635" s="2">
        <v>4172</v>
      </c>
      <c r="C635" s="3">
        <v>235</v>
      </c>
      <c r="D635" s="3">
        <v>5</v>
      </c>
      <c r="E635" t="s">
        <v>29</v>
      </c>
      <c r="F635" t="s">
        <v>63</v>
      </c>
      <c r="G635" t="s">
        <v>39</v>
      </c>
      <c r="H635" s="1">
        <v>44349</v>
      </c>
      <c r="I635" s="3">
        <f>YEAR(data[[#This Row],[Order Date]])</f>
        <v>2021</v>
      </c>
      <c r="J635" s="3">
        <f>MONTH(data[[#This Row],[Order Date]])</f>
        <v>6</v>
      </c>
      <c r="K635" t="s">
        <v>1183</v>
      </c>
      <c r="L635" t="s">
        <v>97</v>
      </c>
      <c r="M635" t="s">
        <v>116</v>
      </c>
      <c r="N635" t="s">
        <v>124</v>
      </c>
    </row>
    <row r="636" spans="1:14" x14ac:dyDescent="0.3">
      <c r="A636" t="s">
        <v>1182</v>
      </c>
      <c r="B636" s="2">
        <v>4172</v>
      </c>
      <c r="C636" s="3">
        <v>235</v>
      </c>
      <c r="D636" s="3">
        <v>5</v>
      </c>
      <c r="E636" t="s">
        <v>29</v>
      </c>
      <c r="F636" t="s">
        <v>63</v>
      </c>
      <c r="G636" t="s">
        <v>39</v>
      </c>
      <c r="H636" s="1">
        <v>44795</v>
      </c>
      <c r="I636" s="3">
        <f>YEAR(data[[#This Row],[Order Date]])</f>
        <v>2022</v>
      </c>
      <c r="J636" s="3">
        <f>MONTH(data[[#This Row],[Order Date]])</f>
        <v>8</v>
      </c>
      <c r="K636" t="s">
        <v>1184</v>
      </c>
      <c r="L636" t="s">
        <v>16</v>
      </c>
      <c r="M636" t="s">
        <v>33</v>
      </c>
      <c r="N636" t="s">
        <v>208</v>
      </c>
    </row>
    <row r="637" spans="1:14" x14ac:dyDescent="0.3">
      <c r="A637" t="s">
        <v>1182</v>
      </c>
      <c r="B637" s="2">
        <v>4172</v>
      </c>
      <c r="C637" s="3">
        <v>235</v>
      </c>
      <c r="D637" s="3">
        <v>5</v>
      </c>
      <c r="E637" t="s">
        <v>29</v>
      </c>
      <c r="F637" t="s">
        <v>63</v>
      </c>
      <c r="G637" t="s">
        <v>39</v>
      </c>
      <c r="H637" s="1">
        <v>45398</v>
      </c>
      <c r="I637" s="3">
        <f>YEAR(data[[#This Row],[Order Date]])</f>
        <v>2024</v>
      </c>
      <c r="J637" s="3">
        <f>MONTH(data[[#This Row],[Order Date]])</f>
        <v>4</v>
      </c>
      <c r="K637" t="s">
        <v>1185</v>
      </c>
      <c r="L637" t="s">
        <v>20</v>
      </c>
      <c r="M637" t="s">
        <v>62</v>
      </c>
      <c r="N637" t="s">
        <v>234</v>
      </c>
    </row>
    <row r="638" spans="1:14" x14ac:dyDescent="0.3">
      <c r="A638" t="s">
        <v>1186</v>
      </c>
      <c r="B638" s="2">
        <v>6265</v>
      </c>
      <c r="C638" s="3">
        <v>155</v>
      </c>
      <c r="D638" s="3">
        <v>8</v>
      </c>
      <c r="E638" t="s">
        <v>44</v>
      </c>
      <c r="F638" t="s">
        <v>59</v>
      </c>
      <c r="G638" t="s">
        <v>64</v>
      </c>
      <c r="H638" s="1">
        <v>44796</v>
      </c>
      <c r="I638" s="3">
        <f>YEAR(data[[#This Row],[Order Date]])</f>
        <v>2022</v>
      </c>
      <c r="J638" s="3">
        <f>MONTH(data[[#This Row],[Order Date]])</f>
        <v>8</v>
      </c>
      <c r="K638" t="s">
        <v>1187</v>
      </c>
      <c r="L638" t="s">
        <v>97</v>
      </c>
      <c r="M638" t="s">
        <v>106</v>
      </c>
      <c r="N638" t="s">
        <v>208</v>
      </c>
    </row>
    <row r="639" spans="1:14" x14ac:dyDescent="0.3">
      <c r="A639" t="s">
        <v>1186</v>
      </c>
      <c r="B639" s="2">
        <v>6265</v>
      </c>
      <c r="C639" s="3">
        <v>155</v>
      </c>
      <c r="D639" s="3">
        <v>8</v>
      </c>
      <c r="E639" t="s">
        <v>44</v>
      </c>
      <c r="F639" t="s">
        <v>59</v>
      </c>
      <c r="G639" t="s">
        <v>64</v>
      </c>
      <c r="H639" s="1">
        <v>44267</v>
      </c>
      <c r="I639" s="3">
        <f>YEAR(data[[#This Row],[Order Date]])</f>
        <v>2021</v>
      </c>
      <c r="J639" s="3">
        <f>MONTH(data[[#This Row],[Order Date]])</f>
        <v>3</v>
      </c>
      <c r="K639" t="s">
        <v>1188</v>
      </c>
      <c r="L639" t="s">
        <v>97</v>
      </c>
      <c r="M639" t="s">
        <v>116</v>
      </c>
      <c r="N639" t="s">
        <v>166</v>
      </c>
    </row>
    <row r="640" spans="1:14" x14ac:dyDescent="0.3">
      <c r="A640" t="s">
        <v>1189</v>
      </c>
      <c r="B640" s="2">
        <v>2931</v>
      </c>
      <c r="C640" s="3">
        <v>212</v>
      </c>
      <c r="D640" s="3">
        <v>7</v>
      </c>
      <c r="E640" t="s">
        <v>12</v>
      </c>
      <c r="F640" t="s">
        <v>13</v>
      </c>
      <c r="G640" t="s">
        <v>46</v>
      </c>
      <c r="H640" s="1">
        <v>45469</v>
      </c>
      <c r="I640" s="3">
        <f>YEAR(data[[#This Row],[Order Date]])</f>
        <v>2024</v>
      </c>
      <c r="J640" s="3">
        <f>MONTH(data[[#This Row],[Order Date]])</f>
        <v>6</v>
      </c>
      <c r="K640" t="s">
        <v>1190</v>
      </c>
      <c r="L640" t="s">
        <v>20</v>
      </c>
      <c r="M640" t="s">
        <v>171</v>
      </c>
      <c r="N640" t="s">
        <v>261</v>
      </c>
    </row>
    <row r="641" spans="1:14" x14ac:dyDescent="0.3">
      <c r="A641" t="s">
        <v>1189</v>
      </c>
      <c r="B641" s="2">
        <v>2931</v>
      </c>
      <c r="C641" s="3">
        <v>212</v>
      </c>
      <c r="D641" s="3">
        <v>7</v>
      </c>
      <c r="E641" t="s">
        <v>12</v>
      </c>
      <c r="F641" t="s">
        <v>13</v>
      </c>
      <c r="G641" t="s">
        <v>46</v>
      </c>
      <c r="H641" s="1">
        <v>45268</v>
      </c>
      <c r="I641" s="3">
        <f>YEAR(data[[#This Row],[Order Date]])</f>
        <v>2023</v>
      </c>
      <c r="J641" s="3">
        <f>MONTH(data[[#This Row],[Order Date]])</f>
        <v>12</v>
      </c>
      <c r="K641" t="s">
        <v>1191</v>
      </c>
      <c r="L641" t="s">
        <v>16</v>
      </c>
      <c r="M641" t="s">
        <v>149</v>
      </c>
      <c r="N641" t="s">
        <v>101</v>
      </c>
    </row>
    <row r="642" spans="1:14" x14ac:dyDescent="0.3">
      <c r="A642" t="s">
        <v>1192</v>
      </c>
      <c r="B642" s="2">
        <v>1146</v>
      </c>
      <c r="C642" s="3">
        <v>188</v>
      </c>
      <c r="D642" s="3">
        <v>9</v>
      </c>
      <c r="E642" t="s">
        <v>44</v>
      </c>
      <c r="F642" t="s">
        <v>48</v>
      </c>
      <c r="G642" t="s">
        <v>31</v>
      </c>
      <c r="H642" s="1">
        <v>45623</v>
      </c>
      <c r="I642" s="3">
        <f>YEAR(data[[#This Row],[Order Date]])</f>
        <v>2024</v>
      </c>
      <c r="J642" s="3">
        <f>MONTH(data[[#This Row],[Order Date]])</f>
        <v>11</v>
      </c>
      <c r="K642" t="s">
        <v>1193</v>
      </c>
      <c r="L642" t="s">
        <v>16</v>
      </c>
      <c r="M642" t="s">
        <v>149</v>
      </c>
      <c r="N642" t="s">
        <v>254</v>
      </c>
    </row>
    <row r="643" spans="1:14" x14ac:dyDescent="0.3">
      <c r="A643" t="s">
        <v>1194</v>
      </c>
      <c r="B643" s="2">
        <v>9215</v>
      </c>
      <c r="C643" s="3">
        <v>767</v>
      </c>
      <c r="D643" s="3">
        <v>13</v>
      </c>
      <c r="E643" t="s">
        <v>12</v>
      </c>
      <c r="F643" t="s">
        <v>27</v>
      </c>
      <c r="G643" t="s">
        <v>64</v>
      </c>
      <c r="H643" s="1">
        <v>44571</v>
      </c>
      <c r="I643" s="3">
        <f>YEAR(data[[#This Row],[Order Date]])</f>
        <v>2022</v>
      </c>
      <c r="J643" s="3">
        <f>MONTH(data[[#This Row],[Order Date]])</f>
        <v>1</v>
      </c>
      <c r="K643" t="s">
        <v>1195</v>
      </c>
      <c r="L643" t="s">
        <v>16</v>
      </c>
      <c r="M643" t="s">
        <v>149</v>
      </c>
      <c r="N643" t="s">
        <v>86</v>
      </c>
    </row>
    <row r="644" spans="1:14" x14ac:dyDescent="0.3">
      <c r="A644" t="s">
        <v>1194</v>
      </c>
      <c r="B644" s="2">
        <v>9215</v>
      </c>
      <c r="C644" s="3">
        <v>767</v>
      </c>
      <c r="D644" s="3">
        <v>13</v>
      </c>
      <c r="E644" t="s">
        <v>12</v>
      </c>
      <c r="F644" t="s">
        <v>27</v>
      </c>
      <c r="G644" t="s">
        <v>64</v>
      </c>
      <c r="H644" s="1">
        <v>44501</v>
      </c>
      <c r="I644" s="3">
        <f>YEAR(data[[#This Row],[Order Date]])</f>
        <v>2021</v>
      </c>
      <c r="J644" s="3">
        <f>MONTH(data[[#This Row],[Order Date]])</f>
        <v>11</v>
      </c>
      <c r="K644" t="s">
        <v>1196</v>
      </c>
      <c r="L644" t="s">
        <v>41</v>
      </c>
      <c r="M644" t="s">
        <v>91</v>
      </c>
      <c r="N644" t="s">
        <v>174</v>
      </c>
    </row>
    <row r="645" spans="1:14" x14ac:dyDescent="0.3">
      <c r="A645" t="s">
        <v>1197</v>
      </c>
      <c r="B645" s="2">
        <v>7895</v>
      </c>
      <c r="C645" s="3">
        <v>1005</v>
      </c>
      <c r="D645" s="3">
        <v>1</v>
      </c>
      <c r="E645" t="s">
        <v>44</v>
      </c>
      <c r="F645" t="s">
        <v>48</v>
      </c>
      <c r="G645" t="s">
        <v>46</v>
      </c>
      <c r="H645" s="1">
        <v>45227</v>
      </c>
      <c r="I645" s="3">
        <f>YEAR(data[[#This Row],[Order Date]])</f>
        <v>2023</v>
      </c>
      <c r="J645" s="3">
        <f>MONTH(data[[#This Row],[Order Date]])</f>
        <v>10</v>
      </c>
      <c r="K645" t="s">
        <v>1198</v>
      </c>
      <c r="L645" t="s">
        <v>97</v>
      </c>
      <c r="M645" t="s">
        <v>106</v>
      </c>
      <c r="N645" t="s">
        <v>441</v>
      </c>
    </row>
    <row r="646" spans="1:14" x14ac:dyDescent="0.3">
      <c r="A646" t="s">
        <v>1197</v>
      </c>
      <c r="B646" s="2">
        <v>7895</v>
      </c>
      <c r="C646" s="3">
        <v>1005</v>
      </c>
      <c r="D646" s="3">
        <v>1</v>
      </c>
      <c r="E646" t="s">
        <v>44</v>
      </c>
      <c r="F646" t="s">
        <v>48</v>
      </c>
      <c r="G646" t="s">
        <v>46</v>
      </c>
      <c r="H646" s="1">
        <v>45717</v>
      </c>
      <c r="I646" s="3">
        <f>YEAR(data[[#This Row],[Order Date]])</f>
        <v>2025</v>
      </c>
      <c r="J646" s="3">
        <f>MONTH(data[[#This Row],[Order Date]])</f>
        <v>3</v>
      </c>
      <c r="K646" t="s">
        <v>1199</v>
      </c>
      <c r="L646" t="s">
        <v>41</v>
      </c>
      <c r="M646" t="s">
        <v>74</v>
      </c>
      <c r="N646" t="s">
        <v>156</v>
      </c>
    </row>
    <row r="647" spans="1:14" x14ac:dyDescent="0.3">
      <c r="A647" t="s">
        <v>1200</v>
      </c>
      <c r="B647" s="2">
        <v>5338</v>
      </c>
      <c r="C647" s="3">
        <v>1354</v>
      </c>
      <c r="D647" s="3">
        <v>16</v>
      </c>
      <c r="E647" t="s">
        <v>29</v>
      </c>
      <c r="F647" t="s">
        <v>56</v>
      </c>
      <c r="G647" t="s">
        <v>14</v>
      </c>
      <c r="H647" s="1">
        <v>45505</v>
      </c>
      <c r="I647" s="3">
        <f>YEAR(data[[#This Row],[Order Date]])</f>
        <v>2024</v>
      </c>
      <c r="J647" s="3">
        <f>MONTH(data[[#This Row],[Order Date]])</f>
        <v>8</v>
      </c>
      <c r="K647" t="s">
        <v>1201</v>
      </c>
      <c r="L647" t="s">
        <v>20</v>
      </c>
      <c r="M647" t="s">
        <v>171</v>
      </c>
      <c r="N647" t="s">
        <v>113</v>
      </c>
    </row>
    <row r="648" spans="1:14" x14ac:dyDescent="0.3">
      <c r="A648" t="s">
        <v>1200</v>
      </c>
      <c r="B648" s="2">
        <v>5338</v>
      </c>
      <c r="C648" s="3">
        <v>1354</v>
      </c>
      <c r="D648" s="3">
        <v>16</v>
      </c>
      <c r="E648" t="s">
        <v>29</v>
      </c>
      <c r="F648" t="s">
        <v>56</v>
      </c>
      <c r="G648" t="s">
        <v>14</v>
      </c>
      <c r="H648" s="1">
        <v>45084</v>
      </c>
      <c r="I648" s="3">
        <f>YEAR(data[[#This Row],[Order Date]])</f>
        <v>2023</v>
      </c>
      <c r="J648" s="3">
        <f>MONTH(data[[#This Row],[Order Date]])</f>
        <v>6</v>
      </c>
      <c r="K648" t="s">
        <v>1202</v>
      </c>
      <c r="L648" t="s">
        <v>24</v>
      </c>
      <c r="M648" t="s">
        <v>25</v>
      </c>
      <c r="N648" t="s">
        <v>18</v>
      </c>
    </row>
    <row r="649" spans="1:14" x14ac:dyDescent="0.3">
      <c r="A649" t="s">
        <v>1200</v>
      </c>
      <c r="B649" s="2">
        <v>5338</v>
      </c>
      <c r="C649" s="3">
        <v>1354</v>
      </c>
      <c r="D649" s="3">
        <v>16</v>
      </c>
      <c r="E649" t="s">
        <v>29</v>
      </c>
      <c r="F649" t="s">
        <v>56</v>
      </c>
      <c r="G649" t="s">
        <v>14</v>
      </c>
      <c r="H649" s="1">
        <v>45586</v>
      </c>
      <c r="I649" s="3">
        <f>YEAR(data[[#This Row],[Order Date]])</f>
        <v>2024</v>
      </c>
      <c r="J649" s="3">
        <f>MONTH(data[[#This Row],[Order Date]])</f>
        <v>10</v>
      </c>
      <c r="K649" t="s">
        <v>1203</v>
      </c>
      <c r="L649" t="s">
        <v>16</v>
      </c>
      <c r="M649" t="s">
        <v>33</v>
      </c>
      <c r="N649" t="s">
        <v>359</v>
      </c>
    </row>
    <row r="650" spans="1:14" x14ac:dyDescent="0.3">
      <c r="A650" t="s">
        <v>1200</v>
      </c>
      <c r="B650" s="2">
        <v>5338</v>
      </c>
      <c r="C650" s="3">
        <v>1354</v>
      </c>
      <c r="D650" s="3">
        <v>16</v>
      </c>
      <c r="E650" t="s">
        <v>29</v>
      </c>
      <c r="F650" t="s">
        <v>56</v>
      </c>
      <c r="G650" t="s">
        <v>14</v>
      </c>
      <c r="H650" s="1">
        <v>44200</v>
      </c>
      <c r="I650" s="3">
        <f>YEAR(data[[#This Row],[Order Date]])</f>
        <v>2021</v>
      </c>
      <c r="J650" s="3">
        <f>MONTH(data[[#This Row],[Order Date]])</f>
        <v>1</v>
      </c>
      <c r="K650" t="s">
        <v>1204</v>
      </c>
      <c r="L650" t="s">
        <v>24</v>
      </c>
      <c r="M650" t="s">
        <v>25</v>
      </c>
      <c r="N650" t="s">
        <v>275</v>
      </c>
    </row>
    <row r="651" spans="1:14" x14ac:dyDescent="0.3">
      <c r="A651" t="s">
        <v>1205</v>
      </c>
      <c r="B651" s="2">
        <v>3095</v>
      </c>
      <c r="C651" s="3">
        <v>941</v>
      </c>
      <c r="D651" s="3">
        <v>2</v>
      </c>
      <c r="E651" t="s">
        <v>29</v>
      </c>
      <c r="F651" t="s">
        <v>30</v>
      </c>
      <c r="G651" t="s">
        <v>39</v>
      </c>
      <c r="H651" s="1">
        <v>44670</v>
      </c>
      <c r="I651" s="3">
        <f>YEAR(data[[#This Row],[Order Date]])</f>
        <v>2022</v>
      </c>
      <c r="J651" s="3">
        <f>MONTH(data[[#This Row],[Order Date]])</f>
        <v>4</v>
      </c>
      <c r="K651" t="s">
        <v>1206</v>
      </c>
      <c r="L651" t="s">
        <v>97</v>
      </c>
      <c r="M651" t="s">
        <v>116</v>
      </c>
      <c r="N651" t="s">
        <v>186</v>
      </c>
    </row>
    <row r="652" spans="1:14" x14ac:dyDescent="0.3">
      <c r="A652" t="s">
        <v>1205</v>
      </c>
      <c r="B652" s="2">
        <v>3095</v>
      </c>
      <c r="C652" s="3">
        <v>941</v>
      </c>
      <c r="D652" s="3">
        <v>2</v>
      </c>
      <c r="E652" t="s">
        <v>29</v>
      </c>
      <c r="F652" t="s">
        <v>30</v>
      </c>
      <c r="G652" t="s">
        <v>39</v>
      </c>
      <c r="H652" s="1">
        <v>44784</v>
      </c>
      <c r="I652" s="3">
        <f>YEAR(data[[#This Row],[Order Date]])</f>
        <v>2022</v>
      </c>
      <c r="J652" s="3">
        <f>MONTH(data[[#This Row],[Order Date]])</f>
        <v>8</v>
      </c>
      <c r="K652" t="s">
        <v>1207</v>
      </c>
      <c r="L652" t="s">
        <v>70</v>
      </c>
      <c r="M652" t="s">
        <v>85</v>
      </c>
      <c r="N652" t="s">
        <v>208</v>
      </c>
    </row>
    <row r="653" spans="1:14" x14ac:dyDescent="0.3">
      <c r="A653" t="s">
        <v>1208</v>
      </c>
      <c r="B653" s="2">
        <v>6017</v>
      </c>
      <c r="C653" s="3">
        <v>2230</v>
      </c>
      <c r="D653" s="3">
        <v>13</v>
      </c>
      <c r="E653" t="s">
        <v>12</v>
      </c>
      <c r="F653" t="s">
        <v>27</v>
      </c>
      <c r="G653" t="s">
        <v>31</v>
      </c>
      <c r="H653" s="1">
        <v>45142</v>
      </c>
      <c r="I653" s="3">
        <f>YEAR(data[[#This Row],[Order Date]])</f>
        <v>2023</v>
      </c>
      <c r="J653" s="3">
        <f>MONTH(data[[#This Row],[Order Date]])</f>
        <v>8</v>
      </c>
      <c r="K653" t="s">
        <v>1209</v>
      </c>
      <c r="L653" t="s">
        <v>20</v>
      </c>
      <c r="M653" t="s">
        <v>171</v>
      </c>
      <c r="N653" t="s">
        <v>120</v>
      </c>
    </row>
    <row r="654" spans="1:14" x14ac:dyDescent="0.3">
      <c r="A654" t="s">
        <v>1210</v>
      </c>
      <c r="B654" s="2">
        <v>4904</v>
      </c>
      <c r="C654" s="3">
        <v>469</v>
      </c>
      <c r="D654" s="3">
        <v>2</v>
      </c>
      <c r="E654" t="s">
        <v>29</v>
      </c>
      <c r="F654" t="s">
        <v>30</v>
      </c>
      <c r="G654" t="s">
        <v>31</v>
      </c>
      <c r="H654" s="1">
        <v>43946</v>
      </c>
      <c r="I654" s="3">
        <f>YEAR(data[[#This Row],[Order Date]])</f>
        <v>2020</v>
      </c>
      <c r="J654" s="3">
        <f>MONTH(data[[#This Row],[Order Date]])</f>
        <v>4</v>
      </c>
      <c r="K654" t="s">
        <v>1211</v>
      </c>
      <c r="L654" t="s">
        <v>70</v>
      </c>
      <c r="M654" t="s">
        <v>71</v>
      </c>
      <c r="N654" t="s">
        <v>161</v>
      </c>
    </row>
    <row r="655" spans="1:14" x14ac:dyDescent="0.3">
      <c r="A655" t="s">
        <v>1212</v>
      </c>
      <c r="B655" s="2">
        <v>1992</v>
      </c>
      <c r="C655" s="3">
        <v>355</v>
      </c>
      <c r="D655" s="3">
        <v>2</v>
      </c>
      <c r="E655" t="s">
        <v>12</v>
      </c>
      <c r="F655" t="s">
        <v>81</v>
      </c>
      <c r="G655" t="s">
        <v>64</v>
      </c>
      <c r="H655" s="1">
        <v>45640</v>
      </c>
      <c r="I655" s="3">
        <f>YEAR(data[[#This Row],[Order Date]])</f>
        <v>2024</v>
      </c>
      <c r="J655" s="3">
        <f>MONTH(data[[#This Row],[Order Date]])</f>
        <v>12</v>
      </c>
      <c r="K655" t="s">
        <v>1213</v>
      </c>
      <c r="L655" t="s">
        <v>16</v>
      </c>
      <c r="M655" t="s">
        <v>149</v>
      </c>
      <c r="N655" t="s">
        <v>22</v>
      </c>
    </row>
    <row r="656" spans="1:14" x14ac:dyDescent="0.3">
      <c r="A656" t="s">
        <v>1214</v>
      </c>
      <c r="B656" s="2">
        <v>5346</v>
      </c>
      <c r="C656" s="3">
        <v>1246</v>
      </c>
      <c r="D656" s="3">
        <v>17</v>
      </c>
      <c r="E656" t="s">
        <v>44</v>
      </c>
      <c r="F656" t="s">
        <v>59</v>
      </c>
      <c r="G656" t="s">
        <v>39</v>
      </c>
      <c r="H656" s="1">
        <v>44767</v>
      </c>
      <c r="I656" s="3">
        <f>YEAR(data[[#This Row],[Order Date]])</f>
        <v>2022</v>
      </c>
      <c r="J656" s="3">
        <f>MONTH(data[[#This Row],[Order Date]])</f>
        <v>7</v>
      </c>
      <c r="K656" t="s">
        <v>1215</v>
      </c>
      <c r="L656" t="s">
        <v>16</v>
      </c>
      <c r="M656" t="s">
        <v>33</v>
      </c>
      <c r="N656" t="s">
        <v>417</v>
      </c>
    </row>
    <row r="657" spans="1:14" x14ac:dyDescent="0.3">
      <c r="A657" t="s">
        <v>1214</v>
      </c>
      <c r="B657" s="2">
        <v>5346</v>
      </c>
      <c r="C657" s="3">
        <v>1246</v>
      </c>
      <c r="D657" s="3">
        <v>17</v>
      </c>
      <c r="E657" t="s">
        <v>44</v>
      </c>
      <c r="F657" t="s">
        <v>59</v>
      </c>
      <c r="G657" t="s">
        <v>39</v>
      </c>
      <c r="H657" s="1">
        <v>44688</v>
      </c>
      <c r="I657" s="3">
        <f>YEAR(data[[#This Row],[Order Date]])</f>
        <v>2022</v>
      </c>
      <c r="J657" s="3">
        <f>MONTH(data[[#This Row],[Order Date]])</f>
        <v>5</v>
      </c>
      <c r="K657" t="s">
        <v>1216</v>
      </c>
      <c r="L657" t="s">
        <v>16</v>
      </c>
      <c r="M657" t="s">
        <v>17</v>
      </c>
      <c r="N657" t="s">
        <v>179</v>
      </c>
    </row>
    <row r="658" spans="1:14" x14ac:dyDescent="0.3">
      <c r="A658" t="s">
        <v>1217</v>
      </c>
      <c r="B658" s="2">
        <v>8422</v>
      </c>
      <c r="C658" s="3">
        <v>893</v>
      </c>
      <c r="D658" s="3">
        <v>18</v>
      </c>
      <c r="E658" t="s">
        <v>12</v>
      </c>
      <c r="F658" t="s">
        <v>27</v>
      </c>
      <c r="G658" t="s">
        <v>31</v>
      </c>
      <c r="H658" s="1">
        <v>44784</v>
      </c>
      <c r="I658" s="3">
        <f>YEAR(data[[#This Row],[Order Date]])</f>
        <v>2022</v>
      </c>
      <c r="J658" s="3">
        <f>MONTH(data[[#This Row],[Order Date]])</f>
        <v>8</v>
      </c>
      <c r="K658" t="s">
        <v>1218</v>
      </c>
      <c r="L658" t="s">
        <v>41</v>
      </c>
      <c r="M658" t="s">
        <v>91</v>
      </c>
      <c r="N658" t="s">
        <v>208</v>
      </c>
    </row>
    <row r="659" spans="1:14" x14ac:dyDescent="0.3">
      <c r="A659" t="s">
        <v>1217</v>
      </c>
      <c r="B659" s="2">
        <v>8422</v>
      </c>
      <c r="C659" s="3">
        <v>893</v>
      </c>
      <c r="D659" s="3">
        <v>18</v>
      </c>
      <c r="E659" t="s">
        <v>12</v>
      </c>
      <c r="F659" t="s">
        <v>27</v>
      </c>
      <c r="G659" t="s">
        <v>31</v>
      </c>
      <c r="H659" s="1">
        <v>44785</v>
      </c>
      <c r="I659" s="3">
        <f>YEAR(data[[#This Row],[Order Date]])</f>
        <v>2022</v>
      </c>
      <c r="J659" s="3">
        <f>MONTH(data[[#This Row],[Order Date]])</f>
        <v>8</v>
      </c>
      <c r="K659" t="s">
        <v>1219</v>
      </c>
      <c r="L659" t="s">
        <v>97</v>
      </c>
      <c r="M659" t="s">
        <v>98</v>
      </c>
      <c r="N659" t="s">
        <v>208</v>
      </c>
    </row>
    <row r="660" spans="1:14" x14ac:dyDescent="0.3">
      <c r="A660" t="s">
        <v>1220</v>
      </c>
      <c r="B660" s="2">
        <v>670</v>
      </c>
      <c r="C660" s="3">
        <v>85</v>
      </c>
      <c r="D660" s="3">
        <v>9</v>
      </c>
      <c r="E660" t="s">
        <v>29</v>
      </c>
      <c r="F660" t="s">
        <v>30</v>
      </c>
      <c r="G660" t="s">
        <v>39</v>
      </c>
      <c r="H660" s="1">
        <v>45159</v>
      </c>
      <c r="I660" s="3">
        <f>YEAR(data[[#This Row],[Order Date]])</f>
        <v>2023</v>
      </c>
      <c r="J660" s="3">
        <f>MONTH(data[[#This Row],[Order Date]])</f>
        <v>8</v>
      </c>
      <c r="K660" t="s">
        <v>1221</v>
      </c>
      <c r="L660" t="s">
        <v>70</v>
      </c>
      <c r="M660" t="s">
        <v>137</v>
      </c>
      <c r="N660" t="s">
        <v>120</v>
      </c>
    </row>
    <row r="661" spans="1:14" x14ac:dyDescent="0.3">
      <c r="A661" t="s">
        <v>1222</v>
      </c>
      <c r="B661" s="2">
        <v>4057</v>
      </c>
      <c r="C661" s="3">
        <v>1012</v>
      </c>
      <c r="D661" s="3">
        <v>6</v>
      </c>
      <c r="E661" t="s">
        <v>12</v>
      </c>
      <c r="F661" t="s">
        <v>38</v>
      </c>
      <c r="G661" t="s">
        <v>46</v>
      </c>
      <c r="H661" s="1">
        <v>44816</v>
      </c>
      <c r="I661" s="3">
        <f>YEAR(data[[#This Row],[Order Date]])</f>
        <v>2022</v>
      </c>
      <c r="J661" s="3">
        <f>MONTH(data[[#This Row],[Order Date]])</f>
        <v>9</v>
      </c>
      <c r="K661" t="s">
        <v>1223</v>
      </c>
      <c r="L661" t="s">
        <v>41</v>
      </c>
      <c r="M661" t="s">
        <v>74</v>
      </c>
      <c r="N661" t="s">
        <v>130</v>
      </c>
    </row>
    <row r="662" spans="1:14" x14ac:dyDescent="0.3">
      <c r="A662" t="s">
        <v>1224</v>
      </c>
      <c r="B662" s="2">
        <v>8178</v>
      </c>
      <c r="C662" s="3">
        <v>2462</v>
      </c>
      <c r="D662" s="3">
        <v>10</v>
      </c>
      <c r="E662" t="s">
        <v>29</v>
      </c>
      <c r="F662" t="s">
        <v>30</v>
      </c>
      <c r="G662" t="s">
        <v>14</v>
      </c>
      <c r="H662" s="1">
        <v>45158</v>
      </c>
      <c r="I662" s="3">
        <f>YEAR(data[[#This Row],[Order Date]])</f>
        <v>2023</v>
      </c>
      <c r="J662" s="3">
        <f>MONTH(data[[#This Row],[Order Date]])</f>
        <v>8</v>
      </c>
      <c r="K662" t="s">
        <v>1225</v>
      </c>
      <c r="L662" t="s">
        <v>41</v>
      </c>
      <c r="M662" t="s">
        <v>42</v>
      </c>
      <c r="N662" t="s">
        <v>120</v>
      </c>
    </row>
    <row r="663" spans="1:14" x14ac:dyDescent="0.3">
      <c r="A663" t="s">
        <v>1226</v>
      </c>
      <c r="B663" s="2">
        <v>8752</v>
      </c>
      <c r="C663" s="3">
        <v>1686</v>
      </c>
      <c r="D663" s="3">
        <v>9</v>
      </c>
      <c r="E663" t="s">
        <v>44</v>
      </c>
      <c r="F663" t="s">
        <v>45</v>
      </c>
      <c r="G663" t="s">
        <v>31</v>
      </c>
      <c r="H663" s="1">
        <v>44192</v>
      </c>
      <c r="I663" s="3">
        <f>YEAR(data[[#This Row],[Order Date]])</f>
        <v>2020</v>
      </c>
      <c r="J663" s="3">
        <f>MONTH(data[[#This Row],[Order Date]])</f>
        <v>12</v>
      </c>
      <c r="K663" t="s">
        <v>1227</v>
      </c>
      <c r="L663" t="s">
        <v>97</v>
      </c>
      <c r="M663" t="s">
        <v>106</v>
      </c>
      <c r="N663" t="s">
        <v>286</v>
      </c>
    </row>
    <row r="664" spans="1:14" x14ac:dyDescent="0.3">
      <c r="A664" t="s">
        <v>1226</v>
      </c>
      <c r="B664" s="2">
        <v>8752</v>
      </c>
      <c r="C664" s="3">
        <v>1686</v>
      </c>
      <c r="D664" s="3">
        <v>9</v>
      </c>
      <c r="E664" t="s">
        <v>44</v>
      </c>
      <c r="F664" t="s">
        <v>45</v>
      </c>
      <c r="G664" t="s">
        <v>31</v>
      </c>
      <c r="H664" s="1">
        <v>45173</v>
      </c>
      <c r="I664" s="3">
        <f>YEAR(data[[#This Row],[Order Date]])</f>
        <v>2023</v>
      </c>
      <c r="J664" s="3">
        <f>MONTH(data[[#This Row],[Order Date]])</f>
        <v>9</v>
      </c>
      <c r="K664" t="s">
        <v>1228</v>
      </c>
      <c r="L664" t="s">
        <v>20</v>
      </c>
      <c r="M664" t="s">
        <v>171</v>
      </c>
      <c r="N664" t="s">
        <v>272</v>
      </c>
    </row>
    <row r="665" spans="1:14" x14ac:dyDescent="0.3">
      <c r="A665" t="s">
        <v>1226</v>
      </c>
      <c r="B665" s="2">
        <v>8752</v>
      </c>
      <c r="C665" s="3">
        <v>1686</v>
      </c>
      <c r="D665" s="3">
        <v>9</v>
      </c>
      <c r="E665" t="s">
        <v>44</v>
      </c>
      <c r="F665" t="s">
        <v>45</v>
      </c>
      <c r="G665" t="s">
        <v>31</v>
      </c>
      <c r="H665" s="1">
        <v>44569</v>
      </c>
      <c r="I665" s="3">
        <f>YEAR(data[[#This Row],[Order Date]])</f>
        <v>2022</v>
      </c>
      <c r="J665" s="3">
        <f>MONTH(data[[#This Row],[Order Date]])</f>
        <v>1</v>
      </c>
      <c r="K665" t="s">
        <v>1229</v>
      </c>
      <c r="L665" t="s">
        <v>20</v>
      </c>
      <c r="M665" t="s">
        <v>21</v>
      </c>
      <c r="N665" t="s">
        <v>86</v>
      </c>
    </row>
    <row r="666" spans="1:14" x14ac:dyDescent="0.3">
      <c r="A666" t="s">
        <v>1230</v>
      </c>
      <c r="B666" s="2">
        <v>8974</v>
      </c>
      <c r="C666" s="3">
        <v>4441</v>
      </c>
      <c r="D666" s="3">
        <v>16</v>
      </c>
      <c r="E666" t="s">
        <v>12</v>
      </c>
      <c r="F666" t="s">
        <v>27</v>
      </c>
      <c r="G666" t="s">
        <v>39</v>
      </c>
      <c r="H666" s="1">
        <v>45082</v>
      </c>
      <c r="I666" s="3">
        <f>YEAR(data[[#This Row],[Order Date]])</f>
        <v>2023</v>
      </c>
      <c r="J666" s="3">
        <f>MONTH(data[[#This Row],[Order Date]])</f>
        <v>6</v>
      </c>
      <c r="K666" t="s">
        <v>1231</v>
      </c>
      <c r="L666" t="s">
        <v>24</v>
      </c>
      <c r="M666" t="s">
        <v>50</v>
      </c>
      <c r="N666" t="s">
        <v>18</v>
      </c>
    </row>
    <row r="667" spans="1:14" x14ac:dyDescent="0.3">
      <c r="A667" t="s">
        <v>1232</v>
      </c>
      <c r="B667" s="2">
        <v>9090</v>
      </c>
      <c r="C667" s="3">
        <v>3098</v>
      </c>
      <c r="D667" s="3">
        <v>16</v>
      </c>
      <c r="E667" t="s">
        <v>12</v>
      </c>
      <c r="F667" t="s">
        <v>81</v>
      </c>
      <c r="G667" t="s">
        <v>46</v>
      </c>
      <c r="H667" s="1">
        <v>44287</v>
      </c>
      <c r="I667" s="3">
        <f>YEAR(data[[#This Row],[Order Date]])</f>
        <v>2021</v>
      </c>
      <c r="J667" s="3">
        <f>MONTH(data[[#This Row],[Order Date]])</f>
        <v>4</v>
      </c>
      <c r="K667" t="s">
        <v>1233</v>
      </c>
      <c r="L667" t="s">
        <v>70</v>
      </c>
      <c r="M667" t="s">
        <v>71</v>
      </c>
      <c r="N667" t="s">
        <v>138</v>
      </c>
    </row>
    <row r="668" spans="1:14" x14ac:dyDescent="0.3">
      <c r="A668" t="s">
        <v>1232</v>
      </c>
      <c r="B668" s="2">
        <v>9090</v>
      </c>
      <c r="C668" s="3">
        <v>3098</v>
      </c>
      <c r="D668" s="3">
        <v>16</v>
      </c>
      <c r="E668" t="s">
        <v>12</v>
      </c>
      <c r="F668" t="s">
        <v>81</v>
      </c>
      <c r="G668" t="s">
        <v>46</v>
      </c>
      <c r="H668" s="1">
        <v>45440</v>
      </c>
      <c r="I668" s="3">
        <f>YEAR(data[[#This Row],[Order Date]])</f>
        <v>2024</v>
      </c>
      <c r="J668" s="3">
        <f>MONTH(data[[#This Row],[Order Date]])</f>
        <v>5</v>
      </c>
      <c r="K668" t="s">
        <v>1234</v>
      </c>
      <c r="L668" t="s">
        <v>20</v>
      </c>
      <c r="M668" t="s">
        <v>62</v>
      </c>
      <c r="N668" t="s">
        <v>34</v>
      </c>
    </row>
    <row r="669" spans="1:14" x14ac:dyDescent="0.3">
      <c r="A669" t="s">
        <v>1235</v>
      </c>
      <c r="B669" s="2">
        <v>5427</v>
      </c>
      <c r="C669" s="3">
        <v>728</v>
      </c>
      <c r="D669" s="3">
        <v>3</v>
      </c>
      <c r="E669" t="s">
        <v>12</v>
      </c>
      <c r="F669" t="s">
        <v>81</v>
      </c>
      <c r="G669" t="s">
        <v>14</v>
      </c>
      <c r="H669" s="1">
        <v>44994</v>
      </c>
      <c r="I669" s="3">
        <f>YEAR(data[[#This Row],[Order Date]])</f>
        <v>2023</v>
      </c>
      <c r="J669" s="3">
        <f>MONTH(data[[#This Row],[Order Date]])</f>
        <v>3</v>
      </c>
      <c r="K669" t="s">
        <v>1236</v>
      </c>
      <c r="L669" t="s">
        <v>16</v>
      </c>
      <c r="M669" t="s">
        <v>17</v>
      </c>
      <c r="N669" t="s">
        <v>244</v>
      </c>
    </row>
    <row r="670" spans="1:14" x14ac:dyDescent="0.3">
      <c r="A670" t="s">
        <v>1237</v>
      </c>
      <c r="B670" s="2">
        <v>2695</v>
      </c>
      <c r="C670" s="3">
        <v>914</v>
      </c>
      <c r="D670" s="3">
        <v>15</v>
      </c>
      <c r="E670" t="s">
        <v>44</v>
      </c>
      <c r="F670" t="s">
        <v>108</v>
      </c>
      <c r="G670" t="s">
        <v>31</v>
      </c>
      <c r="H670" s="1">
        <v>44770</v>
      </c>
      <c r="I670" s="3">
        <f>YEAR(data[[#This Row],[Order Date]])</f>
        <v>2022</v>
      </c>
      <c r="J670" s="3">
        <f>MONTH(data[[#This Row],[Order Date]])</f>
        <v>7</v>
      </c>
      <c r="K670" t="s">
        <v>1238</v>
      </c>
      <c r="L670" t="s">
        <v>20</v>
      </c>
      <c r="M670" t="s">
        <v>171</v>
      </c>
      <c r="N670" t="s">
        <v>417</v>
      </c>
    </row>
    <row r="671" spans="1:14" x14ac:dyDescent="0.3">
      <c r="A671" t="s">
        <v>1237</v>
      </c>
      <c r="B671" s="2">
        <v>2695</v>
      </c>
      <c r="C671" s="3">
        <v>914</v>
      </c>
      <c r="D671" s="3">
        <v>15</v>
      </c>
      <c r="E671" t="s">
        <v>44</v>
      </c>
      <c r="F671" t="s">
        <v>108</v>
      </c>
      <c r="G671" t="s">
        <v>31</v>
      </c>
      <c r="H671" s="1">
        <v>44364</v>
      </c>
      <c r="I671" s="3">
        <f>YEAR(data[[#This Row],[Order Date]])</f>
        <v>2021</v>
      </c>
      <c r="J671" s="3">
        <f>MONTH(data[[#This Row],[Order Date]])</f>
        <v>6</v>
      </c>
      <c r="K671" t="s">
        <v>1239</v>
      </c>
      <c r="L671" t="s">
        <v>41</v>
      </c>
      <c r="M671" t="s">
        <v>42</v>
      </c>
      <c r="N671" t="s">
        <v>124</v>
      </c>
    </row>
    <row r="672" spans="1:14" x14ac:dyDescent="0.3">
      <c r="A672" t="s">
        <v>1240</v>
      </c>
      <c r="B672" s="2">
        <v>2386</v>
      </c>
      <c r="C672" s="3">
        <v>999</v>
      </c>
      <c r="D672" s="3">
        <v>3</v>
      </c>
      <c r="E672" t="s">
        <v>29</v>
      </c>
      <c r="F672" t="s">
        <v>30</v>
      </c>
      <c r="G672" t="s">
        <v>64</v>
      </c>
      <c r="H672" s="1">
        <v>45335</v>
      </c>
      <c r="I672" s="3">
        <f>YEAR(data[[#This Row],[Order Date]])</f>
        <v>2024</v>
      </c>
      <c r="J672" s="3">
        <f>MONTH(data[[#This Row],[Order Date]])</f>
        <v>2</v>
      </c>
      <c r="K672" t="s">
        <v>1241</v>
      </c>
      <c r="L672" t="s">
        <v>16</v>
      </c>
      <c r="M672" t="s">
        <v>17</v>
      </c>
      <c r="N672" t="s">
        <v>217</v>
      </c>
    </row>
    <row r="673" spans="1:14" x14ac:dyDescent="0.3">
      <c r="A673" t="s">
        <v>1242</v>
      </c>
      <c r="B673" s="2">
        <v>2284</v>
      </c>
      <c r="C673" s="3">
        <v>149</v>
      </c>
      <c r="D673" s="3">
        <v>20</v>
      </c>
      <c r="E673" t="s">
        <v>29</v>
      </c>
      <c r="F673" t="s">
        <v>30</v>
      </c>
      <c r="G673" t="s">
        <v>31</v>
      </c>
      <c r="H673" s="1">
        <v>44414</v>
      </c>
      <c r="I673" s="3">
        <f>YEAR(data[[#This Row],[Order Date]])</f>
        <v>2021</v>
      </c>
      <c r="J673" s="3">
        <f>MONTH(data[[#This Row],[Order Date]])</f>
        <v>8</v>
      </c>
      <c r="K673" t="s">
        <v>1243</v>
      </c>
      <c r="L673" t="s">
        <v>24</v>
      </c>
      <c r="M673" t="s">
        <v>67</v>
      </c>
      <c r="N673" t="s">
        <v>177</v>
      </c>
    </row>
    <row r="674" spans="1:14" x14ac:dyDescent="0.3">
      <c r="A674" t="s">
        <v>1244</v>
      </c>
      <c r="B674" s="2">
        <v>6034</v>
      </c>
      <c r="C674" s="3">
        <v>608</v>
      </c>
      <c r="D674" s="3">
        <v>8</v>
      </c>
      <c r="E674" t="s">
        <v>12</v>
      </c>
      <c r="F674" t="s">
        <v>81</v>
      </c>
      <c r="G674" t="s">
        <v>39</v>
      </c>
      <c r="H674" s="1">
        <v>44682</v>
      </c>
      <c r="I674" s="3">
        <f>YEAR(data[[#This Row],[Order Date]])</f>
        <v>2022</v>
      </c>
      <c r="J674" s="3">
        <f>MONTH(data[[#This Row],[Order Date]])</f>
        <v>5</v>
      </c>
      <c r="K674" t="s">
        <v>1245</v>
      </c>
      <c r="L674" t="s">
        <v>70</v>
      </c>
      <c r="M674" t="s">
        <v>137</v>
      </c>
      <c r="N674" t="s">
        <v>179</v>
      </c>
    </row>
    <row r="675" spans="1:14" x14ac:dyDescent="0.3">
      <c r="A675" t="s">
        <v>1246</v>
      </c>
      <c r="B675" s="2">
        <v>7122</v>
      </c>
      <c r="C675" s="3">
        <v>1982</v>
      </c>
      <c r="D675" s="3">
        <v>7</v>
      </c>
      <c r="E675" t="s">
        <v>29</v>
      </c>
      <c r="F675" t="s">
        <v>56</v>
      </c>
      <c r="G675" t="s">
        <v>39</v>
      </c>
      <c r="H675" s="1">
        <v>45362</v>
      </c>
      <c r="I675" s="3">
        <f>YEAR(data[[#This Row],[Order Date]])</f>
        <v>2024</v>
      </c>
      <c r="J675" s="3">
        <f>MONTH(data[[#This Row],[Order Date]])</f>
        <v>3</v>
      </c>
      <c r="K675" t="s">
        <v>1247</v>
      </c>
      <c r="L675" t="s">
        <v>20</v>
      </c>
      <c r="M675" t="s">
        <v>171</v>
      </c>
      <c r="N675" t="s">
        <v>337</v>
      </c>
    </row>
    <row r="676" spans="1:14" x14ac:dyDescent="0.3">
      <c r="A676" t="s">
        <v>1248</v>
      </c>
      <c r="B676" s="2">
        <v>9775</v>
      </c>
      <c r="C676" s="3">
        <v>4507</v>
      </c>
      <c r="D676" s="3">
        <v>5</v>
      </c>
      <c r="E676" t="s">
        <v>29</v>
      </c>
      <c r="F676" t="s">
        <v>56</v>
      </c>
      <c r="G676" t="s">
        <v>14</v>
      </c>
      <c r="H676" s="1">
        <v>44018</v>
      </c>
      <c r="I676" s="3">
        <f>YEAR(data[[#This Row],[Order Date]])</f>
        <v>2020</v>
      </c>
      <c r="J676" s="3">
        <f>MONTH(data[[#This Row],[Order Date]])</f>
        <v>7</v>
      </c>
      <c r="K676" t="s">
        <v>1249</v>
      </c>
      <c r="L676" t="s">
        <v>97</v>
      </c>
      <c r="M676" t="s">
        <v>106</v>
      </c>
      <c r="N676" t="s">
        <v>461</v>
      </c>
    </row>
    <row r="677" spans="1:14" x14ac:dyDescent="0.3">
      <c r="A677" t="s">
        <v>1250</v>
      </c>
      <c r="B677" s="2">
        <v>3309</v>
      </c>
      <c r="C677" s="3">
        <v>177</v>
      </c>
      <c r="D677" s="3">
        <v>13</v>
      </c>
      <c r="E677" t="s">
        <v>44</v>
      </c>
      <c r="F677" t="s">
        <v>108</v>
      </c>
      <c r="G677" t="s">
        <v>39</v>
      </c>
      <c r="H677" s="1">
        <v>44182</v>
      </c>
      <c r="I677" s="3">
        <f>YEAR(data[[#This Row],[Order Date]])</f>
        <v>2020</v>
      </c>
      <c r="J677" s="3">
        <f>MONTH(data[[#This Row],[Order Date]])</f>
        <v>12</v>
      </c>
      <c r="K677" t="s">
        <v>1251</v>
      </c>
      <c r="L677" t="s">
        <v>97</v>
      </c>
      <c r="M677" t="s">
        <v>116</v>
      </c>
      <c r="N677" t="s">
        <v>286</v>
      </c>
    </row>
    <row r="678" spans="1:14" x14ac:dyDescent="0.3">
      <c r="A678" t="s">
        <v>1252</v>
      </c>
      <c r="B678" s="2">
        <v>4163</v>
      </c>
      <c r="C678" s="3">
        <v>897</v>
      </c>
      <c r="D678" s="3">
        <v>14</v>
      </c>
      <c r="E678" t="s">
        <v>12</v>
      </c>
      <c r="F678" t="s">
        <v>13</v>
      </c>
      <c r="G678" t="s">
        <v>64</v>
      </c>
      <c r="H678" s="1">
        <v>44803</v>
      </c>
      <c r="I678" s="3">
        <f>YEAR(data[[#This Row],[Order Date]])</f>
        <v>2022</v>
      </c>
      <c r="J678" s="3">
        <f>MONTH(data[[#This Row],[Order Date]])</f>
        <v>8</v>
      </c>
      <c r="K678" t="s">
        <v>1253</v>
      </c>
      <c r="L678" t="s">
        <v>20</v>
      </c>
      <c r="M678" t="s">
        <v>62</v>
      </c>
      <c r="N678" t="s">
        <v>208</v>
      </c>
    </row>
    <row r="679" spans="1:14" x14ac:dyDescent="0.3">
      <c r="A679" t="s">
        <v>1252</v>
      </c>
      <c r="B679" s="2">
        <v>4163</v>
      </c>
      <c r="C679" s="3">
        <v>897</v>
      </c>
      <c r="D679" s="3">
        <v>14</v>
      </c>
      <c r="E679" t="s">
        <v>12</v>
      </c>
      <c r="F679" t="s">
        <v>13</v>
      </c>
      <c r="G679" t="s">
        <v>64</v>
      </c>
      <c r="H679" s="1">
        <v>45715</v>
      </c>
      <c r="I679" s="3">
        <f>YEAR(data[[#This Row],[Order Date]])</f>
        <v>2025</v>
      </c>
      <c r="J679" s="3">
        <f>MONTH(data[[#This Row],[Order Date]])</f>
        <v>2</v>
      </c>
      <c r="K679" t="s">
        <v>1254</v>
      </c>
      <c r="L679" t="s">
        <v>97</v>
      </c>
      <c r="M679" t="s">
        <v>116</v>
      </c>
      <c r="N679" t="s">
        <v>72</v>
      </c>
    </row>
    <row r="680" spans="1:14" x14ac:dyDescent="0.3">
      <c r="A680" t="s">
        <v>1252</v>
      </c>
      <c r="B680" s="2">
        <v>4163</v>
      </c>
      <c r="C680" s="3">
        <v>897</v>
      </c>
      <c r="D680" s="3">
        <v>14</v>
      </c>
      <c r="E680" t="s">
        <v>12</v>
      </c>
      <c r="F680" t="s">
        <v>13</v>
      </c>
      <c r="G680" t="s">
        <v>64</v>
      </c>
      <c r="H680" s="1">
        <v>44352</v>
      </c>
      <c r="I680" s="3">
        <f>YEAR(data[[#This Row],[Order Date]])</f>
        <v>2021</v>
      </c>
      <c r="J680" s="3">
        <f>MONTH(data[[#This Row],[Order Date]])</f>
        <v>6</v>
      </c>
      <c r="K680" t="s">
        <v>1255</v>
      </c>
      <c r="L680" t="s">
        <v>16</v>
      </c>
      <c r="M680" t="s">
        <v>33</v>
      </c>
      <c r="N680" t="s">
        <v>124</v>
      </c>
    </row>
    <row r="681" spans="1:14" x14ac:dyDescent="0.3">
      <c r="A681" t="s">
        <v>1256</v>
      </c>
      <c r="B681" s="2">
        <v>5518</v>
      </c>
      <c r="C681" s="3">
        <v>867</v>
      </c>
      <c r="D681" s="3">
        <v>7</v>
      </c>
      <c r="E681" t="s">
        <v>44</v>
      </c>
      <c r="F681" t="s">
        <v>59</v>
      </c>
      <c r="G681" t="s">
        <v>14</v>
      </c>
      <c r="H681" s="1">
        <v>44917</v>
      </c>
      <c r="I681" s="3">
        <f>YEAR(data[[#This Row],[Order Date]])</f>
        <v>2022</v>
      </c>
      <c r="J681" s="3">
        <f>MONTH(data[[#This Row],[Order Date]])</f>
        <v>12</v>
      </c>
      <c r="K681" t="s">
        <v>1257</v>
      </c>
      <c r="L681" t="s">
        <v>70</v>
      </c>
      <c r="M681" t="s">
        <v>137</v>
      </c>
      <c r="N681" t="s">
        <v>151</v>
      </c>
    </row>
    <row r="682" spans="1:14" x14ac:dyDescent="0.3">
      <c r="A682" t="s">
        <v>1258</v>
      </c>
      <c r="B682" s="2">
        <v>7566</v>
      </c>
      <c r="C682" s="3">
        <v>606</v>
      </c>
      <c r="D682" s="3">
        <v>6</v>
      </c>
      <c r="E682" t="s">
        <v>12</v>
      </c>
      <c r="F682" t="s">
        <v>81</v>
      </c>
      <c r="G682" t="s">
        <v>31</v>
      </c>
      <c r="H682" s="1">
        <v>45682</v>
      </c>
      <c r="I682" s="3">
        <f>YEAR(data[[#This Row],[Order Date]])</f>
        <v>2025</v>
      </c>
      <c r="J682" s="3">
        <f>MONTH(data[[#This Row],[Order Date]])</f>
        <v>1</v>
      </c>
      <c r="K682" t="s">
        <v>1259</v>
      </c>
      <c r="L682" t="s">
        <v>97</v>
      </c>
      <c r="M682" t="s">
        <v>98</v>
      </c>
      <c r="N682" t="s">
        <v>307</v>
      </c>
    </row>
    <row r="683" spans="1:14" x14ac:dyDescent="0.3">
      <c r="A683" t="s">
        <v>1258</v>
      </c>
      <c r="B683" s="2">
        <v>7566</v>
      </c>
      <c r="C683" s="3">
        <v>606</v>
      </c>
      <c r="D683" s="3">
        <v>6</v>
      </c>
      <c r="E683" t="s">
        <v>12</v>
      </c>
      <c r="F683" t="s">
        <v>81</v>
      </c>
      <c r="G683" t="s">
        <v>31</v>
      </c>
      <c r="H683" s="1">
        <v>45702</v>
      </c>
      <c r="I683" s="3">
        <f>YEAR(data[[#This Row],[Order Date]])</f>
        <v>2025</v>
      </c>
      <c r="J683" s="3">
        <f>MONTH(data[[#This Row],[Order Date]])</f>
        <v>2</v>
      </c>
      <c r="K683" t="s">
        <v>1260</v>
      </c>
      <c r="L683" t="s">
        <v>41</v>
      </c>
      <c r="M683" t="s">
        <v>74</v>
      </c>
      <c r="N683" t="s">
        <v>72</v>
      </c>
    </row>
    <row r="684" spans="1:14" x14ac:dyDescent="0.3">
      <c r="A684" t="s">
        <v>1261</v>
      </c>
      <c r="B684" s="2">
        <v>762</v>
      </c>
      <c r="C684" s="3">
        <v>92</v>
      </c>
      <c r="D684" s="3">
        <v>11</v>
      </c>
      <c r="E684" t="s">
        <v>12</v>
      </c>
      <c r="F684" t="s">
        <v>27</v>
      </c>
      <c r="G684" t="s">
        <v>64</v>
      </c>
      <c r="H684" s="1">
        <v>44932</v>
      </c>
      <c r="I684" s="3">
        <f>YEAR(data[[#This Row],[Order Date]])</f>
        <v>2023</v>
      </c>
      <c r="J684" s="3">
        <f>MONTH(data[[#This Row],[Order Date]])</f>
        <v>1</v>
      </c>
      <c r="K684" t="s">
        <v>1262</v>
      </c>
      <c r="L684" t="s">
        <v>20</v>
      </c>
      <c r="M684" t="s">
        <v>62</v>
      </c>
      <c r="N684" t="s">
        <v>332</v>
      </c>
    </row>
    <row r="685" spans="1:14" x14ac:dyDescent="0.3">
      <c r="A685" t="s">
        <v>1263</v>
      </c>
      <c r="B685" s="2">
        <v>3316</v>
      </c>
      <c r="C685" s="3">
        <v>126</v>
      </c>
      <c r="D685" s="3">
        <v>6</v>
      </c>
      <c r="E685" t="s">
        <v>12</v>
      </c>
      <c r="F685" t="s">
        <v>38</v>
      </c>
      <c r="G685" t="s">
        <v>64</v>
      </c>
      <c r="H685" s="1">
        <v>44115</v>
      </c>
      <c r="I685" s="3">
        <f>YEAR(data[[#This Row],[Order Date]])</f>
        <v>2020</v>
      </c>
      <c r="J685" s="3">
        <f>MONTH(data[[#This Row],[Order Date]])</f>
        <v>10</v>
      </c>
      <c r="K685" t="s">
        <v>1264</v>
      </c>
      <c r="L685" t="s">
        <v>97</v>
      </c>
      <c r="M685" t="s">
        <v>106</v>
      </c>
      <c r="N685" t="s">
        <v>118</v>
      </c>
    </row>
    <row r="686" spans="1:14" x14ac:dyDescent="0.3">
      <c r="A686" t="s">
        <v>1265</v>
      </c>
      <c r="B686" s="2">
        <v>5994</v>
      </c>
      <c r="C686" s="3">
        <v>2826</v>
      </c>
      <c r="D686" s="3">
        <v>9</v>
      </c>
      <c r="E686" t="s">
        <v>44</v>
      </c>
      <c r="F686" t="s">
        <v>108</v>
      </c>
      <c r="G686" t="s">
        <v>39</v>
      </c>
      <c r="H686" s="1">
        <v>45070</v>
      </c>
      <c r="I686" s="3">
        <f>YEAR(data[[#This Row],[Order Date]])</f>
        <v>2023</v>
      </c>
      <c r="J686" s="3">
        <f>MONTH(data[[#This Row],[Order Date]])</f>
        <v>5</v>
      </c>
      <c r="K686" t="s">
        <v>1266</v>
      </c>
      <c r="L686" t="s">
        <v>41</v>
      </c>
      <c r="M686" t="s">
        <v>91</v>
      </c>
      <c r="N686" t="s">
        <v>126</v>
      </c>
    </row>
    <row r="687" spans="1:14" x14ac:dyDescent="0.3">
      <c r="A687" t="s">
        <v>1265</v>
      </c>
      <c r="B687" s="2">
        <v>5994</v>
      </c>
      <c r="C687" s="3">
        <v>2826</v>
      </c>
      <c r="D687" s="3">
        <v>9</v>
      </c>
      <c r="E687" t="s">
        <v>44</v>
      </c>
      <c r="F687" t="s">
        <v>108</v>
      </c>
      <c r="G687" t="s">
        <v>39</v>
      </c>
      <c r="H687" s="1">
        <v>45363</v>
      </c>
      <c r="I687" s="3">
        <f>YEAR(data[[#This Row],[Order Date]])</f>
        <v>2024</v>
      </c>
      <c r="J687" s="3">
        <f>MONTH(data[[#This Row],[Order Date]])</f>
        <v>3</v>
      </c>
      <c r="K687" t="s">
        <v>1267</v>
      </c>
      <c r="L687" t="s">
        <v>41</v>
      </c>
      <c r="M687" t="s">
        <v>42</v>
      </c>
      <c r="N687" t="s">
        <v>337</v>
      </c>
    </row>
    <row r="688" spans="1:14" x14ac:dyDescent="0.3">
      <c r="A688" t="s">
        <v>1265</v>
      </c>
      <c r="B688" s="2">
        <v>5994</v>
      </c>
      <c r="C688" s="3">
        <v>2826</v>
      </c>
      <c r="D688" s="3">
        <v>9</v>
      </c>
      <c r="E688" t="s">
        <v>44</v>
      </c>
      <c r="F688" t="s">
        <v>108</v>
      </c>
      <c r="G688" t="s">
        <v>39</v>
      </c>
      <c r="H688" s="1">
        <v>45368</v>
      </c>
      <c r="I688" s="3">
        <f>YEAR(data[[#This Row],[Order Date]])</f>
        <v>2024</v>
      </c>
      <c r="J688" s="3">
        <f>MONTH(data[[#This Row],[Order Date]])</f>
        <v>3</v>
      </c>
      <c r="K688" t="s">
        <v>1268</v>
      </c>
      <c r="L688" t="s">
        <v>24</v>
      </c>
      <c r="M688" t="s">
        <v>50</v>
      </c>
      <c r="N688" t="s">
        <v>337</v>
      </c>
    </row>
    <row r="689" spans="1:14" x14ac:dyDescent="0.3">
      <c r="A689" t="s">
        <v>1269</v>
      </c>
      <c r="B689" s="2">
        <v>3854</v>
      </c>
      <c r="C689" s="3">
        <v>245</v>
      </c>
      <c r="D689" s="3">
        <v>19</v>
      </c>
      <c r="E689" t="s">
        <v>12</v>
      </c>
      <c r="F689" t="s">
        <v>38</v>
      </c>
      <c r="G689" t="s">
        <v>64</v>
      </c>
      <c r="H689" s="1">
        <v>44698</v>
      </c>
      <c r="I689" s="3">
        <f>YEAR(data[[#This Row],[Order Date]])</f>
        <v>2022</v>
      </c>
      <c r="J689" s="3">
        <f>MONTH(data[[#This Row],[Order Date]])</f>
        <v>5</v>
      </c>
      <c r="K689" t="s">
        <v>1270</v>
      </c>
      <c r="L689" t="s">
        <v>97</v>
      </c>
      <c r="M689" t="s">
        <v>98</v>
      </c>
      <c r="N689" t="s">
        <v>179</v>
      </c>
    </row>
    <row r="690" spans="1:14" x14ac:dyDescent="0.3">
      <c r="A690" t="s">
        <v>1271</v>
      </c>
      <c r="B690" s="2">
        <v>7019</v>
      </c>
      <c r="C690" s="3">
        <v>2677</v>
      </c>
      <c r="D690" s="3">
        <v>15</v>
      </c>
      <c r="E690" t="s">
        <v>29</v>
      </c>
      <c r="F690" t="s">
        <v>56</v>
      </c>
      <c r="G690" t="s">
        <v>14</v>
      </c>
      <c r="H690" s="1">
        <v>44186</v>
      </c>
      <c r="I690" s="3">
        <f>YEAR(data[[#This Row],[Order Date]])</f>
        <v>2020</v>
      </c>
      <c r="J690" s="3">
        <f>MONTH(data[[#This Row],[Order Date]])</f>
        <v>12</v>
      </c>
      <c r="K690" t="s">
        <v>1272</v>
      </c>
      <c r="L690" t="s">
        <v>16</v>
      </c>
      <c r="M690" t="s">
        <v>17</v>
      </c>
      <c r="N690" t="s">
        <v>286</v>
      </c>
    </row>
    <row r="691" spans="1:14" x14ac:dyDescent="0.3">
      <c r="A691" t="s">
        <v>1273</v>
      </c>
      <c r="B691" s="2">
        <v>5954</v>
      </c>
      <c r="C691" s="3">
        <v>2640</v>
      </c>
      <c r="D691" s="3">
        <v>14</v>
      </c>
      <c r="E691" t="s">
        <v>12</v>
      </c>
      <c r="F691" t="s">
        <v>38</v>
      </c>
      <c r="G691" t="s">
        <v>46</v>
      </c>
      <c r="H691" s="1">
        <v>44432</v>
      </c>
      <c r="I691" s="3">
        <f>YEAR(data[[#This Row],[Order Date]])</f>
        <v>2021</v>
      </c>
      <c r="J691" s="3">
        <f>MONTH(data[[#This Row],[Order Date]])</f>
        <v>8</v>
      </c>
      <c r="K691" t="s">
        <v>1274</v>
      </c>
      <c r="L691" t="s">
        <v>24</v>
      </c>
      <c r="M691" t="s">
        <v>50</v>
      </c>
      <c r="N691" t="s">
        <v>177</v>
      </c>
    </row>
    <row r="692" spans="1:14" x14ac:dyDescent="0.3">
      <c r="A692" t="s">
        <v>1273</v>
      </c>
      <c r="B692" s="2">
        <v>5954</v>
      </c>
      <c r="C692" s="3">
        <v>2640</v>
      </c>
      <c r="D692" s="3">
        <v>14</v>
      </c>
      <c r="E692" t="s">
        <v>12</v>
      </c>
      <c r="F692" t="s">
        <v>38</v>
      </c>
      <c r="G692" t="s">
        <v>46</v>
      </c>
      <c r="H692" s="1">
        <v>44856</v>
      </c>
      <c r="I692" s="3">
        <f>YEAR(data[[#This Row],[Order Date]])</f>
        <v>2022</v>
      </c>
      <c r="J692" s="3">
        <f>MONTH(data[[#This Row],[Order Date]])</f>
        <v>10</v>
      </c>
      <c r="K692" t="s">
        <v>1275</v>
      </c>
      <c r="L692" t="s">
        <v>70</v>
      </c>
      <c r="M692" t="s">
        <v>71</v>
      </c>
      <c r="N692" t="s">
        <v>95</v>
      </c>
    </row>
    <row r="693" spans="1:14" x14ac:dyDescent="0.3">
      <c r="A693" t="s">
        <v>1276</v>
      </c>
      <c r="B693" s="2">
        <v>9752</v>
      </c>
      <c r="C693" s="3">
        <v>3618</v>
      </c>
      <c r="D693" s="3">
        <v>5</v>
      </c>
      <c r="E693" t="s">
        <v>44</v>
      </c>
      <c r="F693" t="s">
        <v>108</v>
      </c>
      <c r="G693" t="s">
        <v>31</v>
      </c>
      <c r="H693" s="1">
        <v>45343</v>
      </c>
      <c r="I693" s="3">
        <f>YEAR(data[[#This Row],[Order Date]])</f>
        <v>2024</v>
      </c>
      <c r="J693" s="3">
        <f>MONTH(data[[#This Row],[Order Date]])</f>
        <v>2</v>
      </c>
      <c r="K693" t="s">
        <v>1277</v>
      </c>
      <c r="L693" t="s">
        <v>24</v>
      </c>
      <c r="M693" t="s">
        <v>67</v>
      </c>
      <c r="N693" t="s">
        <v>217</v>
      </c>
    </row>
    <row r="694" spans="1:14" x14ac:dyDescent="0.3">
      <c r="A694" t="s">
        <v>1276</v>
      </c>
      <c r="B694" s="2">
        <v>9752</v>
      </c>
      <c r="C694" s="3">
        <v>3618</v>
      </c>
      <c r="D694" s="3">
        <v>5</v>
      </c>
      <c r="E694" t="s">
        <v>44</v>
      </c>
      <c r="F694" t="s">
        <v>108</v>
      </c>
      <c r="G694" t="s">
        <v>31</v>
      </c>
      <c r="H694" s="1">
        <v>44865</v>
      </c>
      <c r="I694" s="3">
        <f>YEAR(data[[#This Row],[Order Date]])</f>
        <v>2022</v>
      </c>
      <c r="J694" s="3">
        <f>MONTH(data[[#This Row],[Order Date]])</f>
        <v>10</v>
      </c>
      <c r="K694" t="s">
        <v>1278</v>
      </c>
      <c r="L694" t="s">
        <v>20</v>
      </c>
      <c r="M694" t="s">
        <v>171</v>
      </c>
      <c r="N694" t="s">
        <v>95</v>
      </c>
    </row>
    <row r="695" spans="1:14" x14ac:dyDescent="0.3">
      <c r="A695" t="s">
        <v>1279</v>
      </c>
      <c r="B695" s="2">
        <v>5335</v>
      </c>
      <c r="C695" s="3">
        <v>322</v>
      </c>
      <c r="D695" s="3">
        <v>15</v>
      </c>
      <c r="E695" t="s">
        <v>12</v>
      </c>
      <c r="F695" t="s">
        <v>13</v>
      </c>
      <c r="G695" t="s">
        <v>64</v>
      </c>
      <c r="H695" s="1">
        <v>44696</v>
      </c>
      <c r="I695" s="3">
        <f>YEAR(data[[#This Row],[Order Date]])</f>
        <v>2022</v>
      </c>
      <c r="J695" s="3">
        <f>MONTH(data[[#This Row],[Order Date]])</f>
        <v>5</v>
      </c>
      <c r="K695" t="s">
        <v>1280</v>
      </c>
      <c r="L695" t="s">
        <v>24</v>
      </c>
      <c r="M695" t="s">
        <v>50</v>
      </c>
      <c r="N695" t="s">
        <v>179</v>
      </c>
    </row>
    <row r="696" spans="1:14" x14ac:dyDescent="0.3">
      <c r="A696" t="s">
        <v>1281</v>
      </c>
      <c r="B696" s="2">
        <v>1454</v>
      </c>
      <c r="C696" s="3">
        <v>80</v>
      </c>
      <c r="D696" s="3">
        <v>20</v>
      </c>
      <c r="E696" t="s">
        <v>12</v>
      </c>
      <c r="F696" t="s">
        <v>13</v>
      </c>
      <c r="G696" t="s">
        <v>46</v>
      </c>
      <c r="H696" s="1">
        <v>44764</v>
      </c>
      <c r="I696" s="3">
        <f>YEAR(data[[#This Row],[Order Date]])</f>
        <v>2022</v>
      </c>
      <c r="J696" s="3">
        <f>MONTH(data[[#This Row],[Order Date]])</f>
        <v>7</v>
      </c>
      <c r="K696" t="s">
        <v>1282</v>
      </c>
      <c r="L696" t="s">
        <v>24</v>
      </c>
      <c r="M696" t="s">
        <v>67</v>
      </c>
      <c r="N696" t="s">
        <v>417</v>
      </c>
    </row>
    <row r="697" spans="1:14" x14ac:dyDescent="0.3">
      <c r="A697" t="s">
        <v>1283</v>
      </c>
      <c r="B697" s="2">
        <v>6724</v>
      </c>
      <c r="C697" s="3">
        <v>1539</v>
      </c>
      <c r="D697" s="3">
        <v>19</v>
      </c>
      <c r="E697" t="s">
        <v>44</v>
      </c>
      <c r="F697" t="s">
        <v>108</v>
      </c>
      <c r="G697" t="s">
        <v>64</v>
      </c>
      <c r="H697" s="1">
        <v>44543</v>
      </c>
      <c r="I697" s="3">
        <f>YEAR(data[[#This Row],[Order Date]])</f>
        <v>2021</v>
      </c>
      <c r="J697" s="3">
        <f>MONTH(data[[#This Row],[Order Date]])</f>
        <v>12</v>
      </c>
      <c r="K697" t="s">
        <v>1284</v>
      </c>
      <c r="L697" t="s">
        <v>41</v>
      </c>
      <c r="M697" t="s">
        <v>91</v>
      </c>
      <c r="N697" t="s">
        <v>89</v>
      </c>
    </row>
    <row r="698" spans="1:14" x14ac:dyDescent="0.3">
      <c r="A698" t="s">
        <v>1283</v>
      </c>
      <c r="B698" s="2">
        <v>6724</v>
      </c>
      <c r="C698" s="3">
        <v>1539</v>
      </c>
      <c r="D698" s="3">
        <v>19</v>
      </c>
      <c r="E698" t="s">
        <v>44</v>
      </c>
      <c r="F698" t="s">
        <v>108</v>
      </c>
      <c r="G698" t="s">
        <v>64</v>
      </c>
      <c r="H698" s="1">
        <v>44350</v>
      </c>
      <c r="I698" s="3">
        <f>YEAR(data[[#This Row],[Order Date]])</f>
        <v>2021</v>
      </c>
      <c r="J698" s="3">
        <f>MONTH(data[[#This Row],[Order Date]])</f>
        <v>6</v>
      </c>
      <c r="K698" t="s">
        <v>1285</v>
      </c>
      <c r="L698" t="s">
        <v>70</v>
      </c>
      <c r="M698" t="s">
        <v>71</v>
      </c>
      <c r="N698" t="s">
        <v>124</v>
      </c>
    </row>
    <row r="699" spans="1:14" x14ac:dyDescent="0.3">
      <c r="A699" t="s">
        <v>1286</v>
      </c>
      <c r="B699" s="2">
        <v>9874</v>
      </c>
      <c r="C699" s="3">
        <v>3895</v>
      </c>
      <c r="D699" s="3">
        <v>4</v>
      </c>
      <c r="E699" t="s">
        <v>29</v>
      </c>
      <c r="F699" t="s">
        <v>77</v>
      </c>
      <c r="G699" t="s">
        <v>39</v>
      </c>
      <c r="H699" s="1">
        <v>45712</v>
      </c>
      <c r="I699" s="3">
        <f>YEAR(data[[#This Row],[Order Date]])</f>
        <v>2025</v>
      </c>
      <c r="J699" s="3">
        <f>MONTH(data[[#This Row],[Order Date]])</f>
        <v>2</v>
      </c>
      <c r="K699" t="s">
        <v>1287</v>
      </c>
      <c r="L699" t="s">
        <v>97</v>
      </c>
      <c r="M699" t="s">
        <v>116</v>
      </c>
      <c r="N699" t="s">
        <v>72</v>
      </c>
    </row>
    <row r="700" spans="1:14" x14ac:dyDescent="0.3">
      <c r="A700" t="s">
        <v>1288</v>
      </c>
      <c r="B700" s="2">
        <v>4918</v>
      </c>
      <c r="C700" s="3">
        <v>1485</v>
      </c>
      <c r="D700" s="3">
        <v>7</v>
      </c>
      <c r="E700" t="s">
        <v>12</v>
      </c>
      <c r="F700" t="s">
        <v>81</v>
      </c>
      <c r="G700" t="s">
        <v>14</v>
      </c>
      <c r="H700" s="1">
        <v>44959</v>
      </c>
      <c r="I700" s="3">
        <f>YEAR(data[[#This Row],[Order Date]])</f>
        <v>2023</v>
      </c>
      <c r="J700" s="3">
        <f>MONTH(data[[#This Row],[Order Date]])</f>
        <v>2</v>
      </c>
      <c r="K700" t="s">
        <v>1289</v>
      </c>
      <c r="L700" t="s">
        <v>16</v>
      </c>
      <c r="M700" t="s">
        <v>149</v>
      </c>
      <c r="N700" t="s">
        <v>92</v>
      </c>
    </row>
    <row r="701" spans="1:14" x14ac:dyDescent="0.3">
      <c r="A701" t="s">
        <v>1290</v>
      </c>
      <c r="B701" s="2">
        <v>3189</v>
      </c>
      <c r="C701" s="3">
        <v>1180</v>
      </c>
      <c r="D701" s="3">
        <v>19</v>
      </c>
      <c r="E701" t="s">
        <v>29</v>
      </c>
      <c r="F701" t="s">
        <v>63</v>
      </c>
      <c r="G701" t="s">
        <v>46</v>
      </c>
      <c r="H701" s="1">
        <v>44561</v>
      </c>
      <c r="I701" s="3">
        <f>YEAR(data[[#This Row],[Order Date]])</f>
        <v>2021</v>
      </c>
      <c r="J701" s="3">
        <f>MONTH(data[[#This Row],[Order Date]])</f>
        <v>12</v>
      </c>
      <c r="K701" t="s">
        <v>1291</v>
      </c>
      <c r="L701" t="s">
        <v>24</v>
      </c>
      <c r="M701" t="s">
        <v>50</v>
      </c>
      <c r="N701" t="s">
        <v>89</v>
      </c>
    </row>
    <row r="702" spans="1:14" x14ac:dyDescent="0.3">
      <c r="A702" t="s">
        <v>1292</v>
      </c>
      <c r="B702" s="2">
        <v>2684</v>
      </c>
      <c r="C702" s="3">
        <v>713</v>
      </c>
      <c r="D702" s="3">
        <v>2</v>
      </c>
      <c r="E702" t="s">
        <v>12</v>
      </c>
      <c r="F702" t="s">
        <v>13</v>
      </c>
      <c r="G702" t="s">
        <v>14</v>
      </c>
      <c r="H702" s="1">
        <v>45458</v>
      </c>
      <c r="I702" s="3">
        <f>YEAR(data[[#This Row],[Order Date]])</f>
        <v>2024</v>
      </c>
      <c r="J702" s="3">
        <f>MONTH(data[[#This Row],[Order Date]])</f>
        <v>6</v>
      </c>
      <c r="K702" t="s">
        <v>1293</v>
      </c>
      <c r="L702" t="s">
        <v>24</v>
      </c>
      <c r="M702" t="s">
        <v>50</v>
      </c>
      <c r="N702" t="s">
        <v>261</v>
      </c>
    </row>
    <row r="703" spans="1:14" x14ac:dyDescent="0.3">
      <c r="A703" t="s">
        <v>1292</v>
      </c>
      <c r="B703" s="2">
        <v>2684</v>
      </c>
      <c r="C703" s="3">
        <v>713</v>
      </c>
      <c r="D703" s="3">
        <v>2</v>
      </c>
      <c r="E703" t="s">
        <v>12</v>
      </c>
      <c r="F703" t="s">
        <v>13</v>
      </c>
      <c r="G703" t="s">
        <v>14</v>
      </c>
      <c r="H703" s="1">
        <v>44717</v>
      </c>
      <c r="I703" s="3">
        <f>YEAR(data[[#This Row],[Order Date]])</f>
        <v>2022</v>
      </c>
      <c r="J703" s="3">
        <f>MONTH(data[[#This Row],[Order Date]])</f>
        <v>6</v>
      </c>
      <c r="K703" t="s">
        <v>1294</v>
      </c>
      <c r="L703" t="s">
        <v>24</v>
      </c>
      <c r="M703" t="s">
        <v>25</v>
      </c>
      <c r="N703" t="s">
        <v>164</v>
      </c>
    </row>
    <row r="704" spans="1:14" x14ac:dyDescent="0.3">
      <c r="A704" t="s">
        <v>1292</v>
      </c>
      <c r="B704" s="2">
        <v>2684</v>
      </c>
      <c r="C704" s="3">
        <v>713</v>
      </c>
      <c r="D704" s="3">
        <v>2</v>
      </c>
      <c r="E704" t="s">
        <v>12</v>
      </c>
      <c r="F704" t="s">
        <v>13</v>
      </c>
      <c r="G704" t="s">
        <v>14</v>
      </c>
      <c r="H704" s="1">
        <v>43962</v>
      </c>
      <c r="I704" s="3">
        <f>YEAR(data[[#This Row],[Order Date]])</f>
        <v>2020</v>
      </c>
      <c r="J704" s="3">
        <f>MONTH(data[[#This Row],[Order Date]])</f>
        <v>5</v>
      </c>
      <c r="K704" t="s">
        <v>1295</v>
      </c>
      <c r="L704" t="s">
        <v>70</v>
      </c>
      <c r="M704" t="s">
        <v>71</v>
      </c>
      <c r="N704" t="s">
        <v>58</v>
      </c>
    </row>
    <row r="705" spans="1:14" x14ac:dyDescent="0.3">
      <c r="A705" t="s">
        <v>1296</v>
      </c>
      <c r="B705" s="2">
        <v>7626</v>
      </c>
      <c r="C705" s="3">
        <v>229</v>
      </c>
      <c r="D705" s="3">
        <v>5</v>
      </c>
      <c r="E705" t="s">
        <v>29</v>
      </c>
      <c r="F705" t="s">
        <v>30</v>
      </c>
      <c r="G705" t="s">
        <v>39</v>
      </c>
      <c r="H705" s="1">
        <v>45333</v>
      </c>
      <c r="I705" s="3">
        <f>YEAR(data[[#This Row],[Order Date]])</f>
        <v>2024</v>
      </c>
      <c r="J705" s="3">
        <f>MONTH(data[[#This Row],[Order Date]])</f>
        <v>2</v>
      </c>
      <c r="K705" t="s">
        <v>1297</v>
      </c>
      <c r="L705" t="s">
        <v>20</v>
      </c>
      <c r="M705" t="s">
        <v>62</v>
      </c>
      <c r="N705" t="s">
        <v>217</v>
      </c>
    </row>
    <row r="706" spans="1:14" x14ac:dyDescent="0.3">
      <c r="A706" t="s">
        <v>1296</v>
      </c>
      <c r="B706" s="2">
        <v>7626</v>
      </c>
      <c r="C706" s="3">
        <v>229</v>
      </c>
      <c r="D706" s="3">
        <v>5</v>
      </c>
      <c r="E706" t="s">
        <v>29</v>
      </c>
      <c r="F706" t="s">
        <v>30</v>
      </c>
      <c r="G706" t="s">
        <v>39</v>
      </c>
      <c r="H706" s="1">
        <v>44160</v>
      </c>
      <c r="I706" s="3">
        <f>YEAR(data[[#This Row],[Order Date]])</f>
        <v>2020</v>
      </c>
      <c r="J706" s="3">
        <f>MONTH(data[[#This Row],[Order Date]])</f>
        <v>11</v>
      </c>
      <c r="K706" t="s">
        <v>1298</v>
      </c>
      <c r="L706" t="s">
        <v>97</v>
      </c>
      <c r="M706" t="s">
        <v>98</v>
      </c>
      <c r="N706" t="s">
        <v>79</v>
      </c>
    </row>
    <row r="707" spans="1:14" x14ac:dyDescent="0.3">
      <c r="A707" t="s">
        <v>1299</v>
      </c>
      <c r="B707" s="2">
        <v>6669</v>
      </c>
      <c r="C707" s="3">
        <v>3063</v>
      </c>
      <c r="D707" s="3">
        <v>19</v>
      </c>
      <c r="E707" t="s">
        <v>12</v>
      </c>
      <c r="F707" t="s">
        <v>27</v>
      </c>
      <c r="G707" t="s">
        <v>14</v>
      </c>
      <c r="H707" s="1">
        <v>45150</v>
      </c>
      <c r="I707" s="3">
        <f>YEAR(data[[#This Row],[Order Date]])</f>
        <v>2023</v>
      </c>
      <c r="J707" s="3">
        <f>MONTH(data[[#This Row],[Order Date]])</f>
        <v>8</v>
      </c>
      <c r="K707" t="s">
        <v>1300</v>
      </c>
      <c r="L707" t="s">
        <v>97</v>
      </c>
      <c r="M707" t="s">
        <v>106</v>
      </c>
      <c r="N707" t="s">
        <v>120</v>
      </c>
    </row>
    <row r="708" spans="1:14" x14ac:dyDescent="0.3">
      <c r="A708" t="s">
        <v>1301</v>
      </c>
      <c r="B708" s="2">
        <v>6123</v>
      </c>
      <c r="C708" s="3">
        <v>1686</v>
      </c>
      <c r="D708" s="3">
        <v>3</v>
      </c>
      <c r="E708" t="s">
        <v>29</v>
      </c>
      <c r="F708" t="s">
        <v>56</v>
      </c>
      <c r="G708" t="s">
        <v>46</v>
      </c>
      <c r="H708" s="1">
        <v>44687</v>
      </c>
      <c r="I708" s="3">
        <f>YEAR(data[[#This Row],[Order Date]])</f>
        <v>2022</v>
      </c>
      <c r="J708" s="3">
        <f>MONTH(data[[#This Row],[Order Date]])</f>
        <v>5</v>
      </c>
      <c r="K708" t="s">
        <v>1302</v>
      </c>
      <c r="L708" t="s">
        <v>97</v>
      </c>
      <c r="M708" t="s">
        <v>106</v>
      </c>
      <c r="N708" t="s">
        <v>179</v>
      </c>
    </row>
    <row r="709" spans="1:14" x14ac:dyDescent="0.3">
      <c r="A709" t="s">
        <v>1303</v>
      </c>
      <c r="B709" s="2">
        <v>3265</v>
      </c>
      <c r="C709" s="3">
        <v>1390</v>
      </c>
      <c r="D709" s="3">
        <v>16</v>
      </c>
      <c r="E709" t="s">
        <v>29</v>
      </c>
      <c r="F709" t="s">
        <v>63</v>
      </c>
      <c r="G709" t="s">
        <v>46</v>
      </c>
      <c r="H709" s="1">
        <v>45308</v>
      </c>
      <c r="I709" s="3">
        <f>YEAR(data[[#This Row],[Order Date]])</f>
        <v>2024</v>
      </c>
      <c r="J709" s="3">
        <f>MONTH(data[[#This Row],[Order Date]])</f>
        <v>1</v>
      </c>
      <c r="K709" t="s">
        <v>1304</v>
      </c>
      <c r="L709" t="s">
        <v>41</v>
      </c>
      <c r="M709" t="s">
        <v>42</v>
      </c>
      <c r="N709" t="s">
        <v>75</v>
      </c>
    </row>
    <row r="710" spans="1:14" x14ac:dyDescent="0.3">
      <c r="A710" t="s">
        <v>1305</v>
      </c>
      <c r="B710" s="2">
        <v>8104</v>
      </c>
      <c r="C710" s="3">
        <v>1039</v>
      </c>
      <c r="D710" s="3">
        <v>6</v>
      </c>
      <c r="E710" t="s">
        <v>29</v>
      </c>
      <c r="F710" t="s">
        <v>56</v>
      </c>
      <c r="G710" t="s">
        <v>64</v>
      </c>
      <c r="H710" s="1">
        <v>44524</v>
      </c>
      <c r="I710" s="3">
        <f>YEAR(data[[#This Row],[Order Date]])</f>
        <v>2021</v>
      </c>
      <c r="J710" s="3">
        <f>MONTH(data[[#This Row],[Order Date]])</f>
        <v>11</v>
      </c>
      <c r="K710" t="s">
        <v>1306</v>
      </c>
      <c r="L710" t="s">
        <v>16</v>
      </c>
      <c r="M710" t="s">
        <v>33</v>
      </c>
      <c r="N710" t="s">
        <v>174</v>
      </c>
    </row>
    <row r="711" spans="1:14" x14ac:dyDescent="0.3">
      <c r="A711" t="s">
        <v>1305</v>
      </c>
      <c r="B711" s="2">
        <v>8104</v>
      </c>
      <c r="C711" s="3">
        <v>1039</v>
      </c>
      <c r="D711" s="3">
        <v>6</v>
      </c>
      <c r="E711" t="s">
        <v>29</v>
      </c>
      <c r="F711" t="s">
        <v>56</v>
      </c>
      <c r="G711" t="s">
        <v>64</v>
      </c>
      <c r="H711" s="1">
        <v>44475</v>
      </c>
      <c r="I711" s="3">
        <f>YEAR(data[[#This Row],[Order Date]])</f>
        <v>2021</v>
      </c>
      <c r="J711" s="3">
        <f>MONTH(data[[#This Row],[Order Date]])</f>
        <v>10</v>
      </c>
      <c r="K711" t="s">
        <v>1307</v>
      </c>
      <c r="L711" t="s">
        <v>16</v>
      </c>
      <c r="M711" t="s">
        <v>17</v>
      </c>
      <c r="N711" t="s">
        <v>36</v>
      </c>
    </row>
    <row r="712" spans="1:14" x14ac:dyDescent="0.3">
      <c r="A712" t="s">
        <v>1305</v>
      </c>
      <c r="B712" s="2">
        <v>8104</v>
      </c>
      <c r="C712" s="3">
        <v>1039</v>
      </c>
      <c r="D712" s="3">
        <v>6</v>
      </c>
      <c r="E712" t="s">
        <v>29</v>
      </c>
      <c r="F712" t="s">
        <v>56</v>
      </c>
      <c r="G712" t="s">
        <v>64</v>
      </c>
      <c r="H712" s="1">
        <v>45684</v>
      </c>
      <c r="I712" s="3">
        <f>YEAR(data[[#This Row],[Order Date]])</f>
        <v>2025</v>
      </c>
      <c r="J712" s="3">
        <f>MONTH(data[[#This Row],[Order Date]])</f>
        <v>1</v>
      </c>
      <c r="K712" t="s">
        <v>1308</v>
      </c>
      <c r="L712" t="s">
        <v>41</v>
      </c>
      <c r="M712" t="s">
        <v>91</v>
      </c>
      <c r="N712" t="s">
        <v>307</v>
      </c>
    </row>
    <row r="713" spans="1:14" x14ac:dyDescent="0.3">
      <c r="A713" t="s">
        <v>1309</v>
      </c>
      <c r="B713" s="2">
        <v>847</v>
      </c>
      <c r="C713" s="3">
        <v>355</v>
      </c>
      <c r="D713" s="3">
        <v>17</v>
      </c>
      <c r="E713" t="s">
        <v>44</v>
      </c>
      <c r="F713" t="s">
        <v>45</v>
      </c>
      <c r="G713" t="s">
        <v>64</v>
      </c>
      <c r="H713" s="1">
        <v>44704</v>
      </c>
      <c r="I713" s="3">
        <f>YEAR(data[[#This Row],[Order Date]])</f>
        <v>2022</v>
      </c>
      <c r="J713" s="3">
        <f>MONTH(data[[#This Row],[Order Date]])</f>
        <v>5</v>
      </c>
      <c r="K713" t="s">
        <v>1310</v>
      </c>
      <c r="L713" t="s">
        <v>24</v>
      </c>
      <c r="M713" t="s">
        <v>25</v>
      </c>
      <c r="N713" t="s">
        <v>179</v>
      </c>
    </row>
    <row r="714" spans="1:14" x14ac:dyDescent="0.3">
      <c r="A714" t="s">
        <v>1309</v>
      </c>
      <c r="B714" s="2">
        <v>847</v>
      </c>
      <c r="C714" s="3">
        <v>355</v>
      </c>
      <c r="D714" s="3">
        <v>17</v>
      </c>
      <c r="E714" t="s">
        <v>44</v>
      </c>
      <c r="F714" t="s">
        <v>45</v>
      </c>
      <c r="G714" t="s">
        <v>64</v>
      </c>
      <c r="H714" s="1">
        <v>45258</v>
      </c>
      <c r="I714" s="3">
        <f>YEAR(data[[#This Row],[Order Date]])</f>
        <v>2023</v>
      </c>
      <c r="J714" s="3">
        <f>MONTH(data[[#This Row],[Order Date]])</f>
        <v>11</v>
      </c>
      <c r="K714" t="s">
        <v>1311</v>
      </c>
      <c r="L714" t="s">
        <v>70</v>
      </c>
      <c r="M714" t="s">
        <v>85</v>
      </c>
      <c r="N714" t="s">
        <v>51</v>
      </c>
    </row>
    <row r="715" spans="1:14" x14ac:dyDescent="0.3">
      <c r="A715" t="s">
        <v>1309</v>
      </c>
      <c r="B715" s="2">
        <v>847</v>
      </c>
      <c r="C715" s="3">
        <v>355</v>
      </c>
      <c r="D715" s="3">
        <v>17</v>
      </c>
      <c r="E715" t="s">
        <v>44</v>
      </c>
      <c r="F715" t="s">
        <v>45</v>
      </c>
      <c r="G715" t="s">
        <v>64</v>
      </c>
      <c r="H715" s="1">
        <v>44944</v>
      </c>
      <c r="I715" s="3">
        <f>YEAR(data[[#This Row],[Order Date]])</f>
        <v>2023</v>
      </c>
      <c r="J715" s="3">
        <f>MONTH(data[[#This Row],[Order Date]])</f>
        <v>1</v>
      </c>
      <c r="K715" t="s">
        <v>1312</v>
      </c>
      <c r="L715" t="s">
        <v>41</v>
      </c>
      <c r="M715" t="s">
        <v>91</v>
      </c>
      <c r="N715" t="s">
        <v>332</v>
      </c>
    </row>
    <row r="716" spans="1:14" x14ac:dyDescent="0.3">
      <c r="A716" t="s">
        <v>1313</v>
      </c>
      <c r="B716" s="2">
        <v>3129</v>
      </c>
      <c r="C716" s="3">
        <v>55</v>
      </c>
      <c r="D716" s="3">
        <v>9</v>
      </c>
      <c r="E716" t="s">
        <v>44</v>
      </c>
      <c r="F716" t="s">
        <v>108</v>
      </c>
      <c r="G716" t="s">
        <v>31</v>
      </c>
      <c r="H716" s="1">
        <v>44445</v>
      </c>
      <c r="I716" s="3">
        <f>YEAR(data[[#This Row],[Order Date]])</f>
        <v>2021</v>
      </c>
      <c r="J716" s="3">
        <f>MONTH(data[[#This Row],[Order Date]])</f>
        <v>9</v>
      </c>
      <c r="K716" t="s">
        <v>1314</v>
      </c>
      <c r="L716" t="s">
        <v>20</v>
      </c>
      <c r="M716" t="s">
        <v>171</v>
      </c>
      <c r="N716" t="s">
        <v>223</v>
      </c>
    </row>
    <row r="717" spans="1:14" x14ac:dyDescent="0.3">
      <c r="A717" t="s">
        <v>1315</v>
      </c>
      <c r="B717" s="2">
        <v>9498</v>
      </c>
      <c r="C717" s="3">
        <v>256</v>
      </c>
      <c r="D717" s="3">
        <v>12</v>
      </c>
      <c r="E717" t="s">
        <v>12</v>
      </c>
      <c r="F717" t="s">
        <v>81</v>
      </c>
      <c r="G717" t="s">
        <v>64</v>
      </c>
      <c r="H717" s="1">
        <v>44249</v>
      </c>
      <c r="I717" s="3">
        <f>YEAR(data[[#This Row],[Order Date]])</f>
        <v>2021</v>
      </c>
      <c r="J717" s="3">
        <f>MONTH(data[[#This Row],[Order Date]])</f>
        <v>2</v>
      </c>
      <c r="K717" t="s">
        <v>1316</v>
      </c>
      <c r="L717" t="s">
        <v>20</v>
      </c>
      <c r="M717" t="s">
        <v>171</v>
      </c>
      <c r="N717" t="s">
        <v>291</v>
      </c>
    </row>
    <row r="718" spans="1:14" x14ac:dyDescent="0.3">
      <c r="A718" t="s">
        <v>1315</v>
      </c>
      <c r="B718" s="2">
        <v>9498</v>
      </c>
      <c r="C718" s="3">
        <v>256</v>
      </c>
      <c r="D718" s="3">
        <v>12</v>
      </c>
      <c r="E718" t="s">
        <v>12</v>
      </c>
      <c r="F718" t="s">
        <v>81</v>
      </c>
      <c r="G718" t="s">
        <v>64</v>
      </c>
      <c r="H718" s="1">
        <v>44475</v>
      </c>
      <c r="I718" s="3">
        <f>YEAR(data[[#This Row],[Order Date]])</f>
        <v>2021</v>
      </c>
      <c r="J718" s="3">
        <f>MONTH(data[[#This Row],[Order Date]])</f>
        <v>10</v>
      </c>
      <c r="K718" t="s">
        <v>1317</v>
      </c>
      <c r="L718" t="s">
        <v>24</v>
      </c>
      <c r="M718" t="s">
        <v>50</v>
      </c>
      <c r="N718" t="s">
        <v>36</v>
      </c>
    </row>
    <row r="719" spans="1:14" x14ac:dyDescent="0.3">
      <c r="A719" t="s">
        <v>1318</v>
      </c>
      <c r="B719" s="2">
        <v>5461</v>
      </c>
      <c r="C719" s="3">
        <v>1214</v>
      </c>
      <c r="D719" s="3">
        <v>7</v>
      </c>
      <c r="E719" t="s">
        <v>44</v>
      </c>
      <c r="F719" t="s">
        <v>59</v>
      </c>
      <c r="G719" t="s">
        <v>46</v>
      </c>
      <c r="H719" s="1">
        <v>43989</v>
      </c>
      <c r="I719" s="3">
        <f>YEAR(data[[#This Row],[Order Date]])</f>
        <v>2020</v>
      </c>
      <c r="J719" s="3">
        <f>MONTH(data[[#This Row],[Order Date]])</f>
        <v>6</v>
      </c>
      <c r="K719" t="s">
        <v>1319</v>
      </c>
      <c r="L719" t="s">
        <v>24</v>
      </c>
      <c r="M719" t="s">
        <v>67</v>
      </c>
      <c r="N719" t="s">
        <v>312</v>
      </c>
    </row>
    <row r="720" spans="1:14" x14ac:dyDescent="0.3">
      <c r="A720" t="s">
        <v>1320</v>
      </c>
      <c r="B720" s="2">
        <v>3084</v>
      </c>
      <c r="C720" s="3">
        <v>611</v>
      </c>
      <c r="D720" s="3">
        <v>19</v>
      </c>
      <c r="E720" t="s">
        <v>44</v>
      </c>
      <c r="F720" t="s">
        <v>108</v>
      </c>
      <c r="G720" t="s">
        <v>14</v>
      </c>
      <c r="H720" s="1">
        <v>45433</v>
      </c>
      <c r="I720" s="3">
        <f>YEAR(data[[#This Row],[Order Date]])</f>
        <v>2024</v>
      </c>
      <c r="J720" s="3">
        <f>MONTH(data[[#This Row],[Order Date]])</f>
        <v>5</v>
      </c>
      <c r="K720" t="s">
        <v>1321</v>
      </c>
      <c r="L720" t="s">
        <v>70</v>
      </c>
      <c r="M720" t="s">
        <v>71</v>
      </c>
      <c r="N720" t="s">
        <v>34</v>
      </c>
    </row>
    <row r="721" spans="1:14" x14ac:dyDescent="0.3">
      <c r="A721" t="s">
        <v>1322</v>
      </c>
      <c r="B721" s="2">
        <v>6087</v>
      </c>
      <c r="C721" s="3">
        <v>3043</v>
      </c>
      <c r="D721" s="3">
        <v>1</v>
      </c>
      <c r="E721" t="s">
        <v>44</v>
      </c>
      <c r="F721" t="s">
        <v>59</v>
      </c>
      <c r="G721" t="s">
        <v>64</v>
      </c>
      <c r="H721" s="1">
        <v>44048</v>
      </c>
      <c r="I721" s="3">
        <f>YEAR(data[[#This Row],[Order Date]])</f>
        <v>2020</v>
      </c>
      <c r="J721" s="3">
        <f>MONTH(data[[#This Row],[Order Date]])</f>
        <v>8</v>
      </c>
      <c r="K721" t="s">
        <v>1323</v>
      </c>
      <c r="L721" t="s">
        <v>24</v>
      </c>
      <c r="M721" t="s">
        <v>25</v>
      </c>
      <c r="N721" t="s">
        <v>184</v>
      </c>
    </row>
    <row r="722" spans="1:14" x14ac:dyDescent="0.3">
      <c r="A722" t="s">
        <v>1324</v>
      </c>
      <c r="B722" s="2">
        <v>611</v>
      </c>
      <c r="C722" s="3">
        <v>300</v>
      </c>
      <c r="D722" s="3">
        <v>3</v>
      </c>
      <c r="E722" t="s">
        <v>44</v>
      </c>
      <c r="F722" t="s">
        <v>108</v>
      </c>
      <c r="G722" t="s">
        <v>46</v>
      </c>
      <c r="H722" s="1">
        <v>44119</v>
      </c>
      <c r="I722" s="3">
        <f>YEAR(data[[#This Row],[Order Date]])</f>
        <v>2020</v>
      </c>
      <c r="J722" s="3">
        <f>MONTH(data[[#This Row],[Order Date]])</f>
        <v>10</v>
      </c>
      <c r="K722" t="s">
        <v>1325</v>
      </c>
      <c r="L722" t="s">
        <v>20</v>
      </c>
      <c r="M722" t="s">
        <v>171</v>
      </c>
      <c r="N722" t="s">
        <v>118</v>
      </c>
    </row>
    <row r="723" spans="1:14" x14ac:dyDescent="0.3">
      <c r="A723" t="s">
        <v>1326</v>
      </c>
      <c r="B723" s="2">
        <v>9909</v>
      </c>
      <c r="C723" s="3">
        <v>2999</v>
      </c>
      <c r="D723" s="3">
        <v>18</v>
      </c>
      <c r="E723" t="s">
        <v>29</v>
      </c>
      <c r="F723" t="s">
        <v>56</v>
      </c>
      <c r="G723" t="s">
        <v>64</v>
      </c>
      <c r="H723" s="1">
        <v>44331</v>
      </c>
      <c r="I723" s="3">
        <f>YEAR(data[[#This Row],[Order Date]])</f>
        <v>2021</v>
      </c>
      <c r="J723" s="3">
        <f>MONTH(data[[#This Row],[Order Date]])</f>
        <v>5</v>
      </c>
      <c r="K723" t="s">
        <v>1327</v>
      </c>
      <c r="L723" t="s">
        <v>97</v>
      </c>
      <c r="M723" t="s">
        <v>116</v>
      </c>
      <c r="N723" t="s">
        <v>107</v>
      </c>
    </row>
    <row r="724" spans="1:14" x14ac:dyDescent="0.3">
      <c r="A724" t="s">
        <v>1326</v>
      </c>
      <c r="B724" s="2">
        <v>9909</v>
      </c>
      <c r="C724" s="3">
        <v>2999</v>
      </c>
      <c r="D724" s="3">
        <v>18</v>
      </c>
      <c r="E724" t="s">
        <v>29</v>
      </c>
      <c r="F724" t="s">
        <v>56</v>
      </c>
      <c r="G724" t="s">
        <v>64</v>
      </c>
      <c r="H724" s="1">
        <v>44574</v>
      </c>
      <c r="I724" s="3">
        <f>YEAR(data[[#This Row],[Order Date]])</f>
        <v>2022</v>
      </c>
      <c r="J724" s="3">
        <f>MONTH(data[[#This Row],[Order Date]])</f>
        <v>1</v>
      </c>
      <c r="K724" t="s">
        <v>1328</v>
      </c>
      <c r="L724" t="s">
        <v>70</v>
      </c>
      <c r="M724" t="s">
        <v>85</v>
      </c>
      <c r="N724" t="s">
        <v>86</v>
      </c>
    </row>
    <row r="725" spans="1:14" x14ac:dyDescent="0.3">
      <c r="A725" t="s">
        <v>1329</v>
      </c>
      <c r="B725" s="2">
        <v>6485</v>
      </c>
      <c r="C725" s="3">
        <v>3178</v>
      </c>
      <c r="D725" s="3">
        <v>18</v>
      </c>
      <c r="E725" t="s">
        <v>44</v>
      </c>
      <c r="F725" t="s">
        <v>59</v>
      </c>
      <c r="G725" t="s">
        <v>14</v>
      </c>
      <c r="H725" s="1">
        <v>45125</v>
      </c>
      <c r="I725" s="3">
        <f>YEAR(data[[#This Row],[Order Date]])</f>
        <v>2023</v>
      </c>
      <c r="J725" s="3">
        <f>MONTH(data[[#This Row],[Order Date]])</f>
        <v>7</v>
      </c>
      <c r="K725" t="s">
        <v>1330</v>
      </c>
      <c r="L725" t="s">
        <v>97</v>
      </c>
      <c r="M725" t="s">
        <v>98</v>
      </c>
      <c r="N725" t="s">
        <v>104</v>
      </c>
    </row>
    <row r="726" spans="1:14" x14ac:dyDescent="0.3">
      <c r="A726" t="s">
        <v>1331</v>
      </c>
      <c r="B726" s="2">
        <v>7259</v>
      </c>
      <c r="C726" s="3">
        <v>1969</v>
      </c>
      <c r="D726" s="3">
        <v>10</v>
      </c>
      <c r="E726" t="s">
        <v>12</v>
      </c>
      <c r="F726" t="s">
        <v>38</v>
      </c>
      <c r="G726" t="s">
        <v>46</v>
      </c>
      <c r="H726" s="1">
        <v>44903</v>
      </c>
      <c r="I726" s="3">
        <f>YEAR(data[[#This Row],[Order Date]])</f>
        <v>2022</v>
      </c>
      <c r="J726" s="3">
        <f>MONTH(data[[#This Row],[Order Date]])</f>
        <v>12</v>
      </c>
      <c r="K726" t="s">
        <v>1332</v>
      </c>
      <c r="L726" t="s">
        <v>20</v>
      </c>
      <c r="M726" t="s">
        <v>62</v>
      </c>
      <c r="N726" t="s">
        <v>151</v>
      </c>
    </row>
    <row r="727" spans="1:14" x14ac:dyDescent="0.3">
      <c r="A727" t="s">
        <v>1333</v>
      </c>
      <c r="B727" s="2">
        <v>3333</v>
      </c>
      <c r="C727" s="3">
        <v>700</v>
      </c>
      <c r="D727" s="3">
        <v>18</v>
      </c>
      <c r="E727" t="s">
        <v>12</v>
      </c>
      <c r="F727" t="s">
        <v>27</v>
      </c>
      <c r="G727" t="s">
        <v>64</v>
      </c>
      <c r="H727" s="1">
        <v>45033</v>
      </c>
      <c r="I727" s="3">
        <f>YEAR(data[[#This Row],[Order Date]])</f>
        <v>2023</v>
      </c>
      <c r="J727" s="3">
        <f>MONTH(data[[#This Row],[Order Date]])</f>
        <v>4</v>
      </c>
      <c r="K727" t="s">
        <v>1334</v>
      </c>
      <c r="L727" t="s">
        <v>16</v>
      </c>
      <c r="M727" t="s">
        <v>17</v>
      </c>
      <c r="N727" t="s">
        <v>144</v>
      </c>
    </row>
    <row r="728" spans="1:14" x14ac:dyDescent="0.3">
      <c r="A728" t="s">
        <v>1335</v>
      </c>
      <c r="B728" s="2">
        <v>7786</v>
      </c>
      <c r="C728" s="3">
        <v>1202</v>
      </c>
      <c r="D728" s="3">
        <v>4</v>
      </c>
      <c r="E728" t="s">
        <v>44</v>
      </c>
      <c r="F728" t="s">
        <v>59</v>
      </c>
      <c r="G728" t="s">
        <v>39</v>
      </c>
      <c r="H728" s="1">
        <v>44005</v>
      </c>
      <c r="I728" s="3">
        <f>YEAR(data[[#This Row],[Order Date]])</f>
        <v>2020</v>
      </c>
      <c r="J728" s="3">
        <f>MONTH(data[[#This Row],[Order Date]])</f>
        <v>6</v>
      </c>
      <c r="K728" t="s">
        <v>1336</v>
      </c>
      <c r="L728" t="s">
        <v>20</v>
      </c>
      <c r="M728" t="s">
        <v>171</v>
      </c>
      <c r="N728" t="s">
        <v>312</v>
      </c>
    </row>
    <row r="729" spans="1:14" x14ac:dyDescent="0.3">
      <c r="A729" t="s">
        <v>1337</v>
      </c>
      <c r="B729" s="2">
        <v>7644</v>
      </c>
      <c r="C729" s="3">
        <v>2428</v>
      </c>
      <c r="D729" s="3">
        <v>6</v>
      </c>
      <c r="E729" t="s">
        <v>12</v>
      </c>
      <c r="F729" t="s">
        <v>81</v>
      </c>
      <c r="G729" t="s">
        <v>31</v>
      </c>
      <c r="H729" s="1">
        <v>44581</v>
      </c>
      <c r="I729" s="3">
        <f>YEAR(data[[#This Row],[Order Date]])</f>
        <v>2022</v>
      </c>
      <c r="J729" s="3">
        <f>MONTH(data[[#This Row],[Order Date]])</f>
        <v>1</v>
      </c>
      <c r="K729" t="s">
        <v>1338</v>
      </c>
      <c r="L729" t="s">
        <v>20</v>
      </c>
      <c r="M729" t="s">
        <v>62</v>
      </c>
      <c r="N729" t="s">
        <v>86</v>
      </c>
    </row>
    <row r="730" spans="1:14" x14ac:dyDescent="0.3">
      <c r="A730" t="s">
        <v>1339</v>
      </c>
      <c r="B730" s="2">
        <v>1476</v>
      </c>
      <c r="C730" s="3">
        <v>247</v>
      </c>
      <c r="D730" s="3">
        <v>5</v>
      </c>
      <c r="E730" t="s">
        <v>44</v>
      </c>
      <c r="F730" t="s">
        <v>108</v>
      </c>
      <c r="G730" t="s">
        <v>64</v>
      </c>
      <c r="H730" s="1">
        <v>45248</v>
      </c>
      <c r="I730" s="3">
        <f>YEAR(data[[#This Row],[Order Date]])</f>
        <v>2023</v>
      </c>
      <c r="J730" s="3">
        <f>MONTH(data[[#This Row],[Order Date]])</f>
        <v>11</v>
      </c>
      <c r="K730" t="s">
        <v>1340</v>
      </c>
      <c r="L730" t="s">
        <v>41</v>
      </c>
      <c r="M730" t="s">
        <v>42</v>
      </c>
      <c r="N730" t="s">
        <v>51</v>
      </c>
    </row>
    <row r="731" spans="1:14" x14ac:dyDescent="0.3">
      <c r="A731" t="s">
        <v>1339</v>
      </c>
      <c r="B731" s="2">
        <v>1476</v>
      </c>
      <c r="C731" s="3">
        <v>247</v>
      </c>
      <c r="D731" s="3">
        <v>5</v>
      </c>
      <c r="E731" t="s">
        <v>44</v>
      </c>
      <c r="F731" t="s">
        <v>108</v>
      </c>
      <c r="G731" t="s">
        <v>64</v>
      </c>
      <c r="H731" s="1">
        <v>44580</v>
      </c>
      <c r="I731" s="3">
        <f>YEAR(data[[#This Row],[Order Date]])</f>
        <v>2022</v>
      </c>
      <c r="J731" s="3">
        <f>MONTH(data[[#This Row],[Order Date]])</f>
        <v>1</v>
      </c>
      <c r="K731" t="s">
        <v>1341</v>
      </c>
      <c r="L731" t="s">
        <v>41</v>
      </c>
      <c r="M731" t="s">
        <v>74</v>
      </c>
      <c r="N731" t="s">
        <v>86</v>
      </c>
    </row>
    <row r="732" spans="1:14" x14ac:dyDescent="0.3">
      <c r="A732" t="s">
        <v>1342</v>
      </c>
      <c r="B732" s="2">
        <v>3445</v>
      </c>
      <c r="C732" s="3">
        <v>1405</v>
      </c>
      <c r="D732" s="3">
        <v>16</v>
      </c>
      <c r="E732" t="s">
        <v>44</v>
      </c>
      <c r="F732" t="s">
        <v>59</v>
      </c>
      <c r="G732" t="s">
        <v>39</v>
      </c>
      <c r="H732" s="1">
        <v>44095</v>
      </c>
      <c r="I732" s="3">
        <f>YEAR(data[[#This Row],[Order Date]])</f>
        <v>2020</v>
      </c>
      <c r="J732" s="3">
        <f>MONTH(data[[#This Row],[Order Date]])</f>
        <v>9</v>
      </c>
      <c r="K732" t="s">
        <v>1343</v>
      </c>
      <c r="L732" t="s">
        <v>41</v>
      </c>
      <c r="M732" t="s">
        <v>91</v>
      </c>
      <c r="N732" t="s">
        <v>388</v>
      </c>
    </row>
    <row r="733" spans="1:14" x14ac:dyDescent="0.3">
      <c r="A733" t="s">
        <v>1344</v>
      </c>
      <c r="B733" s="2">
        <v>1314</v>
      </c>
      <c r="C733" s="3">
        <v>457</v>
      </c>
      <c r="D733" s="3">
        <v>8</v>
      </c>
      <c r="E733" t="s">
        <v>44</v>
      </c>
      <c r="F733" t="s">
        <v>59</v>
      </c>
      <c r="G733" t="s">
        <v>39</v>
      </c>
      <c r="H733" s="1">
        <v>44358</v>
      </c>
      <c r="I733" s="3">
        <f>YEAR(data[[#This Row],[Order Date]])</f>
        <v>2021</v>
      </c>
      <c r="J733" s="3">
        <f>MONTH(data[[#This Row],[Order Date]])</f>
        <v>6</v>
      </c>
      <c r="K733" t="s">
        <v>1345</v>
      </c>
      <c r="L733" t="s">
        <v>41</v>
      </c>
      <c r="M733" t="s">
        <v>74</v>
      </c>
      <c r="N733" t="s">
        <v>124</v>
      </c>
    </row>
    <row r="734" spans="1:14" x14ac:dyDescent="0.3">
      <c r="A734" t="s">
        <v>1346</v>
      </c>
      <c r="B734" s="2">
        <v>5951</v>
      </c>
      <c r="C734" s="3">
        <v>936</v>
      </c>
      <c r="D734" s="3">
        <v>6</v>
      </c>
      <c r="E734" t="s">
        <v>12</v>
      </c>
      <c r="F734" t="s">
        <v>38</v>
      </c>
      <c r="G734" t="s">
        <v>31</v>
      </c>
      <c r="H734" s="1">
        <v>45511</v>
      </c>
      <c r="I734" s="3">
        <f>YEAR(data[[#This Row],[Order Date]])</f>
        <v>2024</v>
      </c>
      <c r="J734" s="3">
        <f>MONTH(data[[#This Row],[Order Date]])</f>
        <v>8</v>
      </c>
      <c r="K734" t="s">
        <v>1347</v>
      </c>
      <c r="L734" t="s">
        <v>70</v>
      </c>
      <c r="M734" t="s">
        <v>71</v>
      </c>
      <c r="N734" t="s">
        <v>113</v>
      </c>
    </row>
    <row r="735" spans="1:14" x14ac:dyDescent="0.3">
      <c r="A735" t="s">
        <v>1346</v>
      </c>
      <c r="B735" s="2">
        <v>5951</v>
      </c>
      <c r="C735" s="3">
        <v>936</v>
      </c>
      <c r="D735" s="3">
        <v>6</v>
      </c>
      <c r="E735" t="s">
        <v>12</v>
      </c>
      <c r="F735" t="s">
        <v>38</v>
      </c>
      <c r="G735" t="s">
        <v>31</v>
      </c>
      <c r="H735" s="1">
        <v>44768</v>
      </c>
      <c r="I735" s="3">
        <f>YEAR(data[[#This Row],[Order Date]])</f>
        <v>2022</v>
      </c>
      <c r="J735" s="3">
        <f>MONTH(data[[#This Row],[Order Date]])</f>
        <v>7</v>
      </c>
      <c r="K735" t="s">
        <v>1348</v>
      </c>
      <c r="L735" t="s">
        <v>97</v>
      </c>
      <c r="M735" t="s">
        <v>98</v>
      </c>
      <c r="N735" t="s">
        <v>417</v>
      </c>
    </row>
    <row r="736" spans="1:14" x14ac:dyDescent="0.3">
      <c r="A736" t="s">
        <v>1349</v>
      </c>
      <c r="B736" s="2">
        <v>992</v>
      </c>
      <c r="C736" s="3">
        <v>177</v>
      </c>
      <c r="D736" s="3">
        <v>6</v>
      </c>
      <c r="E736" t="s">
        <v>12</v>
      </c>
      <c r="F736" t="s">
        <v>81</v>
      </c>
      <c r="G736" t="s">
        <v>14</v>
      </c>
      <c r="H736" s="1">
        <v>45304</v>
      </c>
      <c r="I736" s="3">
        <f>YEAR(data[[#This Row],[Order Date]])</f>
        <v>2024</v>
      </c>
      <c r="J736" s="3">
        <f>MONTH(data[[#This Row],[Order Date]])</f>
        <v>1</v>
      </c>
      <c r="K736" t="s">
        <v>1350</v>
      </c>
      <c r="L736" t="s">
        <v>41</v>
      </c>
      <c r="M736" t="s">
        <v>42</v>
      </c>
      <c r="N736" t="s">
        <v>75</v>
      </c>
    </row>
    <row r="737" spans="1:14" x14ac:dyDescent="0.3">
      <c r="A737" t="s">
        <v>1351</v>
      </c>
      <c r="B737" s="2">
        <v>5557</v>
      </c>
      <c r="C737" s="3">
        <v>2114</v>
      </c>
      <c r="D737" s="3">
        <v>17</v>
      </c>
      <c r="E737" t="s">
        <v>12</v>
      </c>
      <c r="F737" t="s">
        <v>38</v>
      </c>
      <c r="G737" t="s">
        <v>39</v>
      </c>
      <c r="H737" s="1">
        <v>44344</v>
      </c>
      <c r="I737" s="3">
        <f>YEAR(data[[#This Row],[Order Date]])</f>
        <v>2021</v>
      </c>
      <c r="J737" s="3">
        <f>MONTH(data[[#This Row],[Order Date]])</f>
        <v>5</v>
      </c>
      <c r="K737" t="s">
        <v>1352</v>
      </c>
      <c r="L737" t="s">
        <v>97</v>
      </c>
      <c r="M737" t="s">
        <v>116</v>
      </c>
      <c r="N737" t="s">
        <v>107</v>
      </c>
    </row>
    <row r="738" spans="1:14" x14ac:dyDescent="0.3">
      <c r="A738" t="s">
        <v>1353</v>
      </c>
      <c r="B738" s="2">
        <v>3436</v>
      </c>
      <c r="C738" s="3">
        <v>933</v>
      </c>
      <c r="D738" s="3">
        <v>3</v>
      </c>
      <c r="E738" t="s">
        <v>12</v>
      </c>
      <c r="F738" t="s">
        <v>13</v>
      </c>
      <c r="G738" t="s">
        <v>46</v>
      </c>
      <c r="H738" s="1">
        <v>44360</v>
      </c>
      <c r="I738" s="3">
        <f>YEAR(data[[#This Row],[Order Date]])</f>
        <v>2021</v>
      </c>
      <c r="J738" s="3">
        <f>MONTH(data[[#This Row],[Order Date]])</f>
        <v>6</v>
      </c>
      <c r="K738" t="s">
        <v>1354</v>
      </c>
      <c r="L738" t="s">
        <v>70</v>
      </c>
      <c r="M738" t="s">
        <v>71</v>
      </c>
      <c r="N738" t="s">
        <v>124</v>
      </c>
    </row>
    <row r="739" spans="1:14" x14ac:dyDescent="0.3">
      <c r="A739" t="s">
        <v>1355</v>
      </c>
      <c r="B739" s="2">
        <v>9840</v>
      </c>
      <c r="C739" s="3">
        <v>3870</v>
      </c>
      <c r="D739" s="3">
        <v>11</v>
      </c>
      <c r="E739" t="s">
        <v>12</v>
      </c>
      <c r="F739" t="s">
        <v>27</v>
      </c>
      <c r="G739" t="s">
        <v>31</v>
      </c>
      <c r="H739" s="1">
        <v>45041</v>
      </c>
      <c r="I739" s="3">
        <f>YEAR(data[[#This Row],[Order Date]])</f>
        <v>2023</v>
      </c>
      <c r="J739" s="3">
        <f>MONTH(data[[#This Row],[Order Date]])</f>
        <v>4</v>
      </c>
      <c r="K739" t="s">
        <v>1356</v>
      </c>
      <c r="L739" t="s">
        <v>70</v>
      </c>
      <c r="M739" t="s">
        <v>85</v>
      </c>
      <c r="N739" t="s">
        <v>144</v>
      </c>
    </row>
    <row r="740" spans="1:14" x14ac:dyDescent="0.3">
      <c r="A740" t="s">
        <v>1357</v>
      </c>
      <c r="B740" s="2">
        <v>7620</v>
      </c>
      <c r="C740" s="3">
        <v>125</v>
      </c>
      <c r="D740" s="3">
        <v>4</v>
      </c>
      <c r="E740" t="s">
        <v>29</v>
      </c>
      <c r="F740" t="s">
        <v>63</v>
      </c>
      <c r="G740" t="s">
        <v>39</v>
      </c>
      <c r="H740" s="1">
        <v>44382</v>
      </c>
      <c r="I740" s="3">
        <f>YEAR(data[[#This Row],[Order Date]])</f>
        <v>2021</v>
      </c>
      <c r="J740" s="3">
        <f>MONTH(data[[#This Row],[Order Date]])</f>
        <v>7</v>
      </c>
      <c r="K740" t="s">
        <v>1358</v>
      </c>
      <c r="L740" t="s">
        <v>41</v>
      </c>
      <c r="M740" t="s">
        <v>91</v>
      </c>
      <c r="N740" t="s">
        <v>26</v>
      </c>
    </row>
    <row r="741" spans="1:14" x14ac:dyDescent="0.3">
      <c r="A741" t="s">
        <v>1357</v>
      </c>
      <c r="B741" s="2">
        <v>7620</v>
      </c>
      <c r="C741" s="3">
        <v>125</v>
      </c>
      <c r="D741" s="3">
        <v>4</v>
      </c>
      <c r="E741" t="s">
        <v>29</v>
      </c>
      <c r="F741" t="s">
        <v>63</v>
      </c>
      <c r="G741" t="s">
        <v>39</v>
      </c>
      <c r="H741" s="1">
        <v>45577</v>
      </c>
      <c r="I741" s="3">
        <f>YEAR(data[[#This Row],[Order Date]])</f>
        <v>2024</v>
      </c>
      <c r="J741" s="3">
        <f>MONTH(data[[#This Row],[Order Date]])</f>
        <v>10</v>
      </c>
      <c r="K741" t="s">
        <v>1359</v>
      </c>
      <c r="L741" t="s">
        <v>41</v>
      </c>
      <c r="M741" t="s">
        <v>91</v>
      </c>
      <c r="N741" t="s">
        <v>359</v>
      </c>
    </row>
    <row r="742" spans="1:14" x14ac:dyDescent="0.3">
      <c r="A742" t="s">
        <v>1360</v>
      </c>
      <c r="B742" s="2">
        <v>4314</v>
      </c>
      <c r="C742" s="3">
        <v>1591</v>
      </c>
      <c r="D742" s="3">
        <v>5</v>
      </c>
      <c r="E742" t="s">
        <v>44</v>
      </c>
      <c r="F742" t="s">
        <v>45</v>
      </c>
      <c r="G742" t="s">
        <v>31</v>
      </c>
      <c r="H742" s="1">
        <v>44473</v>
      </c>
      <c r="I742" s="3">
        <f>YEAR(data[[#This Row],[Order Date]])</f>
        <v>2021</v>
      </c>
      <c r="J742" s="3">
        <f>MONTH(data[[#This Row],[Order Date]])</f>
        <v>10</v>
      </c>
      <c r="K742" t="s">
        <v>1361</v>
      </c>
      <c r="L742" t="s">
        <v>24</v>
      </c>
      <c r="M742" t="s">
        <v>25</v>
      </c>
      <c r="N742" t="s">
        <v>36</v>
      </c>
    </row>
    <row r="743" spans="1:14" x14ac:dyDescent="0.3">
      <c r="A743" t="s">
        <v>1362</v>
      </c>
      <c r="B743" s="2">
        <v>8851</v>
      </c>
      <c r="C743" s="3">
        <v>999</v>
      </c>
      <c r="D743" s="3">
        <v>12</v>
      </c>
      <c r="E743" t="s">
        <v>12</v>
      </c>
      <c r="F743" t="s">
        <v>38</v>
      </c>
      <c r="G743" t="s">
        <v>14</v>
      </c>
      <c r="H743" s="1">
        <v>45329</v>
      </c>
      <c r="I743" s="3">
        <f>YEAR(data[[#This Row],[Order Date]])</f>
        <v>2024</v>
      </c>
      <c r="J743" s="3">
        <f>MONTH(data[[#This Row],[Order Date]])</f>
        <v>2</v>
      </c>
      <c r="K743" t="s">
        <v>1363</v>
      </c>
      <c r="L743" t="s">
        <v>97</v>
      </c>
      <c r="M743" t="s">
        <v>106</v>
      </c>
      <c r="N743" t="s">
        <v>217</v>
      </c>
    </row>
    <row r="744" spans="1:14" x14ac:dyDescent="0.3">
      <c r="A744" t="s">
        <v>1364</v>
      </c>
      <c r="B744" s="2">
        <v>544</v>
      </c>
      <c r="C744" s="3">
        <v>272</v>
      </c>
      <c r="D744" s="3">
        <v>2</v>
      </c>
      <c r="E744" t="s">
        <v>12</v>
      </c>
      <c r="F744" t="s">
        <v>38</v>
      </c>
      <c r="G744" t="s">
        <v>31</v>
      </c>
      <c r="H744" s="1">
        <v>44260</v>
      </c>
      <c r="I744" s="3">
        <f>YEAR(data[[#This Row],[Order Date]])</f>
        <v>2021</v>
      </c>
      <c r="J744" s="3">
        <f>MONTH(data[[#This Row],[Order Date]])</f>
        <v>3</v>
      </c>
      <c r="K744" t="s">
        <v>1365</v>
      </c>
      <c r="L744" t="s">
        <v>70</v>
      </c>
      <c r="M744" t="s">
        <v>137</v>
      </c>
      <c r="N744" t="s">
        <v>166</v>
      </c>
    </row>
    <row r="745" spans="1:14" x14ac:dyDescent="0.3">
      <c r="A745" t="s">
        <v>1364</v>
      </c>
      <c r="B745" s="2">
        <v>544</v>
      </c>
      <c r="C745" s="3">
        <v>272</v>
      </c>
      <c r="D745" s="3">
        <v>2</v>
      </c>
      <c r="E745" t="s">
        <v>12</v>
      </c>
      <c r="F745" t="s">
        <v>38</v>
      </c>
      <c r="G745" t="s">
        <v>31</v>
      </c>
      <c r="H745" s="1">
        <v>45102</v>
      </c>
      <c r="I745" s="3">
        <f>YEAR(data[[#This Row],[Order Date]])</f>
        <v>2023</v>
      </c>
      <c r="J745" s="3">
        <f>MONTH(data[[#This Row],[Order Date]])</f>
        <v>6</v>
      </c>
      <c r="K745" t="s">
        <v>1366</v>
      </c>
      <c r="L745" t="s">
        <v>24</v>
      </c>
      <c r="M745" t="s">
        <v>25</v>
      </c>
      <c r="N745" t="s">
        <v>18</v>
      </c>
    </row>
    <row r="746" spans="1:14" x14ac:dyDescent="0.3">
      <c r="A746" t="s">
        <v>1367</v>
      </c>
      <c r="B746" s="2">
        <v>537</v>
      </c>
      <c r="C746" s="3">
        <v>142</v>
      </c>
      <c r="D746" s="3">
        <v>20</v>
      </c>
      <c r="E746" t="s">
        <v>29</v>
      </c>
      <c r="F746" t="s">
        <v>56</v>
      </c>
      <c r="G746" t="s">
        <v>39</v>
      </c>
      <c r="H746" s="1">
        <v>44410</v>
      </c>
      <c r="I746" s="3">
        <f>YEAR(data[[#This Row],[Order Date]])</f>
        <v>2021</v>
      </c>
      <c r="J746" s="3">
        <f>MONTH(data[[#This Row],[Order Date]])</f>
        <v>8</v>
      </c>
      <c r="K746" t="s">
        <v>1368</v>
      </c>
      <c r="L746" t="s">
        <v>20</v>
      </c>
      <c r="M746" t="s">
        <v>171</v>
      </c>
      <c r="N746" t="s">
        <v>177</v>
      </c>
    </row>
    <row r="747" spans="1:14" x14ac:dyDescent="0.3">
      <c r="A747" t="s">
        <v>1369</v>
      </c>
      <c r="B747" s="2">
        <v>5944</v>
      </c>
      <c r="C747" s="3">
        <v>2661</v>
      </c>
      <c r="D747" s="3">
        <v>7</v>
      </c>
      <c r="E747" t="s">
        <v>12</v>
      </c>
      <c r="F747" t="s">
        <v>38</v>
      </c>
      <c r="G747" t="s">
        <v>39</v>
      </c>
      <c r="H747" s="1">
        <v>44637</v>
      </c>
      <c r="I747" s="3">
        <f>YEAR(data[[#This Row],[Order Date]])</f>
        <v>2022</v>
      </c>
      <c r="J747" s="3">
        <f>MONTH(data[[#This Row],[Order Date]])</f>
        <v>3</v>
      </c>
      <c r="K747" t="s">
        <v>1370</v>
      </c>
      <c r="L747" t="s">
        <v>70</v>
      </c>
      <c r="M747" t="s">
        <v>85</v>
      </c>
      <c r="N747" t="s">
        <v>133</v>
      </c>
    </row>
    <row r="748" spans="1:14" x14ac:dyDescent="0.3">
      <c r="A748" t="s">
        <v>1371</v>
      </c>
      <c r="B748" s="2">
        <v>2258</v>
      </c>
      <c r="C748" s="3">
        <v>135</v>
      </c>
      <c r="D748" s="3">
        <v>18</v>
      </c>
      <c r="E748" t="s">
        <v>12</v>
      </c>
      <c r="F748" t="s">
        <v>27</v>
      </c>
      <c r="G748" t="s">
        <v>46</v>
      </c>
      <c r="H748" s="1">
        <v>45329</v>
      </c>
      <c r="I748" s="3">
        <f>YEAR(data[[#This Row],[Order Date]])</f>
        <v>2024</v>
      </c>
      <c r="J748" s="3">
        <f>MONTH(data[[#This Row],[Order Date]])</f>
        <v>2</v>
      </c>
      <c r="K748" t="s">
        <v>1372</v>
      </c>
      <c r="L748" t="s">
        <v>16</v>
      </c>
      <c r="M748" t="s">
        <v>17</v>
      </c>
      <c r="N748" t="s">
        <v>217</v>
      </c>
    </row>
    <row r="749" spans="1:14" x14ac:dyDescent="0.3">
      <c r="A749" t="s">
        <v>1371</v>
      </c>
      <c r="B749" s="2">
        <v>2258</v>
      </c>
      <c r="C749" s="3">
        <v>135</v>
      </c>
      <c r="D749" s="3">
        <v>18</v>
      </c>
      <c r="E749" t="s">
        <v>12</v>
      </c>
      <c r="F749" t="s">
        <v>27</v>
      </c>
      <c r="G749" t="s">
        <v>46</v>
      </c>
      <c r="H749" s="1">
        <v>44792</v>
      </c>
      <c r="I749" s="3">
        <f>YEAR(data[[#This Row],[Order Date]])</f>
        <v>2022</v>
      </c>
      <c r="J749" s="3">
        <f>MONTH(data[[#This Row],[Order Date]])</f>
        <v>8</v>
      </c>
      <c r="K749" t="s">
        <v>1373</v>
      </c>
      <c r="L749" t="s">
        <v>41</v>
      </c>
      <c r="M749" t="s">
        <v>74</v>
      </c>
      <c r="N749" t="s">
        <v>208</v>
      </c>
    </row>
    <row r="750" spans="1:14" x14ac:dyDescent="0.3">
      <c r="A750" t="s">
        <v>1374</v>
      </c>
      <c r="B750" s="2">
        <v>9609</v>
      </c>
      <c r="C750" s="3">
        <v>4339</v>
      </c>
      <c r="D750" s="3">
        <v>3</v>
      </c>
      <c r="E750" t="s">
        <v>44</v>
      </c>
      <c r="F750" t="s">
        <v>59</v>
      </c>
      <c r="G750" t="s">
        <v>31</v>
      </c>
      <c r="H750" s="1">
        <v>45554</v>
      </c>
      <c r="I750" s="3">
        <f>YEAR(data[[#This Row],[Order Date]])</f>
        <v>2024</v>
      </c>
      <c r="J750" s="3">
        <f>MONTH(data[[#This Row],[Order Date]])</f>
        <v>9</v>
      </c>
      <c r="K750" t="s">
        <v>1375</v>
      </c>
      <c r="L750" t="s">
        <v>70</v>
      </c>
      <c r="M750" t="s">
        <v>137</v>
      </c>
      <c r="N750" t="s">
        <v>158</v>
      </c>
    </row>
    <row r="751" spans="1:14" x14ac:dyDescent="0.3">
      <c r="A751" t="s">
        <v>1374</v>
      </c>
      <c r="B751" s="2">
        <v>9609</v>
      </c>
      <c r="C751" s="3">
        <v>4339</v>
      </c>
      <c r="D751" s="3">
        <v>3</v>
      </c>
      <c r="E751" t="s">
        <v>44</v>
      </c>
      <c r="F751" t="s">
        <v>59</v>
      </c>
      <c r="G751" t="s">
        <v>31</v>
      </c>
      <c r="H751" s="1">
        <v>43926</v>
      </c>
      <c r="I751" s="3">
        <f>YEAR(data[[#This Row],[Order Date]])</f>
        <v>2020</v>
      </c>
      <c r="J751" s="3">
        <f>MONTH(data[[#This Row],[Order Date]])</f>
        <v>4</v>
      </c>
      <c r="K751" t="s">
        <v>1376</v>
      </c>
      <c r="L751" t="s">
        <v>97</v>
      </c>
      <c r="M751" t="s">
        <v>106</v>
      </c>
      <c r="N751" t="s">
        <v>161</v>
      </c>
    </row>
    <row r="752" spans="1:14" x14ac:dyDescent="0.3">
      <c r="A752" t="s">
        <v>1377</v>
      </c>
      <c r="B752" s="2">
        <v>9952</v>
      </c>
      <c r="C752" s="3">
        <v>3301</v>
      </c>
      <c r="D752" s="3">
        <v>15</v>
      </c>
      <c r="E752" t="s">
        <v>12</v>
      </c>
      <c r="F752" t="s">
        <v>13</v>
      </c>
      <c r="G752" t="s">
        <v>31</v>
      </c>
      <c r="H752" s="1">
        <v>44995</v>
      </c>
      <c r="I752" s="3">
        <f>YEAR(data[[#This Row],[Order Date]])</f>
        <v>2023</v>
      </c>
      <c r="J752" s="3">
        <f>MONTH(data[[#This Row],[Order Date]])</f>
        <v>3</v>
      </c>
      <c r="K752" t="s">
        <v>1378</v>
      </c>
      <c r="L752" t="s">
        <v>70</v>
      </c>
      <c r="M752" t="s">
        <v>71</v>
      </c>
      <c r="N752" t="s">
        <v>244</v>
      </c>
    </row>
    <row r="753" spans="1:14" x14ac:dyDescent="0.3">
      <c r="A753" t="s">
        <v>1379</v>
      </c>
      <c r="B753" s="2">
        <v>9873</v>
      </c>
      <c r="C753" s="3">
        <v>4585</v>
      </c>
      <c r="D753" s="3">
        <v>7</v>
      </c>
      <c r="E753" t="s">
        <v>29</v>
      </c>
      <c r="F753" t="s">
        <v>63</v>
      </c>
      <c r="G753" t="s">
        <v>46</v>
      </c>
      <c r="H753" s="1">
        <v>44053</v>
      </c>
      <c r="I753" s="3">
        <f>YEAR(data[[#This Row],[Order Date]])</f>
        <v>2020</v>
      </c>
      <c r="J753" s="3">
        <f>MONTH(data[[#This Row],[Order Date]])</f>
        <v>8</v>
      </c>
      <c r="K753" t="s">
        <v>1380</v>
      </c>
      <c r="L753" t="s">
        <v>97</v>
      </c>
      <c r="M753" t="s">
        <v>98</v>
      </c>
      <c r="N753" t="s">
        <v>184</v>
      </c>
    </row>
    <row r="754" spans="1:14" x14ac:dyDescent="0.3">
      <c r="A754" t="s">
        <v>1381</v>
      </c>
      <c r="B754" s="2">
        <v>3560</v>
      </c>
      <c r="C754" s="3">
        <v>1335</v>
      </c>
      <c r="D754" s="3">
        <v>15</v>
      </c>
      <c r="E754" t="s">
        <v>12</v>
      </c>
      <c r="F754" t="s">
        <v>13</v>
      </c>
      <c r="G754" t="s">
        <v>64</v>
      </c>
      <c r="H754" s="1">
        <v>43950</v>
      </c>
      <c r="I754" s="3">
        <f>YEAR(data[[#This Row],[Order Date]])</f>
        <v>2020</v>
      </c>
      <c r="J754" s="3">
        <f>MONTH(data[[#This Row],[Order Date]])</f>
        <v>4</v>
      </c>
      <c r="K754" t="s">
        <v>1382</v>
      </c>
      <c r="L754" t="s">
        <v>24</v>
      </c>
      <c r="M754" t="s">
        <v>50</v>
      </c>
      <c r="N754" t="s">
        <v>161</v>
      </c>
    </row>
    <row r="755" spans="1:14" x14ac:dyDescent="0.3">
      <c r="A755" t="s">
        <v>1381</v>
      </c>
      <c r="B755" s="2">
        <v>3560</v>
      </c>
      <c r="C755" s="3">
        <v>1335</v>
      </c>
      <c r="D755" s="3">
        <v>15</v>
      </c>
      <c r="E755" t="s">
        <v>12</v>
      </c>
      <c r="F755" t="s">
        <v>13</v>
      </c>
      <c r="G755" t="s">
        <v>64</v>
      </c>
      <c r="H755" s="1">
        <v>45001</v>
      </c>
      <c r="I755" s="3">
        <f>YEAR(data[[#This Row],[Order Date]])</f>
        <v>2023</v>
      </c>
      <c r="J755" s="3">
        <f>MONTH(data[[#This Row],[Order Date]])</f>
        <v>3</v>
      </c>
      <c r="K755" t="s">
        <v>1383</v>
      </c>
      <c r="L755" t="s">
        <v>20</v>
      </c>
      <c r="M755" t="s">
        <v>62</v>
      </c>
      <c r="N755" t="s">
        <v>244</v>
      </c>
    </row>
    <row r="756" spans="1:14" x14ac:dyDescent="0.3">
      <c r="A756" t="s">
        <v>1384</v>
      </c>
      <c r="B756" s="2">
        <v>6528</v>
      </c>
      <c r="C756" s="3">
        <v>76</v>
      </c>
      <c r="D756" s="3">
        <v>9</v>
      </c>
      <c r="E756" t="s">
        <v>12</v>
      </c>
      <c r="F756" t="s">
        <v>81</v>
      </c>
      <c r="G756" t="s">
        <v>31</v>
      </c>
      <c r="H756" s="1">
        <v>43955</v>
      </c>
      <c r="I756" s="3">
        <f>YEAR(data[[#This Row],[Order Date]])</f>
        <v>2020</v>
      </c>
      <c r="J756" s="3">
        <f>MONTH(data[[#This Row],[Order Date]])</f>
        <v>5</v>
      </c>
      <c r="K756" t="s">
        <v>1385</v>
      </c>
      <c r="L756" t="s">
        <v>24</v>
      </c>
      <c r="M756" t="s">
        <v>25</v>
      </c>
      <c r="N756" t="s">
        <v>58</v>
      </c>
    </row>
    <row r="757" spans="1:14" x14ac:dyDescent="0.3">
      <c r="A757" t="s">
        <v>1386</v>
      </c>
      <c r="B757" s="2">
        <v>4521</v>
      </c>
      <c r="C757" s="3">
        <v>1778</v>
      </c>
      <c r="D757" s="3">
        <v>9</v>
      </c>
      <c r="E757" t="s">
        <v>29</v>
      </c>
      <c r="F757" t="s">
        <v>63</v>
      </c>
      <c r="G757" t="s">
        <v>31</v>
      </c>
      <c r="H757" s="1">
        <v>45580</v>
      </c>
      <c r="I757" s="3">
        <f>YEAR(data[[#This Row],[Order Date]])</f>
        <v>2024</v>
      </c>
      <c r="J757" s="3">
        <f>MONTH(data[[#This Row],[Order Date]])</f>
        <v>10</v>
      </c>
      <c r="K757" t="s">
        <v>1387</v>
      </c>
      <c r="L757" t="s">
        <v>16</v>
      </c>
      <c r="M757" t="s">
        <v>149</v>
      </c>
      <c r="N757" t="s">
        <v>359</v>
      </c>
    </row>
    <row r="758" spans="1:14" x14ac:dyDescent="0.3">
      <c r="A758" t="s">
        <v>1388</v>
      </c>
      <c r="B758" s="2">
        <v>7091</v>
      </c>
      <c r="C758" s="3">
        <v>2317</v>
      </c>
      <c r="D758" s="3">
        <v>10</v>
      </c>
      <c r="E758" t="s">
        <v>44</v>
      </c>
      <c r="F758" t="s">
        <v>59</v>
      </c>
      <c r="G758" t="s">
        <v>46</v>
      </c>
      <c r="H758" s="1">
        <v>44721</v>
      </c>
      <c r="I758" s="3">
        <f>YEAR(data[[#This Row],[Order Date]])</f>
        <v>2022</v>
      </c>
      <c r="J758" s="3">
        <f>MONTH(data[[#This Row],[Order Date]])</f>
        <v>6</v>
      </c>
      <c r="K758" t="s">
        <v>1389</v>
      </c>
      <c r="L758" t="s">
        <v>41</v>
      </c>
      <c r="M758" t="s">
        <v>74</v>
      </c>
      <c r="N758" t="s">
        <v>164</v>
      </c>
    </row>
    <row r="759" spans="1:14" x14ac:dyDescent="0.3">
      <c r="A759" t="s">
        <v>1390</v>
      </c>
      <c r="B759" s="2">
        <v>2101</v>
      </c>
      <c r="C759" s="3">
        <v>287</v>
      </c>
      <c r="D759" s="3">
        <v>8</v>
      </c>
      <c r="E759" t="s">
        <v>29</v>
      </c>
      <c r="F759" t="s">
        <v>30</v>
      </c>
      <c r="G759" t="s">
        <v>64</v>
      </c>
      <c r="H759" s="1">
        <v>45025</v>
      </c>
      <c r="I759" s="3">
        <f>YEAR(data[[#This Row],[Order Date]])</f>
        <v>2023</v>
      </c>
      <c r="J759" s="3">
        <f>MONTH(data[[#This Row],[Order Date]])</f>
        <v>4</v>
      </c>
      <c r="K759" t="s">
        <v>1391</v>
      </c>
      <c r="L759" t="s">
        <v>20</v>
      </c>
      <c r="M759" t="s">
        <v>21</v>
      </c>
      <c r="N759" t="s">
        <v>144</v>
      </c>
    </row>
    <row r="760" spans="1:14" x14ac:dyDescent="0.3">
      <c r="A760" t="s">
        <v>1392</v>
      </c>
      <c r="B760" s="2">
        <v>8644</v>
      </c>
      <c r="C760" s="3">
        <v>1968</v>
      </c>
      <c r="D760" s="3">
        <v>9</v>
      </c>
      <c r="E760" t="s">
        <v>29</v>
      </c>
      <c r="F760" t="s">
        <v>63</v>
      </c>
      <c r="G760" t="s">
        <v>31</v>
      </c>
      <c r="H760" s="1">
        <v>45254</v>
      </c>
      <c r="I760" s="3">
        <f>YEAR(data[[#This Row],[Order Date]])</f>
        <v>2023</v>
      </c>
      <c r="J760" s="3">
        <f>MONTH(data[[#This Row],[Order Date]])</f>
        <v>11</v>
      </c>
      <c r="K760" t="s">
        <v>1393</v>
      </c>
      <c r="L760" t="s">
        <v>20</v>
      </c>
      <c r="M760" t="s">
        <v>21</v>
      </c>
      <c r="N760" t="s">
        <v>51</v>
      </c>
    </row>
    <row r="761" spans="1:14" x14ac:dyDescent="0.3">
      <c r="A761" t="s">
        <v>1394</v>
      </c>
      <c r="B761" s="2">
        <v>6672</v>
      </c>
      <c r="C761" s="3">
        <v>3319</v>
      </c>
      <c r="D761" s="3">
        <v>4</v>
      </c>
      <c r="E761" t="s">
        <v>44</v>
      </c>
      <c r="F761" t="s">
        <v>45</v>
      </c>
      <c r="G761" t="s">
        <v>14</v>
      </c>
      <c r="H761" s="1">
        <v>45259</v>
      </c>
      <c r="I761" s="3">
        <f>YEAR(data[[#This Row],[Order Date]])</f>
        <v>2023</v>
      </c>
      <c r="J761" s="3">
        <f>MONTH(data[[#This Row],[Order Date]])</f>
        <v>11</v>
      </c>
      <c r="K761" t="s">
        <v>1395</v>
      </c>
      <c r="L761" t="s">
        <v>70</v>
      </c>
      <c r="M761" t="s">
        <v>71</v>
      </c>
      <c r="N761" t="s">
        <v>51</v>
      </c>
    </row>
    <row r="762" spans="1:14" x14ac:dyDescent="0.3">
      <c r="A762" t="s">
        <v>1394</v>
      </c>
      <c r="B762" s="2">
        <v>6672</v>
      </c>
      <c r="C762" s="3">
        <v>3319</v>
      </c>
      <c r="D762" s="3">
        <v>4</v>
      </c>
      <c r="E762" t="s">
        <v>44</v>
      </c>
      <c r="F762" t="s">
        <v>45</v>
      </c>
      <c r="G762" t="s">
        <v>14</v>
      </c>
      <c r="H762" s="1">
        <v>45432</v>
      </c>
      <c r="I762" s="3">
        <f>YEAR(data[[#This Row],[Order Date]])</f>
        <v>2024</v>
      </c>
      <c r="J762" s="3">
        <f>MONTH(data[[#This Row],[Order Date]])</f>
        <v>5</v>
      </c>
      <c r="K762" t="s">
        <v>1396</v>
      </c>
      <c r="L762" t="s">
        <v>41</v>
      </c>
      <c r="M762" t="s">
        <v>74</v>
      </c>
      <c r="N762" t="s">
        <v>34</v>
      </c>
    </row>
    <row r="763" spans="1:14" x14ac:dyDescent="0.3">
      <c r="A763" t="s">
        <v>1397</v>
      </c>
      <c r="B763" s="2">
        <v>4699</v>
      </c>
      <c r="C763" s="3">
        <v>103</v>
      </c>
      <c r="D763" s="3">
        <v>12</v>
      </c>
      <c r="E763" t="s">
        <v>29</v>
      </c>
      <c r="F763" t="s">
        <v>77</v>
      </c>
      <c r="G763" t="s">
        <v>14</v>
      </c>
      <c r="H763" s="1">
        <v>45433</v>
      </c>
      <c r="I763" s="3">
        <f>YEAR(data[[#This Row],[Order Date]])</f>
        <v>2024</v>
      </c>
      <c r="J763" s="3">
        <f>MONTH(data[[#This Row],[Order Date]])</f>
        <v>5</v>
      </c>
      <c r="K763" t="s">
        <v>1398</v>
      </c>
      <c r="L763" t="s">
        <v>97</v>
      </c>
      <c r="M763" t="s">
        <v>106</v>
      </c>
      <c r="N763" t="s">
        <v>34</v>
      </c>
    </row>
    <row r="764" spans="1:14" x14ac:dyDescent="0.3">
      <c r="A764" t="s">
        <v>1399</v>
      </c>
      <c r="B764" s="2">
        <v>4897</v>
      </c>
      <c r="C764" s="3">
        <v>1001</v>
      </c>
      <c r="D764" s="3">
        <v>14</v>
      </c>
      <c r="E764" t="s">
        <v>44</v>
      </c>
      <c r="F764" t="s">
        <v>59</v>
      </c>
      <c r="G764" t="s">
        <v>31</v>
      </c>
      <c r="H764" s="1">
        <v>44537</v>
      </c>
      <c r="I764" s="3">
        <f>YEAR(data[[#This Row],[Order Date]])</f>
        <v>2021</v>
      </c>
      <c r="J764" s="3">
        <f>MONTH(data[[#This Row],[Order Date]])</f>
        <v>12</v>
      </c>
      <c r="K764" t="s">
        <v>1400</v>
      </c>
      <c r="L764" t="s">
        <v>70</v>
      </c>
      <c r="M764" t="s">
        <v>137</v>
      </c>
      <c r="N764" t="s">
        <v>89</v>
      </c>
    </row>
    <row r="765" spans="1:14" x14ac:dyDescent="0.3">
      <c r="A765" t="s">
        <v>1399</v>
      </c>
      <c r="B765" s="2">
        <v>4897</v>
      </c>
      <c r="C765" s="3">
        <v>1001</v>
      </c>
      <c r="D765" s="3">
        <v>14</v>
      </c>
      <c r="E765" t="s">
        <v>44</v>
      </c>
      <c r="F765" t="s">
        <v>59</v>
      </c>
      <c r="G765" t="s">
        <v>31</v>
      </c>
      <c r="H765" s="1">
        <v>45663</v>
      </c>
      <c r="I765" s="3">
        <f>YEAR(data[[#This Row],[Order Date]])</f>
        <v>2025</v>
      </c>
      <c r="J765" s="3">
        <f>MONTH(data[[#This Row],[Order Date]])</f>
        <v>1</v>
      </c>
      <c r="K765" t="s">
        <v>1401</v>
      </c>
      <c r="L765" t="s">
        <v>97</v>
      </c>
      <c r="M765" t="s">
        <v>106</v>
      </c>
      <c r="N765" t="s">
        <v>307</v>
      </c>
    </row>
    <row r="766" spans="1:14" x14ac:dyDescent="0.3">
      <c r="A766" t="s">
        <v>1402</v>
      </c>
      <c r="B766" s="2">
        <v>5460</v>
      </c>
      <c r="C766" s="3">
        <v>2088</v>
      </c>
      <c r="D766" s="3">
        <v>14</v>
      </c>
      <c r="E766" t="s">
        <v>44</v>
      </c>
      <c r="F766" t="s">
        <v>45</v>
      </c>
      <c r="G766" t="s">
        <v>31</v>
      </c>
      <c r="H766" s="1">
        <v>44755</v>
      </c>
      <c r="I766" s="3">
        <f>YEAR(data[[#This Row],[Order Date]])</f>
        <v>2022</v>
      </c>
      <c r="J766" s="3">
        <f>MONTH(data[[#This Row],[Order Date]])</f>
        <v>7</v>
      </c>
      <c r="K766" t="s">
        <v>1403</v>
      </c>
      <c r="L766" t="s">
        <v>24</v>
      </c>
      <c r="M766" t="s">
        <v>25</v>
      </c>
      <c r="N766" t="s">
        <v>417</v>
      </c>
    </row>
    <row r="767" spans="1:14" x14ac:dyDescent="0.3">
      <c r="A767" t="s">
        <v>1402</v>
      </c>
      <c r="B767" s="2">
        <v>5460</v>
      </c>
      <c r="C767" s="3">
        <v>2088</v>
      </c>
      <c r="D767" s="3">
        <v>14</v>
      </c>
      <c r="E767" t="s">
        <v>44</v>
      </c>
      <c r="F767" t="s">
        <v>45</v>
      </c>
      <c r="G767" t="s">
        <v>31</v>
      </c>
      <c r="H767" s="1">
        <v>43940</v>
      </c>
      <c r="I767" s="3">
        <f>YEAR(data[[#This Row],[Order Date]])</f>
        <v>2020</v>
      </c>
      <c r="J767" s="3">
        <f>MONTH(data[[#This Row],[Order Date]])</f>
        <v>4</v>
      </c>
      <c r="K767" t="s">
        <v>1404</v>
      </c>
      <c r="L767" t="s">
        <v>97</v>
      </c>
      <c r="M767" t="s">
        <v>106</v>
      </c>
      <c r="N767" t="s">
        <v>161</v>
      </c>
    </row>
    <row r="768" spans="1:14" x14ac:dyDescent="0.3">
      <c r="A768" t="s">
        <v>1405</v>
      </c>
      <c r="B768" s="2">
        <v>9272</v>
      </c>
      <c r="C768" s="3">
        <v>1771</v>
      </c>
      <c r="D768" s="3">
        <v>19</v>
      </c>
      <c r="E768" t="s">
        <v>29</v>
      </c>
      <c r="F768" t="s">
        <v>56</v>
      </c>
      <c r="G768" t="s">
        <v>14</v>
      </c>
      <c r="H768" s="1">
        <v>45610</v>
      </c>
      <c r="I768" s="3">
        <f>YEAR(data[[#This Row],[Order Date]])</f>
        <v>2024</v>
      </c>
      <c r="J768" s="3">
        <f>MONTH(data[[#This Row],[Order Date]])</f>
        <v>11</v>
      </c>
      <c r="K768" t="s">
        <v>1406</v>
      </c>
      <c r="L768" t="s">
        <v>20</v>
      </c>
      <c r="M768" t="s">
        <v>62</v>
      </c>
      <c r="N768" t="s">
        <v>254</v>
      </c>
    </row>
    <row r="769" spans="1:14" x14ac:dyDescent="0.3">
      <c r="A769" t="s">
        <v>1405</v>
      </c>
      <c r="B769" s="2">
        <v>9272</v>
      </c>
      <c r="C769" s="3">
        <v>1771</v>
      </c>
      <c r="D769" s="3">
        <v>19</v>
      </c>
      <c r="E769" t="s">
        <v>29</v>
      </c>
      <c r="F769" t="s">
        <v>56</v>
      </c>
      <c r="G769" t="s">
        <v>14</v>
      </c>
      <c r="H769" s="1">
        <v>43939</v>
      </c>
      <c r="I769" s="3">
        <f>YEAR(data[[#This Row],[Order Date]])</f>
        <v>2020</v>
      </c>
      <c r="J769" s="3">
        <f>MONTH(data[[#This Row],[Order Date]])</f>
        <v>4</v>
      </c>
      <c r="K769" t="s">
        <v>1407</v>
      </c>
      <c r="L769" t="s">
        <v>70</v>
      </c>
      <c r="M769" t="s">
        <v>71</v>
      </c>
      <c r="N769" t="s">
        <v>161</v>
      </c>
    </row>
    <row r="770" spans="1:14" x14ac:dyDescent="0.3">
      <c r="A770" t="s">
        <v>1408</v>
      </c>
      <c r="B770" s="2">
        <v>7870</v>
      </c>
      <c r="C770" s="3">
        <v>1057</v>
      </c>
      <c r="D770" s="3">
        <v>15</v>
      </c>
      <c r="E770" t="s">
        <v>29</v>
      </c>
      <c r="F770" t="s">
        <v>30</v>
      </c>
      <c r="G770" t="s">
        <v>46</v>
      </c>
      <c r="H770" s="1">
        <v>45217</v>
      </c>
      <c r="I770" s="3">
        <f>YEAR(data[[#This Row],[Order Date]])</f>
        <v>2023</v>
      </c>
      <c r="J770" s="3">
        <f>MONTH(data[[#This Row],[Order Date]])</f>
        <v>10</v>
      </c>
      <c r="K770" t="s">
        <v>1409</v>
      </c>
      <c r="L770" t="s">
        <v>70</v>
      </c>
      <c r="M770" t="s">
        <v>137</v>
      </c>
      <c r="N770" t="s">
        <v>441</v>
      </c>
    </row>
    <row r="771" spans="1:14" x14ac:dyDescent="0.3">
      <c r="A771" t="s">
        <v>1408</v>
      </c>
      <c r="B771" s="2">
        <v>7870</v>
      </c>
      <c r="C771" s="3">
        <v>1057</v>
      </c>
      <c r="D771" s="3">
        <v>15</v>
      </c>
      <c r="E771" t="s">
        <v>29</v>
      </c>
      <c r="F771" t="s">
        <v>30</v>
      </c>
      <c r="G771" t="s">
        <v>46</v>
      </c>
      <c r="H771" s="1">
        <v>44276</v>
      </c>
      <c r="I771" s="3">
        <f>YEAR(data[[#This Row],[Order Date]])</f>
        <v>2021</v>
      </c>
      <c r="J771" s="3">
        <f>MONTH(data[[#This Row],[Order Date]])</f>
        <v>3</v>
      </c>
      <c r="K771" t="s">
        <v>1410</v>
      </c>
      <c r="L771" t="s">
        <v>97</v>
      </c>
      <c r="M771" t="s">
        <v>116</v>
      </c>
      <c r="N771" t="s">
        <v>166</v>
      </c>
    </row>
    <row r="772" spans="1:14" x14ac:dyDescent="0.3">
      <c r="A772" t="s">
        <v>1411</v>
      </c>
      <c r="B772" s="2">
        <v>7992</v>
      </c>
      <c r="C772" s="3">
        <v>893</v>
      </c>
      <c r="D772" s="3">
        <v>12</v>
      </c>
      <c r="E772" t="s">
        <v>12</v>
      </c>
      <c r="F772" t="s">
        <v>38</v>
      </c>
      <c r="G772" t="s">
        <v>46</v>
      </c>
      <c r="H772" s="1">
        <v>45548</v>
      </c>
      <c r="I772" s="3">
        <f>YEAR(data[[#This Row],[Order Date]])</f>
        <v>2024</v>
      </c>
      <c r="J772" s="3">
        <f>MONTH(data[[#This Row],[Order Date]])</f>
        <v>9</v>
      </c>
      <c r="K772" t="s">
        <v>1412</v>
      </c>
      <c r="L772" t="s">
        <v>97</v>
      </c>
      <c r="M772" t="s">
        <v>116</v>
      </c>
      <c r="N772" t="s">
        <v>158</v>
      </c>
    </row>
    <row r="773" spans="1:14" x14ac:dyDescent="0.3">
      <c r="A773" t="s">
        <v>1411</v>
      </c>
      <c r="B773" s="2">
        <v>7992</v>
      </c>
      <c r="C773" s="3">
        <v>893</v>
      </c>
      <c r="D773" s="3">
        <v>12</v>
      </c>
      <c r="E773" t="s">
        <v>12</v>
      </c>
      <c r="F773" t="s">
        <v>38</v>
      </c>
      <c r="G773" t="s">
        <v>46</v>
      </c>
      <c r="H773" s="1">
        <v>45050</v>
      </c>
      <c r="I773" s="3">
        <f>YEAR(data[[#This Row],[Order Date]])</f>
        <v>2023</v>
      </c>
      <c r="J773" s="3">
        <f>MONTH(data[[#This Row],[Order Date]])</f>
        <v>5</v>
      </c>
      <c r="K773" t="s">
        <v>1413</v>
      </c>
      <c r="L773" t="s">
        <v>24</v>
      </c>
      <c r="M773" t="s">
        <v>50</v>
      </c>
      <c r="N773" t="s">
        <v>126</v>
      </c>
    </row>
    <row r="774" spans="1:14" x14ac:dyDescent="0.3">
      <c r="A774" t="s">
        <v>1411</v>
      </c>
      <c r="B774" s="2">
        <v>7992</v>
      </c>
      <c r="C774" s="3">
        <v>893</v>
      </c>
      <c r="D774" s="3">
        <v>12</v>
      </c>
      <c r="E774" t="s">
        <v>12</v>
      </c>
      <c r="F774" t="s">
        <v>38</v>
      </c>
      <c r="G774" t="s">
        <v>46</v>
      </c>
      <c r="H774" s="1">
        <v>45077</v>
      </c>
      <c r="I774" s="3">
        <f>YEAR(data[[#This Row],[Order Date]])</f>
        <v>2023</v>
      </c>
      <c r="J774" s="3">
        <f>MONTH(data[[#This Row],[Order Date]])</f>
        <v>5</v>
      </c>
      <c r="K774" t="s">
        <v>1414</v>
      </c>
      <c r="L774" t="s">
        <v>20</v>
      </c>
      <c r="M774" t="s">
        <v>21</v>
      </c>
      <c r="N774" t="s">
        <v>126</v>
      </c>
    </row>
    <row r="775" spans="1:14" x14ac:dyDescent="0.3">
      <c r="A775" t="s">
        <v>1415</v>
      </c>
      <c r="B775" s="2">
        <v>6499</v>
      </c>
      <c r="C775" s="3">
        <v>2189</v>
      </c>
      <c r="D775" s="3">
        <v>18</v>
      </c>
      <c r="E775" t="s">
        <v>12</v>
      </c>
      <c r="F775" t="s">
        <v>13</v>
      </c>
      <c r="G775" t="s">
        <v>39</v>
      </c>
      <c r="H775" s="1">
        <v>45458</v>
      </c>
      <c r="I775" s="3">
        <f>YEAR(data[[#This Row],[Order Date]])</f>
        <v>2024</v>
      </c>
      <c r="J775" s="3">
        <f>MONTH(data[[#This Row],[Order Date]])</f>
        <v>6</v>
      </c>
      <c r="K775" t="s">
        <v>1416</v>
      </c>
      <c r="L775" t="s">
        <v>24</v>
      </c>
      <c r="M775" t="s">
        <v>50</v>
      </c>
      <c r="N775" t="s">
        <v>261</v>
      </c>
    </row>
    <row r="776" spans="1:14" x14ac:dyDescent="0.3">
      <c r="A776" t="s">
        <v>1415</v>
      </c>
      <c r="B776" s="2">
        <v>6499</v>
      </c>
      <c r="C776" s="3">
        <v>2189</v>
      </c>
      <c r="D776" s="3">
        <v>18</v>
      </c>
      <c r="E776" t="s">
        <v>12</v>
      </c>
      <c r="F776" t="s">
        <v>13</v>
      </c>
      <c r="G776" t="s">
        <v>39</v>
      </c>
      <c r="H776" s="1">
        <v>44289</v>
      </c>
      <c r="I776" s="3">
        <f>YEAR(data[[#This Row],[Order Date]])</f>
        <v>2021</v>
      </c>
      <c r="J776" s="3">
        <f>MONTH(data[[#This Row],[Order Date]])</f>
        <v>4</v>
      </c>
      <c r="K776" t="s">
        <v>1417</v>
      </c>
      <c r="L776" t="s">
        <v>16</v>
      </c>
      <c r="M776" t="s">
        <v>33</v>
      </c>
      <c r="N776" t="s">
        <v>138</v>
      </c>
    </row>
    <row r="777" spans="1:14" x14ac:dyDescent="0.3">
      <c r="A777" t="s">
        <v>1418</v>
      </c>
      <c r="B777" s="2">
        <v>8848</v>
      </c>
      <c r="C777" s="3">
        <v>2090</v>
      </c>
      <c r="D777" s="3">
        <v>9</v>
      </c>
      <c r="E777" t="s">
        <v>29</v>
      </c>
      <c r="F777" t="s">
        <v>30</v>
      </c>
      <c r="G777" t="s">
        <v>31</v>
      </c>
      <c r="H777" s="1">
        <v>45671</v>
      </c>
      <c r="I777" s="3">
        <f>YEAR(data[[#This Row],[Order Date]])</f>
        <v>2025</v>
      </c>
      <c r="J777" s="3">
        <f>MONTH(data[[#This Row],[Order Date]])</f>
        <v>1</v>
      </c>
      <c r="K777" t="s">
        <v>1419</v>
      </c>
      <c r="L777" t="s">
        <v>41</v>
      </c>
      <c r="M777" t="s">
        <v>74</v>
      </c>
      <c r="N777" t="s">
        <v>307</v>
      </c>
    </row>
    <row r="778" spans="1:14" x14ac:dyDescent="0.3">
      <c r="A778" t="s">
        <v>1420</v>
      </c>
      <c r="B778" s="2">
        <v>8044</v>
      </c>
      <c r="C778" s="3">
        <v>3634</v>
      </c>
      <c r="D778" s="3">
        <v>3</v>
      </c>
      <c r="E778" t="s">
        <v>29</v>
      </c>
      <c r="F778" t="s">
        <v>56</v>
      </c>
      <c r="G778" t="s">
        <v>64</v>
      </c>
      <c r="H778" s="1">
        <v>44189</v>
      </c>
      <c r="I778" s="3">
        <f>YEAR(data[[#This Row],[Order Date]])</f>
        <v>2020</v>
      </c>
      <c r="J778" s="3">
        <f>MONTH(data[[#This Row],[Order Date]])</f>
        <v>12</v>
      </c>
      <c r="K778" t="s">
        <v>1421</v>
      </c>
      <c r="L778" t="s">
        <v>16</v>
      </c>
      <c r="M778" t="s">
        <v>33</v>
      </c>
      <c r="N778" t="s">
        <v>286</v>
      </c>
    </row>
    <row r="779" spans="1:14" x14ac:dyDescent="0.3">
      <c r="A779" t="s">
        <v>1420</v>
      </c>
      <c r="B779" s="2">
        <v>8044</v>
      </c>
      <c r="C779" s="3">
        <v>3634</v>
      </c>
      <c r="D779" s="3">
        <v>3</v>
      </c>
      <c r="E779" t="s">
        <v>29</v>
      </c>
      <c r="F779" t="s">
        <v>56</v>
      </c>
      <c r="G779" t="s">
        <v>64</v>
      </c>
      <c r="H779" s="1">
        <v>44841</v>
      </c>
      <c r="I779" s="3">
        <f>YEAR(data[[#This Row],[Order Date]])</f>
        <v>2022</v>
      </c>
      <c r="J779" s="3">
        <f>MONTH(data[[#This Row],[Order Date]])</f>
        <v>10</v>
      </c>
      <c r="K779" t="s">
        <v>1422</v>
      </c>
      <c r="L779" t="s">
        <v>41</v>
      </c>
      <c r="M779" t="s">
        <v>74</v>
      </c>
      <c r="N779" t="s">
        <v>95</v>
      </c>
    </row>
    <row r="780" spans="1:14" x14ac:dyDescent="0.3">
      <c r="A780" t="s">
        <v>1423</v>
      </c>
      <c r="B780" s="2">
        <v>7417</v>
      </c>
      <c r="C780" s="3">
        <v>1334</v>
      </c>
      <c r="D780" s="3">
        <v>16</v>
      </c>
      <c r="E780" t="s">
        <v>44</v>
      </c>
      <c r="F780" t="s">
        <v>108</v>
      </c>
      <c r="G780" t="s">
        <v>64</v>
      </c>
      <c r="H780" s="1">
        <v>44474</v>
      </c>
      <c r="I780" s="3">
        <f>YEAR(data[[#This Row],[Order Date]])</f>
        <v>2021</v>
      </c>
      <c r="J780" s="3">
        <f>MONTH(data[[#This Row],[Order Date]])</f>
        <v>10</v>
      </c>
      <c r="K780" t="s">
        <v>1424</v>
      </c>
      <c r="L780" t="s">
        <v>16</v>
      </c>
      <c r="M780" t="s">
        <v>149</v>
      </c>
      <c r="N780" t="s">
        <v>36</v>
      </c>
    </row>
    <row r="781" spans="1:14" x14ac:dyDescent="0.3">
      <c r="A781" t="s">
        <v>1425</v>
      </c>
      <c r="B781" s="2">
        <v>3451</v>
      </c>
      <c r="C781" s="3">
        <v>658</v>
      </c>
      <c r="D781" s="3">
        <v>3</v>
      </c>
      <c r="E781" t="s">
        <v>29</v>
      </c>
      <c r="F781" t="s">
        <v>56</v>
      </c>
      <c r="G781" t="s">
        <v>14</v>
      </c>
      <c r="H781" s="1">
        <v>45654</v>
      </c>
      <c r="I781" s="3">
        <f>YEAR(data[[#This Row],[Order Date]])</f>
        <v>2024</v>
      </c>
      <c r="J781" s="3">
        <f>MONTH(data[[#This Row],[Order Date]])</f>
        <v>12</v>
      </c>
      <c r="K781" t="s">
        <v>1426</v>
      </c>
      <c r="L781" t="s">
        <v>20</v>
      </c>
      <c r="M781" t="s">
        <v>21</v>
      </c>
      <c r="N781" t="s">
        <v>22</v>
      </c>
    </row>
    <row r="782" spans="1:14" x14ac:dyDescent="0.3">
      <c r="A782" t="s">
        <v>1427</v>
      </c>
      <c r="B782" s="2">
        <v>8531</v>
      </c>
      <c r="C782" s="3">
        <v>2555</v>
      </c>
      <c r="D782" s="3">
        <v>4</v>
      </c>
      <c r="E782" t="s">
        <v>12</v>
      </c>
      <c r="F782" t="s">
        <v>38</v>
      </c>
      <c r="G782" t="s">
        <v>39</v>
      </c>
      <c r="H782" s="1">
        <v>44695</v>
      </c>
      <c r="I782" s="3">
        <f>YEAR(data[[#This Row],[Order Date]])</f>
        <v>2022</v>
      </c>
      <c r="J782" s="3">
        <f>MONTH(data[[#This Row],[Order Date]])</f>
        <v>5</v>
      </c>
      <c r="K782" t="s">
        <v>1428</v>
      </c>
      <c r="L782" t="s">
        <v>70</v>
      </c>
      <c r="M782" t="s">
        <v>85</v>
      </c>
      <c r="N782" t="s">
        <v>179</v>
      </c>
    </row>
    <row r="783" spans="1:14" x14ac:dyDescent="0.3">
      <c r="A783" t="s">
        <v>1429</v>
      </c>
      <c r="B783" s="2">
        <v>6646</v>
      </c>
      <c r="C783" s="3">
        <v>848</v>
      </c>
      <c r="D783" s="3">
        <v>15</v>
      </c>
      <c r="E783" t="s">
        <v>44</v>
      </c>
      <c r="F783" t="s">
        <v>59</v>
      </c>
      <c r="G783" t="s">
        <v>31</v>
      </c>
      <c r="H783" s="1">
        <v>45157</v>
      </c>
      <c r="I783" s="3">
        <f>YEAR(data[[#This Row],[Order Date]])</f>
        <v>2023</v>
      </c>
      <c r="J783" s="3">
        <f>MONTH(data[[#This Row],[Order Date]])</f>
        <v>8</v>
      </c>
      <c r="K783" t="s">
        <v>1430</v>
      </c>
      <c r="L783" t="s">
        <v>24</v>
      </c>
      <c r="M783" t="s">
        <v>50</v>
      </c>
      <c r="N783" t="s">
        <v>120</v>
      </c>
    </row>
    <row r="784" spans="1:14" x14ac:dyDescent="0.3">
      <c r="A784" t="s">
        <v>1429</v>
      </c>
      <c r="B784" s="2">
        <v>6646</v>
      </c>
      <c r="C784" s="3">
        <v>848</v>
      </c>
      <c r="D784" s="3">
        <v>15</v>
      </c>
      <c r="E784" t="s">
        <v>44</v>
      </c>
      <c r="F784" t="s">
        <v>59</v>
      </c>
      <c r="G784" t="s">
        <v>31</v>
      </c>
      <c r="H784" s="1">
        <v>45121</v>
      </c>
      <c r="I784" s="3">
        <f>YEAR(data[[#This Row],[Order Date]])</f>
        <v>2023</v>
      </c>
      <c r="J784" s="3">
        <f>MONTH(data[[#This Row],[Order Date]])</f>
        <v>7</v>
      </c>
      <c r="K784" t="s">
        <v>1431</v>
      </c>
      <c r="L784" t="s">
        <v>24</v>
      </c>
      <c r="M784" t="s">
        <v>25</v>
      </c>
      <c r="N784" t="s">
        <v>104</v>
      </c>
    </row>
    <row r="785" spans="1:14" x14ac:dyDescent="0.3">
      <c r="A785" t="s">
        <v>1432</v>
      </c>
      <c r="B785" s="2">
        <v>2553</v>
      </c>
      <c r="C785" s="3">
        <v>907</v>
      </c>
      <c r="D785" s="3">
        <v>6</v>
      </c>
      <c r="E785" t="s">
        <v>12</v>
      </c>
      <c r="F785" t="s">
        <v>38</v>
      </c>
      <c r="G785" t="s">
        <v>46</v>
      </c>
      <c r="H785" s="1">
        <v>45099</v>
      </c>
      <c r="I785" s="3">
        <f>YEAR(data[[#This Row],[Order Date]])</f>
        <v>2023</v>
      </c>
      <c r="J785" s="3">
        <f>MONTH(data[[#This Row],[Order Date]])</f>
        <v>6</v>
      </c>
      <c r="K785" t="s">
        <v>1433</v>
      </c>
      <c r="L785" t="s">
        <v>70</v>
      </c>
      <c r="M785" t="s">
        <v>71</v>
      </c>
      <c r="N785" t="s">
        <v>18</v>
      </c>
    </row>
    <row r="786" spans="1:14" x14ac:dyDescent="0.3">
      <c r="A786" t="s">
        <v>1434</v>
      </c>
      <c r="B786" s="2">
        <v>8490</v>
      </c>
      <c r="C786" s="3">
        <v>3485</v>
      </c>
      <c r="D786" s="3">
        <v>3</v>
      </c>
      <c r="E786" t="s">
        <v>12</v>
      </c>
      <c r="F786" t="s">
        <v>81</v>
      </c>
      <c r="G786" t="s">
        <v>46</v>
      </c>
      <c r="H786" s="1">
        <v>45006</v>
      </c>
      <c r="I786" s="3">
        <f>YEAR(data[[#This Row],[Order Date]])</f>
        <v>2023</v>
      </c>
      <c r="J786" s="3">
        <f>MONTH(data[[#This Row],[Order Date]])</f>
        <v>3</v>
      </c>
      <c r="K786" t="s">
        <v>1435</v>
      </c>
      <c r="L786" t="s">
        <v>24</v>
      </c>
      <c r="M786" t="s">
        <v>50</v>
      </c>
      <c r="N786" t="s">
        <v>244</v>
      </c>
    </row>
    <row r="787" spans="1:14" x14ac:dyDescent="0.3">
      <c r="A787" t="s">
        <v>1436</v>
      </c>
      <c r="B787" s="2">
        <v>2689</v>
      </c>
      <c r="C787" s="3">
        <v>1330</v>
      </c>
      <c r="D787" s="3">
        <v>3</v>
      </c>
      <c r="E787" t="s">
        <v>44</v>
      </c>
      <c r="F787" t="s">
        <v>45</v>
      </c>
      <c r="G787" t="s">
        <v>14</v>
      </c>
      <c r="H787" s="1">
        <v>44178</v>
      </c>
      <c r="I787" s="3">
        <f>YEAR(data[[#This Row],[Order Date]])</f>
        <v>2020</v>
      </c>
      <c r="J787" s="3">
        <f>MONTH(data[[#This Row],[Order Date]])</f>
        <v>12</v>
      </c>
      <c r="K787" t="s">
        <v>1437</v>
      </c>
      <c r="L787" t="s">
        <v>41</v>
      </c>
      <c r="M787" t="s">
        <v>42</v>
      </c>
      <c r="N787" t="s">
        <v>286</v>
      </c>
    </row>
    <row r="788" spans="1:14" x14ac:dyDescent="0.3">
      <c r="A788" t="s">
        <v>1436</v>
      </c>
      <c r="B788" s="2">
        <v>2689</v>
      </c>
      <c r="C788" s="3">
        <v>1330</v>
      </c>
      <c r="D788" s="3">
        <v>3</v>
      </c>
      <c r="E788" t="s">
        <v>44</v>
      </c>
      <c r="F788" t="s">
        <v>45</v>
      </c>
      <c r="G788" t="s">
        <v>14</v>
      </c>
      <c r="H788" s="1">
        <v>45441</v>
      </c>
      <c r="I788" s="3">
        <f>YEAR(data[[#This Row],[Order Date]])</f>
        <v>2024</v>
      </c>
      <c r="J788" s="3">
        <f>MONTH(data[[#This Row],[Order Date]])</f>
        <v>5</v>
      </c>
      <c r="K788" t="s">
        <v>1438</v>
      </c>
      <c r="L788" t="s">
        <v>16</v>
      </c>
      <c r="M788" t="s">
        <v>17</v>
      </c>
      <c r="N788" t="s">
        <v>34</v>
      </c>
    </row>
    <row r="789" spans="1:14" x14ac:dyDescent="0.3">
      <c r="A789" t="s">
        <v>1439</v>
      </c>
      <c r="B789" s="2">
        <v>815</v>
      </c>
      <c r="C789" s="3">
        <v>54</v>
      </c>
      <c r="D789" s="3">
        <v>14</v>
      </c>
      <c r="E789" t="s">
        <v>44</v>
      </c>
      <c r="F789" t="s">
        <v>45</v>
      </c>
      <c r="G789" t="s">
        <v>31</v>
      </c>
      <c r="H789" s="1">
        <v>44341</v>
      </c>
      <c r="I789" s="3">
        <f>YEAR(data[[#This Row],[Order Date]])</f>
        <v>2021</v>
      </c>
      <c r="J789" s="3">
        <f>MONTH(data[[#This Row],[Order Date]])</f>
        <v>5</v>
      </c>
      <c r="K789" t="s">
        <v>1440</v>
      </c>
      <c r="L789" t="s">
        <v>41</v>
      </c>
      <c r="M789" t="s">
        <v>91</v>
      </c>
      <c r="N789" t="s">
        <v>107</v>
      </c>
    </row>
    <row r="790" spans="1:14" x14ac:dyDescent="0.3">
      <c r="A790" t="s">
        <v>1441</v>
      </c>
      <c r="B790" s="2">
        <v>5024</v>
      </c>
      <c r="C790" s="3">
        <v>379</v>
      </c>
      <c r="D790" s="3">
        <v>2</v>
      </c>
      <c r="E790" t="s">
        <v>29</v>
      </c>
      <c r="F790" t="s">
        <v>63</v>
      </c>
      <c r="G790" t="s">
        <v>14</v>
      </c>
      <c r="H790" s="1">
        <v>45384</v>
      </c>
      <c r="I790" s="3">
        <f>YEAR(data[[#This Row],[Order Date]])</f>
        <v>2024</v>
      </c>
      <c r="J790" s="3">
        <f>MONTH(data[[#This Row],[Order Date]])</f>
        <v>4</v>
      </c>
      <c r="K790" t="s">
        <v>1442</v>
      </c>
      <c r="L790" t="s">
        <v>70</v>
      </c>
      <c r="M790" t="s">
        <v>71</v>
      </c>
      <c r="N790" t="s">
        <v>234</v>
      </c>
    </row>
    <row r="791" spans="1:14" x14ac:dyDescent="0.3">
      <c r="A791" t="s">
        <v>1441</v>
      </c>
      <c r="B791" s="2">
        <v>5024</v>
      </c>
      <c r="C791" s="3">
        <v>379</v>
      </c>
      <c r="D791" s="3">
        <v>2</v>
      </c>
      <c r="E791" t="s">
        <v>29</v>
      </c>
      <c r="F791" t="s">
        <v>63</v>
      </c>
      <c r="G791" t="s">
        <v>14</v>
      </c>
      <c r="H791" s="1">
        <v>44898</v>
      </c>
      <c r="I791" s="3">
        <f>YEAR(data[[#This Row],[Order Date]])</f>
        <v>2022</v>
      </c>
      <c r="J791" s="3">
        <f>MONTH(data[[#This Row],[Order Date]])</f>
        <v>12</v>
      </c>
      <c r="K791" t="s">
        <v>1443</v>
      </c>
      <c r="L791" t="s">
        <v>20</v>
      </c>
      <c r="M791" t="s">
        <v>171</v>
      </c>
      <c r="N791" t="s">
        <v>151</v>
      </c>
    </row>
    <row r="792" spans="1:14" x14ac:dyDescent="0.3">
      <c r="A792" t="s">
        <v>1444</v>
      </c>
      <c r="B792" s="2">
        <v>8962</v>
      </c>
      <c r="C792" s="3">
        <v>2444</v>
      </c>
      <c r="D792" s="3">
        <v>18</v>
      </c>
      <c r="E792" t="s">
        <v>12</v>
      </c>
      <c r="F792" t="s">
        <v>13</v>
      </c>
      <c r="G792" t="s">
        <v>31</v>
      </c>
      <c r="H792" s="1">
        <v>44389</v>
      </c>
      <c r="I792" s="3">
        <f>YEAR(data[[#This Row],[Order Date]])</f>
        <v>2021</v>
      </c>
      <c r="J792" s="3">
        <f>MONTH(data[[#This Row],[Order Date]])</f>
        <v>7</v>
      </c>
      <c r="K792" t="s">
        <v>1445</v>
      </c>
      <c r="L792" t="s">
        <v>97</v>
      </c>
      <c r="M792" t="s">
        <v>116</v>
      </c>
      <c r="N792" t="s">
        <v>26</v>
      </c>
    </row>
    <row r="793" spans="1:14" x14ac:dyDescent="0.3">
      <c r="A793" t="s">
        <v>1444</v>
      </c>
      <c r="B793" s="2">
        <v>8962</v>
      </c>
      <c r="C793" s="3">
        <v>2444</v>
      </c>
      <c r="D793" s="3">
        <v>18</v>
      </c>
      <c r="E793" t="s">
        <v>12</v>
      </c>
      <c r="F793" t="s">
        <v>13</v>
      </c>
      <c r="G793" t="s">
        <v>31</v>
      </c>
      <c r="H793" s="1">
        <v>43912</v>
      </c>
      <c r="I793" s="3">
        <f>YEAR(data[[#This Row],[Order Date]])</f>
        <v>2020</v>
      </c>
      <c r="J793" s="3">
        <f>MONTH(data[[#This Row],[Order Date]])</f>
        <v>3</v>
      </c>
      <c r="K793" t="s">
        <v>1446</v>
      </c>
      <c r="L793" t="s">
        <v>20</v>
      </c>
      <c r="M793" t="s">
        <v>171</v>
      </c>
      <c r="N793" t="s">
        <v>54</v>
      </c>
    </row>
    <row r="794" spans="1:14" x14ac:dyDescent="0.3">
      <c r="A794" t="s">
        <v>1447</v>
      </c>
      <c r="B794" s="2">
        <v>1961</v>
      </c>
      <c r="C794" s="3">
        <v>59</v>
      </c>
      <c r="D794" s="3">
        <v>12</v>
      </c>
      <c r="E794" t="s">
        <v>29</v>
      </c>
      <c r="F794" t="s">
        <v>77</v>
      </c>
      <c r="G794" t="s">
        <v>14</v>
      </c>
      <c r="H794" s="1">
        <v>44052</v>
      </c>
      <c r="I794" s="3">
        <f>YEAR(data[[#This Row],[Order Date]])</f>
        <v>2020</v>
      </c>
      <c r="J794" s="3">
        <f>MONTH(data[[#This Row],[Order Date]])</f>
        <v>8</v>
      </c>
      <c r="K794" t="s">
        <v>1448</v>
      </c>
      <c r="L794" t="s">
        <v>16</v>
      </c>
      <c r="M794" t="s">
        <v>33</v>
      </c>
      <c r="N794" t="s">
        <v>184</v>
      </c>
    </row>
    <row r="795" spans="1:14" x14ac:dyDescent="0.3">
      <c r="A795" t="s">
        <v>1449</v>
      </c>
      <c r="B795" s="2">
        <v>526</v>
      </c>
      <c r="C795" s="3">
        <v>83</v>
      </c>
      <c r="D795" s="3">
        <v>4</v>
      </c>
      <c r="E795" t="s">
        <v>44</v>
      </c>
      <c r="F795" t="s">
        <v>59</v>
      </c>
      <c r="G795" t="s">
        <v>46</v>
      </c>
      <c r="H795" s="1">
        <v>44610</v>
      </c>
      <c r="I795" s="3">
        <f>YEAR(data[[#This Row],[Order Date]])</f>
        <v>2022</v>
      </c>
      <c r="J795" s="3">
        <f>MONTH(data[[#This Row],[Order Date]])</f>
        <v>2</v>
      </c>
      <c r="K795" t="s">
        <v>1450</v>
      </c>
      <c r="L795" t="s">
        <v>20</v>
      </c>
      <c r="M795" t="s">
        <v>21</v>
      </c>
      <c r="N795" t="s">
        <v>136</v>
      </c>
    </row>
    <row r="796" spans="1:14" x14ac:dyDescent="0.3">
      <c r="A796" t="s">
        <v>1451</v>
      </c>
      <c r="B796" s="2">
        <v>6093</v>
      </c>
      <c r="C796" s="3">
        <v>3042</v>
      </c>
      <c r="D796" s="3">
        <v>9</v>
      </c>
      <c r="E796" t="s">
        <v>44</v>
      </c>
      <c r="F796" t="s">
        <v>108</v>
      </c>
      <c r="G796" t="s">
        <v>31</v>
      </c>
      <c r="H796" s="1">
        <v>44361</v>
      </c>
      <c r="I796" s="3">
        <f>YEAR(data[[#This Row],[Order Date]])</f>
        <v>2021</v>
      </c>
      <c r="J796" s="3">
        <f>MONTH(data[[#This Row],[Order Date]])</f>
        <v>6</v>
      </c>
      <c r="K796" t="s">
        <v>1452</v>
      </c>
      <c r="L796" t="s">
        <v>41</v>
      </c>
      <c r="M796" t="s">
        <v>91</v>
      </c>
      <c r="N796" t="s">
        <v>124</v>
      </c>
    </row>
    <row r="797" spans="1:14" x14ac:dyDescent="0.3">
      <c r="A797" t="s">
        <v>1451</v>
      </c>
      <c r="B797" s="2">
        <v>6093</v>
      </c>
      <c r="C797" s="3">
        <v>3042</v>
      </c>
      <c r="D797" s="3">
        <v>9</v>
      </c>
      <c r="E797" t="s">
        <v>44</v>
      </c>
      <c r="F797" t="s">
        <v>108</v>
      </c>
      <c r="G797" t="s">
        <v>31</v>
      </c>
      <c r="H797" s="1">
        <v>44256</v>
      </c>
      <c r="I797" s="3">
        <f>YEAR(data[[#This Row],[Order Date]])</f>
        <v>2021</v>
      </c>
      <c r="J797" s="3">
        <f>MONTH(data[[#This Row],[Order Date]])</f>
        <v>3</v>
      </c>
      <c r="K797" t="s">
        <v>1453</v>
      </c>
      <c r="L797" t="s">
        <v>41</v>
      </c>
      <c r="M797" t="s">
        <v>74</v>
      </c>
      <c r="N797" t="s">
        <v>166</v>
      </c>
    </row>
    <row r="798" spans="1:14" x14ac:dyDescent="0.3">
      <c r="A798" t="s">
        <v>1454</v>
      </c>
      <c r="B798" s="2">
        <v>7699</v>
      </c>
      <c r="C798" s="3">
        <v>246</v>
      </c>
      <c r="D798" s="3">
        <v>5</v>
      </c>
      <c r="E798" t="s">
        <v>12</v>
      </c>
      <c r="F798" t="s">
        <v>13</v>
      </c>
      <c r="G798" t="s">
        <v>31</v>
      </c>
      <c r="H798" s="1">
        <v>45192</v>
      </c>
      <c r="I798" s="3">
        <f>YEAR(data[[#This Row],[Order Date]])</f>
        <v>2023</v>
      </c>
      <c r="J798" s="3">
        <f>MONTH(data[[#This Row],[Order Date]])</f>
        <v>9</v>
      </c>
      <c r="K798" t="s">
        <v>1455</v>
      </c>
      <c r="L798" t="s">
        <v>70</v>
      </c>
      <c r="M798" t="s">
        <v>85</v>
      </c>
      <c r="N798" t="s">
        <v>272</v>
      </c>
    </row>
    <row r="799" spans="1:14" x14ac:dyDescent="0.3">
      <c r="A799" t="s">
        <v>1456</v>
      </c>
      <c r="B799" s="2">
        <v>8825</v>
      </c>
      <c r="C799" s="3">
        <v>3594</v>
      </c>
      <c r="D799" s="3">
        <v>15</v>
      </c>
      <c r="E799" t="s">
        <v>44</v>
      </c>
      <c r="F799" t="s">
        <v>45</v>
      </c>
      <c r="G799" t="s">
        <v>31</v>
      </c>
      <c r="H799" s="1">
        <v>45504</v>
      </c>
      <c r="I799" s="3">
        <f>YEAR(data[[#This Row],[Order Date]])</f>
        <v>2024</v>
      </c>
      <c r="J799" s="3">
        <f>MONTH(data[[#This Row],[Order Date]])</f>
        <v>7</v>
      </c>
      <c r="K799" t="s">
        <v>1457</v>
      </c>
      <c r="L799" t="s">
        <v>24</v>
      </c>
      <c r="M799" t="s">
        <v>50</v>
      </c>
      <c r="N799" t="s">
        <v>214</v>
      </c>
    </row>
    <row r="800" spans="1:14" x14ac:dyDescent="0.3">
      <c r="A800" t="s">
        <v>1458</v>
      </c>
      <c r="B800" s="2">
        <v>2082</v>
      </c>
      <c r="C800" s="3">
        <v>642</v>
      </c>
      <c r="D800" s="3">
        <v>8</v>
      </c>
      <c r="E800" t="s">
        <v>12</v>
      </c>
      <c r="F800" t="s">
        <v>81</v>
      </c>
      <c r="G800" t="s">
        <v>39</v>
      </c>
      <c r="H800" s="1">
        <v>43984</v>
      </c>
      <c r="I800" s="3">
        <f>YEAR(data[[#This Row],[Order Date]])</f>
        <v>2020</v>
      </c>
      <c r="J800" s="3">
        <f>MONTH(data[[#This Row],[Order Date]])</f>
        <v>6</v>
      </c>
      <c r="K800" t="s">
        <v>1459</v>
      </c>
      <c r="L800" t="s">
        <v>24</v>
      </c>
      <c r="M800" t="s">
        <v>67</v>
      </c>
      <c r="N800" t="s">
        <v>312</v>
      </c>
    </row>
    <row r="801" spans="1:14" x14ac:dyDescent="0.3">
      <c r="A801" t="s">
        <v>1458</v>
      </c>
      <c r="B801" s="2">
        <v>2082</v>
      </c>
      <c r="C801" s="3">
        <v>642</v>
      </c>
      <c r="D801" s="3">
        <v>8</v>
      </c>
      <c r="E801" t="s">
        <v>12</v>
      </c>
      <c r="F801" t="s">
        <v>81</v>
      </c>
      <c r="G801" t="s">
        <v>39</v>
      </c>
      <c r="H801" s="1">
        <v>44910</v>
      </c>
      <c r="I801" s="3">
        <f>YEAR(data[[#This Row],[Order Date]])</f>
        <v>2022</v>
      </c>
      <c r="J801" s="3">
        <f>MONTH(data[[#This Row],[Order Date]])</f>
        <v>12</v>
      </c>
      <c r="K801" t="s">
        <v>1460</v>
      </c>
      <c r="L801" t="s">
        <v>70</v>
      </c>
      <c r="M801" t="s">
        <v>85</v>
      </c>
      <c r="N801" t="s">
        <v>151</v>
      </c>
    </row>
    <row r="802" spans="1:14" x14ac:dyDescent="0.3">
      <c r="A802" t="s">
        <v>1458</v>
      </c>
      <c r="B802" s="2">
        <v>2082</v>
      </c>
      <c r="C802" s="3">
        <v>642</v>
      </c>
      <c r="D802" s="3">
        <v>8</v>
      </c>
      <c r="E802" t="s">
        <v>12</v>
      </c>
      <c r="F802" t="s">
        <v>81</v>
      </c>
      <c r="G802" t="s">
        <v>39</v>
      </c>
      <c r="H802" s="1">
        <v>44050</v>
      </c>
      <c r="I802" s="3">
        <f>YEAR(data[[#This Row],[Order Date]])</f>
        <v>2020</v>
      </c>
      <c r="J802" s="3">
        <f>MONTH(data[[#This Row],[Order Date]])</f>
        <v>8</v>
      </c>
      <c r="K802" t="s">
        <v>1461</v>
      </c>
      <c r="L802" t="s">
        <v>24</v>
      </c>
      <c r="M802" t="s">
        <v>25</v>
      </c>
      <c r="N802" t="s">
        <v>184</v>
      </c>
    </row>
    <row r="803" spans="1:14" x14ac:dyDescent="0.3">
      <c r="A803" t="s">
        <v>1462</v>
      </c>
      <c r="B803" s="2">
        <v>914</v>
      </c>
      <c r="C803" s="3">
        <v>163</v>
      </c>
      <c r="D803" s="3">
        <v>13</v>
      </c>
      <c r="E803" t="s">
        <v>29</v>
      </c>
      <c r="F803" t="s">
        <v>56</v>
      </c>
      <c r="G803" t="s">
        <v>14</v>
      </c>
      <c r="H803" s="1">
        <v>45591</v>
      </c>
      <c r="I803" s="3">
        <f>YEAR(data[[#This Row],[Order Date]])</f>
        <v>2024</v>
      </c>
      <c r="J803" s="3">
        <f>MONTH(data[[#This Row],[Order Date]])</f>
        <v>10</v>
      </c>
      <c r="K803" t="s">
        <v>1463</v>
      </c>
      <c r="L803" t="s">
        <v>20</v>
      </c>
      <c r="M803" t="s">
        <v>21</v>
      </c>
      <c r="N803" t="s">
        <v>359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5627-52AF-4DAE-93FB-F5FE2C3DA79D}">
  <dimension ref="A3:G17"/>
  <sheetViews>
    <sheetView workbookViewId="0">
      <selection activeCell="A16" sqref="A16"/>
    </sheetView>
  </sheetViews>
  <sheetFormatPr defaultRowHeight="14.4" x14ac:dyDescent="0.3"/>
  <cols>
    <col min="1" max="1" width="15.21875" bestFit="1" customWidth="1"/>
    <col min="2" max="2" width="11.44140625" bestFit="1" customWidth="1"/>
    <col min="7" max="7" width="9.5546875" bestFit="1" customWidth="1"/>
  </cols>
  <sheetData>
    <row r="3" spans="1:7" x14ac:dyDescent="0.3">
      <c r="A3" s="4" t="s">
        <v>1468</v>
      </c>
      <c r="B3" t="s">
        <v>1467</v>
      </c>
    </row>
    <row r="4" spans="1:7" x14ac:dyDescent="0.3">
      <c r="A4" s="5" t="s">
        <v>56</v>
      </c>
      <c r="B4" s="2">
        <v>367628</v>
      </c>
    </row>
    <row r="5" spans="1:7" x14ac:dyDescent="0.3">
      <c r="A5" s="5" t="s">
        <v>45</v>
      </c>
      <c r="B5" s="2">
        <v>304375</v>
      </c>
      <c r="F5" t="str">
        <f>A4</f>
        <v>Markers</v>
      </c>
      <c r="G5" s="2">
        <f>B4</f>
        <v>367628</v>
      </c>
    </row>
    <row r="6" spans="1:7" x14ac:dyDescent="0.3">
      <c r="A6" s="5" t="s">
        <v>81</v>
      </c>
      <c r="B6" s="2">
        <v>298725</v>
      </c>
      <c r="F6" t="str">
        <f t="shared" ref="F6:F16" si="0">A5</f>
        <v>Tables</v>
      </c>
      <c r="G6" s="2">
        <f t="shared" ref="G6:G16" si="1">B5</f>
        <v>304375</v>
      </c>
    </row>
    <row r="7" spans="1:7" x14ac:dyDescent="0.3">
      <c r="A7" s="5" t="s">
        <v>30</v>
      </c>
      <c r="B7" s="2">
        <v>297234</v>
      </c>
      <c r="F7" t="str">
        <f t="shared" si="0"/>
        <v>Phones</v>
      </c>
      <c r="G7" s="2">
        <f t="shared" si="1"/>
        <v>298725</v>
      </c>
    </row>
    <row r="8" spans="1:7" x14ac:dyDescent="0.3">
      <c r="A8" s="5" t="s">
        <v>59</v>
      </c>
      <c r="B8" s="2">
        <v>290774</v>
      </c>
      <c r="F8" t="str">
        <f t="shared" si="0"/>
        <v>Pens</v>
      </c>
      <c r="G8" s="2">
        <f t="shared" si="1"/>
        <v>297234</v>
      </c>
    </row>
    <row r="9" spans="1:7" x14ac:dyDescent="0.3">
      <c r="A9" s="5" t="s">
        <v>63</v>
      </c>
      <c r="B9" s="2">
        <v>282749</v>
      </c>
      <c r="F9" t="str">
        <f t="shared" si="0"/>
        <v>Sofas</v>
      </c>
      <c r="G9" s="2">
        <f t="shared" si="1"/>
        <v>290774</v>
      </c>
    </row>
    <row r="10" spans="1:7" x14ac:dyDescent="0.3">
      <c r="A10" s="5" t="s">
        <v>27</v>
      </c>
      <c r="B10" s="2">
        <v>270263</v>
      </c>
      <c r="F10" t="str">
        <f t="shared" si="0"/>
        <v>Paper</v>
      </c>
      <c r="G10" s="2">
        <f t="shared" si="1"/>
        <v>282749</v>
      </c>
    </row>
    <row r="11" spans="1:7" x14ac:dyDescent="0.3">
      <c r="A11" s="5" t="s">
        <v>13</v>
      </c>
      <c r="B11" s="2">
        <v>269311</v>
      </c>
      <c r="F11" t="str">
        <f t="shared" si="0"/>
        <v>Printers</v>
      </c>
      <c r="G11" s="2">
        <f t="shared" si="1"/>
        <v>270263</v>
      </c>
    </row>
    <row r="12" spans="1:7" x14ac:dyDescent="0.3">
      <c r="A12" s="5" t="s">
        <v>38</v>
      </c>
      <c r="B12" s="2">
        <v>243983</v>
      </c>
      <c r="F12" t="str">
        <f t="shared" si="0"/>
        <v>Electronic Games</v>
      </c>
      <c r="G12" s="2">
        <f t="shared" si="1"/>
        <v>269311</v>
      </c>
    </row>
    <row r="13" spans="1:7" x14ac:dyDescent="0.3">
      <c r="A13" s="5" t="s">
        <v>48</v>
      </c>
      <c r="B13" s="2">
        <v>216038</v>
      </c>
      <c r="F13" t="str">
        <f t="shared" si="0"/>
        <v>Laptops</v>
      </c>
      <c r="G13" s="2">
        <f t="shared" si="1"/>
        <v>243983</v>
      </c>
    </row>
    <row r="14" spans="1:7" x14ac:dyDescent="0.3">
      <c r="A14" s="5" t="s">
        <v>77</v>
      </c>
      <c r="B14" s="2">
        <v>177590</v>
      </c>
      <c r="F14" t="str">
        <f t="shared" si="0"/>
        <v>Chairs</v>
      </c>
      <c r="G14" s="2">
        <f t="shared" si="1"/>
        <v>216038</v>
      </c>
    </row>
    <row r="15" spans="1:7" x14ac:dyDescent="0.3">
      <c r="A15" s="5" t="s">
        <v>108</v>
      </c>
      <c r="B15" s="2">
        <v>177009</v>
      </c>
      <c r="F15" t="str">
        <f t="shared" si="0"/>
        <v>Binders</v>
      </c>
      <c r="G15" s="2">
        <f t="shared" si="1"/>
        <v>177590</v>
      </c>
    </row>
    <row r="16" spans="1:7" x14ac:dyDescent="0.3">
      <c r="F16" t="str">
        <f t="shared" si="0"/>
        <v>Bookcases</v>
      </c>
      <c r="G16" s="2">
        <f t="shared" si="1"/>
        <v>177009</v>
      </c>
    </row>
    <row r="17" spans="7:7" x14ac:dyDescent="0.3">
      <c r="G1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CBC30-153A-42B8-810B-8FCCE1AEAC69}">
  <dimension ref="A2:M8"/>
  <sheetViews>
    <sheetView workbookViewId="0">
      <selection activeCell="O15" sqref="O15"/>
    </sheetView>
  </sheetViews>
  <sheetFormatPr defaultRowHeight="14.4" x14ac:dyDescent="0.3"/>
  <cols>
    <col min="1" max="1" width="12.5546875" bestFit="1" customWidth="1"/>
    <col min="2" max="2" width="15.5546875" bestFit="1" customWidth="1"/>
    <col min="3" max="3" width="8.6640625" bestFit="1" customWidth="1"/>
    <col min="4" max="4" width="13.5546875" bestFit="1" customWidth="1"/>
    <col min="5" max="5" width="10.77734375" bestFit="1" customWidth="1"/>
  </cols>
  <sheetData>
    <row r="2" spans="1:13" x14ac:dyDescent="0.3">
      <c r="F2" s="7" t="s">
        <v>1470</v>
      </c>
      <c r="G2" s="7"/>
      <c r="H2" s="7"/>
      <c r="I2" s="7"/>
      <c r="J2" s="7"/>
      <c r="K2" s="7"/>
      <c r="L2" s="7"/>
      <c r="M2" s="7"/>
    </row>
    <row r="3" spans="1:13" x14ac:dyDescent="0.3">
      <c r="A3" s="4" t="s">
        <v>1471</v>
      </c>
      <c r="B3" s="4" t="s">
        <v>1472</v>
      </c>
      <c r="F3" s="7"/>
      <c r="G3" s="7"/>
      <c r="H3" s="7"/>
      <c r="I3" s="7"/>
      <c r="J3" s="7"/>
      <c r="K3" s="7"/>
      <c r="L3" s="7"/>
      <c r="M3" s="7"/>
    </row>
    <row r="4" spans="1:13" x14ac:dyDescent="0.3">
      <c r="A4" s="4" t="s">
        <v>1468</v>
      </c>
      <c r="B4" t="s">
        <v>12</v>
      </c>
      <c r="C4" t="s">
        <v>44</v>
      </c>
      <c r="D4" t="s">
        <v>29</v>
      </c>
      <c r="E4" t="s">
        <v>1469</v>
      </c>
    </row>
    <row r="5" spans="1:13" x14ac:dyDescent="0.3">
      <c r="A5" s="6">
        <v>2020</v>
      </c>
      <c r="B5" s="3">
        <v>31371</v>
      </c>
      <c r="C5" s="3">
        <v>60399</v>
      </c>
      <c r="D5" s="3">
        <v>83590</v>
      </c>
      <c r="E5" s="3">
        <v>175360</v>
      </c>
    </row>
    <row r="6" spans="1:13" x14ac:dyDescent="0.3">
      <c r="A6" s="6">
        <v>2022</v>
      </c>
      <c r="B6" s="3">
        <v>86469</v>
      </c>
      <c r="C6" s="3">
        <v>68958</v>
      </c>
      <c r="D6" s="3">
        <v>96279</v>
      </c>
      <c r="E6" s="3">
        <v>251706</v>
      </c>
    </row>
    <row r="7" spans="1:13" x14ac:dyDescent="0.3">
      <c r="A7" s="6">
        <v>2023</v>
      </c>
      <c r="B7" s="3">
        <v>98936</v>
      </c>
      <c r="C7" s="3">
        <v>61940</v>
      </c>
      <c r="D7" s="3">
        <v>53103</v>
      </c>
      <c r="E7" s="3">
        <v>213979</v>
      </c>
    </row>
    <row r="8" spans="1:13" x14ac:dyDescent="0.3">
      <c r="A8" s="6">
        <v>2024</v>
      </c>
      <c r="B8" s="3">
        <v>55681</v>
      </c>
      <c r="C8" s="3">
        <v>82259</v>
      </c>
      <c r="D8" s="3">
        <v>70677</v>
      </c>
      <c r="E8" s="3">
        <v>208617</v>
      </c>
    </row>
  </sheetData>
  <mergeCells count="1">
    <mergeCell ref="F2:M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E78F-459F-4FDD-A1E0-8F86D766382D}">
  <dimension ref="A1:P15"/>
  <sheetViews>
    <sheetView workbookViewId="0">
      <selection activeCell="B3" sqref="B3"/>
    </sheetView>
  </sheetViews>
  <sheetFormatPr defaultRowHeight="14.4" x14ac:dyDescent="0.3"/>
  <cols>
    <col min="1" max="1" width="12.5546875" bestFit="1" customWidth="1"/>
    <col min="2" max="2" width="11.44140625" bestFit="1" customWidth="1"/>
  </cols>
  <sheetData>
    <row r="1" spans="1:16" x14ac:dyDescent="0.3">
      <c r="G1" s="7" t="s">
        <v>1473</v>
      </c>
      <c r="H1" s="7"/>
      <c r="I1" s="7"/>
      <c r="J1" s="7"/>
      <c r="K1" s="7"/>
      <c r="L1" s="7"/>
      <c r="M1" s="7"/>
      <c r="N1" s="7"/>
      <c r="O1" s="7"/>
      <c r="P1" s="7"/>
    </row>
    <row r="3" spans="1:16" x14ac:dyDescent="0.3">
      <c r="A3" s="4" t="s">
        <v>1468</v>
      </c>
      <c r="B3" t="s">
        <v>1467</v>
      </c>
    </row>
    <row r="4" spans="1:16" x14ac:dyDescent="0.3">
      <c r="A4" s="6">
        <v>1</v>
      </c>
      <c r="B4" s="2">
        <v>180101</v>
      </c>
    </row>
    <row r="5" spans="1:16" x14ac:dyDescent="0.3">
      <c r="A5" s="6">
        <v>2</v>
      </c>
      <c r="B5" s="2">
        <v>159454</v>
      </c>
    </row>
    <row r="6" spans="1:16" x14ac:dyDescent="0.3">
      <c r="A6" s="6">
        <v>3</v>
      </c>
      <c r="B6" s="2">
        <v>236007</v>
      </c>
    </row>
    <row r="7" spans="1:16" x14ac:dyDescent="0.3">
      <c r="A7" s="6">
        <v>4</v>
      </c>
      <c r="B7" s="2">
        <v>311767</v>
      </c>
    </row>
    <row r="8" spans="1:16" x14ac:dyDescent="0.3">
      <c r="A8" s="6">
        <v>5</v>
      </c>
      <c r="B8" s="2">
        <v>338077</v>
      </c>
    </row>
    <row r="9" spans="1:16" x14ac:dyDescent="0.3">
      <c r="A9" s="6">
        <v>6</v>
      </c>
      <c r="B9" s="2">
        <v>251231</v>
      </c>
    </row>
    <row r="10" spans="1:16" x14ac:dyDescent="0.3">
      <c r="A10" s="6">
        <v>7</v>
      </c>
      <c r="B10" s="2">
        <v>288733</v>
      </c>
    </row>
    <row r="11" spans="1:16" x14ac:dyDescent="0.3">
      <c r="A11" s="6">
        <v>8</v>
      </c>
      <c r="B11" s="2">
        <v>334816</v>
      </c>
    </row>
    <row r="12" spans="1:16" x14ac:dyDescent="0.3">
      <c r="A12" s="6">
        <v>9</v>
      </c>
      <c r="B12" s="2">
        <v>226104</v>
      </c>
    </row>
    <row r="13" spans="1:16" x14ac:dyDescent="0.3">
      <c r="A13" s="6">
        <v>10</v>
      </c>
      <c r="B13" s="2">
        <v>309099</v>
      </c>
    </row>
    <row r="14" spans="1:16" x14ac:dyDescent="0.3">
      <c r="A14" s="6">
        <v>11</v>
      </c>
      <c r="B14" s="2">
        <v>237442</v>
      </c>
    </row>
    <row r="15" spans="1:16" x14ac:dyDescent="0.3">
      <c r="A15" s="6">
        <v>12</v>
      </c>
      <c r="B15" s="2">
        <v>322848</v>
      </c>
    </row>
  </sheetData>
  <mergeCells count="1">
    <mergeCell ref="G1:P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97F6D-931B-4E03-A497-EEFA6218B7D8}">
  <dimension ref="A1:P8"/>
  <sheetViews>
    <sheetView workbookViewId="0">
      <selection activeCell="T17" sqref="T17"/>
    </sheetView>
  </sheetViews>
  <sheetFormatPr defaultRowHeight="14.4" x14ac:dyDescent="0.3"/>
  <cols>
    <col min="1" max="1" width="15.44140625" bestFit="1" customWidth="1"/>
    <col min="2" max="2" width="12.109375" bestFit="1" customWidth="1"/>
    <col min="4" max="4" width="17" bestFit="1" customWidth="1"/>
  </cols>
  <sheetData>
    <row r="1" spans="1:16" x14ac:dyDescent="0.3">
      <c r="F1" s="7" t="s">
        <v>1474</v>
      </c>
      <c r="G1" s="7"/>
      <c r="H1" s="7"/>
      <c r="I1" s="7"/>
      <c r="J1" s="7"/>
      <c r="K1" s="7"/>
      <c r="L1" s="7"/>
      <c r="M1" s="7"/>
      <c r="N1" s="7"/>
      <c r="O1" s="7"/>
      <c r="P1" s="7"/>
    </row>
    <row r="3" spans="1:16" x14ac:dyDescent="0.3">
      <c r="A3" s="4" t="s">
        <v>1468</v>
      </c>
      <c r="B3" t="s">
        <v>1471</v>
      </c>
    </row>
    <row r="4" spans="1:16" x14ac:dyDescent="0.3">
      <c r="A4" s="5" t="s">
        <v>1249</v>
      </c>
      <c r="B4" s="3">
        <v>4507</v>
      </c>
      <c r="D4" t="str">
        <f>A4</f>
        <v>Amy Thompson</v>
      </c>
      <c r="E4" s="3">
        <f>B4</f>
        <v>4507</v>
      </c>
    </row>
    <row r="5" spans="1:16" x14ac:dyDescent="0.3">
      <c r="A5" s="5" t="s">
        <v>970</v>
      </c>
      <c r="B5" s="3">
        <v>4930</v>
      </c>
      <c r="D5" t="str">
        <f t="shared" ref="D5:D8" si="0">A5</f>
        <v>Brandi Vasquez</v>
      </c>
      <c r="E5" s="3">
        <f t="shared" ref="E5:E8" si="1">B5</f>
        <v>4930</v>
      </c>
    </row>
    <row r="6" spans="1:16" x14ac:dyDescent="0.3">
      <c r="A6" s="5" t="s">
        <v>265</v>
      </c>
      <c r="B6" s="3">
        <v>4812</v>
      </c>
      <c r="D6" t="str">
        <f t="shared" si="0"/>
        <v>Jeffrey Middleton</v>
      </c>
      <c r="E6" s="3">
        <f t="shared" si="1"/>
        <v>4812</v>
      </c>
    </row>
    <row r="7" spans="1:16" x14ac:dyDescent="0.3">
      <c r="A7" s="5" t="s">
        <v>1380</v>
      </c>
      <c r="B7" s="3">
        <v>4585</v>
      </c>
      <c r="D7" t="str">
        <f t="shared" si="0"/>
        <v>Maria Galvan</v>
      </c>
      <c r="E7" s="3">
        <f t="shared" si="1"/>
        <v>4585</v>
      </c>
    </row>
    <row r="8" spans="1:16" x14ac:dyDescent="0.3">
      <c r="A8" s="5" t="s">
        <v>266</v>
      </c>
      <c r="B8" s="3">
        <v>4812</v>
      </c>
      <c r="D8" t="str">
        <f t="shared" si="0"/>
        <v>Veronica Kelley</v>
      </c>
      <c r="E8" s="3">
        <f t="shared" si="1"/>
        <v>4812</v>
      </c>
    </row>
  </sheetData>
  <mergeCells count="1">
    <mergeCell ref="F1:P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311E5-AC68-4358-89CC-DAC5BBBA4381}">
  <dimension ref="A1:O9"/>
  <sheetViews>
    <sheetView workbookViewId="0">
      <selection activeCell="R16" sqref="R16"/>
    </sheetView>
  </sheetViews>
  <sheetFormatPr defaultRowHeight="14.4" x14ac:dyDescent="0.3"/>
  <cols>
    <col min="1" max="1" width="12.5546875" bestFit="1" customWidth="1"/>
    <col min="2" max="2" width="11.44140625" bestFit="1" customWidth="1"/>
    <col min="5" max="5" width="10.5546875" bestFit="1" customWidth="1"/>
  </cols>
  <sheetData>
    <row r="1" spans="1:15" x14ac:dyDescent="0.3">
      <c r="G1" s="7" t="s">
        <v>1475</v>
      </c>
      <c r="H1" s="7"/>
      <c r="I1" s="7"/>
      <c r="J1" s="7"/>
      <c r="K1" s="7"/>
      <c r="L1" s="7"/>
      <c r="M1" s="7"/>
      <c r="N1" s="7"/>
      <c r="O1" s="7"/>
    </row>
    <row r="3" spans="1:15" x14ac:dyDescent="0.3">
      <c r="A3" s="4" t="s">
        <v>1468</v>
      </c>
      <c r="B3" t="s">
        <v>1467</v>
      </c>
      <c r="D3" t="str">
        <f>A4</f>
        <v>California</v>
      </c>
      <c r="E3" s="2">
        <f>B4</f>
        <v>560801</v>
      </c>
    </row>
    <row r="4" spans="1:15" x14ac:dyDescent="0.3">
      <c r="A4" s="5" t="s">
        <v>41</v>
      </c>
      <c r="B4" s="2">
        <v>560801</v>
      </c>
      <c r="D4" t="str">
        <f t="shared" ref="D4:D8" si="0">A5</f>
        <v>Florida</v>
      </c>
      <c r="E4" s="2">
        <f t="shared" ref="E4:E8" si="1">B5</f>
        <v>528144</v>
      </c>
    </row>
    <row r="5" spans="1:15" x14ac:dyDescent="0.3">
      <c r="A5" s="5" t="s">
        <v>16</v>
      </c>
      <c r="B5" s="2">
        <v>528144</v>
      </c>
      <c r="D5" t="str">
        <f t="shared" si="0"/>
        <v>Illinois</v>
      </c>
      <c r="E5" s="2">
        <f t="shared" si="1"/>
        <v>539393</v>
      </c>
    </row>
    <row r="6" spans="1:15" x14ac:dyDescent="0.3">
      <c r="A6" s="5" t="s">
        <v>20</v>
      </c>
      <c r="B6" s="2">
        <v>539393</v>
      </c>
      <c r="D6" t="str">
        <f t="shared" si="0"/>
        <v>New York</v>
      </c>
      <c r="E6" s="2">
        <f t="shared" si="1"/>
        <v>602966</v>
      </c>
    </row>
    <row r="7" spans="1:15" x14ac:dyDescent="0.3">
      <c r="A7" s="5" t="s">
        <v>24</v>
      </c>
      <c r="B7" s="2">
        <v>602966</v>
      </c>
      <c r="D7" t="str">
        <f t="shared" si="0"/>
        <v>Ohio</v>
      </c>
      <c r="E7" s="2">
        <f t="shared" si="1"/>
        <v>414353</v>
      </c>
    </row>
    <row r="8" spans="1:15" x14ac:dyDescent="0.3">
      <c r="A8" s="5" t="s">
        <v>97</v>
      </c>
      <c r="B8" s="2">
        <v>414353</v>
      </c>
      <c r="D8" t="str">
        <f t="shared" si="0"/>
        <v>Texas</v>
      </c>
      <c r="E8" s="2">
        <f t="shared" si="1"/>
        <v>550022</v>
      </c>
    </row>
    <row r="9" spans="1:15" x14ac:dyDescent="0.3">
      <c r="A9" s="5" t="s">
        <v>70</v>
      </c>
      <c r="B9" s="2">
        <v>550022</v>
      </c>
      <c r="E9" s="2"/>
    </row>
  </sheetData>
  <mergeCells count="1">
    <mergeCell ref="G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53CA1-6388-4C8B-A3B6-1B125991C4DA}">
  <dimension ref="A1:G7"/>
  <sheetViews>
    <sheetView workbookViewId="0">
      <selection activeCell="G4" sqref="G4"/>
    </sheetView>
  </sheetViews>
  <sheetFormatPr defaultRowHeight="14.4" x14ac:dyDescent="0.3"/>
  <cols>
    <col min="1" max="1" width="12.5546875" bestFit="1" customWidth="1"/>
    <col min="2" max="2" width="22.21875" bestFit="1" customWidth="1"/>
    <col min="3" max="3" width="16.44140625" bestFit="1" customWidth="1"/>
    <col min="4" max="4" width="13.5546875" bestFit="1" customWidth="1"/>
    <col min="5" max="5" width="10.77734375" bestFit="1" customWidth="1"/>
    <col min="7" max="7" width="30.21875" bestFit="1" customWidth="1"/>
  </cols>
  <sheetData>
    <row r="1" spans="1:7" x14ac:dyDescent="0.3">
      <c r="A1" s="4" t="s">
        <v>3</v>
      </c>
      <c r="B1" t="s">
        <v>1477</v>
      </c>
    </row>
    <row r="3" spans="1:7" x14ac:dyDescent="0.3">
      <c r="A3" s="4" t="s">
        <v>1468</v>
      </c>
      <c r="B3" t="s">
        <v>1476</v>
      </c>
      <c r="G3" t="str">
        <f>"Customer count in :"&amp;   IF( B1 ="(multiple items)", "2 Categories selected",B1)</f>
        <v>Customer count in :(All)</v>
      </c>
    </row>
    <row r="4" spans="1:7" x14ac:dyDescent="0.3">
      <c r="A4" s="6">
        <v>2020</v>
      </c>
      <c r="B4" s="8">
        <v>119</v>
      </c>
    </row>
    <row r="5" spans="1:7" x14ac:dyDescent="0.3">
      <c r="A5" s="6">
        <v>2022</v>
      </c>
      <c r="B5" s="8">
        <v>189</v>
      </c>
    </row>
    <row r="6" spans="1:7" x14ac:dyDescent="0.3">
      <c r="A6" s="6">
        <v>2023</v>
      </c>
      <c r="B6" s="8">
        <v>158</v>
      </c>
    </row>
    <row r="7" spans="1:7" x14ac:dyDescent="0.3">
      <c r="A7" s="6">
        <v>2024</v>
      </c>
      <c r="B7" s="8">
        <v>157</v>
      </c>
      <c r="C7"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B7A45-18AA-4C57-987A-BAAB103F812D}">
  <dimension ref="A1"/>
  <sheetViews>
    <sheetView showGridLines="0" showRowColHeaders="0" tabSelected="1" workbookViewId="0">
      <selection activeCell="F20" sqref="F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01 sales_by_category</vt:lpstr>
      <vt:lpstr>02 profit gained over time</vt:lpstr>
      <vt:lpstr>03 monthly sales</vt:lpstr>
      <vt:lpstr>04  top5 customer making profit</vt:lpstr>
      <vt:lpstr>05 sales by state</vt:lpstr>
      <vt:lpstr>06 count of customer on categor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Harshita soni</dc:creator>
  <cp:lastModifiedBy>Harshita soni</cp:lastModifiedBy>
  <dcterms:created xsi:type="dcterms:W3CDTF">2025-07-26T12:43:59Z</dcterms:created>
  <dcterms:modified xsi:type="dcterms:W3CDTF">2025-09-15T05:50:10Z</dcterms:modified>
</cp:coreProperties>
</file>