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llovilla\Documents\Excel 102\3. Operators\3.1 If operator\"/>
    </mc:Choice>
  </mc:AlternateContent>
  <xr:revisionPtr revIDLastSave="0" documentId="13_ncr:1_{CB632266-38F8-4399-B12E-C85FFA792E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</sheets>
  <definedNames>
    <definedName name="_xlnm._FilterDatabase" localSheetId="0" hidden="1">Staff!$A$3:$V$38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<sst xmlns="http://schemas.openxmlformats.org/spreadsheetml/2006/main" count="200" uniqueCount="171">
  <si>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</si>
  <si>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</si>
  <si>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</si>
  <si>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</si>
  <si>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</si>
  <si>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</si>
  <si>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</si>
  <si>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</si>
  <si>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</si>
  <si>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</si>
  <si>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</si>
  <si>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</si>
  <si>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</si>
  <si>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</si>
  <si>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</si>
  <si>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</si>
  <si>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</si>
  <si>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</si>
  <si>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</si>
  <si>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</si>
  <si>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</si>
  <si>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</si>
  <si>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</si>
  <si>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</si>
  <si>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</si>
  <si>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</si>
  <si>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</si>
  <si>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</si>
  <si>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</si>
  <si>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</si>
  <si>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</si>
  <si>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</si>
  <si>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</si>
  <si>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</si>
  <si>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</si>
  <si>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</si>
  <si>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</si>
  <si>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</si>
  <si>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</si>
  <si>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</si>
  <si>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</si>
  <si>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</si>
  <si>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</si>
  <si>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</si>
  <si>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</si>
  <si>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</si>
  <si>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</si>
  <si>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</si>
  <si>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</si>
  <si>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</si>
  <si>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</si>
  <si>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</si>
  <si>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</si>
  <si>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</si>
  <si>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</si>
  <si>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</si>
  <si>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</si>
  <si>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</si>
  <si>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</si>
  <si>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</si>
  <si>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</si>
  <si>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</si>
  <si>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</si>
  <si>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</si>
  <si>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</si>
  <si>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</si>
  <si>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</si>
  <si>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</si>
  <si>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</si>
  <si>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</si>
  <si>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</si>
  <si>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</si>
  <si>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</si>
  <si>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</si>
  <si>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</si>
  <si>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</si>
  <si>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</si>
  <si>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</si>
  <si>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</si>
  <si>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</si>
  <si>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</si>
  <si>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</si>
  <si>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</si>
  <si>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</si>
  <si>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</si>
  <si>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</si>
  <si>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</si>
  <si>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</si>
  <si>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</si>
  <si>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</si>
  <si>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</si>
  <si>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</si>
  <si>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</si>
  <si>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</si>
  <si>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</si>
  <si>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</si>
  <si>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</si>
  <si>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</si>
  <si>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</si>
  <si>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</si>
  <si>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</si>
  <si>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</si>
  <si>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</si>
  <si>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</si>
  <si>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</si>
  <si>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</si>
  <si>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</si>
  <si>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</si>
  <si>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</si>
  <si>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</si>
  <si>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</si>
  <si>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</si>
  <si>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</si>
  <si>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</si>
  <si>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</si>
  <si>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</si>
  <si>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</si>
  <si>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</si>
  <si>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</si>
  <si>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</si>
  <si>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</si>
  <si>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</si>
  <si>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</si>
  <si>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</si>
  <si>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</si>
  <si>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</si>
  <si>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</si>
  <si>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</si>
  <si>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</si>
  <si>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</si>
  <si>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</si>
  <si>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</si>
  <si>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</si>
  <si>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</si>
  <si>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</si>
  <si>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</si>
  <si>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</si>
  <si>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</si>
  <si>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</si>
  <si>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</si>
  <si>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</si>
  <si>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</si>
  <si>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</si>
  <si>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</si>
  <si>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</si>
  <si>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</si>
  <si>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</si>
  <si>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</si>
  <si>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</si>
  <si>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</si>
  <si>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</si>
  <si>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</si>
  <si>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</si>
  <si>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</si>
  <si>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</si>
  <si>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</si>
  <si>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</si>
  <si>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</si>
  <si>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</si>
  <si>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</si>
  <si>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</si>
  <si>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</si>
  <si>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</si>
  <si>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Department Bonus</t>
  </si>
  <si>
    <t>Joining Year</t>
  </si>
  <si>
    <t>Thank you bonus (5%)</t>
  </si>
  <si>
    <t>Tenure Bonus (10%)</t>
  </si>
  <si>
    <t>Young rockstar Bonus (20%)</t>
  </si>
  <si>
    <t>Total Bonus</t>
  </si>
  <si>
    <t>Bonus Eligibility</t>
  </si>
  <si>
    <t>HR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</si>
</sst>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</cellXfs>
  <cellStyles count="5">
    <cellStyle name="20% - Accent1" xfId="3" builtinId="30"/>
    <cellStyle name="Accent1" xfId="2" builtinId="29"/>
    <cellStyle name="Comma" xfId="4" builtinId="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T9" sqref="T9"/>
    </sheetView>
  </sheetViews>
  <sheetFormatPr defaultRowHeight="14.4" x14ac:dyDescent="0.3"/>
  <cols>
    <col min="1" max="1" width="7.554687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5546875" bestFit="1" customWidth="1"/>
    <col min="7" max="7" width="16.88671875" bestFit="1" customWidth="1"/>
    <col min="8" max="8" width="13.44140625" hidden="1" customWidth="1"/>
    <col min="9" max="9" width="5.5546875" hidden="1" customWidth="1"/>
    <col min="10" max="10" width="10" hidden="1" customWidth="1"/>
    <col min="11" max="11" width="12.109375" hidden="1" customWidth="1"/>
    <col min="12" max="12" width="12.5546875" hidden="1" customWidth="1"/>
    <col min="13" max="13" width="12.5546875" customWidth="1"/>
    <col min="14" max="14" width="9.109375" bestFit="1" customWidth="1"/>
    <col min="15" max="15" width="11.21875" bestFit="1" customWidth="1"/>
    <col min="16" max="16" width="9" bestFit="1" customWidth="1"/>
    <col min="17" max="18" width="12.6640625" customWidth="1"/>
    <col min="19" max="19" width="15.5546875" customWidth="1"/>
    <col min="20" max="20" width="18.5546875" customWidth="1"/>
    <col min="21" max="21" width="20.33203125" customWidth="1"/>
    <col min="22" max="22" width="15" customWidth="1"/>
    <col min="23" max="23" width="12.88671875" customWidth="1"/>
    <col min="24" max="28" width="5" bestFit="1" customWidth="1"/>
  </cols>
  <sheetData>
    <row r="1" spans="1:23" ht="28.8" x14ac:dyDescent="0.55000000000000004">
      <c r="A1" s="10" t="s">
        <v>170</v>
      </c>
      <c r="O1" s="7" t="s">
        <v>92</v>
      </c>
      <c r="P1" s="8">
        <v>0.09</v>
      </c>
    </row>
    <row r="2" spans="1:23" x14ac:dyDescent="0.3">
      <c r="K2">
        <v>1</v>
      </c>
      <c r="S2" s="16"/>
      <c r="T2" s="16"/>
      <c r="U2" s="16"/>
    </row>
    <row r="3" spans="1:23" ht="31.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164</v>
      </c>
      <c r="Q3" s="2" t="s">
        <v>161</v>
      </c>
      <c r="R3" s="2" t="s">
        <v>169</v>
      </c>
      <c r="S3" s="2" t="s">
        <v>165</v>
      </c>
      <c r="T3" s="2" t="s">
        <v>166</v>
      </c>
      <c r="U3" s="2" t="s">
        <v>167</v>
      </c>
      <c r="V3" s="2" t="s">
        <v>163</v>
      </c>
      <c r="W3" s="2" t="s">
        <v>168</v>
      </c>
    </row>
    <row r="4" spans="1:23" x14ac:dyDescent="0.3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1">
        <v>37010</v>
      </c>
      <c r="F4" s="14">
        <v>19.31388888888889</v>
      </c>
      <c r="G4" s="1" t="s">
        <v>14</v>
      </c>
      <c r="H4" s="4" t="s">
        <v>74</v>
      </c>
      <c r="I4">
        <v>1</v>
      </c>
      <c r="J4" s="5" t="str">
        <f t="shared" ref="J4:J38" si="0">RIGHT(H4,4)</f>
        <v>2321</v>
      </c>
      <c r="K4" s="11">
        <v>42730</v>
      </c>
      <c r="L4" s="6">
        <f t="shared" ref="L4:L38" si="1">K4+365</f>
        <v>43095</v>
      </c>
      <c r="M4" s="13">
        <v>4.2</v>
      </c>
      <c r="N4" s="12">
        <v>100900</v>
      </c>
      <c r="O4" s="9">
        <f>N4*$P$1</f>
        <v>9081</v>
      </c>
      <c r="P4">
        <f>YEAR(E4)</f>
        <v>2001</v>
      </c>
      <c r="Q4" s="15">
        <v>25.31388888888889</v>
      </c>
      <c r="R4" s="15"/>
      <c r="U4" s="15"/>
    </row>
    <row r="5" spans="1:23" x14ac:dyDescent="0.3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1">
        <v>37036</v>
      </c>
      <c r="F5" s="14">
        <v>19.241666666666667</v>
      </c>
      <c r="G5" s="1" t="s">
        <v>18</v>
      </c>
      <c r="H5" s="4" t="s">
        <v>62</v>
      </c>
      <c r="I5">
        <v>3</v>
      </c>
      <c r="J5" s="5" t="str">
        <f t="shared" si="0"/>
        <v>2796</v>
      </c>
      <c r="K5" s="11">
        <v>42644</v>
      </c>
      <c r="L5" s="6">
        <f t="shared" si="1"/>
        <v>43009</v>
      </c>
      <c r="M5" s="13">
        <v>2.5</v>
      </c>
      <c r="N5" s="12">
        <v>69800</v>
      </c>
      <c r="O5" s="9">
        <f t="shared" ref="O5:O38" si="3">N5*$P$1</f>
        <v>6282</v>
      </c>
      <c r="P5">
        <f t="shared" ref="P5:P38" si="4">YEAR(E5)</f>
        <v>2001</v>
      </c>
      <c r="Q5" s="15">
        <v>27.241666666666667</v>
      </c>
      <c r="R5" s="15"/>
      <c r="U5" s="15"/>
    </row>
    <row r="6" spans="1:23" x14ac:dyDescent="0.3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1">
        <v>37597</v>
      </c>
      <c r="F6" s="14">
        <v>17.708333333333332</v>
      </c>
      <c r="G6" s="1" t="s">
        <v>17</v>
      </c>
      <c r="H6" s="4" t="s">
        <v>80</v>
      </c>
      <c r="I6">
        <v>2</v>
      </c>
      <c r="J6" s="5" t="str">
        <f t="shared" si="0"/>
        <v>2639</v>
      </c>
      <c r="K6" s="11">
        <v>42503</v>
      </c>
      <c r="L6" s="6">
        <f t="shared" si="1"/>
        <v>42868</v>
      </c>
      <c r="M6" s="13">
        <v>1.8</v>
      </c>
      <c r="N6" s="12">
        <v>68300</v>
      </c>
      <c r="O6" s="9">
        <f t="shared" si="3"/>
        <v>6147</v>
      </c>
      <c r="P6">
        <f t="shared" si="4"/>
        <v>2002</v>
      </c>
      <c r="Q6" s="15">
        <v>24.708333333333332</v>
      </c>
      <c r="R6" s="15"/>
      <c r="U6" s="15"/>
    </row>
    <row r="7" spans="1:23" x14ac:dyDescent="0.3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1">
        <v>38186</v>
      </c>
      <c r="F7" s="14">
        <v>16.094444444444445</v>
      </c>
      <c r="G7" s="1" t="s">
        <v>15</v>
      </c>
      <c r="H7" s="4" t="s">
        <v>54</v>
      </c>
      <c r="I7">
        <v>2</v>
      </c>
      <c r="J7" s="5" t="str">
        <f t="shared" si="0"/>
        <v>2018</v>
      </c>
      <c r="K7" s="11">
        <v>42773</v>
      </c>
      <c r="L7" s="6">
        <f t="shared" si="1"/>
        <v>43138</v>
      </c>
      <c r="M7" s="13">
        <v>3.8</v>
      </c>
      <c r="N7" s="12">
        <v>58700</v>
      </c>
      <c r="O7" s="9">
        <f t="shared" si="3"/>
        <v>5283</v>
      </c>
      <c r="P7">
        <f t="shared" si="4"/>
        <v>2004</v>
      </c>
      <c r="Q7" s="15">
        <v>29.094444444444445</v>
      </c>
      <c r="R7" s="15"/>
      <c r="U7" s="15"/>
    </row>
    <row r="8" spans="1:23" x14ac:dyDescent="0.3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1">
        <v>38635</v>
      </c>
      <c r="F8" s="14">
        <v>14.866666666666667</v>
      </c>
      <c r="G8" s="1" t="s">
        <v>17</v>
      </c>
      <c r="H8" s="4" t="s">
        <v>79</v>
      </c>
      <c r="I8">
        <v>3</v>
      </c>
      <c r="J8" s="5" t="str">
        <f t="shared" si="0"/>
        <v>2392</v>
      </c>
      <c r="K8" s="11">
        <v>42511</v>
      </c>
      <c r="L8" s="6">
        <f t="shared" si="1"/>
        <v>42876</v>
      </c>
      <c r="M8" s="13">
        <v>1.1000000000000001</v>
      </c>
      <c r="N8" s="12">
        <v>62400</v>
      </c>
      <c r="O8" s="9">
        <f t="shared" si="3"/>
        <v>5616</v>
      </c>
      <c r="P8">
        <f t="shared" si="4"/>
        <v>2005</v>
      </c>
      <c r="Q8" s="15">
        <v>27.866666666666667</v>
      </c>
      <c r="R8" s="15"/>
      <c r="U8" s="15"/>
    </row>
    <row r="9" spans="1:23" x14ac:dyDescent="0.3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1">
        <v>38831</v>
      </c>
      <c r="F9" s="14">
        <v>14.327777777777778</v>
      </c>
      <c r="G9" s="1" t="s">
        <v>15</v>
      </c>
      <c r="H9" s="4" t="s">
        <v>69</v>
      </c>
      <c r="I9">
        <v>2</v>
      </c>
      <c r="J9" s="5" t="str">
        <f t="shared" si="0"/>
        <v>2279</v>
      </c>
      <c r="K9" s="11">
        <v>42509</v>
      </c>
      <c r="L9" s="6">
        <f t="shared" si="1"/>
        <v>42874</v>
      </c>
      <c r="M9" s="13">
        <v>1.2</v>
      </c>
      <c r="N9" s="12">
        <v>57900</v>
      </c>
      <c r="O9" s="9">
        <f t="shared" si="3"/>
        <v>5211</v>
      </c>
      <c r="P9">
        <f t="shared" si="4"/>
        <v>2006</v>
      </c>
      <c r="Q9" s="15">
        <v>20.327777777777776</v>
      </c>
      <c r="R9" s="15"/>
      <c r="U9" s="15"/>
    </row>
    <row r="10" spans="1:23" x14ac:dyDescent="0.3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1">
        <v>38885</v>
      </c>
      <c r="F10" s="14">
        <v>14.180555555555555</v>
      </c>
      <c r="G10" s="1" t="s">
        <v>17</v>
      </c>
      <c r="H10" s="4" t="s">
        <v>58</v>
      </c>
      <c r="I10">
        <v>2</v>
      </c>
      <c r="J10" s="5" t="str">
        <f t="shared" si="0"/>
        <v>2699</v>
      </c>
      <c r="K10" s="11">
        <v>42738</v>
      </c>
      <c r="L10" s="6">
        <f t="shared" si="1"/>
        <v>43103</v>
      </c>
      <c r="M10" s="13">
        <v>4.7</v>
      </c>
      <c r="N10" s="12">
        <v>58700</v>
      </c>
      <c r="O10" s="9">
        <f t="shared" si="3"/>
        <v>5283</v>
      </c>
      <c r="P10">
        <f t="shared" si="4"/>
        <v>2006</v>
      </c>
      <c r="Q10" s="15">
        <v>27.180555555555557</v>
      </c>
      <c r="R10" s="15"/>
      <c r="U10" s="15"/>
    </row>
    <row r="11" spans="1:23" x14ac:dyDescent="0.3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1">
        <v>39110</v>
      </c>
      <c r="F11" s="14">
        <v>13.566666666666666</v>
      </c>
      <c r="G11" s="1" t="s">
        <v>12</v>
      </c>
      <c r="H11" s="4" t="s">
        <v>78</v>
      </c>
      <c r="I11">
        <v>2</v>
      </c>
      <c r="J11" s="5" t="str">
        <f t="shared" si="0"/>
        <v>2372</v>
      </c>
      <c r="K11" s="11">
        <v>42527</v>
      </c>
      <c r="L11" s="6">
        <f t="shared" si="1"/>
        <v>42892</v>
      </c>
      <c r="M11" s="13">
        <v>1.6</v>
      </c>
      <c r="N11" s="12">
        <v>51100</v>
      </c>
      <c r="O11" s="9">
        <f t="shared" si="3"/>
        <v>4599</v>
      </c>
      <c r="P11">
        <f t="shared" si="4"/>
        <v>2007</v>
      </c>
      <c r="Q11" s="15">
        <v>19.566666666666666</v>
      </c>
      <c r="R11" s="15"/>
      <c r="U11" s="15"/>
    </row>
    <row r="12" spans="1:23" x14ac:dyDescent="0.3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1">
        <v>39638</v>
      </c>
      <c r="F12" s="14">
        <v>12.119444444444444</v>
      </c>
      <c r="G12" s="1" t="s">
        <v>17</v>
      </c>
      <c r="H12" s="4" t="s">
        <v>53</v>
      </c>
      <c r="I12">
        <v>2</v>
      </c>
      <c r="J12" s="5" t="str">
        <f t="shared" si="0"/>
        <v>2635</v>
      </c>
      <c r="K12" s="11">
        <v>42420</v>
      </c>
      <c r="L12" s="6">
        <f t="shared" si="1"/>
        <v>42785</v>
      </c>
      <c r="M12" s="13">
        <v>2.9</v>
      </c>
      <c r="N12" s="12">
        <v>57700</v>
      </c>
      <c r="O12" s="9">
        <f t="shared" si="3"/>
        <v>5193</v>
      </c>
      <c r="P12">
        <f t="shared" si="4"/>
        <v>2008</v>
      </c>
      <c r="Q12" s="15">
        <v>24.119444444444444</v>
      </c>
      <c r="R12" s="15"/>
      <c r="U12" s="15"/>
    </row>
    <row r="13" spans="1:23" x14ac:dyDescent="0.3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1">
        <v>39773</v>
      </c>
      <c r="F13" s="14">
        <v>11.752777777777778</v>
      </c>
      <c r="G13" s="1" t="s">
        <v>15</v>
      </c>
      <c r="H13" s="4" t="s">
        <v>66</v>
      </c>
      <c r="I13">
        <v>2</v>
      </c>
      <c r="J13" s="5" t="str">
        <f t="shared" si="0"/>
        <v>2286</v>
      </c>
      <c r="K13" s="11">
        <v>42571</v>
      </c>
      <c r="L13" s="6">
        <f t="shared" si="1"/>
        <v>42936</v>
      </c>
      <c r="M13" s="13">
        <v>4.3</v>
      </c>
      <c r="N13" s="12">
        <v>55300</v>
      </c>
      <c r="O13" s="9">
        <f t="shared" si="3"/>
        <v>4977</v>
      </c>
      <c r="P13">
        <f t="shared" si="4"/>
        <v>2008</v>
      </c>
      <c r="Q13" s="15">
        <v>19.75277777777778</v>
      </c>
      <c r="R13" s="15"/>
      <c r="U13" s="15"/>
    </row>
    <row r="14" spans="1:23" x14ac:dyDescent="0.3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1">
        <v>40247</v>
      </c>
      <c r="F14" s="14">
        <v>10.45</v>
      </c>
      <c r="G14" s="1" t="s">
        <v>17</v>
      </c>
      <c r="H14" s="4" t="s">
        <v>83</v>
      </c>
      <c r="I14">
        <v>2</v>
      </c>
      <c r="J14" s="5" t="str">
        <f t="shared" si="0"/>
        <v>2294</v>
      </c>
      <c r="K14" s="11">
        <v>42479</v>
      </c>
      <c r="L14" s="6">
        <f t="shared" si="1"/>
        <v>42844</v>
      </c>
      <c r="M14" s="13">
        <v>3.1</v>
      </c>
      <c r="N14" s="12">
        <v>55000</v>
      </c>
      <c r="O14" s="9">
        <f t="shared" si="3"/>
        <v>4950</v>
      </c>
      <c r="P14">
        <f t="shared" si="4"/>
        <v>2010</v>
      </c>
      <c r="Q14" s="15">
        <v>19.45</v>
      </c>
      <c r="R14" s="15"/>
      <c r="U14" s="15"/>
    </row>
    <row r="15" spans="1:23" x14ac:dyDescent="0.3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1">
        <v>40307</v>
      </c>
      <c r="F15" s="14">
        <v>10.286111111111111</v>
      </c>
      <c r="G15" s="1" t="s">
        <v>18</v>
      </c>
      <c r="H15" s="4" t="s">
        <v>61</v>
      </c>
      <c r="I15">
        <v>1</v>
      </c>
      <c r="J15" s="5" t="str">
        <f t="shared" si="0"/>
        <v>2425</v>
      </c>
      <c r="K15" s="11">
        <v>42674</v>
      </c>
      <c r="L15" s="6">
        <f t="shared" si="1"/>
        <v>43039</v>
      </c>
      <c r="M15" s="13">
        <v>1.8</v>
      </c>
      <c r="N15" s="12">
        <v>47900</v>
      </c>
      <c r="O15" s="9">
        <f t="shared" si="3"/>
        <v>4311</v>
      </c>
      <c r="P15">
        <f t="shared" si="4"/>
        <v>2010</v>
      </c>
      <c r="Q15" s="15">
        <v>25.286111111111111</v>
      </c>
      <c r="R15" s="15"/>
      <c r="U15" s="15"/>
    </row>
    <row r="16" spans="1:23" x14ac:dyDescent="0.3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1">
        <v>40682</v>
      </c>
      <c r="F16" s="14">
        <v>9.2583333333333329</v>
      </c>
      <c r="G16" s="1" t="s">
        <v>17</v>
      </c>
      <c r="H16" s="4" t="s">
        <v>60</v>
      </c>
      <c r="I16">
        <v>2</v>
      </c>
      <c r="J16" s="5" t="str">
        <f t="shared" si="0"/>
        <v>2962</v>
      </c>
      <c r="K16" s="11">
        <v>42714</v>
      </c>
      <c r="L16" s="6">
        <f t="shared" si="1"/>
        <v>43079</v>
      </c>
      <c r="M16" s="13">
        <v>2.4</v>
      </c>
      <c r="N16" s="12">
        <v>58800</v>
      </c>
      <c r="O16" s="9">
        <f t="shared" si="3"/>
        <v>5292</v>
      </c>
      <c r="P16">
        <f t="shared" si="4"/>
        <v>2011</v>
      </c>
      <c r="Q16" s="15">
        <v>24.258333333333333</v>
      </c>
      <c r="R16" s="15"/>
      <c r="U16" s="15"/>
    </row>
    <row r="17" spans="1:21" x14ac:dyDescent="0.3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1">
        <v>40800</v>
      </c>
      <c r="F17" s="14">
        <v>8.9388888888888882</v>
      </c>
      <c r="G17" s="1" t="s">
        <v>17</v>
      </c>
      <c r="H17" s="4" t="s">
        <v>85</v>
      </c>
      <c r="I17">
        <v>2</v>
      </c>
      <c r="J17" s="5" t="str">
        <f t="shared" si="0"/>
        <v>2578</v>
      </c>
      <c r="K17" s="11">
        <v>42465</v>
      </c>
      <c r="L17" s="6">
        <f t="shared" si="1"/>
        <v>42830</v>
      </c>
      <c r="M17" s="13">
        <v>4.5999999999999996</v>
      </c>
      <c r="N17" s="12">
        <v>55500</v>
      </c>
      <c r="O17" s="9">
        <f t="shared" si="3"/>
        <v>4995</v>
      </c>
      <c r="P17">
        <f t="shared" si="4"/>
        <v>2011</v>
      </c>
      <c r="Q17" s="15">
        <v>17.93888888888889</v>
      </c>
      <c r="R17" s="15"/>
      <c r="U17" s="15"/>
    </row>
    <row r="18" spans="1:21" x14ac:dyDescent="0.3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1">
        <v>41081</v>
      </c>
      <c r="F18" s="14">
        <v>8.1694444444444443</v>
      </c>
      <c r="G18" s="1" t="s">
        <v>13</v>
      </c>
      <c r="H18" s="4" t="s">
        <v>75</v>
      </c>
      <c r="I18">
        <v>3</v>
      </c>
      <c r="J18" s="5" t="str">
        <f t="shared" si="0"/>
        <v>2134</v>
      </c>
      <c r="K18" s="11">
        <v>42689</v>
      </c>
      <c r="L18" s="6">
        <f t="shared" si="1"/>
        <v>43054</v>
      </c>
      <c r="M18" s="13">
        <v>3.1</v>
      </c>
      <c r="N18" s="12">
        <v>62700</v>
      </c>
      <c r="O18" s="9">
        <f t="shared" si="3"/>
        <v>5643</v>
      </c>
      <c r="P18">
        <f t="shared" si="4"/>
        <v>2012</v>
      </c>
      <c r="Q18" s="15">
        <v>13.169444444444444</v>
      </c>
      <c r="R18" s="15"/>
      <c r="U18" s="15"/>
    </row>
    <row r="19" spans="1:21" x14ac:dyDescent="0.3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1">
        <v>41262</v>
      </c>
      <c r="F19" s="14">
        <v>7.6749999999999998</v>
      </c>
      <c r="G19" t="s">
        <v>18</v>
      </c>
      <c r="H19" s="4" t="s">
        <v>77</v>
      </c>
      <c r="I19">
        <v>1</v>
      </c>
      <c r="J19" s="5" t="str">
        <f t="shared" si="0"/>
        <v>2358</v>
      </c>
      <c r="K19" s="11">
        <v>42565</v>
      </c>
      <c r="L19" s="6">
        <f t="shared" si="1"/>
        <v>42930</v>
      </c>
      <c r="M19" s="13">
        <v>1</v>
      </c>
      <c r="N19" s="12">
        <v>51200</v>
      </c>
      <c r="O19" s="9">
        <f t="shared" si="3"/>
        <v>4608</v>
      </c>
      <c r="P19">
        <f t="shared" si="4"/>
        <v>2012</v>
      </c>
      <c r="Q19" s="15">
        <v>17.675000000000001</v>
      </c>
      <c r="R19" s="15"/>
      <c r="U19" s="15"/>
    </row>
    <row r="20" spans="1:21" x14ac:dyDescent="0.3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1">
        <v>41297</v>
      </c>
      <c r="F20" s="14">
        <v>7.5805555555555557</v>
      </c>
      <c r="G20" s="1" t="s">
        <v>18</v>
      </c>
      <c r="H20" s="4" t="s">
        <v>76</v>
      </c>
      <c r="I20">
        <v>1</v>
      </c>
      <c r="J20" s="5" t="str">
        <f t="shared" si="0"/>
        <v>2086</v>
      </c>
      <c r="K20" s="11">
        <v>42569</v>
      </c>
      <c r="L20" s="6">
        <f t="shared" si="1"/>
        <v>42934</v>
      </c>
      <c r="M20" s="13">
        <v>4.3</v>
      </c>
      <c r="N20" s="12">
        <v>49100</v>
      </c>
      <c r="O20" s="9">
        <f t="shared" si="3"/>
        <v>4419</v>
      </c>
      <c r="P20">
        <f t="shared" si="4"/>
        <v>2013</v>
      </c>
      <c r="Q20" s="15">
        <v>14.580555555555556</v>
      </c>
      <c r="R20" s="15"/>
      <c r="U20" s="15"/>
    </row>
    <row r="21" spans="1:21" x14ac:dyDescent="0.3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1">
        <v>41488</v>
      </c>
      <c r="F21" s="14">
        <v>7.0555555555555554</v>
      </c>
      <c r="G21" s="1" t="s">
        <v>15</v>
      </c>
      <c r="H21" s="4" t="s">
        <v>65</v>
      </c>
      <c r="I21">
        <v>2</v>
      </c>
      <c r="J21" s="5" t="str">
        <f t="shared" si="0"/>
        <v>2537</v>
      </c>
      <c r="K21" s="11">
        <v>42623</v>
      </c>
      <c r="L21" s="6">
        <f t="shared" si="1"/>
        <v>42988</v>
      </c>
      <c r="M21" s="13">
        <v>3.4</v>
      </c>
      <c r="N21" s="12">
        <v>44600</v>
      </c>
      <c r="O21" s="9">
        <f t="shared" si="3"/>
        <v>4014</v>
      </c>
      <c r="P21">
        <f t="shared" si="4"/>
        <v>2013</v>
      </c>
      <c r="Q21" s="15">
        <v>14.055555555555555</v>
      </c>
      <c r="R21" s="15"/>
      <c r="U21" s="15"/>
    </row>
    <row r="22" spans="1:21" x14ac:dyDescent="0.3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1">
        <v>41874</v>
      </c>
      <c r="F22" s="14">
        <v>5.9972222222222218</v>
      </c>
      <c r="G22" s="1" t="s">
        <v>11</v>
      </c>
      <c r="H22" s="4" t="s">
        <v>59</v>
      </c>
      <c r="I22">
        <v>3</v>
      </c>
      <c r="J22" s="5" t="str">
        <f t="shared" si="0"/>
        <v>2432</v>
      </c>
      <c r="K22" s="11">
        <v>42717</v>
      </c>
      <c r="L22" s="6">
        <f t="shared" si="1"/>
        <v>43082</v>
      </c>
      <c r="M22" s="13">
        <v>2.2999999999999998</v>
      </c>
      <c r="N22" s="12">
        <v>41600</v>
      </c>
      <c r="O22" s="9">
        <f t="shared" si="3"/>
        <v>3744</v>
      </c>
      <c r="P22">
        <f t="shared" si="4"/>
        <v>2014</v>
      </c>
      <c r="Q22" s="15">
        <v>17.99722222222222</v>
      </c>
      <c r="R22" s="15"/>
      <c r="U22" s="15"/>
    </row>
    <row r="23" spans="1:21" x14ac:dyDescent="0.3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1">
        <v>41980</v>
      </c>
      <c r="F23" s="14">
        <v>5.708333333333333</v>
      </c>
      <c r="G23" s="1" t="s">
        <v>12</v>
      </c>
      <c r="H23" s="4" t="s">
        <v>72</v>
      </c>
      <c r="I23">
        <v>3</v>
      </c>
      <c r="J23" s="5" t="str">
        <f t="shared" si="0"/>
        <v>2318</v>
      </c>
      <c r="K23" s="11">
        <v>42748</v>
      </c>
      <c r="L23" s="6">
        <f t="shared" si="1"/>
        <v>43113</v>
      </c>
      <c r="M23" s="13">
        <v>1.2</v>
      </c>
      <c r="N23" s="12">
        <v>62300</v>
      </c>
      <c r="O23" s="9">
        <f t="shared" si="3"/>
        <v>5607</v>
      </c>
      <c r="P23">
        <f t="shared" si="4"/>
        <v>2014</v>
      </c>
      <c r="Q23" s="15">
        <v>11.708333333333332</v>
      </c>
      <c r="R23" s="15"/>
      <c r="U23" s="15"/>
    </row>
    <row r="24" spans="1:21" x14ac:dyDescent="0.3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1">
        <v>41990</v>
      </c>
      <c r="F24" s="14">
        <v>5.6805555555555554</v>
      </c>
      <c r="G24" s="1" t="s">
        <v>17</v>
      </c>
      <c r="H24" s="4" t="s">
        <v>73</v>
      </c>
      <c r="I24">
        <v>2</v>
      </c>
      <c r="J24" s="5" t="str">
        <f t="shared" si="0"/>
        <v>2694</v>
      </c>
      <c r="K24" s="11">
        <v>42741</v>
      </c>
      <c r="L24" s="6">
        <f t="shared" si="1"/>
        <v>43106</v>
      </c>
      <c r="M24" s="13">
        <v>4.8</v>
      </c>
      <c r="N24" s="12">
        <v>54200</v>
      </c>
      <c r="O24" s="9">
        <f t="shared" si="3"/>
        <v>4878</v>
      </c>
      <c r="P24">
        <f t="shared" si="4"/>
        <v>2014</v>
      </c>
      <c r="Q24" s="15">
        <v>17.680555555555557</v>
      </c>
      <c r="R24" s="15"/>
      <c r="U24" s="15"/>
    </row>
    <row r="25" spans="1:21" x14ac:dyDescent="0.3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1">
        <v>42043</v>
      </c>
      <c r="F25" s="14">
        <v>5.5388888888888888</v>
      </c>
      <c r="G25" s="1" t="s">
        <v>17</v>
      </c>
      <c r="H25" s="4" t="s">
        <v>55</v>
      </c>
      <c r="I25">
        <v>2</v>
      </c>
      <c r="J25" s="5" t="str">
        <f t="shared" si="0"/>
        <v>2347</v>
      </c>
      <c r="K25" s="11">
        <v>42761</v>
      </c>
      <c r="L25" s="6">
        <f t="shared" si="1"/>
        <v>43126</v>
      </c>
      <c r="M25" s="13">
        <v>3</v>
      </c>
      <c r="N25" s="12">
        <v>52100</v>
      </c>
      <c r="O25" s="9">
        <f t="shared" si="3"/>
        <v>4689</v>
      </c>
      <c r="P25">
        <f t="shared" si="4"/>
        <v>2015</v>
      </c>
      <c r="Q25" s="15">
        <v>16.538888888888888</v>
      </c>
      <c r="R25" s="15"/>
      <c r="U25" s="15"/>
    </row>
    <row r="26" spans="1:21" x14ac:dyDescent="0.3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1">
        <v>42076</v>
      </c>
      <c r="F26" s="14">
        <v>5.4416666666666664</v>
      </c>
      <c r="G26" s="1" t="s">
        <v>12</v>
      </c>
      <c r="H26" s="4" t="s">
        <v>63</v>
      </c>
      <c r="I26">
        <v>3</v>
      </c>
      <c r="J26" s="5" t="str">
        <f t="shared" si="0"/>
        <v>2601</v>
      </c>
      <c r="K26" s="11">
        <v>42644</v>
      </c>
      <c r="L26" s="6">
        <f t="shared" si="1"/>
        <v>43009</v>
      </c>
      <c r="M26" s="13">
        <v>2.2000000000000002</v>
      </c>
      <c r="N26" s="12">
        <v>58000</v>
      </c>
      <c r="O26" s="9">
        <f t="shared" si="3"/>
        <v>5220</v>
      </c>
      <c r="P26">
        <f t="shared" si="4"/>
        <v>2015</v>
      </c>
      <c r="Q26" s="15">
        <v>20.441666666666666</v>
      </c>
      <c r="R26" s="15"/>
      <c r="U26" s="15"/>
    </row>
    <row r="27" spans="1:21" x14ac:dyDescent="0.3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1">
        <v>42089</v>
      </c>
      <c r="F27" s="14">
        <v>5.4055555555555559</v>
      </c>
      <c r="G27" s="1" t="s">
        <v>17</v>
      </c>
      <c r="H27" s="4" t="s">
        <v>87</v>
      </c>
      <c r="I27">
        <v>2</v>
      </c>
      <c r="J27" s="5" t="str">
        <f t="shared" si="0"/>
        <v>2793</v>
      </c>
      <c r="K27" s="11">
        <v>42453</v>
      </c>
      <c r="L27" s="6">
        <f t="shared" si="1"/>
        <v>42818</v>
      </c>
      <c r="M27" s="13">
        <v>5</v>
      </c>
      <c r="N27" s="12">
        <v>46000</v>
      </c>
      <c r="O27" s="9">
        <f t="shared" si="3"/>
        <v>4140</v>
      </c>
      <c r="P27">
        <f t="shared" si="4"/>
        <v>2015</v>
      </c>
      <c r="Q27" s="15">
        <v>12.405555555555555</v>
      </c>
      <c r="R27" s="15"/>
      <c r="U27" s="15"/>
    </row>
    <row r="28" spans="1:21" x14ac:dyDescent="0.3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1">
        <v>42207</v>
      </c>
      <c r="F28" s="14">
        <v>5.083333333333333</v>
      </c>
      <c r="G28" s="1" t="s">
        <v>17</v>
      </c>
      <c r="H28" s="4" t="s">
        <v>81</v>
      </c>
      <c r="I28">
        <v>2</v>
      </c>
      <c r="J28" s="5" t="str">
        <f t="shared" si="0"/>
        <v>2284</v>
      </c>
      <c r="K28" s="11">
        <v>42499</v>
      </c>
      <c r="L28" s="6">
        <f t="shared" si="1"/>
        <v>42864</v>
      </c>
      <c r="M28" s="13">
        <v>2.5</v>
      </c>
      <c r="N28" s="12">
        <v>55700</v>
      </c>
      <c r="O28" s="9">
        <f t="shared" si="3"/>
        <v>5013</v>
      </c>
      <c r="P28">
        <f t="shared" si="4"/>
        <v>2015</v>
      </c>
      <c r="Q28" s="15">
        <v>20.083333333333332</v>
      </c>
      <c r="R28" s="15"/>
      <c r="U28" s="15"/>
    </row>
    <row r="29" spans="1:21" x14ac:dyDescent="0.3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1">
        <v>42315</v>
      </c>
      <c r="F29" s="14">
        <v>4.791666666666667</v>
      </c>
      <c r="G29" s="1" t="s">
        <v>12</v>
      </c>
      <c r="H29" s="4" t="s">
        <v>67</v>
      </c>
      <c r="I29">
        <v>3</v>
      </c>
      <c r="J29" s="5" t="str">
        <f t="shared" si="0"/>
        <v>2082</v>
      </c>
      <c r="K29" s="11">
        <v>42542</v>
      </c>
      <c r="L29" s="6">
        <f t="shared" si="1"/>
        <v>42907</v>
      </c>
      <c r="M29" s="13">
        <v>2.2000000000000002</v>
      </c>
      <c r="N29" s="12">
        <v>54400</v>
      </c>
      <c r="O29" s="9">
        <f t="shared" si="3"/>
        <v>4896</v>
      </c>
      <c r="P29">
        <f t="shared" si="4"/>
        <v>2015</v>
      </c>
      <c r="Q29" s="15">
        <v>11.791666666666668</v>
      </c>
      <c r="R29" s="15"/>
      <c r="U29" s="15"/>
    </row>
    <row r="30" spans="1:21" x14ac:dyDescent="0.3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1">
        <v>42316</v>
      </c>
      <c r="F30" s="14">
        <v>4.7888888888888888</v>
      </c>
      <c r="G30" s="1" t="s">
        <v>13</v>
      </c>
      <c r="H30" s="4" t="s">
        <v>56</v>
      </c>
      <c r="I30">
        <v>3</v>
      </c>
      <c r="J30" s="5" t="str">
        <f t="shared" si="0"/>
        <v>2764</v>
      </c>
      <c r="K30" s="11">
        <v>42758</v>
      </c>
      <c r="L30" s="6">
        <f t="shared" si="1"/>
        <v>43123</v>
      </c>
      <c r="M30" s="13">
        <v>3.6</v>
      </c>
      <c r="N30" s="12">
        <v>47400</v>
      </c>
      <c r="O30" s="9">
        <f t="shared" si="3"/>
        <v>4266</v>
      </c>
      <c r="P30">
        <f t="shared" si="4"/>
        <v>2015</v>
      </c>
      <c r="Q30" s="15">
        <v>19.788888888888888</v>
      </c>
      <c r="R30" s="15"/>
      <c r="U30" s="15"/>
    </row>
    <row r="31" spans="1:21" x14ac:dyDescent="0.3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1">
        <v>42408</v>
      </c>
      <c r="F31" s="14">
        <v>4.5388888888888888</v>
      </c>
      <c r="G31" s="1" t="s">
        <v>17</v>
      </c>
      <c r="H31" s="4" t="s">
        <v>86</v>
      </c>
      <c r="I31">
        <v>2</v>
      </c>
      <c r="J31" s="5" t="str">
        <f t="shared" si="0"/>
        <v>2654</v>
      </c>
      <c r="K31" s="11">
        <v>42464</v>
      </c>
      <c r="L31" s="6">
        <f t="shared" si="1"/>
        <v>42829</v>
      </c>
      <c r="M31" s="13">
        <v>4.4000000000000004</v>
      </c>
      <c r="N31" s="12">
        <v>49100</v>
      </c>
      <c r="O31" s="9">
        <f t="shared" si="3"/>
        <v>4419</v>
      </c>
      <c r="P31">
        <f t="shared" si="4"/>
        <v>2016</v>
      </c>
      <c r="Q31" s="15">
        <v>18.538888888888888</v>
      </c>
      <c r="R31" s="15"/>
      <c r="U31" s="15"/>
    </row>
    <row r="32" spans="1:21" x14ac:dyDescent="0.3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1">
        <v>42411</v>
      </c>
      <c r="F32" s="14">
        <v>4.5305555555555559</v>
      </c>
      <c r="G32" s="1" t="s">
        <v>17</v>
      </c>
      <c r="H32" s="4" t="s">
        <v>84</v>
      </c>
      <c r="I32">
        <v>2</v>
      </c>
      <c r="J32" s="5" t="str">
        <f t="shared" si="0"/>
        <v>2260</v>
      </c>
      <c r="K32" s="11">
        <v>42476</v>
      </c>
      <c r="L32" s="6">
        <f t="shared" si="1"/>
        <v>42841</v>
      </c>
      <c r="M32" s="13">
        <v>4.8</v>
      </c>
      <c r="N32" s="12">
        <v>35100</v>
      </c>
      <c r="O32" s="9">
        <f t="shared" si="3"/>
        <v>3159</v>
      </c>
      <c r="P32">
        <f t="shared" si="4"/>
        <v>2016</v>
      </c>
      <c r="Q32" s="15">
        <v>14.530555555555555</v>
      </c>
      <c r="R32" s="15"/>
      <c r="U32" s="15"/>
    </row>
    <row r="33" spans="1:21" x14ac:dyDescent="0.3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1">
        <v>42458</v>
      </c>
      <c r="F33" s="14">
        <v>4.3972222222222221</v>
      </c>
      <c r="G33" s="1" t="s">
        <v>18</v>
      </c>
      <c r="H33" s="4" t="s">
        <v>68</v>
      </c>
      <c r="I33">
        <v>3</v>
      </c>
      <c r="J33" s="5" t="str">
        <f t="shared" si="0"/>
        <v>2482</v>
      </c>
      <c r="K33" s="11">
        <v>42532</v>
      </c>
      <c r="L33" s="6">
        <f t="shared" si="1"/>
        <v>42897</v>
      </c>
      <c r="M33" s="13">
        <v>3.6</v>
      </c>
      <c r="N33" s="12">
        <v>58000</v>
      </c>
      <c r="O33" s="9">
        <f t="shared" si="3"/>
        <v>5220</v>
      </c>
      <c r="P33">
        <f t="shared" si="4"/>
        <v>2016</v>
      </c>
      <c r="Q33" s="15">
        <v>15.397222222222222</v>
      </c>
      <c r="R33" s="15"/>
      <c r="U33" s="15"/>
    </row>
    <row r="34" spans="1:21" x14ac:dyDescent="0.3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1">
        <v>42471</v>
      </c>
      <c r="F34" s="14">
        <v>4.3638888888888889</v>
      </c>
      <c r="G34" s="1" t="s">
        <v>17</v>
      </c>
      <c r="H34" s="4" t="s">
        <v>57</v>
      </c>
      <c r="I34">
        <v>2</v>
      </c>
      <c r="J34" s="5" t="str">
        <f t="shared" si="0"/>
        <v>2589</v>
      </c>
      <c r="K34" s="11">
        <v>42752</v>
      </c>
      <c r="L34" s="6">
        <f t="shared" si="1"/>
        <v>43117</v>
      </c>
      <c r="M34" s="13">
        <v>4.5999999999999996</v>
      </c>
      <c r="N34" s="12">
        <v>50900</v>
      </c>
      <c r="O34" s="9">
        <f t="shared" si="3"/>
        <v>4581</v>
      </c>
      <c r="P34">
        <f t="shared" si="4"/>
        <v>2016</v>
      </c>
      <c r="Q34" s="15">
        <v>9.3638888888888889</v>
      </c>
      <c r="R34" s="15"/>
      <c r="U34" s="15"/>
    </row>
    <row r="35" spans="1:21" x14ac:dyDescent="0.3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1">
        <v>42778</v>
      </c>
      <c r="F35" s="14">
        <v>3.5277777777777777</v>
      </c>
      <c r="G35" s="1" t="s">
        <v>13</v>
      </c>
      <c r="H35" s="4" t="s">
        <v>70</v>
      </c>
      <c r="I35">
        <v>3</v>
      </c>
      <c r="J35" s="5" t="str">
        <f t="shared" si="0"/>
        <v>2765</v>
      </c>
      <c r="K35" s="11">
        <v>42479</v>
      </c>
      <c r="L35" s="6">
        <f t="shared" si="1"/>
        <v>42844</v>
      </c>
      <c r="M35" s="13">
        <v>2</v>
      </c>
      <c r="N35" s="12">
        <v>38100</v>
      </c>
      <c r="O35" s="9">
        <f t="shared" si="3"/>
        <v>3429</v>
      </c>
      <c r="P35">
        <f t="shared" si="4"/>
        <v>2017</v>
      </c>
      <c r="Q35" s="15">
        <v>8.5277777777777786</v>
      </c>
      <c r="R35" s="15"/>
      <c r="U35" s="15"/>
    </row>
    <row r="36" spans="1:21" x14ac:dyDescent="0.3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1">
        <v>42808</v>
      </c>
      <c r="F36" s="14">
        <v>3.4388888888888891</v>
      </c>
      <c r="G36" s="1" t="s">
        <v>17</v>
      </c>
      <c r="H36" s="4" t="s">
        <v>82</v>
      </c>
      <c r="I36">
        <v>2</v>
      </c>
      <c r="J36" s="5" t="str">
        <f t="shared" si="0"/>
        <v>2910</v>
      </c>
      <c r="K36" s="11">
        <v>42452</v>
      </c>
      <c r="L36" s="6">
        <f t="shared" si="1"/>
        <v>42817</v>
      </c>
      <c r="M36" s="13">
        <v>4.9000000000000004</v>
      </c>
      <c r="N36" s="12">
        <v>40000</v>
      </c>
      <c r="O36" s="9">
        <f t="shared" si="3"/>
        <v>3600</v>
      </c>
      <c r="P36">
        <f t="shared" si="4"/>
        <v>2017</v>
      </c>
      <c r="Q36" s="15">
        <v>10.43888888888889</v>
      </c>
      <c r="R36" s="15"/>
      <c r="U36" s="15"/>
    </row>
    <row r="37" spans="1:21" x14ac:dyDescent="0.3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1">
        <v>40275</v>
      </c>
      <c r="F37" s="14">
        <v>10.375</v>
      </c>
      <c r="G37" s="1" t="s">
        <v>14</v>
      </c>
      <c r="H37" s="4" t="s">
        <v>71</v>
      </c>
      <c r="I37">
        <v>1</v>
      </c>
      <c r="J37" s="5" t="str">
        <f t="shared" si="0"/>
        <v>2783</v>
      </c>
      <c r="K37" s="11">
        <v>42457</v>
      </c>
      <c r="L37" s="6">
        <f t="shared" si="1"/>
        <v>42822</v>
      </c>
      <c r="M37" s="13">
        <v>4.2</v>
      </c>
      <c r="N37" s="12">
        <v>95900</v>
      </c>
      <c r="O37" s="9">
        <f t="shared" si="3"/>
        <v>8631</v>
      </c>
      <c r="P37">
        <f t="shared" si="4"/>
        <v>2010</v>
      </c>
      <c r="Q37" s="15">
        <v>18.375</v>
      </c>
      <c r="R37" s="15"/>
      <c r="U37" s="15"/>
    </row>
    <row r="38" spans="1:21" x14ac:dyDescent="0.3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1">
        <v>42961</v>
      </c>
      <c r="F38" s="14">
        <v>3.0222222222222221</v>
      </c>
      <c r="G38" s="1" t="s">
        <v>15</v>
      </c>
      <c r="H38" s="4" t="s">
        <v>64</v>
      </c>
      <c r="I38">
        <v>2</v>
      </c>
      <c r="J38" s="5" t="str">
        <f t="shared" si="0"/>
        <v>2414</v>
      </c>
      <c r="K38" s="11">
        <v>42633</v>
      </c>
      <c r="L38" s="6">
        <f t="shared" si="1"/>
        <v>42998</v>
      </c>
      <c r="M38" s="13">
        <v>3.5</v>
      </c>
      <c r="N38" s="12">
        <v>36500</v>
      </c>
      <c r="O38" s="9">
        <f t="shared" si="3"/>
        <v>3285</v>
      </c>
      <c r="P38">
        <f t="shared" si="4"/>
        <v>2017</v>
      </c>
      <c r="Q38" s="15">
        <v>9.0222222222222221</v>
      </c>
      <c r="R38" s="15"/>
      <c r="U38" s="15"/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Skillovilla</cp:lastModifiedBy>
  <dcterms:created xsi:type="dcterms:W3CDTF">2017-06-15T06:51:11Z</dcterms:created>
  <dcterms:modified xsi:type="dcterms:W3CDTF">2020-12-08T12:39:33Z</dcterms:modified>
</cp:coreProperties>
</file>