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h24\source\repos\instool\data\"/>
    </mc:Choice>
  </mc:AlternateContent>
  <xr:revisionPtr revIDLastSave="0" documentId="13_ncr:40009_{CE0D7478-11D5-4A84-94E5-BD69EC873347}" xr6:coauthVersionLast="47" xr6:coauthVersionMax="47" xr10:uidLastSave="{00000000-0000-0000-0000-000000000000}"/>
  <bookViews>
    <workbookView xWindow="-108" yWindow="-108" windowWidth="23256" windowHeight="12576"/>
  </bookViews>
  <sheets>
    <sheet name="types" sheetId="1" r:id="rId1"/>
  </sheets>
  <calcPr calcId="0"/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O3" i="1"/>
  <c r="O4" i="1" s="1"/>
  <c r="O5" i="1" s="1"/>
  <c r="O6" i="1" s="1"/>
  <c r="O7" i="1" s="1"/>
  <c r="O8" i="1" s="1"/>
  <c r="O9" i="1" s="1"/>
  <c r="O10" i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/>
  <c r="O25" i="1"/>
  <c r="O26" i="1"/>
  <c r="O27" i="1" s="1"/>
  <c r="O28" i="1"/>
  <c r="O29" i="1"/>
  <c r="O30" i="1"/>
  <c r="O31" i="1"/>
  <c r="O32" i="1"/>
  <c r="O33" i="1"/>
  <c r="O34" i="1"/>
  <c r="O35" i="1" s="1"/>
  <c r="O36" i="1" s="1"/>
  <c r="O37" i="1" s="1"/>
  <c r="O38" i="1"/>
  <c r="O39" i="1"/>
  <c r="O40" i="1" s="1"/>
  <c r="O41" i="1" s="1"/>
  <c r="O42" i="1" s="1"/>
  <c r="O43" i="1"/>
  <c r="O44" i="1"/>
  <c r="O45" i="1"/>
  <c r="O46" i="1"/>
  <c r="O47" i="1"/>
  <c r="O48" i="1" s="1"/>
  <c r="O49" i="1" s="1"/>
  <c r="O50" i="1"/>
  <c r="O51" i="1" s="1"/>
  <c r="O52" i="1" s="1"/>
  <c r="O53" i="1" s="1"/>
  <c r="O54" i="1"/>
  <c r="O55" i="1"/>
  <c r="O56" i="1" s="1"/>
  <c r="O57" i="1" s="1"/>
  <c r="O58" i="1" s="1"/>
  <c r="O59" i="1" s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 s="1"/>
  <c r="O76" i="1" s="1"/>
  <c r="O77" i="1"/>
  <c r="O78" i="1"/>
  <c r="O79" i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/>
  <c r="O92" i="1"/>
  <c r="O93" i="1"/>
  <c r="O94" i="1"/>
  <c r="O95" i="1"/>
  <c r="O96" i="1" s="1"/>
  <c r="O97" i="1"/>
  <c r="O98" i="1"/>
  <c r="O99" i="1" s="1"/>
  <c r="O100" i="1" s="1"/>
  <c r="O101" i="1" s="1"/>
  <c r="O102" i="1" s="1"/>
  <c r="O103" i="1" s="1"/>
  <c r="O104" i="1" s="1"/>
  <c r="O105" i="1"/>
  <c r="O106" i="1"/>
  <c r="O107" i="1" s="1"/>
  <c r="O2" i="1"/>
  <c r="P67" i="1"/>
  <c r="P68" i="1" s="1"/>
  <c r="P69" i="1" s="1"/>
  <c r="P70" i="1" s="1"/>
  <c r="P71" i="1" s="1"/>
  <c r="N66" i="1"/>
  <c r="N67" i="1" s="1"/>
  <c r="N68" i="1" s="1"/>
  <c r="N69" i="1" s="1"/>
  <c r="N70" i="1" s="1"/>
  <c r="N71" i="1" s="1"/>
  <c r="P66" i="1"/>
  <c r="P10" i="1"/>
  <c r="P11" i="1" s="1"/>
  <c r="P24" i="1"/>
  <c r="P25" i="1" s="1"/>
  <c r="P26" i="1" s="1"/>
  <c r="P27" i="1" s="1"/>
  <c r="P28" i="1"/>
  <c r="P29" i="1" s="1"/>
  <c r="P30" i="1" s="1"/>
  <c r="P31" i="1" s="1"/>
  <c r="P32" i="1"/>
  <c r="P33" i="1" s="1"/>
  <c r="P34" i="1" s="1"/>
  <c r="P35" i="1" s="1"/>
  <c r="P36" i="1" s="1"/>
  <c r="P37" i="1" s="1"/>
  <c r="P38" i="1"/>
  <c r="P39" i="1" s="1"/>
  <c r="P40" i="1" s="1"/>
  <c r="P41" i="1" s="1"/>
  <c r="P42" i="1" s="1"/>
  <c r="P43" i="1"/>
  <c r="P46" i="1"/>
  <c r="P47" i="1" s="1"/>
  <c r="P48" i="1" s="1"/>
  <c r="P49" i="1" s="1"/>
  <c r="P50" i="1"/>
  <c r="P51" i="1"/>
  <c r="P54" i="1"/>
  <c r="P55" i="1" s="1"/>
  <c r="P56" i="1" s="1"/>
  <c r="P57" i="1" s="1"/>
  <c r="P58" i="1" s="1"/>
  <c r="P59" i="1" s="1"/>
  <c r="P60" i="1"/>
  <c r="P61" i="1" s="1"/>
  <c r="P62" i="1" s="1"/>
  <c r="P63" i="1" s="1"/>
  <c r="P64" i="1"/>
  <c r="P65" i="1" s="1"/>
  <c r="P72" i="1"/>
  <c r="P73" i="1"/>
  <c r="P74" i="1" s="1"/>
  <c r="P75" i="1" s="1"/>
  <c r="P76" i="1" s="1"/>
  <c r="P77" i="1"/>
  <c r="P78" i="1" s="1"/>
  <c r="P91" i="1"/>
  <c r="P92" i="1"/>
  <c r="P93" i="1" s="1"/>
  <c r="P94" i="1" s="1"/>
  <c r="P95" i="1" s="1"/>
  <c r="P96" i="1" s="1"/>
  <c r="P97" i="1"/>
  <c r="P98" i="1" s="1"/>
  <c r="P99" i="1" s="1"/>
  <c r="P100" i="1" s="1"/>
  <c r="P101" i="1" s="1"/>
  <c r="P102" i="1" s="1"/>
  <c r="P103" i="1" s="1"/>
  <c r="P104" i="1" s="1"/>
  <c r="P105" i="1"/>
  <c r="P106" i="1" s="1"/>
  <c r="P107" i="1" s="1"/>
  <c r="P2" i="1"/>
  <c r="P3" i="1" s="1"/>
  <c r="P4" i="1" s="1"/>
  <c r="P5" i="1" s="1"/>
  <c r="P6" i="1" s="1"/>
  <c r="P7" i="1" s="1"/>
  <c r="P8" i="1" s="1"/>
  <c r="P9" i="1" s="1"/>
  <c r="N64" i="1"/>
  <c r="N65" i="1" s="1"/>
  <c r="N91" i="1"/>
  <c r="N92" i="1" s="1"/>
  <c r="N1" i="1"/>
  <c r="N2" i="1" s="1"/>
  <c r="N3" i="1" s="1"/>
  <c r="N4" i="1" s="1"/>
  <c r="N5" i="1" s="1"/>
  <c r="N6" i="1" s="1"/>
  <c r="N7" i="1" s="1"/>
  <c r="N8" i="1" s="1"/>
  <c r="N9" i="1" s="1"/>
  <c r="N10" i="1" s="1"/>
  <c r="S1" i="1" l="1"/>
  <c r="P44" i="1"/>
  <c r="P79" i="1"/>
  <c r="P12" i="1"/>
  <c r="P52" i="1"/>
  <c r="N93" i="1"/>
  <c r="N94" i="1" s="1"/>
  <c r="N95" i="1" s="1"/>
  <c r="N96" i="1" s="1"/>
  <c r="N97" i="1" s="1"/>
  <c r="N11" i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P45" i="1" l="1"/>
  <c r="N25" i="1"/>
  <c r="N26" i="1" s="1"/>
  <c r="N27" i="1" s="1"/>
  <c r="N28" i="1" s="1"/>
  <c r="P13" i="1"/>
  <c r="P53" i="1"/>
  <c r="P80" i="1"/>
  <c r="N29" i="1"/>
  <c r="N30" i="1" s="1"/>
  <c r="N31" i="1" s="1"/>
  <c r="N32" i="1" s="1"/>
  <c r="N98" i="1"/>
  <c r="N99" i="1" s="1"/>
  <c r="N100" i="1" s="1"/>
  <c r="N101" i="1" s="1"/>
  <c r="N102" i="1" s="1"/>
  <c r="N103" i="1" s="1"/>
  <c r="N104" i="1" s="1"/>
  <c r="N105" i="1" s="1"/>
  <c r="P81" i="1" l="1"/>
  <c r="P14" i="1"/>
  <c r="N33" i="1"/>
  <c r="N34" i="1" s="1"/>
  <c r="N35" i="1" s="1"/>
  <c r="N36" i="1" s="1"/>
  <c r="N37" i="1" s="1"/>
  <c r="N38" i="1" s="1"/>
  <c r="N106" i="1"/>
  <c r="N107" i="1" s="1"/>
  <c r="P15" i="1" l="1"/>
  <c r="P82" i="1"/>
  <c r="N39" i="1"/>
  <c r="N40" i="1" s="1"/>
  <c r="N41" i="1" s="1"/>
  <c r="N42" i="1" s="1"/>
  <c r="N43" i="1" s="1"/>
  <c r="P83" i="1" l="1"/>
  <c r="P16" i="1"/>
  <c r="N44" i="1"/>
  <c r="N45" i="1" s="1"/>
  <c r="N46" i="1" s="1"/>
  <c r="N72" i="1"/>
  <c r="P17" i="1" l="1"/>
  <c r="P84" i="1"/>
  <c r="N47" i="1"/>
  <c r="N48" i="1" s="1"/>
  <c r="N49" i="1" s="1"/>
  <c r="N50" i="1" s="1"/>
  <c r="N73" i="1"/>
  <c r="P85" i="1" l="1"/>
  <c r="P18" i="1"/>
  <c r="N51" i="1"/>
  <c r="N52" i="1" s="1"/>
  <c r="N53" i="1" s="1"/>
  <c r="N54" i="1" s="1"/>
  <c r="N74" i="1"/>
  <c r="N75" i="1" s="1"/>
  <c r="N76" i="1" s="1"/>
  <c r="N77" i="1" s="1"/>
  <c r="P19" i="1" l="1"/>
  <c r="P86" i="1"/>
  <c r="N55" i="1"/>
  <c r="N56" i="1" s="1"/>
  <c r="N57" i="1" s="1"/>
  <c r="N58" i="1" s="1"/>
  <c r="N59" i="1" s="1"/>
  <c r="N60" i="1" s="1"/>
  <c r="N78" i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P87" i="1" l="1"/>
  <c r="P20" i="1"/>
  <c r="N61" i="1"/>
  <c r="N62" i="1" s="1"/>
  <c r="N63" i="1" s="1"/>
  <c r="P21" i="1" l="1"/>
  <c r="P88" i="1"/>
  <c r="P89" i="1" l="1"/>
  <c r="P22" i="1"/>
  <c r="P23" i="1" l="1"/>
  <c r="P90" i="1"/>
</calcChain>
</file>

<file path=xl/sharedStrings.xml><?xml version="1.0" encoding="utf-8"?>
<sst xmlns="http://schemas.openxmlformats.org/spreadsheetml/2006/main" count="223" uniqueCount="219">
  <si>
    <t>Characterization</t>
  </si>
  <si>
    <t>tem</t>
  </si>
  <si>
    <t>TEM</t>
  </si>
  <si>
    <t>Transmission Electron Microscopy</t>
  </si>
  <si>
    <t>stem</t>
  </si>
  <si>
    <t>STEM</t>
  </si>
  <si>
    <t>Scanning Transmission Electron Microscope</t>
  </si>
  <si>
    <t>sem</t>
  </si>
  <si>
    <t>SEM</t>
  </si>
  <si>
    <t>Scanning Electron Microscopy</t>
  </si>
  <si>
    <t>fesem</t>
  </si>
  <si>
    <t>FESEM</t>
  </si>
  <si>
    <t>Field Emission Scanning Electron Microscopy</t>
  </si>
  <si>
    <t xml:space="preserve">Mechanical </t>
  </si>
  <si>
    <t>elec-test</t>
  </si>
  <si>
    <t>Electromechanical Test Systems</t>
  </si>
  <si>
    <t>AFM</t>
  </si>
  <si>
    <t>Atomic Force Microscopy</t>
  </si>
  <si>
    <t>ftir</t>
  </si>
  <si>
    <t>Fourier-transform infrared spectroscopy</t>
  </si>
  <si>
    <t>raman</t>
  </si>
  <si>
    <t>Raman</t>
  </si>
  <si>
    <t>arpes</t>
  </si>
  <si>
    <t>ARPES</t>
  </si>
  <si>
    <t>Angle-resolved photoemission spectroscopy</t>
  </si>
  <si>
    <t>icp-aes</t>
  </si>
  <si>
    <t>ICP-AES</t>
  </si>
  <si>
    <t>Inductively Coupled Plasma Atomic Emission Spectroscopy</t>
  </si>
  <si>
    <t>c-micro</t>
  </si>
  <si>
    <t>Compound Microscope</t>
  </si>
  <si>
    <t>d-micro</t>
  </si>
  <si>
    <t>Digital Microscope</t>
  </si>
  <si>
    <t>Particle Analysis</t>
  </si>
  <si>
    <t>porosity</t>
  </si>
  <si>
    <t>Porosimeter</t>
  </si>
  <si>
    <t>pycno</t>
  </si>
  <si>
    <t>Pycnometer</t>
  </si>
  <si>
    <t>o-micro</t>
  </si>
  <si>
    <t>Surface Analysis</t>
  </si>
  <si>
    <t>s-energy</t>
  </si>
  <si>
    <t>Surface Energy</t>
  </si>
  <si>
    <t>s-compo</t>
  </si>
  <si>
    <t>Surface Composition</t>
  </si>
  <si>
    <t>Surface Metrology</t>
  </si>
  <si>
    <t>surface-afm</t>
  </si>
  <si>
    <t>profilo</t>
  </si>
  <si>
    <t>Profilometer</t>
  </si>
  <si>
    <t>stm</t>
  </si>
  <si>
    <t>Scanning Tunnel Microscopy</t>
  </si>
  <si>
    <t>Thermal Analysis</t>
  </si>
  <si>
    <t>th-dsc</t>
  </si>
  <si>
    <t>DSC</t>
  </si>
  <si>
    <t>Differential Scanning Calorimeter</t>
  </si>
  <si>
    <t>th-tga</t>
  </si>
  <si>
    <t>TGA</t>
  </si>
  <si>
    <t>Thermo Gravimmetric Analysis</t>
  </si>
  <si>
    <t>th-spectro</t>
  </si>
  <si>
    <t>Mass Spectrometer</t>
  </si>
  <si>
    <t>saxs</t>
  </si>
  <si>
    <t>SAXS</t>
  </si>
  <si>
    <t>Small Angle X-Ray Scattering</t>
  </si>
  <si>
    <t>waxs</t>
  </si>
  <si>
    <t>WAXS</t>
  </si>
  <si>
    <t>Wide Angle X-Ray Scattering</t>
  </si>
  <si>
    <t>xrd</t>
  </si>
  <si>
    <t>X-ray Diffraction</t>
  </si>
  <si>
    <t>laue</t>
  </si>
  <si>
    <t>Back Reflection Laue</t>
  </si>
  <si>
    <t>Magnetic Characterization</t>
  </si>
  <si>
    <t>squid</t>
  </si>
  <si>
    <t>SQUID</t>
  </si>
  <si>
    <t>Superconducting Quantum Interference Device Magnetometry</t>
  </si>
  <si>
    <t>st-fmr</t>
  </si>
  <si>
    <t>ST-FMR</t>
  </si>
  <si>
    <t>Spin-Torque Ferromagnetic Resonance</t>
  </si>
  <si>
    <t>Computing / Simulation</t>
  </si>
  <si>
    <t>Image Analysis and Processing</t>
  </si>
  <si>
    <t>image</t>
  </si>
  <si>
    <t>Synthesis</t>
  </si>
  <si>
    <t>Bulk Crystal Growth</t>
  </si>
  <si>
    <t>cvt</t>
  </si>
  <si>
    <t>CVT</t>
  </si>
  <si>
    <t>Chemical Vapor Transport</t>
  </si>
  <si>
    <t>brm</t>
  </si>
  <si>
    <t>Bridgman</t>
  </si>
  <si>
    <t>melt-flux</t>
  </si>
  <si>
    <t>Melt/Flux Growth</t>
  </si>
  <si>
    <t>float</t>
  </si>
  <si>
    <t>Floating Zone</t>
  </si>
  <si>
    <t>Microwave Reactor</t>
  </si>
  <si>
    <t>Ovens</t>
  </si>
  <si>
    <t>th-anneal</t>
  </si>
  <si>
    <t>Rapid Thermal Annealer</t>
  </si>
  <si>
    <t>vacuum</t>
  </si>
  <si>
    <t>Vacuum Oven</t>
  </si>
  <si>
    <t>furnace</t>
  </si>
  <si>
    <t>Furnace</t>
  </si>
  <si>
    <t>Thin Film Deposition</t>
  </si>
  <si>
    <t>ald</t>
  </si>
  <si>
    <t>ALD</t>
  </si>
  <si>
    <t>Atomic Layer Deposition</t>
  </si>
  <si>
    <t>chet</t>
  </si>
  <si>
    <t>Chet</t>
  </si>
  <si>
    <t>Confinement Heteroepitaxy</t>
  </si>
  <si>
    <t>cvd</t>
  </si>
  <si>
    <t>CVD</t>
  </si>
  <si>
    <t>Chemical Vapor Deposition</t>
  </si>
  <si>
    <t>eva</t>
  </si>
  <si>
    <t>Evaporation</t>
  </si>
  <si>
    <t>mbe</t>
  </si>
  <si>
    <t>MBE</t>
  </si>
  <si>
    <t>Molecular-Beam Epitaxy</t>
  </si>
  <si>
    <t>mocvd</t>
  </si>
  <si>
    <t>MOCVD/MOVPE</t>
  </si>
  <si>
    <t>Metalorganic Chemical Vapor Deposition / Metalorganic Vapor-Phase Epitaxy</t>
  </si>
  <si>
    <t>oxi</t>
  </si>
  <si>
    <t>Oxidation</t>
  </si>
  <si>
    <t>plat</t>
  </si>
  <si>
    <t>Plating</t>
  </si>
  <si>
    <t>pecvd</t>
  </si>
  <si>
    <t>PECVD</t>
  </si>
  <si>
    <t>Plasma-Enhanced Chemical Vapor Deposition</t>
  </si>
  <si>
    <t>pld</t>
  </si>
  <si>
    <t>Pulsed Laser Deposition</t>
  </si>
  <si>
    <t>pvd</t>
  </si>
  <si>
    <t>PVD</t>
  </si>
  <si>
    <t>Physical vapor deposition</t>
  </si>
  <si>
    <t>sol</t>
  </si>
  <si>
    <t>Sol-Gel</t>
  </si>
  <si>
    <t>sput</t>
  </si>
  <si>
    <t>Sputtering</t>
  </si>
  <si>
    <t>Fabrication</t>
  </si>
  <si>
    <t>Etching</t>
  </si>
  <si>
    <t>w-etch</t>
  </si>
  <si>
    <t>Wet Etching</t>
  </si>
  <si>
    <t>d-etch</t>
  </si>
  <si>
    <t>Dry Etching</t>
  </si>
  <si>
    <t>p-etch</t>
  </si>
  <si>
    <t>Polymer Etching</t>
  </si>
  <si>
    <t>v-etch</t>
  </si>
  <si>
    <t>Vapor Etching</t>
  </si>
  <si>
    <t>Lithography</t>
  </si>
  <si>
    <t>contact-lit</t>
  </si>
  <si>
    <t>Contact</t>
  </si>
  <si>
    <t>las-lit</t>
  </si>
  <si>
    <t>Laser</t>
  </si>
  <si>
    <t>i-line</t>
  </si>
  <si>
    <t>I-Line Stepper</t>
  </si>
  <si>
    <t>eb-lit</t>
  </si>
  <si>
    <t>Electron Beam</t>
  </si>
  <si>
    <t>fib-lit</t>
  </si>
  <si>
    <t>Focused Ion Beam (FIB)</t>
  </si>
  <si>
    <t>3d-print</t>
  </si>
  <si>
    <t>3D Printer</t>
  </si>
  <si>
    <t>dw-lit</t>
  </si>
  <si>
    <t>Direct Write / Maskless</t>
  </si>
  <si>
    <t>Microfabrication / Microelectronics / Clean Room</t>
  </si>
  <si>
    <t>w-bind</t>
  </si>
  <si>
    <t>Wire Bonding</t>
  </si>
  <si>
    <t>poly</t>
  </si>
  <si>
    <t>Polymer Processing</t>
  </si>
  <si>
    <t>Microscopy</t>
  </si>
  <si>
    <t>Spectroscopy</t>
  </si>
  <si>
    <t>uv-vis</t>
  </si>
  <si>
    <t>UV-Vis spectrophotometry</t>
  </si>
  <si>
    <t>Nanoscale Infrared spectroscopy</t>
  </si>
  <si>
    <t>Tip enhanced Raman spectroscopy</t>
  </si>
  <si>
    <t>Electron energy loss spectroscopy</t>
  </si>
  <si>
    <t>Time-of-flight secondary ion mass spectroscopy</t>
  </si>
  <si>
    <t>X-ray photoelectron spectroscopy</t>
  </si>
  <si>
    <t>Angle-resolved photoelectron spectroscopy</t>
  </si>
  <si>
    <t>Ultraviolet Photoelectron Spectroscopy</t>
  </si>
  <si>
    <t>Auger Electron Spectroscopy</t>
  </si>
  <si>
    <t>Spectrometry</t>
  </si>
  <si>
    <t>X-ray fluorescence spectrometry</t>
  </si>
  <si>
    <t>Energy dispersive spectrometry</t>
  </si>
  <si>
    <t>Wavelength dispersive spectrometry</t>
  </si>
  <si>
    <t>afm</t>
  </si>
  <si>
    <t>White Light Interferometry Profilometer</t>
  </si>
  <si>
    <t>Laser Scanning Confocal Surface Profilometer</t>
  </si>
  <si>
    <t>Nano-indentation</t>
  </si>
  <si>
    <t>Micro-indentation</t>
  </si>
  <si>
    <t>Dynamic Mechanical Assessment</t>
  </si>
  <si>
    <t>Thermomechanical Assessment</t>
  </si>
  <si>
    <t>Dynamic Light Scattering</t>
  </si>
  <si>
    <t>Zeta Potential</t>
  </si>
  <si>
    <t>Scattering and Diffraction</t>
  </si>
  <si>
    <t>Electron Backscattered Diffraction</t>
  </si>
  <si>
    <t>zeta</t>
  </si>
  <si>
    <t>aes</t>
  </si>
  <si>
    <t>n-indent</t>
  </si>
  <si>
    <t>m-indent</t>
  </si>
  <si>
    <t>t-raman</t>
  </si>
  <si>
    <t>eels</t>
  </si>
  <si>
    <t>EELS</t>
  </si>
  <si>
    <t>ToF-SIMS</t>
  </si>
  <si>
    <t>tof-sims</t>
  </si>
  <si>
    <t>XPS</t>
  </si>
  <si>
    <t>xps</t>
  </si>
  <si>
    <t>arpels</t>
  </si>
  <si>
    <t>uvpes</t>
  </si>
  <si>
    <t>n-infra</t>
  </si>
  <si>
    <t>wave</t>
  </si>
  <si>
    <t>x-fluor</t>
  </si>
  <si>
    <t>l-confo</t>
  </si>
  <si>
    <t>dma</t>
  </si>
  <si>
    <t>DMA</t>
  </si>
  <si>
    <t>tma</t>
  </si>
  <si>
    <t>TMA</t>
  </si>
  <si>
    <t>dyn-light</t>
  </si>
  <si>
    <t>FTIR</t>
  </si>
  <si>
    <t>AES</t>
  </si>
  <si>
    <t>EBSD</t>
  </si>
  <si>
    <t>ebsd</t>
  </si>
  <si>
    <t>eds</t>
  </si>
  <si>
    <t>EDS</t>
  </si>
  <si>
    <t>Optical Microsope</t>
  </si>
  <si>
    <t>bulk</t>
  </si>
  <si>
    <t>cleanroom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</si>
</sst>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tabSelected="1" topLeftCell="G66" workbookViewId="0">
      <selection activeCell="S107" sqref="S2:S107"/>
    </sheetView>
  </sheetViews>
  <sheetFormatPr defaultRowHeight="15" x14ac:dyDescent="0.25"/>
  <cols>
    <col min="3" max="3" width="11.5703125" bestFit="1" customWidth="1"/>
    <col min="16" max="16" width="11" bestFit="1" customWidth="1"/>
    <col min="19" max="19" width="15.42578125" customWidth="1"/>
  </cols>
  <sheetData>
    <row r="1" spans="1:19" x14ac:dyDescent="0.25">
      <c r="A1" t="s">
        <v>0</v>
      </c>
      <c r="N1" t="str">
        <f>IF(NOT(ISBLANK(A1)),A1,#REF!)</f>
        <v>Characterization</v>
      </c>
      <c r="S1" s="1" t="str">
        <f>IF(ISBLANK(P1),
       "[ 'id' =&gt; '"&amp;N1&amp;"', 'name' =&gt; "&amp;N1&amp;", 'parent' =&gt; array()],",
       IF(ISBLANK(C1),
               "[ 'id' =&gt; '"&amp;P1&amp;"', 'name' =&gt; '"&amp;P1&amp;"', 'parent' =&gt; '"&amp;N1&amp;"'],",
               "[ 'id' =&gt; '"&amp;C1&amp;"', 'name' =&gt; '"&amp;E1 &amp; IF(ISBLANK(D1),""," ("&amp;D1&amp;") ") &amp;"', 'parent' =&gt; '"&amp;P1&amp;"'],"
      )
)</f>
        <v>[ 'id' =&gt; 'Characterization', 'name' =&gt; Characterization, 'parent' =&gt; array()],</v>
      </c>
    </row>
    <row r="2" spans="1:19" x14ac:dyDescent="0.25">
      <c r="B2" t="s">
        <v>161</v>
      </c>
      <c r="N2" t="str">
        <f>IF(NOT(ISBLANK(A2)),A2,N1)</f>
        <v>Characterization</v>
      </c>
      <c r="O2" t="str">
        <f>IF(NOT(ISBLANK(B2)),IF(ISBLANK(C2),B2,C2),IF(NOT(ISBLANK(A2)),"",O1))</f>
        <v>Microscopy</v>
      </c>
      <c r="P2" t="str">
        <f>IF(NOT(ISBLANK(B2)),B2,IF(NOT(ISBLANK(A2)),"",P1))</f>
        <v>Microscopy</v>
      </c>
      <c r="S2" s="1" t="str">
        <f t="shared" ref="S2:S65" si="0">IF(OR(P2="",ISBLANK(P2)),
"[ 'id' =&gt; '"&amp;N2&amp;"', 'name' =&gt; "&amp;N2&amp;", 'parent' =&gt; array()],",
IF(ISBLANK(E2),
"[ 'id' =&gt; '"&amp;O2&amp;"', 'name' =&gt; '"&amp;P2&amp;"', 'parent' =&gt; '"&amp;N2&amp;"'],",
"[ 'id' =&gt; '"&amp;C2&amp;"', 'name' =&gt; '"&amp;E2&amp;IF(ISBLANK(D2),""," ("&amp;D2&amp;") ")&amp;"', 'parent' =&gt; '"&amp;O2&amp;"'],"
)
)</f>
        <v>[ 'id' =&gt; 'Microscopy', 'name' =&gt; 'Microscopy', 'parent' =&gt; 'Characterization'],</v>
      </c>
    </row>
    <row r="3" spans="1:19" x14ac:dyDescent="0.25">
      <c r="C3" t="s">
        <v>1</v>
      </c>
      <c r="D3" t="s">
        <v>2</v>
      </c>
      <c r="E3" t="s">
        <v>3</v>
      </c>
      <c r="N3" t="str">
        <f t="shared" ref="N3:N63" si="1">IF(NOT(ISBLANK(A3)),A3,N2)</f>
        <v>Characterization</v>
      </c>
      <c r="O3" t="str">
        <f t="shared" ref="O3:O66" si="2">IF(NOT(ISBLANK(B3)),IF(ISBLANK(C3),B3,C3),IF(NOT(ISBLANK(A3)),"",O2))</f>
        <v>Microscopy</v>
      </c>
      <c r="P3" t="str">
        <f>IF(NOT(ISBLANK(B3)),B3,IF(NOT(ISBLANK(A3)),"",P2))</f>
        <v>Microscopy</v>
      </c>
      <c r="S3" s="1" t="str">
        <f t="shared" si="0"/>
        <v>[ 'id' =&gt; 'tem', 'name' =&gt; 'Transmission Electron Microscopy (TEM) ', 'parent' =&gt; 'Microscopy'],</v>
      </c>
    </row>
    <row r="4" spans="1:19" x14ac:dyDescent="0.25">
      <c r="C4" t="s">
        <v>4</v>
      </c>
      <c r="D4" t="s">
        <v>5</v>
      </c>
      <c r="E4" t="s">
        <v>6</v>
      </c>
      <c r="N4" t="str">
        <f t="shared" si="1"/>
        <v>Characterization</v>
      </c>
      <c r="O4" t="str">
        <f t="shared" si="2"/>
        <v>Microscopy</v>
      </c>
      <c r="P4" t="str">
        <f>IF(NOT(ISBLANK(B4)),B4,IF(NOT(ISBLANK(A4)),"",P3))</f>
        <v>Microscopy</v>
      </c>
      <c r="S4" s="1" t="str">
        <f t="shared" si="0"/>
        <v>[ 'id' =&gt; 'stem', 'name' =&gt; 'Scanning Transmission Electron Microscope (STEM) ', 'parent' =&gt; 'Microscopy'],</v>
      </c>
    </row>
    <row r="5" spans="1:19" x14ac:dyDescent="0.25">
      <c r="C5" t="s">
        <v>7</v>
      </c>
      <c r="D5" t="s">
        <v>8</v>
      </c>
      <c r="E5" t="s">
        <v>9</v>
      </c>
      <c r="N5" t="str">
        <f t="shared" si="1"/>
        <v>Characterization</v>
      </c>
      <c r="O5" t="str">
        <f t="shared" si="2"/>
        <v>Microscopy</v>
      </c>
      <c r="P5" t="str">
        <f>IF(NOT(ISBLANK(B5)),B5,IF(NOT(ISBLANK(A5)),"",P4))</f>
        <v>Microscopy</v>
      </c>
      <c r="S5" s="1" t="str">
        <f t="shared" si="0"/>
        <v>[ 'id' =&gt; 'sem', 'name' =&gt; 'Scanning Electron Microscopy (SEM) ', 'parent' =&gt; 'Microscopy'],</v>
      </c>
    </row>
    <row r="6" spans="1:19" x14ac:dyDescent="0.25">
      <c r="C6" t="s">
        <v>10</v>
      </c>
      <c r="D6" t="s">
        <v>11</v>
      </c>
      <c r="E6" t="s">
        <v>12</v>
      </c>
      <c r="N6" t="str">
        <f t="shared" si="1"/>
        <v>Characterization</v>
      </c>
      <c r="O6" t="str">
        <f t="shared" si="2"/>
        <v>Microscopy</v>
      </c>
      <c r="P6" t="str">
        <f>IF(NOT(ISBLANK(B6)),B6,IF(NOT(ISBLANK(A6)),"",P5))</f>
        <v>Microscopy</v>
      </c>
      <c r="S6" s="1" t="str">
        <f t="shared" si="0"/>
        <v>[ 'id' =&gt; 'fesem', 'name' =&gt; 'Field Emission Scanning Electron Microscopy (FESEM) ', 'parent' =&gt; 'Microscopy'],</v>
      </c>
    </row>
    <row r="7" spans="1:19" x14ac:dyDescent="0.25">
      <c r="C7" t="s">
        <v>28</v>
      </c>
      <c r="E7" t="s">
        <v>29</v>
      </c>
      <c r="N7" t="str">
        <f t="shared" si="1"/>
        <v>Characterization</v>
      </c>
      <c r="O7" t="str">
        <f t="shared" si="2"/>
        <v>Microscopy</v>
      </c>
      <c r="P7" t="str">
        <f>IF(NOT(ISBLANK(B7)),B7,IF(NOT(ISBLANK(A7)),"",P6))</f>
        <v>Microscopy</v>
      </c>
      <c r="S7" s="1" t="str">
        <f t="shared" si="0"/>
        <v>[ 'id' =&gt; 'c-micro', 'name' =&gt; 'Compound Microscope', 'parent' =&gt; 'Microscopy'],</v>
      </c>
    </row>
    <row r="8" spans="1:19" x14ac:dyDescent="0.25">
      <c r="C8" t="s">
        <v>30</v>
      </c>
      <c r="E8" t="s">
        <v>31</v>
      </c>
      <c r="N8" t="str">
        <f t="shared" si="1"/>
        <v>Characterization</v>
      </c>
      <c r="O8" t="str">
        <f t="shared" si="2"/>
        <v>Microscopy</v>
      </c>
      <c r="P8" t="str">
        <f>IF(NOT(ISBLANK(B8)),B8,IF(NOT(ISBLANK(A8)),"",P7))</f>
        <v>Microscopy</v>
      </c>
      <c r="S8" s="1" t="str">
        <f t="shared" si="0"/>
        <v>[ 'id' =&gt; 'd-micro', 'name' =&gt; 'Digital Microscope', 'parent' =&gt; 'Microscopy'],</v>
      </c>
    </row>
    <row r="9" spans="1:19" x14ac:dyDescent="0.25">
      <c r="C9" t="s">
        <v>37</v>
      </c>
      <c r="E9" t="s">
        <v>216</v>
      </c>
      <c r="N9" t="str">
        <f t="shared" si="1"/>
        <v>Characterization</v>
      </c>
      <c r="O9" t="str">
        <f t="shared" si="2"/>
        <v>Microscopy</v>
      </c>
      <c r="P9" t="str">
        <f>IF(NOT(ISBLANK(B9)),B9,IF(NOT(ISBLANK(A9)),"",P8))</f>
        <v>Microscopy</v>
      </c>
      <c r="S9" s="1" t="str">
        <f t="shared" si="0"/>
        <v>[ 'id' =&gt; 'o-micro', 'name' =&gt; 'Optical Microsope', 'parent' =&gt; 'Microscopy'],</v>
      </c>
    </row>
    <row r="10" spans="1:19" x14ac:dyDescent="0.25">
      <c r="B10" t="s">
        <v>162</v>
      </c>
      <c r="N10" t="str">
        <f t="shared" si="1"/>
        <v>Characterization</v>
      </c>
      <c r="O10" t="str">
        <f t="shared" si="2"/>
        <v>Spectroscopy</v>
      </c>
      <c r="P10" t="str">
        <f>IF(NOT(ISBLANK(B10)),B10,IF(NOT(ISBLANK(A10)),"",P9))</f>
        <v>Spectroscopy</v>
      </c>
      <c r="S10" s="1" t="str">
        <f t="shared" si="0"/>
        <v>[ 'id' =&gt; 'Spectroscopy', 'name' =&gt; 'Spectroscopy', 'parent' =&gt; 'Characterization'],</v>
      </c>
    </row>
    <row r="11" spans="1:19" x14ac:dyDescent="0.25">
      <c r="C11" t="s">
        <v>18</v>
      </c>
      <c r="D11" t="s">
        <v>210</v>
      </c>
      <c r="E11" t="s">
        <v>19</v>
      </c>
      <c r="N11" t="str">
        <f t="shared" si="1"/>
        <v>Characterization</v>
      </c>
      <c r="O11" t="str">
        <f t="shared" si="2"/>
        <v>Spectroscopy</v>
      </c>
      <c r="P11" t="str">
        <f>IF(NOT(ISBLANK(B11)),B11,IF(NOT(ISBLANK(A11)),"",P10))</f>
        <v>Spectroscopy</v>
      </c>
      <c r="S11" s="1" t="str">
        <f t="shared" si="0"/>
        <v>[ 'id' =&gt; 'ftir', 'name' =&gt; 'Fourier-transform infrared spectroscopy (FTIR) ', 'parent' =&gt; 'Spectroscopy'],</v>
      </c>
    </row>
    <row r="12" spans="1:19" x14ac:dyDescent="0.25">
      <c r="C12" t="s">
        <v>20</v>
      </c>
      <c r="E12" t="s">
        <v>21</v>
      </c>
      <c r="N12" t="str">
        <f t="shared" si="1"/>
        <v>Characterization</v>
      </c>
      <c r="O12" t="str">
        <f t="shared" si="2"/>
        <v>Spectroscopy</v>
      </c>
      <c r="P12" t="str">
        <f>IF(NOT(ISBLANK(B12)),B12,IF(NOT(ISBLANK(A12)),"",P11))</f>
        <v>Spectroscopy</v>
      </c>
      <c r="S12" s="1" t="str">
        <f t="shared" si="0"/>
        <v>[ 'id' =&gt; 'raman', 'name' =&gt; 'Raman', 'parent' =&gt; 'Spectroscopy'],</v>
      </c>
    </row>
    <row r="13" spans="1:19" x14ac:dyDescent="0.25">
      <c r="C13" t="s">
        <v>163</v>
      </c>
      <c r="E13" t="s">
        <v>164</v>
      </c>
      <c r="N13" t="str">
        <f t="shared" si="1"/>
        <v>Characterization</v>
      </c>
      <c r="O13" t="str">
        <f t="shared" si="2"/>
        <v>Spectroscopy</v>
      </c>
      <c r="P13" t="str">
        <f>IF(NOT(ISBLANK(B13)),B13,IF(NOT(ISBLANK(A13)),"",P12))</f>
        <v>Spectroscopy</v>
      </c>
      <c r="S13" s="1" t="str">
        <f t="shared" si="0"/>
        <v>[ 'id' =&gt; 'uv-vis', 'name' =&gt; 'UV-Vis spectrophotometry', 'parent' =&gt; 'Spectroscopy'],</v>
      </c>
    </row>
    <row r="14" spans="1:19" x14ac:dyDescent="0.25">
      <c r="C14" t="s">
        <v>22</v>
      </c>
      <c r="D14" t="s">
        <v>23</v>
      </c>
      <c r="E14" t="s">
        <v>24</v>
      </c>
      <c r="N14" t="str">
        <f t="shared" si="1"/>
        <v>Characterization</v>
      </c>
      <c r="O14" t="str">
        <f t="shared" si="2"/>
        <v>Spectroscopy</v>
      </c>
      <c r="P14" t="str">
        <f>IF(NOT(ISBLANK(B14)),B14,IF(NOT(ISBLANK(A14)),"",P13))</f>
        <v>Spectroscopy</v>
      </c>
      <c r="S14" s="1" t="str">
        <f t="shared" si="0"/>
        <v>[ 'id' =&gt; 'arpes', 'name' =&gt; 'Angle-resolved photoemission spectroscopy (ARPES) ', 'parent' =&gt; 'Spectroscopy'],</v>
      </c>
    </row>
    <row r="15" spans="1:19" x14ac:dyDescent="0.25">
      <c r="C15" t="s">
        <v>201</v>
      </c>
      <c r="E15" t="s">
        <v>165</v>
      </c>
      <c r="N15" t="str">
        <f t="shared" si="1"/>
        <v>Characterization</v>
      </c>
      <c r="O15" t="str">
        <f t="shared" si="2"/>
        <v>Spectroscopy</v>
      </c>
      <c r="P15" t="str">
        <f>IF(NOT(ISBLANK(B15)),B15,IF(NOT(ISBLANK(A15)),"",P14))</f>
        <v>Spectroscopy</v>
      </c>
      <c r="S15" s="1" t="str">
        <f t="shared" si="0"/>
        <v>[ 'id' =&gt; 'n-infra', 'name' =&gt; 'Nanoscale Infrared spectroscopy', 'parent' =&gt; 'Spectroscopy'],</v>
      </c>
    </row>
    <row r="16" spans="1:19" x14ac:dyDescent="0.25">
      <c r="C16" t="s">
        <v>192</v>
      </c>
      <c r="E16" t="s">
        <v>166</v>
      </c>
      <c r="N16" t="str">
        <f t="shared" si="1"/>
        <v>Characterization</v>
      </c>
      <c r="O16" t="str">
        <f t="shared" si="2"/>
        <v>Spectroscopy</v>
      </c>
      <c r="P16" t="str">
        <f>IF(NOT(ISBLANK(B16)),B16,IF(NOT(ISBLANK(A16)),"",P15))</f>
        <v>Spectroscopy</v>
      </c>
      <c r="S16" s="1" t="str">
        <f t="shared" si="0"/>
        <v>[ 'id' =&gt; 't-raman', 'name' =&gt; 'Tip enhanced Raman spectroscopy', 'parent' =&gt; 'Spectroscopy'],</v>
      </c>
    </row>
    <row r="17" spans="2:19" x14ac:dyDescent="0.25">
      <c r="C17" t="s">
        <v>193</v>
      </c>
      <c r="D17" t="s">
        <v>194</v>
      </c>
      <c r="E17" t="s">
        <v>167</v>
      </c>
      <c r="N17" t="str">
        <f t="shared" si="1"/>
        <v>Characterization</v>
      </c>
      <c r="O17" t="str">
        <f t="shared" si="2"/>
        <v>Spectroscopy</v>
      </c>
      <c r="P17" t="str">
        <f>IF(NOT(ISBLANK(B17)),B17,IF(NOT(ISBLANK(A17)),"",P16))</f>
        <v>Spectroscopy</v>
      </c>
      <c r="S17" s="1" t="str">
        <f t="shared" si="0"/>
        <v>[ 'id' =&gt; 'eels', 'name' =&gt; 'Electron energy loss spectroscopy (EELS) ', 'parent' =&gt; 'Spectroscopy'],</v>
      </c>
    </row>
    <row r="18" spans="2:19" x14ac:dyDescent="0.25">
      <c r="C18" t="s">
        <v>196</v>
      </c>
      <c r="D18" t="s">
        <v>195</v>
      </c>
      <c r="E18" t="s">
        <v>168</v>
      </c>
      <c r="N18" t="str">
        <f t="shared" si="1"/>
        <v>Characterization</v>
      </c>
      <c r="O18" t="str">
        <f t="shared" si="2"/>
        <v>Spectroscopy</v>
      </c>
      <c r="P18" t="str">
        <f>IF(NOT(ISBLANK(B18)),B18,IF(NOT(ISBLANK(A18)),"",P17))</f>
        <v>Spectroscopy</v>
      </c>
      <c r="S18" s="1" t="str">
        <f t="shared" si="0"/>
        <v>[ 'id' =&gt; 'tof-sims', 'name' =&gt; 'Time-of-flight secondary ion mass spectroscopy (ToF-SIMS) ', 'parent' =&gt; 'Spectroscopy'],</v>
      </c>
    </row>
    <row r="19" spans="2:19" x14ac:dyDescent="0.25">
      <c r="C19" t="s">
        <v>198</v>
      </c>
      <c r="D19" t="s">
        <v>197</v>
      </c>
      <c r="E19" t="s">
        <v>169</v>
      </c>
      <c r="N19" t="str">
        <f t="shared" si="1"/>
        <v>Characterization</v>
      </c>
      <c r="O19" t="str">
        <f t="shared" si="2"/>
        <v>Spectroscopy</v>
      </c>
      <c r="P19" t="str">
        <f>IF(NOT(ISBLANK(B19)),B19,IF(NOT(ISBLANK(A19)),"",P18))</f>
        <v>Spectroscopy</v>
      </c>
      <c r="S19" s="1" t="str">
        <f t="shared" si="0"/>
        <v>[ 'id' =&gt; 'xps', 'name' =&gt; 'X-ray photoelectron spectroscopy (XPS) ', 'parent' =&gt; 'Spectroscopy'],</v>
      </c>
    </row>
    <row r="20" spans="2:19" x14ac:dyDescent="0.25">
      <c r="C20" t="s">
        <v>199</v>
      </c>
      <c r="E20" t="s">
        <v>170</v>
      </c>
      <c r="N20" t="str">
        <f t="shared" si="1"/>
        <v>Characterization</v>
      </c>
      <c r="O20" t="str">
        <f t="shared" si="2"/>
        <v>Spectroscopy</v>
      </c>
      <c r="P20" t="str">
        <f>IF(NOT(ISBLANK(B20)),B20,IF(NOT(ISBLANK(A20)),"",P19))</f>
        <v>Spectroscopy</v>
      </c>
      <c r="S20" s="1" t="str">
        <f t="shared" si="0"/>
        <v>[ 'id' =&gt; 'arpels', 'name' =&gt; 'Angle-resolved photoelectron spectroscopy', 'parent' =&gt; 'Spectroscopy'],</v>
      </c>
    </row>
    <row r="21" spans="2:19" x14ac:dyDescent="0.25">
      <c r="C21" t="s">
        <v>200</v>
      </c>
      <c r="E21" t="s">
        <v>171</v>
      </c>
      <c r="N21" t="str">
        <f t="shared" si="1"/>
        <v>Characterization</v>
      </c>
      <c r="O21" t="str">
        <f t="shared" si="2"/>
        <v>Spectroscopy</v>
      </c>
      <c r="P21" t="str">
        <f>IF(NOT(ISBLANK(B21)),B21,IF(NOT(ISBLANK(A21)),"",P20))</f>
        <v>Spectroscopy</v>
      </c>
      <c r="S21" s="1" t="str">
        <f t="shared" si="0"/>
        <v>[ 'id' =&gt; 'uvpes', 'name' =&gt; 'Ultraviolet Photoelectron Spectroscopy', 'parent' =&gt; 'Spectroscopy'],</v>
      </c>
    </row>
    <row r="22" spans="2:19" x14ac:dyDescent="0.25">
      <c r="C22" t="s">
        <v>189</v>
      </c>
      <c r="D22" t="s">
        <v>211</v>
      </c>
      <c r="E22" t="s">
        <v>172</v>
      </c>
      <c r="N22" t="str">
        <f t="shared" si="1"/>
        <v>Characterization</v>
      </c>
      <c r="O22" t="str">
        <f t="shared" si="2"/>
        <v>Spectroscopy</v>
      </c>
      <c r="P22" t="str">
        <f>IF(NOT(ISBLANK(B22)),B22,IF(NOT(ISBLANK(A22)),"",P21))</f>
        <v>Spectroscopy</v>
      </c>
      <c r="S22" s="1" t="str">
        <f t="shared" si="0"/>
        <v>[ 'id' =&gt; 'aes', 'name' =&gt; 'Auger Electron Spectroscopy (AES) ', 'parent' =&gt; 'Spectroscopy'],</v>
      </c>
    </row>
    <row r="23" spans="2:19" x14ac:dyDescent="0.25">
      <c r="C23" t="s">
        <v>25</v>
      </c>
      <c r="D23" t="s">
        <v>26</v>
      </c>
      <c r="E23" t="s">
        <v>27</v>
      </c>
      <c r="N23" t="str">
        <f t="shared" si="1"/>
        <v>Characterization</v>
      </c>
      <c r="O23" t="str">
        <f t="shared" si="2"/>
        <v>Spectroscopy</v>
      </c>
      <c r="P23" t="str">
        <f>IF(NOT(ISBLANK(B23)),B23,IF(NOT(ISBLANK(A23)),"",P22))</f>
        <v>Spectroscopy</v>
      </c>
      <c r="S23" s="1" t="str">
        <f t="shared" si="0"/>
        <v>[ 'id' =&gt; 'icp-aes', 'name' =&gt; 'Inductively Coupled Plasma Atomic Emission Spectroscopy (ICP-AES) ', 'parent' =&gt; 'Spectroscopy'],</v>
      </c>
    </row>
    <row r="24" spans="2:19" x14ac:dyDescent="0.25">
      <c r="B24" t="s">
        <v>173</v>
      </c>
      <c r="N24" t="str">
        <f t="shared" si="1"/>
        <v>Characterization</v>
      </c>
      <c r="O24" t="str">
        <f t="shared" si="2"/>
        <v>Spectrometry</v>
      </c>
      <c r="P24" t="str">
        <f>IF(NOT(ISBLANK(B24)),B24,IF(NOT(ISBLANK(A24)),"",P23))</f>
        <v>Spectrometry</v>
      </c>
      <c r="S24" s="1" t="str">
        <f t="shared" si="0"/>
        <v>[ 'id' =&gt; 'Spectrometry', 'name' =&gt; 'Spectrometry', 'parent' =&gt; 'Characterization'],</v>
      </c>
    </row>
    <row r="25" spans="2:19" x14ac:dyDescent="0.25">
      <c r="C25" t="s">
        <v>203</v>
      </c>
      <c r="E25" t="s">
        <v>174</v>
      </c>
      <c r="N25" t="str">
        <f t="shared" si="1"/>
        <v>Characterization</v>
      </c>
      <c r="O25" t="str">
        <f t="shared" si="2"/>
        <v>Spectrometry</v>
      </c>
      <c r="P25" t="str">
        <f>IF(NOT(ISBLANK(B25)),B25,IF(NOT(ISBLANK(A25)),"",P24))</f>
        <v>Spectrometry</v>
      </c>
      <c r="S25" s="1" t="str">
        <f t="shared" si="0"/>
        <v>[ 'id' =&gt; 'x-fluor', 'name' =&gt; 'X-ray fluorescence spectrometry', 'parent' =&gt; 'Spectrometry'],</v>
      </c>
    </row>
    <row r="26" spans="2:19" x14ac:dyDescent="0.25">
      <c r="C26" t="s">
        <v>214</v>
      </c>
      <c r="D26" t="s">
        <v>215</v>
      </c>
      <c r="E26" t="s">
        <v>175</v>
      </c>
      <c r="N26" t="str">
        <f t="shared" si="1"/>
        <v>Characterization</v>
      </c>
      <c r="O26" t="str">
        <f t="shared" si="2"/>
        <v>Spectrometry</v>
      </c>
      <c r="P26" t="str">
        <f>IF(NOT(ISBLANK(B26)),B26,IF(NOT(ISBLANK(A26)),"",P25))</f>
        <v>Spectrometry</v>
      </c>
      <c r="S26" s="1" t="str">
        <f t="shared" si="0"/>
        <v>[ 'id' =&gt; 'eds', 'name' =&gt; 'Energy dispersive spectrometry (EDS) ', 'parent' =&gt; 'Spectrometry'],</v>
      </c>
    </row>
    <row r="27" spans="2:19" x14ac:dyDescent="0.25">
      <c r="C27" t="s">
        <v>202</v>
      </c>
      <c r="E27" t="s">
        <v>176</v>
      </c>
      <c r="N27" t="str">
        <f t="shared" si="1"/>
        <v>Characterization</v>
      </c>
      <c r="O27" t="str">
        <f t="shared" si="2"/>
        <v>Spectrometry</v>
      </c>
      <c r="P27" t="str">
        <f>IF(NOT(ISBLANK(B27)),B27,IF(NOT(ISBLANK(A27)),"",P26))</f>
        <v>Spectrometry</v>
      </c>
      <c r="S27" s="1" t="str">
        <f t="shared" si="0"/>
        <v>[ 'id' =&gt; 'wave', 'name' =&gt; 'Wavelength dispersive spectrometry', 'parent' =&gt; 'Spectrometry'],</v>
      </c>
    </row>
    <row r="28" spans="2:19" x14ac:dyDescent="0.25">
      <c r="B28" t="s">
        <v>43</v>
      </c>
      <c r="N28" t="str">
        <f t="shared" si="1"/>
        <v>Characterization</v>
      </c>
      <c r="O28" t="str">
        <f t="shared" si="2"/>
        <v>Surface Metrology</v>
      </c>
      <c r="P28" t="str">
        <f>IF(NOT(ISBLANK(B28)),B28,IF(NOT(ISBLANK(A28)),"",P27))</f>
        <v>Surface Metrology</v>
      </c>
      <c r="S28" s="1" t="str">
        <f t="shared" si="0"/>
        <v>[ 'id' =&gt; 'Surface Metrology', 'name' =&gt; 'Surface Metrology', 'parent' =&gt; 'Characterization'],</v>
      </c>
    </row>
    <row r="29" spans="2:19" x14ac:dyDescent="0.25">
      <c r="C29" t="s">
        <v>177</v>
      </c>
      <c r="D29" t="s">
        <v>16</v>
      </c>
      <c r="E29" t="s">
        <v>17</v>
      </c>
      <c r="N29" t="str">
        <f t="shared" si="1"/>
        <v>Characterization</v>
      </c>
      <c r="O29" t="str">
        <f t="shared" si="2"/>
        <v>Surface Metrology</v>
      </c>
      <c r="P29" t="str">
        <f>IF(NOT(ISBLANK(B29)),B29,IF(NOT(ISBLANK(A29)),"",P28))</f>
        <v>Surface Metrology</v>
      </c>
      <c r="S29" s="1" t="str">
        <f t="shared" si="0"/>
        <v>[ 'id' =&gt; 'afm', 'name' =&gt; 'Atomic Force Microscopy (AFM) ', 'parent' =&gt; 'Surface Metrology'],</v>
      </c>
    </row>
    <row r="30" spans="2:19" x14ac:dyDescent="0.25">
      <c r="C30" t="s">
        <v>45</v>
      </c>
      <c r="E30" t="s">
        <v>178</v>
      </c>
      <c r="N30" t="str">
        <f t="shared" si="1"/>
        <v>Characterization</v>
      </c>
      <c r="O30" t="str">
        <f t="shared" si="2"/>
        <v>Surface Metrology</v>
      </c>
      <c r="P30" t="str">
        <f>IF(NOT(ISBLANK(B30)),B30,IF(NOT(ISBLANK(A30)),"",P29))</f>
        <v>Surface Metrology</v>
      </c>
      <c r="S30" s="1" t="str">
        <f t="shared" si="0"/>
        <v>[ 'id' =&gt; 'profilo', 'name' =&gt; 'White Light Interferometry Profilometer', 'parent' =&gt; 'Surface Metrology'],</v>
      </c>
    </row>
    <row r="31" spans="2:19" x14ac:dyDescent="0.25">
      <c r="C31" t="s">
        <v>204</v>
      </c>
      <c r="E31" t="s">
        <v>179</v>
      </c>
      <c r="N31" t="str">
        <f t="shared" si="1"/>
        <v>Characterization</v>
      </c>
      <c r="O31" t="str">
        <f t="shared" si="2"/>
        <v>Surface Metrology</v>
      </c>
      <c r="P31" t="str">
        <f>IF(NOT(ISBLANK(B31)),B31,IF(NOT(ISBLANK(A31)),"",P30))</f>
        <v>Surface Metrology</v>
      </c>
      <c r="S31" s="1" t="str">
        <f t="shared" si="0"/>
        <v>[ 'id' =&gt; 'l-confo', 'name' =&gt; 'Laser Scanning Confocal Surface Profilometer', 'parent' =&gt; 'Surface Metrology'],</v>
      </c>
    </row>
    <row r="32" spans="2:19" x14ac:dyDescent="0.25">
      <c r="B32" t="s">
        <v>13</v>
      </c>
      <c r="N32" t="str">
        <f t="shared" si="1"/>
        <v>Characterization</v>
      </c>
      <c r="O32" t="str">
        <f t="shared" si="2"/>
        <v xml:space="preserve">Mechanical </v>
      </c>
      <c r="P32" t="str">
        <f>IF(NOT(ISBLANK(B32)),B32,IF(NOT(ISBLANK(A32)),"",P31))</f>
        <v xml:space="preserve">Mechanical </v>
      </c>
      <c r="S32" s="1" t="str">
        <f t="shared" si="0"/>
        <v>[ 'id' =&gt; 'Mechanical ', 'name' =&gt; 'Mechanical ', 'parent' =&gt; 'Characterization'],</v>
      </c>
    </row>
    <row r="33" spans="2:19" x14ac:dyDescent="0.25">
      <c r="C33" t="s">
        <v>14</v>
      </c>
      <c r="E33" t="s">
        <v>15</v>
      </c>
      <c r="N33" t="str">
        <f t="shared" si="1"/>
        <v>Characterization</v>
      </c>
      <c r="O33" t="str">
        <f t="shared" si="2"/>
        <v xml:space="preserve">Mechanical </v>
      </c>
      <c r="P33" t="str">
        <f>IF(NOT(ISBLANK(B33)),B33,IF(NOT(ISBLANK(A33)),"",P32))</f>
        <v xml:space="preserve">Mechanical </v>
      </c>
      <c r="S33" s="1" t="str">
        <f t="shared" si="0"/>
        <v>[ 'id' =&gt; 'elec-test', 'name' =&gt; 'Electromechanical Test Systems', 'parent' =&gt; 'Mechanical '],</v>
      </c>
    </row>
    <row r="34" spans="2:19" x14ac:dyDescent="0.25">
      <c r="C34" t="s">
        <v>190</v>
      </c>
      <c r="E34" t="s">
        <v>180</v>
      </c>
      <c r="N34" t="str">
        <f t="shared" si="1"/>
        <v>Characterization</v>
      </c>
      <c r="O34" t="str">
        <f t="shared" si="2"/>
        <v xml:space="preserve">Mechanical </v>
      </c>
      <c r="P34" t="str">
        <f>IF(NOT(ISBLANK(B34)),B34,IF(NOT(ISBLANK(A34)),"",P33))</f>
        <v xml:space="preserve">Mechanical </v>
      </c>
      <c r="S34" s="1" t="str">
        <f t="shared" si="0"/>
        <v>[ 'id' =&gt; 'n-indent', 'name' =&gt; 'Nano-indentation', 'parent' =&gt; 'Mechanical '],</v>
      </c>
    </row>
    <row r="35" spans="2:19" x14ac:dyDescent="0.25">
      <c r="C35" t="s">
        <v>191</v>
      </c>
      <c r="E35" t="s">
        <v>181</v>
      </c>
      <c r="N35" t="str">
        <f t="shared" si="1"/>
        <v>Characterization</v>
      </c>
      <c r="O35" t="str">
        <f t="shared" si="2"/>
        <v xml:space="preserve">Mechanical </v>
      </c>
      <c r="P35" t="str">
        <f>IF(NOT(ISBLANK(B35)),B35,IF(NOT(ISBLANK(A35)),"",P34))</f>
        <v xml:space="preserve">Mechanical </v>
      </c>
      <c r="S35" s="1" t="str">
        <f t="shared" si="0"/>
        <v>[ 'id' =&gt; 'm-indent', 'name' =&gt; 'Micro-indentation', 'parent' =&gt; 'Mechanical '],</v>
      </c>
    </row>
    <row r="36" spans="2:19" x14ac:dyDescent="0.25">
      <c r="C36" t="s">
        <v>205</v>
      </c>
      <c r="D36" t="s">
        <v>206</v>
      </c>
      <c r="E36" t="s">
        <v>182</v>
      </c>
      <c r="N36" t="str">
        <f t="shared" si="1"/>
        <v>Characterization</v>
      </c>
      <c r="O36" t="str">
        <f t="shared" si="2"/>
        <v xml:space="preserve">Mechanical </v>
      </c>
      <c r="P36" t="str">
        <f>IF(NOT(ISBLANK(B36)),B36,IF(NOT(ISBLANK(A36)),"",P35))</f>
        <v xml:space="preserve">Mechanical </v>
      </c>
      <c r="S36" s="1" t="str">
        <f t="shared" si="0"/>
        <v>[ 'id' =&gt; 'dma', 'name' =&gt; 'Dynamic Mechanical Assessment (DMA) ', 'parent' =&gt; 'Mechanical '],</v>
      </c>
    </row>
    <row r="37" spans="2:19" x14ac:dyDescent="0.25">
      <c r="C37" t="s">
        <v>207</v>
      </c>
      <c r="D37" t="s">
        <v>208</v>
      </c>
      <c r="E37" t="s">
        <v>183</v>
      </c>
      <c r="N37" t="str">
        <f t="shared" si="1"/>
        <v>Characterization</v>
      </c>
      <c r="O37" t="str">
        <f t="shared" si="2"/>
        <v xml:space="preserve">Mechanical </v>
      </c>
      <c r="P37" t="str">
        <f>IF(NOT(ISBLANK(B37)),B37,IF(NOT(ISBLANK(A37)),"",P36))</f>
        <v xml:space="preserve">Mechanical </v>
      </c>
      <c r="S37" s="1" t="str">
        <f t="shared" si="0"/>
        <v>[ 'id' =&gt; 'tma', 'name' =&gt; 'Thermomechanical Assessment (TMA) ', 'parent' =&gt; 'Mechanical '],</v>
      </c>
    </row>
    <row r="38" spans="2:19" x14ac:dyDescent="0.25">
      <c r="B38" t="s">
        <v>32</v>
      </c>
      <c r="N38" t="str">
        <f t="shared" si="1"/>
        <v>Characterization</v>
      </c>
      <c r="O38" t="str">
        <f t="shared" si="2"/>
        <v>Particle Analysis</v>
      </c>
      <c r="P38" t="str">
        <f>IF(NOT(ISBLANK(B38)),B38,IF(NOT(ISBLANK(A38)),"",P37))</f>
        <v>Particle Analysis</v>
      </c>
      <c r="S38" s="1" t="str">
        <f t="shared" si="0"/>
        <v>[ 'id' =&gt; 'Particle Analysis', 'name' =&gt; 'Particle Analysis', 'parent' =&gt; 'Characterization'],</v>
      </c>
    </row>
    <row r="39" spans="2:19" x14ac:dyDescent="0.25">
      <c r="C39" t="s">
        <v>33</v>
      </c>
      <c r="E39" t="s">
        <v>34</v>
      </c>
      <c r="N39" t="str">
        <f t="shared" si="1"/>
        <v>Characterization</v>
      </c>
      <c r="O39" t="str">
        <f t="shared" si="2"/>
        <v>Particle Analysis</v>
      </c>
      <c r="P39" t="str">
        <f>IF(NOT(ISBLANK(B39)),B39,IF(NOT(ISBLANK(A39)),"",P38))</f>
        <v>Particle Analysis</v>
      </c>
      <c r="S39" s="1" t="str">
        <f t="shared" si="0"/>
        <v>[ 'id' =&gt; 'porosity', 'name' =&gt; 'Porosimeter', 'parent' =&gt; 'Particle Analysis'],</v>
      </c>
    </row>
    <row r="40" spans="2:19" x14ac:dyDescent="0.25">
      <c r="C40" t="s">
        <v>35</v>
      </c>
      <c r="E40" t="s">
        <v>36</v>
      </c>
      <c r="N40" t="str">
        <f t="shared" si="1"/>
        <v>Characterization</v>
      </c>
      <c r="O40" t="str">
        <f t="shared" si="2"/>
        <v>Particle Analysis</v>
      </c>
      <c r="P40" t="str">
        <f>IF(NOT(ISBLANK(B40)),B40,IF(NOT(ISBLANK(A40)),"",P39))</f>
        <v>Particle Analysis</v>
      </c>
      <c r="S40" s="1" t="str">
        <f t="shared" si="0"/>
        <v>[ 'id' =&gt; 'pycno', 'name' =&gt; 'Pycnometer', 'parent' =&gt; 'Particle Analysis'],</v>
      </c>
    </row>
    <row r="41" spans="2:19" x14ac:dyDescent="0.25">
      <c r="C41" t="s">
        <v>209</v>
      </c>
      <c r="E41" t="s">
        <v>184</v>
      </c>
      <c r="N41" t="str">
        <f t="shared" si="1"/>
        <v>Characterization</v>
      </c>
      <c r="O41" t="str">
        <f t="shared" si="2"/>
        <v>Particle Analysis</v>
      </c>
      <c r="P41" t="str">
        <f>IF(NOT(ISBLANK(B41)),B41,IF(NOT(ISBLANK(A41)),"",P40))</f>
        <v>Particle Analysis</v>
      </c>
      <c r="S41" s="1" t="str">
        <f t="shared" si="0"/>
        <v>[ 'id' =&gt; 'dyn-light', 'name' =&gt; 'Dynamic Light Scattering', 'parent' =&gt; 'Particle Analysis'],</v>
      </c>
    </row>
    <row r="42" spans="2:19" x14ac:dyDescent="0.25">
      <c r="C42" t="s">
        <v>188</v>
      </c>
      <c r="E42" t="s">
        <v>185</v>
      </c>
      <c r="N42" t="str">
        <f t="shared" si="1"/>
        <v>Characterization</v>
      </c>
      <c r="O42" t="str">
        <f t="shared" si="2"/>
        <v>Particle Analysis</v>
      </c>
      <c r="P42" t="str">
        <f>IF(NOT(ISBLANK(B42)),B42,IF(NOT(ISBLANK(A42)),"",P41))</f>
        <v>Particle Analysis</v>
      </c>
      <c r="S42" s="1" t="str">
        <f t="shared" si="0"/>
        <v>[ 'id' =&gt; 'zeta', 'name' =&gt; 'Zeta Potential', 'parent' =&gt; 'Particle Analysis'],</v>
      </c>
    </row>
    <row r="43" spans="2:19" x14ac:dyDescent="0.25">
      <c r="B43" t="s">
        <v>38</v>
      </c>
      <c r="N43" t="str">
        <f t="shared" si="1"/>
        <v>Characterization</v>
      </c>
      <c r="O43" t="str">
        <f t="shared" si="2"/>
        <v>Surface Analysis</v>
      </c>
      <c r="P43" t="str">
        <f>IF(NOT(ISBLANK(B43)),B43,IF(NOT(ISBLANK(A43)),"",P42))</f>
        <v>Surface Analysis</v>
      </c>
      <c r="S43" s="1" t="str">
        <f t="shared" si="0"/>
        <v>[ 'id' =&gt; 'Surface Analysis', 'name' =&gt; 'Surface Analysis', 'parent' =&gt; 'Characterization'],</v>
      </c>
    </row>
    <row r="44" spans="2:19" x14ac:dyDescent="0.25">
      <c r="C44" t="s">
        <v>39</v>
      </c>
      <c r="E44" t="s">
        <v>40</v>
      </c>
      <c r="N44" t="str">
        <f t="shared" si="1"/>
        <v>Characterization</v>
      </c>
      <c r="O44" t="str">
        <f t="shared" si="2"/>
        <v>Surface Analysis</v>
      </c>
      <c r="P44" t="str">
        <f>IF(NOT(ISBLANK(B44)),B44,IF(NOT(ISBLANK(A44)),"",P43))</f>
        <v>Surface Analysis</v>
      </c>
      <c r="S44" s="1" t="str">
        <f t="shared" si="0"/>
        <v>[ 'id' =&gt; 's-energy', 'name' =&gt; 'Surface Energy', 'parent' =&gt; 'Surface Analysis'],</v>
      </c>
    </row>
    <row r="45" spans="2:19" x14ac:dyDescent="0.25">
      <c r="C45" t="s">
        <v>41</v>
      </c>
      <c r="E45" t="s">
        <v>42</v>
      </c>
      <c r="N45" t="str">
        <f t="shared" si="1"/>
        <v>Characterization</v>
      </c>
      <c r="O45" t="str">
        <f t="shared" si="2"/>
        <v>Surface Analysis</v>
      </c>
      <c r="P45" t="str">
        <f>IF(NOT(ISBLANK(B45)),B45,IF(NOT(ISBLANK(A45)),"",P44))</f>
        <v>Surface Analysis</v>
      </c>
      <c r="S45" s="1" t="str">
        <f t="shared" si="0"/>
        <v>[ 'id' =&gt; 's-compo', 'name' =&gt; 'Surface Composition', 'parent' =&gt; 'Surface Analysis'],</v>
      </c>
    </row>
    <row r="46" spans="2:19" x14ac:dyDescent="0.25">
      <c r="B46" t="s">
        <v>43</v>
      </c>
      <c r="N46" t="str">
        <f t="shared" si="1"/>
        <v>Characterization</v>
      </c>
      <c r="O46" t="str">
        <f t="shared" si="2"/>
        <v>Surface Metrology</v>
      </c>
      <c r="P46" t="str">
        <f>IF(NOT(ISBLANK(B46)),B46,IF(NOT(ISBLANK(A46)),"",P45))</f>
        <v>Surface Metrology</v>
      </c>
      <c r="S46" s="1" t="str">
        <f t="shared" si="0"/>
        <v>[ 'id' =&gt; 'Surface Metrology', 'name' =&gt; 'Surface Metrology', 'parent' =&gt; 'Characterization'],</v>
      </c>
    </row>
    <row r="47" spans="2:19" x14ac:dyDescent="0.25">
      <c r="C47" t="s">
        <v>44</v>
      </c>
      <c r="D47" t="s">
        <v>16</v>
      </c>
      <c r="E47" t="s">
        <v>17</v>
      </c>
      <c r="N47" t="str">
        <f t="shared" si="1"/>
        <v>Characterization</v>
      </c>
      <c r="O47" t="str">
        <f t="shared" si="2"/>
        <v>Surface Metrology</v>
      </c>
      <c r="P47" t="str">
        <f>IF(NOT(ISBLANK(B47)),B47,IF(NOT(ISBLANK(A47)),"",P46))</f>
        <v>Surface Metrology</v>
      </c>
      <c r="S47" s="1" t="str">
        <f t="shared" si="0"/>
        <v>[ 'id' =&gt; 'surface-afm', 'name' =&gt; 'Atomic Force Microscopy (AFM) ', 'parent' =&gt; 'Surface Metrology'],</v>
      </c>
    </row>
    <row r="48" spans="2:19" x14ac:dyDescent="0.25">
      <c r="C48" t="s">
        <v>45</v>
      </c>
      <c r="E48" t="s">
        <v>46</v>
      </c>
      <c r="N48" t="str">
        <f t="shared" si="1"/>
        <v>Characterization</v>
      </c>
      <c r="O48" t="str">
        <f t="shared" si="2"/>
        <v>Surface Metrology</v>
      </c>
      <c r="P48" t="str">
        <f>IF(NOT(ISBLANK(B48)),B48,IF(NOT(ISBLANK(A48)),"",P47))</f>
        <v>Surface Metrology</v>
      </c>
      <c r="S48" s="1" t="str">
        <f t="shared" si="0"/>
        <v>[ 'id' =&gt; 'profilo', 'name' =&gt; 'Profilometer', 'parent' =&gt; 'Surface Metrology'],</v>
      </c>
    </row>
    <row r="49" spans="1:19" x14ac:dyDescent="0.25">
      <c r="C49" t="s">
        <v>47</v>
      </c>
      <c r="E49" t="s">
        <v>48</v>
      </c>
      <c r="N49" t="str">
        <f t="shared" si="1"/>
        <v>Characterization</v>
      </c>
      <c r="O49" t="str">
        <f t="shared" si="2"/>
        <v>Surface Metrology</v>
      </c>
      <c r="P49" t="str">
        <f>IF(NOT(ISBLANK(B49)),B49,IF(NOT(ISBLANK(A49)),"",P48))</f>
        <v>Surface Metrology</v>
      </c>
      <c r="S49" s="1" t="str">
        <f t="shared" si="0"/>
        <v>[ 'id' =&gt; 'stm', 'name' =&gt; 'Scanning Tunnel Microscopy', 'parent' =&gt; 'Surface Metrology'],</v>
      </c>
    </row>
    <row r="50" spans="1:19" x14ac:dyDescent="0.25">
      <c r="B50" t="s">
        <v>49</v>
      </c>
      <c r="N50" t="str">
        <f t="shared" si="1"/>
        <v>Characterization</v>
      </c>
      <c r="O50" t="str">
        <f t="shared" si="2"/>
        <v>Thermal Analysis</v>
      </c>
      <c r="P50" t="str">
        <f>IF(NOT(ISBLANK(B50)),B50,IF(NOT(ISBLANK(A50)),"",P49))</f>
        <v>Thermal Analysis</v>
      </c>
      <c r="S50" s="1" t="str">
        <f t="shared" si="0"/>
        <v>[ 'id' =&gt; 'Thermal Analysis', 'name' =&gt; 'Thermal Analysis', 'parent' =&gt; 'Characterization'],</v>
      </c>
    </row>
    <row r="51" spans="1:19" x14ac:dyDescent="0.25">
      <c r="C51" t="s">
        <v>50</v>
      </c>
      <c r="D51" t="s">
        <v>51</v>
      </c>
      <c r="E51" t="s">
        <v>52</v>
      </c>
      <c r="N51" t="str">
        <f t="shared" si="1"/>
        <v>Characterization</v>
      </c>
      <c r="O51" t="str">
        <f t="shared" si="2"/>
        <v>Thermal Analysis</v>
      </c>
      <c r="P51" t="str">
        <f>IF(NOT(ISBLANK(B51)),B51,IF(NOT(ISBLANK(A51)),"",P50))</f>
        <v>Thermal Analysis</v>
      </c>
      <c r="S51" s="1" t="str">
        <f t="shared" si="0"/>
        <v>[ 'id' =&gt; 'th-dsc', 'name' =&gt; 'Differential Scanning Calorimeter (DSC) ', 'parent' =&gt; 'Thermal Analysis'],</v>
      </c>
    </row>
    <row r="52" spans="1:19" x14ac:dyDescent="0.25">
      <c r="C52" t="s">
        <v>53</v>
      </c>
      <c r="D52" t="s">
        <v>54</v>
      </c>
      <c r="E52" t="s">
        <v>55</v>
      </c>
      <c r="N52" t="str">
        <f t="shared" si="1"/>
        <v>Characterization</v>
      </c>
      <c r="O52" t="str">
        <f t="shared" si="2"/>
        <v>Thermal Analysis</v>
      </c>
      <c r="P52" t="str">
        <f>IF(NOT(ISBLANK(B52)),B52,IF(NOT(ISBLANK(A52)),"",P51))</f>
        <v>Thermal Analysis</v>
      </c>
      <c r="S52" s="1" t="str">
        <f t="shared" si="0"/>
        <v>[ 'id' =&gt; 'th-tga', 'name' =&gt; 'Thermo Gravimmetric Analysis (TGA) ', 'parent' =&gt; 'Thermal Analysis'],</v>
      </c>
    </row>
    <row r="53" spans="1:19" x14ac:dyDescent="0.25">
      <c r="C53" t="s">
        <v>56</v>
      </c>
      <c r="E53" t="s">
        <v>57</v>
      </c>
      <c r="N53" t="str">
        <f t="shared" si="1"/>
        <v>Characterization</v>
      </c>
      <c r="O53" t="str">
        <f t="shared" si="2"/>
        <v>Thermal Analysis</v>
      </c>
      <c r="P53" t="str">
        <f>IF(NOT(ISBLANK(B53)),B53,IF(NOT(ISBLANK(A53)),"",P52))</f>
        <v>Thermal Analysis</v>
      </c>
      <c r="S53" s="1" t="str">
        <f t="shared" si="0"/>
        <v>[ 'id' =&gt; 'th-spectro', 'name' =&gt; 'Mass Spectrometer', 'parent' =&gt; 'Thermal Analysis'],</v>
      </c>
    </row>
    <row r="54" spans="1:19" x14ac:dyDescent="0.25">
      <c r="B54" t="s">
        <v>186</v>
      </c>
      <c r="N54" t="str">
        <f t="shared" si="1"/>
        <v>Characterization</v>
      </c>
      <c r="O54" t="str">
        <f t="shared" si="2"/>
        <v>Scattering and Diffraction</v>
      </c>
      <c r="P54" t="str">
        <f>IF(NOT(ISBLANK(B54)),B54,IF(NOT(ISBLANK(A54)),"",P53))</f>
        <v>Scattering and Diffraction</v>
      </c>
      <c r="S54" s="1" t="str">
        <f t="shared" si="0"/>
        <v>[ 'id' =&gt; 'Scattering and Diffraction', 'name' =&gt; 'Scattering and Diffraction', 'parent' =&gt; 'Characterization'],</v>
      </c>
    </row>
    <row r="55" spans="1:19" x14ac:dyDescent="0.25">
      <c r="C55" t="s">
        <v>58</v>
      </c>
      <c r="D55" t="s">
        <v>59</v>
      </c>
      <c r="E55" t="s">
        <v>60</v>
      </c>
      <c r="N55" t="str">
        <f t="shared" si="1"/>
        <v>Characterization</v>
      </c>
      <c r="O55" t="str">
        <f t="shared" si="2"/>
        <v>Scattering and Diffraction</v>
      </c>
      <c r="P55" t="str">
        <f>IF(NOT(ISBLANK(B55)),B55,IF(NOT(ISBLANK(A55)),"",P54))</f>
        <v>Scattering and Diffraction</v>
      </c>
      <c r="S55" s="1" t="str">
        <f t="shared" si="0"/>
        <v>[ 'id' =&gt; 'saxs', 'name' =&gt; 'Small Angle X-Ray Scattering (SAXS) ', 'parent' =&gt; 'Scattering and Diffraction'],</v>
      </c>
    </row>
    <row r="56" spans="1:19" x14ac:dyDescent="0.25">
      <c r="C56" t="s">
        <v>61</v>
      </c>
      <c r="D56" t="s">
        <v>62</v>
      </c>
      <c r="E56" t="s">
        <v>63</v>
      </c>
      <c r="N56" t="str">
        <f t="shared" si="1"/>
        <v>Characterization</v>
      </c>
      <c r="O56" t="str">
        <f t="shared" si="2"/>
        <v>Scattering and Diffraction</v>
      </c>
      <c r="P56" t="str">
        <f>IF(NOT(ISBLANK(B56)),B56,IF(NOT(ISBLANK(A56)),"",P55))</f>
        <v>Scattering and Diffraction</v>
      </c>
      <c r="S56" s="1" t="str">
        <f t="shared" si="0"/>
        <v>[ 'id' =&gt; 'waxs', 'name' =&gt; 'Wide Angle X-Ray Scattering (WAXS) ', 'parent' =&gt; 'Scattering and Diffraction'],</v>
      </c>
    </row>
    <row r="57" spans="1:19" x14ac:dyDescent="0.25">
      <c r="C57" t="s">
        <v>64</v>
      </c>
      <c r="E57" t="s">
        <v>65</v>
      </c>
      <c r="N57" t="str">
        <f t="shared" si="1"/>
        <v>Characterization</v>
      </c>
      <c r="O57" t="str">
        <f t="shared" si="2"/>
        <v>Scattering and Diffraction</v>
      </c>
      <c r="P57" t="str">
        <f>IF(NOT(ISBLANK(B57)),B57,IF(NOT(ISBLANK(A57)),"",P56))</f>
        <v>Scattering and Diffraction</v>
      </c>
      <c r="S57" s="1" t="str">
        <f t="shared" si="0"/>
        <v>[ 'id' =&gt; 'xrd', 'name' =&gt; 'X-ray Diffraction', 'parent' =&gt; 'Scattering and Diffraction'],</v>
      </c>
    </row>
    <row r="58" spans="1:19" x14ac:dyDescent="0.25">
      <c r="C58" t="s">
        <v>66</v>
      </c>
      <c r="E58" t="s">
        <v>67</v>
      </c>
      <c r="N58" t="str">
        <f t="shared" si="1"/>
        <v>Characterization</v>
      </c>
      <c r="O58" t="str">
        <f t="shared" si="2"/>
        <v>Scattering and Diffraction</v>
      </c>
      <c r="P58" t="str">
        <f>IF(NOT(ISBLANK(B58)),B58,IF(NOT(ISBLANK(A58)),"",P57))</f>
        <v>Scattering and Diffraction</v>
      </c>
      <c r="S58" s="1" t="str">
        <f t="shared" si="0"/>
        <v>[ 'id' =&gt; 'laue', 'name' =&gt; 'Back Reflection Laue', 'parent' =&gt; 'Scattering and Diffraction'],</v>
      </c>
    </row>
    <row r="59" spans="1:19" x14ac:dyDescent="0.25">
      <c r="C59" t="s">
        <v>213</v>
      </c>
      <c r="D59" t="s">
        <v>212</v>
      </c>
      <c r="E59" t="s">
        <v>187</v>
      </c>
      <c r="N59" t="str">
        <f t="shared" si="1"/>
        <v>Characterization</v>
      </c>
      <c r="O59" t="str">
        <f t="shared" si="2"/>
        <v>Scattering and Diffraction</v>
      </c>
      <c r="P59" t="str">
        <f>IF(NOT(ISBLANK(B59)),B59,IF(NOT(ISBLANK(A59)),"",P58))</f>
        <v>Scattering and Diffraction</v>
      </c>
      <c r="S59" s="1" t="str">
        <f t="shared" si="0"/>
        <v>[ 'id' =&gt; 'ebsd', 'name' =&gt; 'Electron Backscattered Diffraction (EBSD) ', 'parent' =&gt; 'Scattering and Diffraction'],</v>
      </c>
    </row>
    <row r="60" spans="1:19" x14ac:dyDescent="0.25">
      <c r="B60" t="s">
        <v>68</v>
      </c>
      <c r="N60" t="str">
        <f t="shared" si="1"/>
        <v>Characterization</v>
      </c>
      <c r="O60" t="str">
        <f t="shared" si="2"/>
        <v>Magnetic Characterization</v>
      </c>
      <c r="P60" t="str">
        <f>IF(NOT(ISBLANK(B60)),B60,IF(NOT(ISBLANK(A60)),"",P59))</f>
        <v>Magnetic Characterization</v>
      </c>
      <c r="S60" s="1" t="str">
        <f t="shared" si="0"/>
        <v>[ 'id' =&gt; 'Magnetic Characterization', 'name' =&gt; 'Magnetic Characterization', 'parent' =&gt; 'Characterization'],</v>
      </c>
    </row>
    <row r="61" spans="1:19" x14ac:dyDescent="0.25">
      <c r="C61" t="s">
        <v>69</v>
      </c>
      <c r="D61" t="s">
        <v>70</v>
      </c>
      <c r="E61" t="s">
        <v>71</v>
      </c>
      <c r="N61" t="str">
        <f t="shared" si="1"/>
        <v>Characterization</v>
      </c>
      <c r="O61" t="str">
        <f t="shared" si="2"/>
        <v>Magnetic Characterization</v>
      </c>
      <c r="P61" t="str">
        <f>IF(NOT(ISBLANK(B61)),B61,IF(NOT(ISBLANK(A61)),"",P60))</f>
        <v>Magnetic Characterization</v>
      </c>
      <c r="S61" s="1" t="str">
        <f t="shared" si="0"/>
        <v>[ 'id' =&gt; 'squid', 'name' =&gt; 'Superconducting Quantum Interference Device Magnetometry (SQUID) ', 'parent' =&gt; 'Magnetic Characterization'],</v>
      </c>
    </row>
    <row r="62" spans="1:19" x14ac:dyDescent="0.25">
      <c r="C62" t="s">
        <v>72</v>
      </c>
      <c r="D62" t="s">
        <v>73</v>
      </c>
      <c r="E62" t="s">
        <v>74</v>
      </c>
      <c r="N62" t="str">
        <f t="shared" si="1"/>
        <v>Characterization</v>
      </c>
      <c r="O62" t="str">
        <f t="shared" si="2"/>
        <v>Magnetic Characterization</v>
      </c>
      <c r="P62" t="str">
        <f>IF(NOT(ISBLANK(B62)),B62,IF(NOT(ISBLANK(A62)),"",P61))</f>
        <v>Magnetic Characterization</v>
      </c>
      <c r="S62" s="1" t="str">
        <f t="shared" si="0"/>
        <v>[ 'id' =&gt; 'st-fmr', 'name' =&gt; 'Spin-Torque Ferromagnetic Resonance (ST-FMR) ', 'parent' =&gt; 'Magnetic Characterization'],</v>
      </c>
    </row>
    <row r="63" spans="1:19" x14ac:dyDescent="0.25">
      <c r="N63" t="str">
        <f t="shared" si="1"/>
        <v>Characterization</v>
      </c>
      <c r="O63" t="str">
        <f t="shared" si="2"/>
        <v>Magnetic Characterization</v>
      </c>
      <c r="P63" t="str">
        <f>IF(NOT(ISBLANK(B63)),B63,IF(NOT(ISBLANK(A63)),"",P62))</f>
        <v>Magnetic Characterization</v>
      </c>
      <c r="S63" s="1" t="str">
        <f t="shared" si="0"/>
        <v>[ 'id' =&gt; 'Magnetic Characterization', 'name' =&gt; 'Magnetic Characterization', 'parent' =&gt; 'Characterization'],</v>
      </c>
    </row>
    <row r="64" spans="1:19" x14ac:dyDescent="0.25">
      <c r="A64" t="s">
        <v>75</v>
      </c>
      <c r="N64" t="str">
        <f t="shared" ref="N64:N65" si="3">IF(NOT(ISBLANK(A64)),A64,N63)</f>
        <v>Computing / Simulation</v>
      </c>
      <c r="O64" t="str">
        <f t="shared" si="2"/>
        <v/>
      </c>
      <c r="P64" t="str">
        <f>IF(NOT(ISBLANK(B64)),B64,IF(NOT(ISBLANK(A64)),"",P63))</f>
        <v/>
      </c>
      <c r="S64" s="1" t="str">
        <f t="shared" si="0"/>
        <v>[ 'id' =&gt; 'Computing / Simulation', 'name' =&gt; Computing / Simulation, 'parent' =&gt; array()],</v>
      </c>
    </row>
    <row r="65" spans="1:19" x14ac:dyDescent="0.25">
      <c r="B65" t="s">
        <v>76</v>
      </c>
      <c r="C65" t="s">
        <v>77</v>
      </c>
      <c r="N65" t="str">
        <f t="shared" si="3"/>
        <v>Computing / Simulation</v>
      </c>
      <c r="O65" t="str">
        <f t="shared" si="2"/>
        <v>image</v>
      </c>
      <c r="P65" t="str">
        <f>IF(NOT(ISBLANK(B65)),B65,IF(NOT(ISBLANK(A65)),"",P64))</f>
        <v>Image Analysis and Processing</v>
      </c>
      <c r="S65" s="1" t="str">
        <f t="shared" si="0"/>
        <v>[ 'id' =&gt; 'image', 'name' =&gt; 'Image Analysis and Processing', 'parent' =&gt; 'Computing / Simulation'],</v>
      </c>
    </row>
    <row r="66" spans="1:19" x14ac:dyDescent="0.25">
      <c r="A66" t="s">
        <v>78</v>
      </c>
      <c r="N66" t="str">
        <f t="shared" ref="N66" si="4">IF(NOT(ISBLANK(A66)),A66,N65)</f>
        <v>Synthesis</v>
      </c>
      <c r="O66" t="str">
        <f t="shared" si="2"/>
        <v/>
      </c>
      <c r="P66" t="str">
        <f t="shared" ref="P66" si="5">IF(NOT(ISBLANK(B66)),B66,IF(NOT(ISBLANK(A66)),"",P65))</f>
        <v/>
      </c>
      <c r="S66" s="1" t="str">
        <f t="shared" ref="S66:S106" si="6">IF(OR(P66="",ISBLANK(P66)),
"[ 'id' =&gt; '"&amp;N66&amp;"', 'name' =&gt; "&amp;N66&amp;", 'parent' =&gt; array()],",
IF(ISBLANK(E66),
"[ 'id' =&gt; '"&amp;O66&amp;"', 'name' =&gt; '"&amp;P66&amp;"', 'parent' =&gt; '"&amp;N66&amp;"'],",
"[ 'id' =&gt; '"&amp;C66&amp;"', 'name' =&gt; '"&amp;E66&amp;IF(ISBLANK(D66),""," ("&amp;D66&amp;") ")&amp;"', 'parent' =&gt; '"&amp;O66&amp;"'],"
)
)</f>
        <v>[ 'id' =&gt; 'Synthesis', 'name' =&gt; Synthesis, 'parent' =&gt; array()],</v>
      </c>
    </row>
    <row r="67" spans="1:19" x14ac:dyDescent="0.25">
      <c r="B67" t="s">
        <v>79</v>
      </c>
      <c r="C67" t="s">
        <v>217</v>
      </c>
      <c r="N67" t="str">
        <f t="shared" ref="N67:N71" si="7">IF(NOT(ISBLANK(A67)),A67,N66)</f>
        <v>Synthesis</v>
      </c>
      <c r="O67" t="str">
        <f t="shared" ref="O67:O107" si="8">IF(NOT(ISBLANK(B67)),IF(ISBLANK(C67),B67,C67),IF(NOT(ISBLANK(A67)),"",O66))</f>
        <v>bulk</v>
      </c>
      <c r="P67" t="str">
        <f t="shared" ref="P67:P71" si="9">IF(NOT(ISBLANK(B67)),B67,IF(NOT(ISBLANK(A67)),"",P66))</f>
        <v>Bulk Crystal Growth</v>
      </c>
      <c r="S67" s="1" t="str">
        <f t="shared" si="6"/>
        <v>[ 'id' =&gt; 'bulk', 'name' =&gt; 'Bulk Crystal Growth', 'parent' =&gt; 'Synthesis'],</v>
      </c>
    </row>
    <row r="68" spans="1:19" x14ac:dyDescent="0.25">
      <c r="C68" t="s">
        <v>80</v>
      </c>
      <c r="D68" t="s">
        <v>81</v>
      </c>
      <c r="E68" t="s">
        <v>82</v>
      </c>
      <c r="N68" t="str">
        <f t="shared" si="7"/>
        <v>Synthesis</v>
      </c>
      <c r="O68" t="str">
        <f t="shared" si="8"/>
        <v>bulk</v>
      </c>
      <c r="P68" t="str">
        <f t="shared" si="9"/>
        <v>Bulk Crystal Growth</v>
      </c>
      <c r="S68" s="1" t="str">
        <f t="shared" si="6"/>
        <v>[ 'id' =&gt; 'cvt', 'name' =&gt; 'Chemical Vapor Transport (CVT) ', 'parent' =&gt; 'bulk'],</v>
      </c>
    </row>
    <row r="69" spans="1:19" x14ac:dyDescent="0.25">
      <c r="C69" t="s">
        <v>83</v>
      </c>
      <c r="E69" t="s">
        <v>84</v>
      </c>
      <c r="N69" t="str">
        <f t="shared" si="7"/>
        <v>Synthesis</v>
      </c>
      <c r="O69" t="str">
        <f t="shared" si="8"/>
        <v>bulk</v>
      </c>
      <c r="P69" t="str">
        <f t="shared" si="9"/>
        <v>Bulk Crystal Growth</v>
      </c>
      <c r="S69" s="1" t="str">
        <f t="shared" si="6"/>
        <v>[ 'id' =&gt; 'brm', 'name' =&gt; 'Bridgman', 'parent' =&gt; 'bulk'],</v>
      </c>
    </row>
    <row r="70" spans="1:19" x14ac:dyDescent="0.25">
      <c r="C70" t="s">
        <v>85</v>
      </c>
      <c r="E70" t="s">
        <v>86</v>
      </c>
      <c r="N70" t="str">
        <f t="shared" si="7"/>
        <v>Synthesis</v>
      </c>
      <c r="O70" t="str">
        <f t="shared" si="8"/>
        <v>bulk</v>
      </c>
      <c r="P70" t="str">
        <f t="shared" si="9"/>
        <v>Bulk Crystal Growth</v>
      </c>
      <c r="S70" s="1" t="str">
        <f t="shared" si="6"/>
        <v>[ 'id' =&gt; 'melt-flux', 'name' =&gt; 'Melt/Flux Growth', 'parent' =&gt; 'bulk'],</v>
      </c>
    </row>
    <row r="71" spans="1:19" x14ac:dyDescent="0.25">
      <c r="C71" t="s">
        <v>87</v>
      </c>
      <c r="E71" t="s">
        <v>88</v>
      </c>
      <c r="N71" t="str">
        <f t="shared" si="7"/>
        <v>Synthesis</v>
      </c>
      <c r="O71" t="str">
        <f t="shared" si="8"/>
        <v>bulk</v>
      </c>
      <c r="P71" t="str">
        <f t="shared" si="9"/>
        <v>Bulk Crystal Growth</v>
      </c>
      <c r="S71" s="1" t="str">
        <f t="shared" si="6"/>
        <v>[ 'id' =&gt; 'float', 'name' =&gt; 'Floating Zone', 'parent' =&gt; 'bulk'],</v>
      </c>
    </row>
    <row r="72" spans="1:19" x14ac:dyDescent="0.25">
      <c r="B72" t="s">
        <v>89</v>
      </c>
      <c r="N72" t="str">
        <f t="shared" ref="N72:N107" si="10">IF(NOT(ISBLANK(A72)),A72,N71)</f>
        <v>Synthesis</v>
      </c>
      <c r="O72" t="str">
        <f t="shared" si="8"/>
        <v>Microwave Reactor</v>
      </c>
      <c r="P72" t="str">
        <f>IF(NOT(ISBLANK(B72)),B72,IF(NOT(ISBLANK(A72)),"",P71))</f>
        <v>Microwave Reactor</v>
      </c>
      <c r="S72" s="1" t="str">
        <f t="shared" si="6"/>
        <v>[ 'id' =&gt; 'Microwave Reactor', 'name' =&gt; 'Microwave Reactor', 'parent' =&gt; 'Synthesis'],</v>
      </c>
    </row>
    <row r="73" spans="1:19" x14ac:dyDescent="0.25">
      <c r="B73" t="s">
        <v>90</v>
      </c>
      <c r="N73" t="str">
        <f t="shared" si="10"/>
        <v>Synthesis</v>
      </c>
      <c r="O73" t="str">
        <f t="shared" si="8"/>
        <v>Ovens</v>
      </c>
      <c r="P73" t="str">
        <f>IF(NOT(ISBLANK(B73)),B73,IF(NOT(ISBLANK(A73)),"",P72))</f>
        <v>Ovens</v>
      </c>
      <c r="S73" s="1" t="str">
        <f t="shared" si="6"/>
        <v>[ 'id' =&gt; 'Ovens', 'name' =&gt; 'Ovens', 'parent' =&gt; 'Synthesis'],</v>
      </c>
    </row>
    <row r="74" spans="1:19" x14ac:dyDescent="0.25">
      <c r="C74" t="s">
        <v>91</v>
      </c>
      <c r="E74" t="s">
        <v>92</v>
      </c>
      <c r="N74" t="str">
        <f t="shared" si="10"/>
        <v>Synthesis</v>
      </c>
      <c r="O74" t="str">
        <f t="shared" si="8"/>
        <v>Ovens</v>
      </c>
      <c r="P74" t="str">
        <f>IF(NOT(ISBLANK(B74)),B74,IF(NOT(ISBLANK(A74)),"",P73))</f>
        <v>Ovens</v>
      </c>
      <c r="S74" s="1" t="str">
        <f t="shared" si="6"/>
        <v>[ 'id' =&gt; 'th-anneal', 'name' =&gt; 'Rapid Thermal Annealer', 'parent' =&gt; 'Ovens'],</v>
      </c>
    </row>
    <row r="75" spans="1:19" x14ac:dyDescent="0.25">
      <c r="C75" t="s">
        <v>93</v>
      </c>
      <c r="E75" t="s">
        <v>94</v>
      </c>
      <c r="N75" t="str">
        <f t="shared" si="10"/>
        <v>Synthesis</v>
      </c>
      <c r="O75" t="str">
        <f t="shared" si="8"/>
        <v>Ovens</v>
      </c>
      <c r="P75" t="str">
        <f>IF(NOT(ISBLANK(B75)),B75,IF(NOT(ISBLANK(A75)),"",P74))</f>
        <v>Ovens</v>
      </c>
      <c r="S75" s="1" t="str">
        <f t="shared" si="6"/>
        <v>[ 'id' =&gt; 'vacuum', 'name' =&gt; 'Vacuum Oven', 'parent' =&gt; 'Ovens'],</v>
      </c>
    </row>
    <row r="76" spans="1:19" x14ac:dyDescent="0.25">
      <c r="C76" t="s">
        <v>95</v>
      </c>
      <c r="E76" t="s">
        <v>96</v>
      </c>
      <c r="N76" t="str">
        <f t="shared" si="10"/>
        <v>Synthesis</v>
      </c>
      <c r="O76" t="str">
        <f t="shared" si="8"/>
        <v>Ovens</v>
      </c>
      <c r="P76" t="str">
        <f>IF(NOT(ISBLANK(B76)),B76,IF(NOT(ISBLANK(A76)),"",P75))</f>
        <v>Ovens</v>
      </c>
      <c r="S76" s="1" t="str">
        <f t="shared" si="6"/>
        <v>[ 'id' =&gt; 'furnace', 'name' =&gt; 'Furnace', 'parent' =&gt; 'Ovens'],</v>
      </c>
    </row>
    <row r="77" spans="1:19" x14ac:dyDescent="0.25">
      <c r="B77" t="s">
        <v>97</v>
      </c>
      <c r="N77" t="str">
        <f t="shared" si="10"/>
        <v>Synthesis</v>
      </c>
      <c r="O77" t="str">
        <f t="shared" si="8"/>
        <v>Thin Film Deposition</v>
      </c>
      <c r="P77" t="str">
        <f>IF(NOT(ISBLANK(B77)),B77,IF(NOT(ISBLANK(A77)),"",P76))</f>
        <v>Thin Film Deposition</v>
      </c>
      <c r="S77" s="1" t="str">
        <f t="shared" si="6"/>
        <v>[ 'id' =&gt; 'Thin Film Deposition', 'name' =&gt; 'Thin Film Deposition', 'parent' =&gt; 'Synthesis'],</v>
      </c>
    </row>
    <row r="78" spans="1:19" x14ac:dyDescent="0.25">
      <c r="C78" t="s">
        <v>98</v>
      </c>
      <c r="D78" t="s">
        <v>99</v>
      </c>
      <c r="E78" t="s">
        <v>100</v>
      </c>
      <c r="N78" t="str">
        <f t="shared" si="10"/>
        <v>Synthesis</v>
      </c>
      <c r="O78" t="str">
        <f t="shared" si="8"/>
        <v>Thin Film Deposition</v>
      </c>
      <c r="P78" t="str">
        <f>IF(NOT(ISBLANK(B78)),B78,IF(NOT(ISBLANK(A78)),"",P77))</f>
        <v>Thin Film Deposition</v>
      </c>
      <c r="S78" s="1" t="str">
        <f t="shared" si="6"/>
        <v>[ 'id' =&gt; 'ald', 'name' =&gt; 'Atomic Layer Deposition (ALD) ', 'parent' =&gt; 'Thin Film Deposition'],</v>
      </c>
    </row>
    <row r="79" spans="1:19" x14ac:dyDescent="0.25">
      <c r="C79" t="s">
        <v>101</v>
      </c>
      <c r="D79" t="s">
        <v>102</v>
      </c>
      <c r="E79" t="s">
        <v>103</v>
      </c>
      <c r="N79" t="str">
        <f t="shared" si="10"/>
        <v>Synthesis</v>
      </c>
      <c r="O79" t="str">
        <f t="shared" si="8"/>
        <v>Thin Film Deposition</v>
      </c>
      <c r="P79" t="str">
        <f>IF(NOT(ISBLANK(B79)),B79,IF(NOT(ISBLANK(A79)),"",P78))</f>
        <v>Thin Film Deposition</v>
      </c>
      <c r="S79" s="1" t="str">
        <f t="shared" si="6"/>
        <v>[ 'id' =&gt; 'chet', 'name' =&gt; 'Confinement Heteroepitaxy (Chet) ', 'parent' =&gt; 'Thin Film Deposition'],</v>
      </c>
    </row>
    <row r="80" spans="1:19" x14ac:dyDescent="0.25">
      <c r="C80" t="s">
        <v>104</v>
      </c>
      <c r="D80" t="s">
        <v>105</v>
      </c>
      <c r="E80" t="s">
        <v>106</v>
      </c>
      <c r="N80" t="str">
        <f t="shared" si="10"/>
        <v>Synthesis</v>
      </c>
      <c r="O80" t="str">
        <f t="shared" si="8"/>
        <v>Thin Film Deposition</v>
      </c>
      <c r="P80" t="str">
        <f>IF(NOT(ISBLANK(B80)),B80,IF(NOT(ISBLANK(A80)),"",P79))</f>
        <v>Thin Film Deposition</v>
      </c>
      <c r="S80" s="1" t="str">
        <f t="shared" si="6"/>
        <v>[ 'id' =&gt; 'cvd', 'name' =&gt; 'Chemical Vapor Deposition (CVD) ', 'parent' =&gt; 'Thin Film Deposition'],</v>
      </c>
    </row>
    <row r="81" spans="1:19" x14ac:dyDescent="0.25">
      <c r="C81" t="s">
        <v>107</v>
      </c>
      <c r="E81" t="s">
        <v>108</v>
      </c>
      <c r="N81" t="str">
        <f t="shared" si="10"/>
        <v>Synthesis</v>
      </c>
      <c r="O81" t="str">
        <f t="shared" si="8"/>
        <v>Thin Film Deposition</v>
      </c>
      <c r="P81" t="str">
        <f>IF(NOT(ISBLANK(B81)),B81,IF(NOT(ISBLANK(A81)),"",P80))</f>
        <v>Thin Film Deposition</v>
      </c>
      <c r="S81" s="1" t="str">
        <f t="shared" si="6"/>
        <v>[ 'id' =&gt; 'eva', 'name' =&gt; 'Evaporation', 'parent' =&gt; 'Thin Film Deposition'],</v>
      </c>
    </row>
    <row r="82" spans="1:19" x14ac:dyDescent="0.25">
      <c r="C82" t="s">
        <v>109</v>
      </c>
      <c r="D82" t="s">
        <v>110</v>
      </c>
      <c r="E82" t="s">
        <v>111</v>
      </c>
      <c r="N82" t="str">
        <f t="shared" si="10"/>
        <v>Synthesis</v>
      </c>
      <c r="O82" t="str">
        <f t="shared" si="8"/>
        <v>Thin Film Deposition</v>
      </c>
      <c r="P82" t="str">
        <f>IF(NOT(ISBLANK(B82)),B82,IF(NOT(ISBLANK(A82)),"",P81))</f>
        <v>Thin Film Deposition</v>
      </c>
      <c r="S82" s="1" t="str">
        <f t="shared" si="6"/>
        <v>[ 'id' =&gt; 'mbe', 'name' =&gt; 'Molecular-Beam Epitaxy (MBE) ', 'parent' =&gt; 'Thin Film Deposition'],</v>
      </c>
    </row>
    <row r="83" spans="1:19" x14ac:dyDescent="0.25">
      <c r="C83" t="s">
        <v>112</v>
      </c>
      <c r="D83" t="s">
        <v>113</v>
      </c>
      <c r="E83" t="s">
        <v>114</v>
      </c>
      <c r="N83" t="str">
        <f t="shared" si="10"/>
        <v>Synthesis</v>
      </c>
      <c r="O83" t="str">
        <f t="shared" si="8"/>
        <v>Thin Film Deposition</v>
      </c>
      <c r="P83" t="str">
        <f>IF(NOT(ISBLANK(B83)),B83,IF(NOT(ISBLANK(A83)),"",P82))</f>
        <v>Thin Film Deposition</v>
      </c>
      <c r="S83" s="1" t="str">
        <f t="shared" si="6"/>
        <v>[ 'id' =&gt; 'mocvd', 'name' =&gt; 'Metalorganic Chemical Vapor Deposition / Metalorganic Vapor-Phase Epitaxy (MOCVD/MOVPE) ', 'parent' =&gt; 'Thin Film Deposition'],</v>
      </c>
    </row>
    <row r="84" spans="1:19" x14ac:dyDescent="0.25">
      <c r="C84" t="s">
        <v>115</v>
      </c>
      <c r="E84" t="s">
        <v>116</v>
      </c>
      <c r="N84" t="str">
        <f t="shared" si="10"/>
        <v>Synthesis</v>
      </c>
      <c r="O84" t="str">
        <f t="shared" si="8"/>
        <v>Thin Film Deposition</v>
      </c>
      <c r="P84" t="str">
        <f>IF(NOT(ISBLANK(B84)),B84,IF(NOT(ISBLANK(A84)),"",P83))</f>
        <v>Thin Film Deposition</v>
      </c>
      <c r="S84" s="1" t="str">
        <f t="shared" si="6"/>
        <v>[ 'id' =&gt; 'oxi', 'name' =&gt; 'Oxidation', 'parent' =&gt; 'Thin Film Deposition'],</v>
      </c>
    </row>
    <row r="85" spans="1:19" x14ac:dyDescent="0.25">
      <c r="C85" t="s">
        <v>117</v>
      </c>
      <c r="E85" t="s">
        <v>118</v>
      </c>
      <c r="N85" t="str">
        <f t="shared" si="10"/>
        <v>Synthesis</v>
      </c>
      <c r="O85" t="str">
        <f t="shared" si="8"/>
        <v>Thin Film Deposition</v>
      </c>
      <c r="P85" t="str">
        <f>IF(NOT(ISBLANK(B85)),B85,IF(NOT(ISBLANK(A85)),"",P84))</f>
        <v>Thin Film Deposition</v>
      </c>
      <c r="S85" s="1" t="str">
        <f t="shared" si="6"/>
        <v>[ 'id' =&gt; 'plat', 'name' =&gt; 'Plating', 'parent' =&gt; 'Thin Film Deposition'],</v>
      </c>
    </row>
    <row r="86" spans="1:19" x14ac:dyDescent="0.25">
      <c r="C86" t="s">
        <v>119</v>
      </c>
      <c r="D86" t="s">
        <v>120</v>
      </c>
      <c r="E86" t="s">
        <v>121</v>
      </c>
      <c r="N86" t="str">
        <f t="shared" si="10"/>
        <v>Synthesis</v>
      </c>
      <c r="O86" t="str">
        <f t="shared" si="8"/>
        <v>Thin Film Deposition</v>
      </c>
      <c r="P86" t="str">
        <f>IF(NOT(ISBLANK(B86)),B86,IF(NOT(ISBLANK(A86)),"",P85))</f>
        <v>Thin Film Deposition</v>
      </c>
      <c r="S86" s="1" t="str">
        <f t="shared" si="6"/>
        <v>[ 'id' =&gt; 'pecvd', 'name' =&gt; 'Plasma-Enhanced Chemical Vapor Deposition (PECVD) ', 'parent' =&gt; 'Thin Film Deposition'],</v>
      </c>
    </row>
    <row r="87" spans="1:19" x14ac:dyDescent="0.25">
      <c r="C87" t="s">
        <v>122</v>
      </c>
      <c r="E87" t="s">
        <v>123</v>
      </c>
      <c r="N87" t="str">
        <f t="shared" si="10"/>
        <v>Synthesis</v>
      </c>
      <c r="O87" t="str">
        <f t="shared" si="8"/>
        <v>Thin Film Deposition</v>
      </c>
      <c r="P87" t="str">
        <f>IF(NOT(ISBLANK(B87)),B87,IF(NOT(ISBLANK(A87)),"",P86))</f>
        <v>Thin Film Deposition</v>
      </c>
      <c r="S87" s="1" t="str">
        <f t="shared" si="6"/>
        <v>[ 'id' =&gt; 'pld', 'name' =&gt; 'Pulsed Laser Deposition', 'parent' =&gt; 'Thin Film Deposition'],</v>
      </c>
    </row>
    <row r="88" spans="1:19" x14ac:dyDescent="0.25">
      <c r="C88" t="s">
        <v>124</v>
      </c>
      <c r="D88" t="s">
        <v>125</v>
      </c>
      <c r="E88" t="s">
        <v>126</v>
      </c>
      <c r="N88" t="str">
        <f t="shared" si="10"/>
        <v>Synthesis</v>
      </c>
      <c r="O88" t="str">
        <f t="shared" si="8"/>
        <v>Thin Film Deposition</v>
      </c>
      <c r="P88" t="str">
        <f>IF(NOT(ISBLANK(B88)),B88,IF(NOT(ISBLANK(A88)),"",P87))</f>
        <v>Thin Film Deposition</v>
      </c>
      <c r="S88" s="1" t="str">
        <f t="shared" si="6"/>
        <v>[ 'id' =&gt; 'pvd', 'name' =&gt; 'Physical vapor deposition (PVD) ', 'parent' =&gt; 'Thin Film Deposition'],</v>
      </c>
    </row>
    <row r="89" spans="1:19" x14ac:dyDescent="0.25">
      <c r="C89" t="s">
        <v>127</v>
      </c>
      <c r="E89" t="s">
        <v>128</v>
      </c>
      <c r="N89" t="str">
        <f t="shared" si="10"/>
        <v>Synthesis</v>
      </c>
      <c r="O89" t="str">
        <f t="shared" si="8"/>
        <v>Thin Film Deposition</v>
      </c>
      <c r="P89" t="str">
        <f>IF(NOT(ISBLANK(B89)),B89,IF(NOT(ISBLANK(A89)),"",P88))</f>
        <v>Thin Film Deposition</v>
      </c>
      <c r="S89" s="1" t="str">
        <f t="shared" si="6"/>
        <v>[ 'id' =&gt; 'sol', 'name' =&gt; 'Sol-Gel', 'parent' =&gt; 'Thin Film Deposition'],</v>
      </c>
    </row>
    <row r="90" spans="1:19" x14ac:dyDescent="0.25">
      <c r="C90" t="s">
        <v>129</v>
      </c>
      <c r="E90" t="s">
        <v>130</v>
      </c>
      <c r="N90" t="str">
        <f t="shared" si="10"/>
        <v>Synthesis</v>
      </c>
      <c r="O90" t="str">
        <f t="shared" si="8"/>
        <v>Thin Film Deposition</v>
      </c>
      <c r="P90" t="str">
        <f>IF(NOT(ISBLANK(B90)),B90,IF(NOT(ISBLANK(A90)),"",P89))</f>
        <v>Thin Film Deposition</v>
      </c>
      <c r="S90" s="1" t="str">
        <f t="shared" si="6"/>
        <v>[ 'id' =&gt; 'sput', 'name' =&gt; 'Sputtering', 'parent' =&gt; 'Thin Film Deposition'],</v>
      </c>
    </row>
    <row r="91" spans="1:19" x14ac:dyDescent="0.25">
      <c r="A91" t="s">
        <v>131</v>
      </c>
      <c r="N91" t="str">
        <f t="shared" si="10"/>
        <v>Fabrication</v>
      </c>
      <c r="O91" t="str">
        <f t="shared" si="8"/>
        <v/>
      </c>
      <c r="P91" t="str">
        <f>IF(NOT(ISBLANK(B91)),B91,IF(NOT(ISBLANK(A91)),"",P90))</f>
        <v/>
      </c>
      <c r="S91" s="1" t="str">
        <f t="shared" si="6"/>
        <v>[ 'id' =&gt; 'Fabrication', 'name' =&gt; Fabrication, 'parent' =&gt; array()],</v>
      </c>
    </row>
    <row r="92" spans="1:19" x14ac:dyDescent="0.25">
      <c r="B92" t="s">
        <v>132</v>
      </c>
      <c r="N92" t="str">
        <f t="shared" si="10"/>
        <v>Fabrication</v>
      </c>
      <c r="O92" t="str">
        <f t="shared" si="8"/>
        <v>Etching</v>
      </c>
      <c r="P92" t="str">
        <f>IF(NOT(ISBLANK(B92)),B92,IF(NOT(ISBLANK(A92)),"",P91))</f>
        <v>Etching</v>
      </c>
      <c r="S92" s="1" t="str">
        <f t="shared" si="6"/>
        <v>[ 'id' =&gt; 'Etching', 'name' =&gt; 'Etching', 'parent' =&gt; 'Fabrication'],</v>
      </c>
    </row>
    <row r="93" spans="1:19" x14ac:dyDescent="0.25">
      <c r="C93" t="s">
        <v>133</v>
      </c>
      <c r="E93" t="s">
        <v>134</v>
      </c>
      <c r="N93" t="str">
        <f t="shared" si="10"/>
        <v>Fabrication</v>
      </c>
      <c r="O93" t="str">
        <f t="shared" si="8"/>
        <v>Etching</v>
      </c>
      <c r="P93" t="str">
        <f>IF(NOT(ISBLANK(B93)),B93,IF(NOT(ISBLANK(A93)),"",P92))</f>
        <v>Etching</v>
      </c>
      <c r="S93" s="1" t="str">
        <f t="shared" si="6"/>
        <v>[ 'id' =&gt; 'w-etch', 'name' =&gt; 'Wet Etching', 'parent' =&gt; 'Etching'],</v>
      </c>
    </row>
    <row r="94" spans="1:19" x14ac:dyDescent="0.25">
      <c r="C94" t="s">
        <v>135</v>
      </c>
      <c r="E94" t="s">
        <v>136</v>
      </c>
      <c r="N94" t="str">
        <f t="shared" si="10"/>
        <v>Fabrication</v>
      </c>
      <c r="O94" t="str">
        <f t="shared" si="8"/>
        <v>Etching</v>
      </c>
      <c r="P94" t="str">
        <f>IF(NOT(ISBLANK(B94)),B94,IF(NOT(ISBLANK(A94)),"",P93))</f>
        <v>Etching</v>
      </c>
      <c r="S94" s="1" t="str">
        <f t="shared" si="6"/>
        <v>[ 'id' =&gt; 'd-etch', 'name' =&gt; 'Dry Etching', 'parent' =&gt; 'Etching'],</v>
      </c>
    </row>
    <row r="95" spans="1:19" x14ac:dyDescent="0.25">
      <c r="C95" t="s">
        <v>137</v>
      </c>
      <c r="E95" t="s">
        <v>138</v>
      </c>
      <c r="N95" t="str">
        <f t="shared" si="10"/>
        <v>Fabrication</v>
      </c>
      <c r="O95" t="str">
        <f t="shared" si="8"/>
        <v>Etching</v>
      </c>
      <c r="P95" t="str">
        <f>IF(NOT(ISBLANK(B95)),B95,IF(NOT(ISBLANK(A95)),"",P94))</f>
        <v>Etching</v>
      </c>
      <c r="S95" s="1" t="str">
        <f t="shared" si="6"/>
        <v>[ 'id' =&gt; 'p-etch', 'name' =&gt; 'Polymer Etching', 'parent' =&gt; 'Etching'],</v>
      </c>
    </row>
    <row r="96" spans="1:19" x14ac:dyDescent="0.25">
      <c r="C96" t="s">
        <v>139</v>
      </c>
      <c r="E96" t="s">
        <v>140</v>
      </c>
      <c r="N96" t="str">
        <f t="shared" si="10"/>
        <v>Fabrication</v>
      </c>
      <c r="O96" t="str">
        <f t="shared" si="8"/>
        <v>Etching</v>
      </c>
      <c r="P96" t="str">
        <f>IF(NOT(ISBLANK(B96)),B96,IF(NOT(ISBLANK(A96)),"",P95))</f>
        <v>Etching</v>
      </c>
      <c r="S96" s="1" t="str">
        <f t="shared" si="6"/>
        <v>[ 'id' =&gt; 'v-etch', 'name' =&gt; 'Vapor Etching', 'parent' =&gt; 'Etching'],</v>
      </c>
    </row>
    <row r="97" spans="2:19" x14ac:dyDescent="0.25">
      <c r="B97" t="s">
        <v>141</v>
      </c>
      <c r="N97" t="str">
        <f t="shared" si="10"/>
        <v>Fabrication</v>
      </c>
      <c r="O97" t="str">
        <f t="shared" si="8"/>
        <v>Lithography</v>
      </c>
      <c r="P97" t="str">
        <f>IF(NOT(ISBLANK(B97)),B97,IF(NOT(ISBLANK(A97)),"",P96))</f>
        <v>Lithography</v>
      </c>
      <c r="S97" s="1" t="str">
        <f t="shared" si="6"/>
        <v>[ 'id' =&gt; 'Lithography', 'name' =&gt; 'Lithography', 'parent' =&gt; 'Fabrication'],</v>
      </c>
    </row>
    <row r="98" spans="2:19" x14ac:dyDescent="0.25">
      <c r="C98" t="s">
        <v>142</v>
      </c>
      <c r="E98" t="s">
        <v>143</v>
      </c>
      <c r="N98" t="str">
        <f t="shared" si="10"/>
        <v>Fabrication</v>
      </c>
      <c r="O98" t="str">
        <f t="shared" si="8"/>
        <v>Lithography</v>
      </c>
      <c r="P98" t="str">
        <f>IF(NOT(ISBLANK(B98)),B98,IF(NOT(ISBLANK(A98)),"",P97))</f>
        <v>Lithography</v>
      </c>
      <c r="S98" s="1" t="str">
        <f t="shared" si="6"/>
        <v>[ 'id' =&gt; 'contact-lit', 'name' =&gt; 'Contact', 'parent' =&gt; 'Lithography'],</v>
      </c>
    </row>
    <row r="99" spans="2:19" x14ac:dyDescent="0.25">
      <c r="C99" t="s">
        <v>144</v>
      </c>
      <c r="E99" t="s">
        <v>145</v>
      </c>
      <c r="N99" t="str">
        <f t="shared" si="10"/>
        <v>Fabrication</v>
      </c>
      <c r="O99" t="str">
        <f t="shared" si="8"/>
        <v>Lithography</v>
      </c>
      <c r="P99" t="str">
        <f>IF(NOT(ISBLANK(B99)),B99,IF(NOT(ISBLANK(A99)),"",P98))</f>
        <v>Lithography</v>
      </c>
      <c r="S99" s="1" t="str">
        <f t="shared" si="6"/>
        <v>[ 'id' =&gt; 'las-lit', 'name' =&gt; 'Laser', 'parent' =&gt; 'Lithography'],</v>
      </c>
    </row>
    <row r="100" spans="2:19" x14ac:dyDescent="0.25">
      <c r="C100" t="s">
        <v>146</v>
      </c>
      <c r="E100" t="s">
        <v>147</v>
      </c>
      <c r="N100" t="str">
        <f t="shared" si="10"/>
        <v>Fabrication</v>
      </c>
      <c r="O100" t="str">
        <f t="shared" si="8"/>
        <v>Lithography</v>
      </c>
      <c r="P100" t="str">
        <f>IF(NOT(ISBLANK(B100)),B100,IF(NOT(ISBLANK(A100)),"",P99))</f>
        <v>Lithography</v>
      </c>
      <c r="S100" s="1" t="str">
        <f t="shared" si="6"/>
        <v>[ 'id' =&gt; 'i-line', 'name' =&gt; 'I-Line Stepper', 'parent' =&gt; 'Lithography'],</v>
      </c>
    </row>
    <row r="101" spans="2:19" x14ac:dyDescent="0.25">
      <c r="C101" t="s">
        <v>148</v>
      </c>
      <c r="E101" t="s">
        <v>149</v>
      </c>
      <c r="N101" t="str">
        <f t="shared" si="10"/>
        <v>Fabrication</v>
      </c>
      <c r="O101" t="str">
        <f t="shared" si="8"/>
        <v>Lithography</v>
      </c>
      <c r="P101" t="str">
        <f>IF(NOT(ISBLANK(B101)),B101,IF(NOT(ISBLANK(A101)),"",P100))</f>
        <v>Lithography</v>
      </c>
      <c r="S101" s="1" t="str">
        <f t="shared" si="6"/>
        <v>[ 'id' =&gt; 'eb-lit', 'name' =&gt; 'Electron Beam', 'parent' =&gt; 'Lithography'],</v>
      </c>
    </row>
    <row r="102" spans="2:19" x14ac:dyDescent="0.25">
      <c r="C102" t="s">
        <v>150</v>
      </c>
      <c r="E102" t="s">
        <v>151</v>
      </c>
      <c r="N102" t="str">
        <f t="shared" si="10"/>
        <v>Fabrication</v>
      </c>
      <c r="O102" t="str">
        <f t="shared" si="8"/>
        <v>Lithography</v>
      </c>
      <c r="P102" t="str">
        <f>IF(NOT(ISBLANK(B102)),B102,IF(NOT(ISBLANK(A102)),"",P101))</f>
        <v>Lithography</v>
      </c>
      <c r="S102" s="1" t="str">
        <f t="shared" si="6"/>
        <v>[ 'id' =&gt; 'fib-lit', 'name' =&gt; 'Focused Ion Beam (FIB)', 'parent' =&gt; 'Lithography'],</v>
      </c>
    </row>
    <row r="103" spans="2:19" x14ac:dyDescent="0.25">
      <c r="C103" t="s">
        <v>152</v>
      </c>
      <c r="E103" t="s">
        <v>153</v>
      </c>
      <c r="N103" t="str">
        <f t="shared" si="10"/>
        <v>Fabrication</v>
      </c>
      <c r="O103" t="str">
        <f t="shared" si="8"/>
        <v>Lithography</v>
      </c>
      <c r="P103" t="str">
        <f>IF(NOT(ISBLANK(B103)),B103,IF(NOT(ISBLANK(A103)),"",P102))</f>
        <v>Lithography</v>
      </c>
      <c r="S103" s="1" t="str">
        <f t="shared" si="6"/>
        <v>[ 'id' =&gt; '3d-print', 'name' =&gt; '3D Printer', 'parent' =&gt; 'Lithography'],</v>
      </c>
    </row>
    <row r="104" spans="2:19" x14ac:dyDescent="0.25">
      <c r="C104" t="s">
        <v>154</v>
      </c>
      <c r="E104" t="s">
        <v>155</v>
      </c>
      <c r="N104" t="str">
        <f t="shared" si="10"/>
        <v>Fabrication</v>
      </c>
      <c r="O104" t="str">
        <f t="shared" si="8"/>
        <v>Lithography</v>
      </c>
      <c r="P104" t="str">
        <f>IF(NOT(ISBLANK(B104)),B104,IF(NOT(ISBLANK(A104)),"",P103))</f>
        <v>Lithography</v>
      </c>
      <c r="S104" s="1" t="str">
        <f t="shared" si="6"/>
        <v>[ 'id' =&gt; 'dw-lit', 'name' =&gt; 'Direct Write / Maskless', 'parent' =&gt; 'Lithography'],</v>
      </c>
    </row>
    <row r="105" spans="2:19" x14ac:dyDescent="0.25">
      <c r="B105" t="s">
        <v>156</v>
      </c>
      <c r="C105" t="s">
        <v>218</v>
      </c>
      <c r="N105" t="str">
        <f t="shared" si="10"/>
        <v>Fabrication</v>
      </c>
      <c r="O105" t="str">
        <f t="shared" si="8"/>
        <v>cleanroom</v>
      </c>
      <c r="P105" t="str">
        <f>IF(NOT(ISBLANK(B105)),B105,IF(NOT(ISBLANK(A105)),"",P104))</f>
        <v>Microfabrication / Microelectronics / Clean Room</v>
      </c>
      <c r="S105" s="1" t="str">
        <f t="shared" si="6"/>
        <v>[ 'id' =&gt; 'cleanroom', 'name' =&gt; 'Microfabrication / Microelectronics / Clean Room', 'parent' =&gt; 'Fabrication'],</v>
      </c>
    </row>
    <row r="106" spans="2:19" x14ac:dyDescent="0.25">
      <c r="C106" t="s">
        <v>157</v>
      </c>
      <c r="E106" t="s">
        <v>158</v>
      </c>
      <c r="N106" t="str">
        <f t="shared" si="10"/>
        <v>Fabrication</v>
      </c>
      <c r="O106" t="str">
        <f t="shared" si="8"/>
        <v>cleanroom</v>
      </c>
      <c r="P106" t="str">
        <f>IF(NOT(ISBLANK(B106)),B106,IF(NOT(ISBLANK(A106)),"",P105))</f>
        <v>Microfabrication / Microelectronics / Clean Room</v>
      </c>
      <c r="S106" s="1" t="str">
        <f t="shared" si="6"/>
        <v>[ 'id' =&gt; 'w-bind', 'name' =&gt; 'Wire Bonding', 'parent' =&gt; 'cleanroom'],</v>
      </c>
    </row>
    <row r="107" spans="2:19" x14ac:dyDescent="0.25">
      <c r="C107" t="s">
        <v>159</v>
      </c>
      <c r="E107" t="s">
        <v>160</v>
      </c>
      <c r="N107" t="str">
        <f t="shared" si="10"/>
        <v>Fabrication</v>
      </c>
      <c r="O107" t="str">
        <f t="shared" si="8"/>
        <v>cleanroom</v>
      </c>
      <c r="P107" t="str">
        <f>IF(NOT(ISBLANK(B107)),B107,IF(NOT(ISBLANK(A107)),"",P106))</f>
        <v>Microfabrication / Microelectronics / Clean Room</v>
      </c>
      <c r="S107" s="1" t="str">
        <f>IF(OR(P107="",ISBLANK(P107)),
"[ 'id' =&gt; '"&amp;N107&amp;"', 'name' =&gt; "&amp;N107&amp;", 'parent' =&gt; array()],",
IF(ISBLANK(E107),
"[ 'id' =&gt; '"&amp;O107&amp;"', 'name' =&gt; '"&amp;P107&amp;"', 'parent' =&gt; '"&amp;N107&amp;"'],",
"[ 'id' =&gt; '"&amp;C107&amp;"', 'name' =&gt; '"&amp;E107&amp;IF(ISBLANK(D107),""," ("&amp;D107&amp;") ")&amp;"', 'parent' =&gt; '"&amp;O107&amp;"'],"
)
)</f>
        <v>[ 'id' =&gt; 'poly', 'name' =&gt; 'Polymer Processing', 'parent' =&gt; 'cleanroom'],</v>
      </c>
    </row>
    <row r="108" spans="2:19" x14ac:dyDescent="0.25">
      <c r="S108" s="1"/>
    </row>
    <row r="109" spans="2:19" x14ac:dyDescent="0.25">
      <c r="S109" s="1"/>
    </row>
    <row r="110" spans="2:19" x14ac:dyDescent="0.25">
      <c r="S110" s="1"/>
    </row>
    <row r="111" spans="2:19" x14ac:dyDescent="0.25">
      <c r="S111" s="1"/>
    </row>
  </sheetData>
  <conditionalFormatting sqref="C17">
    <cfRule type="duplicateValues" dxfId="1" priority="2"/>
  </conditionalFormatting>
  <conditionalFormatting sqref="C18:C2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Hilse, Konrad</cp:lastModifiedBy>
  <dcterms:created xsi:type="dcterms:W3CDTF">2023-01-08T21:48:43Z</dcterms:created>
  <dcterms:modified xsi:type="dcterms:W3CDTF">2023-01-08T22:33:59Z</dcterms:modified>
</cp:coreProperties>
</file>