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hjain\Desktop\Harsh\alphaaAI\week4\"/>
    </mc:Choice>
  </mc:AlternateContent>
  <xr:revisionPtr revIDLastSave="0" documentId="13_ncr:1_{81DE7717-BE8F-41F6-92D0-7776BAA14C2C}" xr6:coauthVersionLast="45" xr6:coauthVersionMax="46" xr10:uidLastSave="{00000000-0000-0000-0000-000000000000}"/>
  <bookViews>
    <workbookView xWindow="-110" yWindow="-110" windowWidth="19420" windowHeight="10420" xr2:uid="{00000000-000D-0000-FFFF-FFFF00000000}"/>
  </bookViews>
  <sheets>
    <sheet name="Christmas Sales" sheetId="2" r:id="rId1"/>
    <sheet name="pivot" sheetId="7" r:id="rId2"/>
    <sheet name="analysis" sheetId="4" r:id="rId3"/>
    <sheet name="email" sheetId="9" r:id="rId4"/>
  </sheets>
  <definedNames>
    <definedName name="christmas_total">analysis!$D$8</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4" i="4" l="1"/>
  <c r="F13" i="4"/>
  <c r="D16" i="4"/>
  <c r="E13" i="4"/>
  <c r="E14" i="4"/>
  <c r="E15" i="4"/>
  <c r="C16" i="4"/>
  <c r="D15" i="4"/>
  <c r="C15" i="4"/>
  <c r="D14" i="4"/>
  <c r="C14" i="4"/>
  <c r="D13" i="4"/>
  <c r="C13" i="4"/>
  <c r="F3" i="4"/>
  <c r="F4" i="4"/>
  <c r="F5" i="4"/>
  <c r="F6" i="4"/>
  <c r="F7" i="4"/>
  <c r="F2" i="4"/>
  <c r="E8" i="4"/>
  <c r="E7" i="4"/>
  <c r="E2" i="4"/>
  <c r="E3" i="4"/>
  <c r="E4" i="4"/>
  <c r="E5" i="4"/>
  <c r="E6" i="4"/>
  <c r="G8" i="4"/>
  <c r="D8" i="4"/>
  <c r="C8" i="4"/>
  <c r="E9" i="2"/>
  <c r="C9" i="2"/>
  <c r="E16" i="4" l="1"/>
  <c r="F15" i="4"/>
  <c r="B9" i="2"/>
  <c r="C11" i="2" s="1"/>
</calcChain>
</file>

<file path=xl/sharedStrings.xml><?xml version="1.0" encoding="utf-8"?>
<sst xmlns="http://schemas.openxmlformats.org/spreadsheetml/2006/main" count="61" uniqueCount="25">
  <si>
    <t>Sales Person</t>
  </si>
  <si>
    <t>Last Month Sales</t>
  </si>
  <si>
    <t>A1</t>
  </si>
  <si>
    <t>A2</t>
  </si>
  <si>
    <t>S2</t>
  </si>
  <si>
    <t>S1</t>
  </si>
  <si>
    <t>P1</t>
  </si>
  <si>
    <t>P2</t>
  </si>
  <si>
    <t>Christmas Month A</t>
  </si>
  <si>
    <t>Christmas Month B</t>
  </si>
  <si>
    <t>Total</t>
  </si>
  <si>
    <t>Team</t>
  </si>
  <si>
    <t>A</t>
  </si>
  <si>
    <t>S</t>
  </si>
  <si>
    <t>P</t>
  </si>
  <si>
    <t>Row Labels</t>
  </si>
  <si>
    <t>Grand Total</t>
  </si>
  <si>
    <t>Sum of Last Month Sales</t>
  </si>
  <si>
    <t>Sum of Christmas Month A</t>
  </si>
  <si>
    <t>Growth</t>
  </si>
  <si>
    <t>Contribution to Overall Sales</t>
  </si>
  <si>
    <t>Sum of Contribution to Overall Sales</t>
  </si>
  <si>
    <t>Team A</t>
  </si>
  <si>
    <t>Team S</t>
  </si>
  <si>
    <t>Team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</si>
</sst>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6" x14ac:knownFonts="1">
    <font>
      <sz val="10"/>
      <color rgb="FF000000"/>
      <name val="Arial"/>
    </font>
    <font>
      <sz val="10"/>
      <color theme="1"/>
      <name val="Arial"/>
      <family val="2"/>
    </font>
    <font>
      <b/>
      <sz val="10"/>
      <color theme="1"/>
      <name val="Arial"/>
      <family val="2"/>
    </font>
    <font>
      <sz val="10"/>
      <color rgb="FF000000"/>
      <name val="Arial"/>
      <family val="2"/>
    </font>
    <font>
      <b/>
      <sz val="10"/>
      <color rgb="FF000000"/>
      <name val="Arial"/>
      <family val="2"/>
    </font>
    <font>
      <b/>
      <sz val="10"/>
      <color theme="1"/>
      <name val="Arial"/>
      <family val="2"/>
    </font>
  </fonts>
  <fills count="8">
    <fill>
      <patternFill patternType="none"/>
    </fill>
    <fill>
      <patternFill patternType="gray125"/>
    </fill>
    <fill>
      <patternFill patternType="solid">
        <fgColor rgb="FFB6D7A8"/>
        <bgColor rgb="FFB6D7A8"/>
      </patternFill>
    </fill>
    <fill>
      <patternFill patternType="solid">
        <fgColor rgb="FFC9DAF8"/>
        <bgColor rgb="FFC9DAF8"/>
      </patternFill>
    </fill>
    <fill>
      <patternFill patternType="solid">
        <fgColor rgb="FFFFFF00"/>
        <bgColor rgb="FFFFFF00"/>
      </patternFill>
    </fill>
    <fill>
      <patternFill patternType="solid">
        <fgColor theme="9" tint="0.79998168889431442"/>
        <bgColor indexed="64"/>
      </patternFill>
    </fill>
    <fill>
      <patternFill patternType="solid">
        <fgColor theme="4" tint="0.79998168889431442"/>
        <bgColor theme="4" tint="0.79998168889431442"/>
      </patternFill>
    </fill>
    <fill>
      <patternFill patternType="solid">
        <fgColor theme="9" tint="0.79998168889431442"/>
        <bgColor rgb="FFB6D7A8"/>
      </patternFill>
    </fill>
  </fills>
  <borders count="2">
    <border>
      <left/>
      <right/>
      <top/>
      <bottom/>
      <diagonal/>
    </border>
    <border>
      <left/>
      <right/>
      <top/>
      <bottom style="thin">
        <color theme="4" tint="0.39997558519241921"/>
      </bottom>
      <diagonal/>
    </border>
  </borders>
  <cellStyleXfs count="2">
    <xf numFmtId="0" fontId="0" fillId="0" borderId="0"/>
    <xf numFmtId="9" fontId="3" fillId="0" borderId="0" applyFont="0" applyFill="0" applyBorder="0" applyAlignment="0" applyProtection="0"/>
  </cellStyleXfs>
  <cellXfs count="28">
    <xf numFmtId="0" fontId="0" fillId="0" borderId="0" xfId="0" applyFont="1" applyAlignment="1"/>
    <xf numFmtId="0" fontId="2" fillId="0" borderId="0" xfId="0" applyFont="1" applyAlignment="1"/>
    <xf numFmtId="0" fontId="2" fillId="2" borderId="0" xfId="0" applyFont="1" applyFill="1" applyAlignment="1"/>
    <xf numFmtId="0" fontId="2" fillId="3" borderId="0" xfId="0" applyFont="1" applyFill="1" applyAlignment="1"/>
    <xf numFmtId="164" fontId="1" fillId="0" borderId="0" xfId="0" applyNumberFormat="1" applyFont="1"/>
    <xf numFmtId="164" fontId="1" fillId="2" borderId="0" xfId="0" applyNumberFormat="1" applyFont="1" applyFill="1"/>
    <xf numFmtId="164" fontId="1" fillId="3" borderId="0" xfId="0" applyNumberFormat="1" applyFont="1" applyFill="1"/>
    <xf numFmtId="164" fontId="1" fillId="2" borderId="0" xfId="0" applyNumberFormat="1" applyFont="1" applyFill="1" applyAlignment="1"/>
    <xf numFmtId="164" fontId="1" fillId="0" borderId="0" xfId="0" applyNumberFormat="1" applyFont="1" applyAlignment="1"/>
    <xf numFmtId="164" fontId="1" fillId="3" borderId="0" xfId="0" applyNumberFormat="1" applyFont="1" applyFill="1" applyAlignment="1"/>
    <xf numFmtId="10" fontId="2" fillId="4" borderId="0" xfId="0" applyNumberFormat="1" applyFont="1" applyFill="1"/>
    <xf numFmtId="10" fontId="2" fillId="4" borderId="0" xfId="0" applyNumberFormat="1" applyFont="1" applyFill="1" applyAlignment="1"/>
    <xf numFmtId="0" fontId="4"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3" fillId="0" borderId="0" xfId="0" applyFont="1" applyAlignment="1"/>
    <xf numFmtId="0" fontId="3" fillId="5" borderId="0" xfId="0" applyFont="1" applyFill="1" applyAlignment="1"/>
    <xf numFmtId="9" fontId="0" fillId="0" borderId="0" xfId="1" applyFont="1" applyAlignment="1"/>
    <xf numFmtId="9" fontId="0" fillId="0" borderId="0" xfId="1" applyNumberFormat="1" applyFont="1" applyAlignment="1"/>
    <xf numFmtId="9" fontId="0" fillId="0" borderId="0" xfId="0" applyNumberFormat="1" applyFont="1" applyAlignment="1"/>
    <xf numFmtId="164" fontId="0" fillId="0" borderId="0" xfId="0" applyNumberFormat="1" applyFont="1" applyAlignment="1"/>
    <xf numFmtId="0" fontId="0" fillId="0" borderId="0" xfId="0" applyFont="1" applyAlignment="1">
      <alignment horizontal="left" indent="1"/>
    </xf>
    <xf numFmtId="0" fontId="5" fillId="6" borderId="1" xfId="0" applyFont="1" applyFill="1" applyBorder="1" applyAlignment="1"/>
    <xf numFmtId="0" fontId="5" fillId="0" borderId="1" xfId="0" applyFont="1" applyBorder="1" applyAlignment="1">
      <alignment horizontal="left"/>
    </xf>
    <xf numFmtId="0" fontId="4" fillId="5" borderId="0" xfId="0" applyFont="1" applyFill="1" applyAlignment="1"/>
    <xf numFmtId="0" fontId="2" fillId="5" borderId="0" xfId="0" applyFont="1" applyFill="1" applyAlignment="1"/>
    <xf numFmtId="0" fontId="2" fillId="7" borderId="0" xfId="0" applyFont="1" applyFill="1" applyAlignment="1"/>
  </cellXfs>
  <cellStyles count="2">
    <cellStyle name="Normal" xfId="0" builtinId="0"/>
    <cellStyle name="Percent" xfId="1" builtinId="5"/>
  </cellStyles>
  <dxfs count="1">
    <dxf>
      <numFmt numFmtId="13" formatCode="0%"/>
    </dxf>
  </dxfs>
  <tableStyles count="0" defaultTableStyle="TableStyleMedium2" defaultPivotStyle="PivotStyleLight16"/>
  <colors>
    <mruColors>
      <color rgb="FFF3EFE9"/>
      <color rgb="FFE3DA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analysis!$B$19</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50BF-4C89-99A0-97741DFAEF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50BF-4C89-99A0-97741DFAEF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50BF-4C89-99A0-97741DFAEFD1}"/>
              </c:ext>
            </c:extLst>
          </c:dPt>
          <c:dLbls>
            <c:dLbl>
              <c:idx val="0"/>
              <c:layout>
                <c:manualLayout>
                  <c:x val="5.6232427366447985E-2"/>
                  <c:y val="-4.33017591339648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0BF-4C89-99A0-97741DFAEFD1}"/>
                </c:ext>
              </c:extLst>
            </c:dLbl>
            <c:dLbl>
              <c:idx val="1"/>
              <c:layout>
                <c:manualLayout>
                  <c:x val="-4.1237113402061924E-2"/>
                  <c:y val="3.78890392422192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0BF-4C89-99A0-97741DFAEFD1}"/>
                </c:ext>
              </c:extLst>
            </c:dLbl>
            <c:dLbl>
              <c:idx val="2"/>
              <c:layout>
                <c:manualLayout>
                  <c:x val="-3.3739456419868794E-2"/>
                  <c:y val="-2.7063599458728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BF-4C89-99A0-97741DFAEF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analysis!$A$20:$A$22</c:f>
              <c:numCache>
                <c:formatCode>General</c:formatCode>
                <c:ptCount val="3"/>
              </c:numCache>
            </c:numRef>
          </c:cat>
          <c:val>
            <c:numRef>
              <c:f>analysis!$B$20:$B$22</c:f>
              <c:numCache>
                <c:formatCode>General</c:formatCode>
                <c:ptCount val="3"/>
              </c:numCache>
            </c:numRef>
          </c:val>
          <c:extLst>
            <c:ext xmlns:c16="http://schemas.microsoft.com/office/drawing/2014/chart" uri="{C3380CC4-5D6E-409C-BE32-E72D297353CC}">
              <c16:uniqueId val="{00000000-50BF-4C89-99A0-97741DFAEFD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 Overview</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analysis!$C$1</c:f>
              <c:strCache>
                <c:ptCount val="1"/>
                <c:pt idx="0">
                  <c:v>Last Month Sales</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analysis!$A$2:$B$7</c:f>
              <c:multiLvlStrCache>
                <c:ptCount val="6"/>
                <c:lvl>
                  <c:pt idx="0">
                    <c:v>A1</c:v>
                  </c:pt>
                  <c:pt idx="1">
                    <c:v>A2</c:v>
                  </c:pt>
                  <c:pt idx="2">
                    <c:v>S2</c:v>
                  </c:pt>
                  <c:pt idx="3">
                    <c:v>S1</c:v>
                  </c:pt>
                  <c:pt idx="4">
                    <c:v>P1</c:v>
                  </c:pt>
                  <c:pt idx="5">
                    <c:v>P2</c:v>
                  </c:pt>
                </c:lvl>
                <c:lvl>
                  <c:pt idx="0">
                    <c:v>Team A</c:v>
                  </c:pt>
                  <c:pt idx="2">
                    <c:v>Team S</c:v>
                  </c:pt>
                  <c:pt idx="4">
                    <c:v>Team P</c:v>
                  </c:pt>
                </c:lvl>
              </c:multiLvlStrCache>
            </c:multiLvlStrRef>
          </c:cat>
          <c:val>
            <c:numRef>
              <c:f>analysis!$C$2:$C$7</c:f>
              <c:numCache>
                <c:formatCode>"$"#,##0</c:formatCode>
                <c:ptCount val="6"/>
                <c:pt idx="0">
                  <c:v>45</c:v>
                </c:pt>
                <c:pt idx="1">
                  <c:v>55</c:v>
                </c:pt>
                <c:pt idx="2">
                  <c:v>10</c:v>
                </c:pt>
                <c:pt idx="3">
                  <c:v>15</c:v>
                </c:pt>
                <c:pt idx="4">
                  <c:v>2</c:v>
                </c:pt>
                <c:pt idx="5">
                  <c:v>3</c:v>
                </c:pt>
              </c:numCache>
            </c:numRef>
          </c:val>
          <c:extLst>
            <c:ext xmlns:c16="http://schemas.microsoft.com/office/drawing/2014/chart" uri="{C3380CC4-5D6E-409C-BE32-E72D297353CC}">
              <c16:uniqueId val="{00000000-88CD-4D43-AF7B-BFF705319F41}"/>
            </c:ext>
          </c:extLst>
        </c:ser>
        <c:ser>
          <c:idx val="1"/>
          <c:order val="1"/>
          <c:tx>
            <c:strRef>
              <c:f>analysis!$D$1</c:f>
              <c:strCache>
                <c:ptCount val="1"/>
                <c:pt idx="0">
                  <c:v>Christmas Month A</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analysis!$A$2:$B$7</c:f>
              <c:multiLvlStrCache>
                <c:ptCount val="6"/>
                <c:lvl>
                  <c:pt idx="0">
                    <c:v>A1</c:v>
                  </c:pt>
                  <c:pt idx="1">
                    <c:v>A2</c:v>
                  </c:pt>
                  <c:pt idx="2">
                    <c:v>S2</c:v>
                  </c:pt>
                  <c:pt idx="3">
                    <c:v>S1</c:v>
                  </c:pt>
                  <c:pt idx="4">
                    <c:v>P1</c:v>
                  </c:pt>
                  <c:pt idx="5">
                    <c:v>P2</c:v>
                  </c:pt>
                </c:lvl>
                <c:lvl>
                  <c:pt idx="0">
                    <c:v>Team A</c:v>
                  </c:pt>
                  <c:pt idx="2">
                    <c:v>Team S</c:v>
                  </c:pt>
                  <c:pt idx="4">
                    <c:v>Team P</c:v>
                  </c:pt>
                </c:lvl>
              </c:multiLvlStrCache>
            </c:multiLvlStrRef>
          </c:cat>
          <c:val>
            <c:numRef>
              <c:f>analysis!$D$2:$D$7</c:f>
              <c:numCache>
                <c:formatCode>"$"#,##0</c:formatCode>
                <c:ptCount val="6"/>
                <c:pt idx="0">
                  <c:v>38</c:v>
                </c:pt>
                <c:pt idx="1">
                  <c:v>37</c:v>
                </c:pt>
                <c:pt idx="2">
                  <c:v>28</c:v>
                </c:pt>
                <c:pt idx="3">
                  <c:v>24</c:v>
                </c:pt>
                <c:pt idx="4">
                  <c:v>11</c:v>
                </c:pt>
                <c:pt idx="5">
                  <c:v>12</c:v>
                </c:pt>
              </c:numCache>
            </c:numRef>
          </c:val>
          <c:extLst>
            <c:ext xmlns:c16="http://schemas.microsoft.com/office/drawing/2014/chart" uri="{C3380CC4-5D6E-409C-BE32-E72D297353CC}">
              <c16:uniqueId val="{00000001-88CD-4D43-AF7B-BFF705319F41}"/>
            </c:ext>
          </c:extLst>
        </c:ser>
        <c:dLbls>
          <c:dLblPos val="outEnd"/>
          <c:showLegendKey val="0"/>
          <c:showVal val="1"/>
          <c:showCatName val="0"/>
          <c:showSerName val="0"/>
          <c:showPercent val="0"/>
          <c:showBubbleSize val="0"/>
        </c:dLbls>
        <c:gapWidth val="219"/>
        <c:overlap val="-27"/>
        <c:axId val="1339129951"/>
        <c:axId val="1342230767"/>
      </c:barChart>
      <c:catAx>
        <c:axId val="133912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230767"/>
        <c:crosses val="autoZero"/>
        <c:auto val="1"/>
        <c:lblAlgn val="ctr"/>
        <c:lblOffset val="100"/>
        <c:noMultiLvlLbl val="0"/>
      </c:catAx>
      <c:valAx>
        <c:axId val="1342230767"/>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9129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Growth in Christmas Month</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analysis!$B$13</c:f>
              <c:strCache>
                <c:ptCount val="1"/>
                <c:pt idx="0">
                  <c:v>Team 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analysis!$E$12</c:f>
              <c:strCache>
                <c:ptCount val="1"/>
                <c:pt idx="0">
                  <c:v>Growth</c:v>
                </c:pt>
              </c:strCache>
            </c:strRef>
          </c:cat>
          <c:val>
            <c:numRef>
              <c:f>analysis!$E$13</c:f>
              <c:numCache>
                <c:formatCode>0%</c:formatCode>
                <c:ptCount val="1"/>
                <c:pt idx="0">
                  <c:v>-0.25</c:v>
                </c:pt>
              </c:numCache>
            </c:numRef>
          </c:val>
          <c:extLst>
            <c:ext xmlns:c16="http://schemas.microsoft.com/office/drawing/2014/chart" uri="{C3380CC4-5D6E-409C-BE32-E72D297353CC}">
              <c16:uniqueId val="{00000000-394B-4B0A-BE9F-EEF5E8341FA2}"/>
            </c:ext>
          </c:extLst>
        </c:ser>
        <c:ser>
          <c:idx val="1"/>
          <c:order val="1"/>
          <c:tx>
            <c:strRef>
              <c:f>analysis!$B$14</c:f>
              <c:strCache>
                <c:ptCount val="1"/>
                <c:pt idx="0">
                  <c:v>Team 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analysis!$E$12</c:f>
              <c:strCache>
                <c:ptCount val="1"/>
                <c:pt idx="0">
                  <c:v>Growth</c:v>
                </c:pt>
              </c:strCache>
            </c:strRef>
          </c:cat>
          <c:val>
            <c:numRef>
              <c:f>analysis!$E$14</c:f>
              <c:numCache>
                <c:formatCode>0%</c:formatCode>
                <c:ptCount val="1"/>
                <c:pt idx="0">
                  <c:v>1.08</c:v>
                </c:pt>
              </c:numCache>
            </c:numRef>
          </c:val>
          <c:extLst>
            <c:ext xmlns:c16="http://schemas.microsoft.com/office/drawing/2014/chart" uri="{C3380CC4-5D6E-409C-BE32-E72D297353CC}">
              <c16:uniqueId val="{00000001-394B-4B0A-BE9F-EEF5E8341FA2}"/>
            </c:ext>
          </c:extLst>
        </c:ser>
        <c:ser>
          <c:idx val="2"/>
          <c:order val="2"/>
          <c:tx>
            <c:strRef>
              <c:f>analysis!$B$15</c:f>
              <c:strCache>
                <c:ptCount val="1"/>
                <c:pt idx="0">
                  <c:v>Team P</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analysis!$E$12</c:f>
              <c:strCache>
                <c:ptCount val="1"/>
                <c:pt idx="0">
                  <c:v>Growth</c:v>
                </c:pt>
              </c:strCache>
            </c:strRef>
          </c:cat>
          <c:val>
            <c:numRef>
              <c:f>analysis!$E$15</c:f>
              <c:numCache>
                <c:formatCode>0%</c:formatCode>
                <c:ptCount val="1"/>
                <c:pt idx="0">
                  <c:v>3.5999999999999996</c:v>
                </c:pt>
              </c:numCache>
            </c:numRef>
          </c:val>
          <c:extLst>
            <c:ext xmlns:c16="http://schemas.microsoft.com/office/drawing/2014/chart" uri="{C3380CC4-5D6E-409C-BE32-E72D297353CC}">
              <c16:uniqueId val="{00000002-394B-4B0A-BE9F-EEF5E8341FA2}"/>
            </c:ext>
          </c:extLst>
        </c:ser>
        <c:dLbls>
          <c:dLblPos val="outEnd"/>
          <c:showLegendKey val="0"/>
          <c:showVal val="1"/>
          <c:showCatName val="0"/>
          <c:showSerName val="0"/>
          <c:showPercent val="0"/>
          <c:showBubbleSize val="0"/>
        </c:dLbls>
        <c:gapWidth val="219"/>
        <c:overlap val="-27"/>
        <c:axId val="1215567151"/>
        <c:axId val="1084614927"/>
      </c:barChart>
      <c:catAx>
        <c:axId val="121556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614927"/>
        <c:crosses val="autoZero"/>
        <c:auto val="1"/>
        <c:lblAlgn val="ctr"/>
        <c:lblOffset val="100"/>
        <c:noMultiLvlLbl val="0"/>
      </c:catAx>
      <c:valAx>
        <c:axId val="108461492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567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analysis!$F$12</c:f>
              <c:strCache>
                <c:ptCount val="1"/>
                <c:pt idx="0">
                  <c:v>Contribution to Overall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E2AF-4A90-B738-BC79DEE421EB}"/>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4-E2AF-4A90-B738-BC79DEE421EB}"/>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3-E2AF-4A90-B738-BC79DEE421EB}"/>
              </c:ext>
            </c:extLst>
          </c:dPt>
          <c:dLbls>
            <c:dLbl>
              <c:idx val="0"/>
              <c:layout>
                <c:manualLayout>
                  <c:x val="5.5299539170506916E-2"/>
                  <c:y val="-8.7591281150080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AF-4A90-B738-BC79DEE421EB}"/>
                </c:ext>
              </c:extLst>
            </c:dLbl>
            <c:dLbl>
              <c:idx val="1"/>
              <c:layout>
                <c:manualLayout>
                  <c:x val="-1.8433179723502304E-2"/>
                  <c:y val="6.42336061767256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AF-4A90-B738-BC79DEE421EB}"/>
                </c:ext>
              </c:extLst>
            </c:dLbl>
            <c:dLbl>
              <c:idx val="2"/>
              <c:layout>
                <c:manualLayout>
                  <c:x val="-4.423963133640553E-2"/>
                  <c:y val="-4.08759312033708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AF-4A90-B738-BC79DEE421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analysis!$B$13:$B$15</c:f>
              <c:strCache>
                <c:ptCount val="3"/>
                <c:pt idx="0">
                  <c:v>Team A</c:v>
                </c:pt>
                <c:pt idx="1">
                  <c:v>Team S</c:v>
                </c:pt>
                <c:pt idx="2">
                  <c:v>Team P</c:v>
                </c:pt>
              </c:strCache>
            </c:strRef>
          </c:cat>
          <c:val>
            <c:numRef>
              <c:f>analysis!$F$13:$F$15</c:f>
              <c:numCache>
                <c:formatCode>0%</c:formatCode>
                <c:ptCount val="3"/>
                <c:pt idx="0">
                  <c:v>0.5</c:v>
                </c:pt>
                <c:pt idx="1">
                  <c:v>0.34666666666666668</c:v>
                </c:pt>
                <c:pt idx="2">
                  <c:v>0.15333333333333332</c:v>
                </c:pt>
              </c:numCache>
            </c:numRef>
          </c:val>
          <c:extLst>
            <c:ext xmlns:c16="http://schemas.microsoft.com/office/drawing/2014/chart" uri="{C3380CC4-5D6E-409C-BE32-E72D297353CC}">
              <c16:uniqueId val="{00000000-E2AF-4A90-B738-BC79DEE421E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t>
            </a:r>
            <a:r>
              <a:rPr lang="en-US" sz="1200" baseline="0"/>
              <a:t> Growth vs Contribution to overall sales (in Christmas Month)</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analysis!$B$13</c:f>
              <c:strCache>
                <c:ptCount val="1"/>
                <c:pt idx="0">
                  <c:v>Team 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analysis!$E$12:$F$12</c:f>
              <c:strCache>
                <c:ptCount val="2"/>
                <c:pt idx="0">
                  <c:v>Growth</c:v>
                </c:pt>
                <c:pt idx="1">
                  <c:v>Contribution to Overall Sales</c:v>
                </c:pt>
              </c:strCache>
            </c:strRef>
          </c:cat>
          <c:val>
            <c:numRef>
              <c:f>analysis!$E$13:$F$13</c:f>
              <c:numCache>
                <c:formatCode>0%</c:formatCode>
                <c:ptCount val="2"/>
                <c:pt idx="0">
                  <c:v>-0.25</c:v>
                </c:pt>
                <c:pt idx="1">
                  <c:v>0.5</c:v>
                </c:pt>
              </c:numCache>
            </c:numRef>
          </c:val>
          <c:extLst>
            <c:ext xmlns:c16="http://schemas.microsoft.com/office/drawing/2014/chart" uri="{C3380CC4-5D6E-409C-BE32-E72D297353CC}">
              <c16:uniqueId val="{00000000-F11E-4D42-BDC8-C48600606F11}"/>
            </c:ext>
          </c:extLst>
        </c:ser>
        <c:ser>
          <c:idx val="1"/>
          <c:order val="1"/>
          <c:tx>
            <c:strRef>
              <c:f>analysis!$B$14</c:f>
              <c:strCache>
                <c:ptCount val="1"/>
                <c:pt idx="0">
                  <c:v>Team 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analysis!$E$12:$F$12</c:f>
              <c:strCache>
                <c:ptCount val="2"/>
                <c:pt idx="0">
                  <c:v>Growth</c:v>
                </c:pt>
                <c:pt idx="1">
                  <c:v>Contribution to Overall Sales</c:v>
                </c:pt>
              </c:strCache>
            </c:strRef>
          </c:cat>
          <c:val>
            <c:numRef>
              <c:f>analysis!$E$14:$F$14</c:f>
              <c:numCache>
                <c:formatCode>0%</c:formatCode>
                <c:ptCount val="2"/>
                <c:pt idx="0">
                  <c:v>1.08</c:v>
                </c:pt>
                <c:pt idx="1">
                  <c:v>0.34666666666666668</c:v>
                </c:pt>
              </c:numCache>
            </c:numRef>
          </c:val>
          <c:extLst>
            <c:ext xmlns:c16="http://schemas.microsoft.com/office/drawing/2014/chart" uri="{C3380CC4-5D6E-409C-BE32-E72D297353CC}">
              <c16:uniqueId val="{00000001-F11E-4D42-BDC8-C48600606F11}"/>
            </c:ext>
          </c:extLst>
        </c:ser>
        <c:ser>
          <c:idx val="2"/>
          <c:order val="2"/>
          <c:tx>
            <c:strRef>
              <c:f>analysis!$B$15</c:f>
              <c:strCache>
                <c:ptCount val="1"/>
                <c:pt idx="0">
                  <c:v>Team P</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analysis!$E$12:$F$12</c:f>
              <c:strCache>
                <c:ptCount val="2"/>
                <c:pt idx="0">
                  <c:v>Growth</c:v>
                </c:pt>
                <c:pt idx="1">
                  <c:v>Contribution to Overall Sales</c:v>
                </c:pt>
              </c:strCache>
            </c:strRef>
          </c:cat>
          <c:val>
            <c:numRef>
              <c:f>analysis!$E$15:$F$15</c:f>
              <c:numCache>
                <c:formatCode>0%</c:formatCode>
                <c:ptCount val="2"/>
                <c:pt idx="0">
                  <c:v>3.5999999999999996</c:v>
                </c:pt>
                <c:pt idx="1">
                  <c:v>0.15333333333333332</c:v>
                </c:pt>
              </c:numCache>
            </c:numRef>
          </c:val>
          <c:extLst>
            <c:ext xmlns:c16="http://schemas.microsoft.com/office/drawing/2014/chart" uri="{C3380CC4-5D6E-409C-BE32-E72D297353CC}">
              <c16:uniqueId val="{00000002-F11E-4D42-BDC8-C48600606F11}"/>
            </c:ext>
          </c:extLst>
        </c:ser>
        <c:dLbls>
          <c:dLblPos val="outEnd"/>
          <c:showLegendKey val="0"/>
          <c:showVal val="1"/>
          <c:showCatName val="0"/>
          <c:showSerName val="0"/>
          <c:showPercent val="0"/>
          <c:showBubbleSize val="0"/>
        </c:dLbls>
        <c:gapWidth val="219"/>
        <c:overlap val="-27"/>
        <c:axId val="1338821279"/>
        <c:axId val="1084619503"/>
      </c:barChart>
      <c:catAx>
        <c:axId val="133882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619503"/>
        <c:crosses val="autoZero"/>
        <c:auto val="1"/>
        <c:lblAlgn val="ctr"/>
        <c:lblOffset val="100"/>
        <c:noMultiLvlLbl val="0"/>
      </c:catAx>
      <c:valAx>
        <c:axId val="1084619503"/>
        <c:scaling>
          <c:orientation val="minMax"/>
        </c:scaling>
        <c:delete val="1"/>
        <c:axPos val="l"/>
        <c:numFmt formatCode="0%" sourceLinked="1"/>
        <c:majorTickMark val="none"/>
        <c:minorTickMark val="none"/>
        <c:tickLblPos val="nextTo"/>
        <c:crossAx val="1338821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Growth in Christmas Month</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analysis!$B$13</c:f>
              <c:strCache>
                <c:ptCount val="1"/>
                <c:pt idx="0">
                  <c:v>Team 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analysis!$E$12</c:f>
              <c:strCache>
                <c:ptCount val="1"/>
                <c:pt idx="0">
                  <c:v>Growth</c:v>
                </c:pt>
              </c:strCache>
            </c:strRef>
          </c:cat>
          <c:val>
            <c:numRef>
              <c:f>analysis!$E$13</c:f>
              <c:numCache>
                <c:formatCode>0%</c:formatCode>
                <c:ptCount val="1"/>
                <c:pt idx="0">
                  <c:v>-0.25</c:v>
                </c:pt>
              </c:numCache>
            </c:numRef>
          </c:val>
          <c:extLst>
            <c:ext xmlns:c16="http://schemas.microsoft.com/office/drawing/2014/chart" uri="{C3380CC4-5D6E-409C-BE32-E72D297353CC}">
              <c16:uniqueId val="{00000000-FE5F-46D5-BAF7-6B1212513A6E}"/>
            </c:ext>
          </c:extLst>
        </c:ser>
        <c:ser>
          <c:idx val="1"/>
          <c:order val="1"/>
          <c:tx>
            <c:strRef>
              <c:f>analysis!$B$14</c:f>
              <c:strCache>
                <c:ptCount val="1"/>
                <c:pt idx="0">
                  <c:v>Team 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analysis!$E$12</c:f>
              <c:strCache>
                <c:ptCount val="1"/>
                <c:pt idx="0">
                  <c:v>Growth</c:v>
                </c:pt>
              </c:strCache>
            </c:strRef>
          </c:cat>
          <c:val>
            <c:numRef>
              <c:f>analysis!$E$14</c:f>
              <c:numCache>
                <c:formatCode>0%</c:formatCode>
                <c:ptCount val="1"/>
                <c:pt idx="0">
                  <c:v>1.08</c:v>
                </c:pt>
              </c:numCache>
            </c:numRef>
          </c:val>
          <c:extLst>
            <c:ext xmlns:c16="http://schemas.microsoft.com/office/drawing/2014/chart" uri="{C3380CC4-5D6E-409C-BE32-E72D297353CC}">
              <c16:uniqueId val="{00000004-FE5F-46D5-BAF7-6B1212513A6E}"/>
            </c:ext>
          </c:extLst>
        </c:ser>
        <c:ser>
          <c:idx val="2"/>
          <c:order val="2"/>
          <c:tx>
            <c:strRef>
              <c:f>analysis!$B$15</c:f>
              <c:strCache>
                <c:ptCount val="1"/>
                <c:pt idx="0">
                  <c:v>Team P</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analysis!$E$12</c:f>
              <c:strCache>
                <c:ptCount val="1"/>
                <c:pt idx="0">
                  <c:v>Growth</c:v>
                </c:pt>
              </c:strCache>
            </c:strRef>
          </c:cat>
          <c:val>
            <c:numRef>
              <c:f>analysis!$E$15</c:f>
              <c:numCache>
                <c:formatCode>0%</c:formatCode>
                <c:ptCount val="1"/>
                <c:pt idx="0">
                  <c:v>3.5999999999999996</c:v>
                </c:pt>
              </c:numCache>
            </c:numRef>
          </c:val>
          <c:extLst>
            <c:ext xmlns:c16="http://schemas.microsoft.com/office/drawing/2014/chart" uri="{C3380CC4-5D6E-409C-BE32-E72D297353CC}">
              <c16:uniqueId val="{00000005-FE5F-46D5-BAF7-6B1212513A6E}"/>
            </c:ext>
          </c:extLst>
        </c:ser>
        <c:dLbls>
          <c:dLblPos val="outEnd"/>
          <c:showLegendKey val="0"/>
          <c:showVal val="1"/>
          <c:showCatName val="0"/>
          <c:showSerName val="0"/>
          <c:showPercent val="0"/>
          <c:showBubbleSize val="0"/>
        </c:dLbls>
        <c:gapWidth val="219"/>
        <c:overlap val="-27"/>
        <c:axId val="1215567151"/>
        <c:axId val="1084614927"/>
      </c:barChart>
      <c:catAx>
        <c:axId val="121556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614927"/>
        <c:crosses val="autoZero"/>
        <c:auto val="1"/>
        <c:lblAlgn val="ctr"/>
        <c:lblOffset val="100"/>
        <c:noMultiLvlLbl val="0"/>
      </c:catAx>
      <c:valAx>
        <c:axId val="1084614927"/>
        <c:scaling>
          <c:orientation val="minMax"/>
        </c:scaling>
        <c:delete val="1"/>
        <c:axPos val="l"/>
        <c:numFmt formatCode="0%" sourceLinked="1"/>
        <c:majorTickMark val="none"/>
        <c:minorTickMark val="none"/>
        <c:tickLblPos val="nextTo"/>
        <c:crossAx val="1215567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analysis!$F$12</c:f>
              <c:strCache>
                <c:ptCount val="1"/>
                <c:pt idx="0">
                  <c:v>Contribution to Overall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8A-48E8-9A4D-E54823300C34}"/>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E48A-48E8-9A4D-E54823300C34}"/>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E48A-48E8-9A4D-E54823300C34}"/>
              </c:ext>
            </c:extLst>
          </c:dPt>
          <c:dLbls>
            <c:dLbl>
              <c:idx val="0"/>
              <c:layout>
                <c:manualLayout>
                  <c:x val="5.5299539170506916E-2"/>
                  <c:y val="-8.7591281150080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8A-48E8-9A4D-E54823300C34}"/>
                </c:ext>
              </c:extLst>
            </c:dLbl>
            <c:dLbl>
              <c:idx val="1"/>
              <c:layout>
                <c:manualLayout>
                  <c:x val="-1.8433179723502304E-2"/>
                  <c:y val="6.42336061767256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8A-48E8-9A4D-E54823300C34}"/>
                </c:ext>
              </c:extLst>
            </c:dLbl>
            <c:dLbl>
              <c:idx val="2"/>
              <c:layout>
                <c:manualLayout>
                  <c:x val="-4.423963133640553E-2"/>
                  <c:y val="-4.08759312033708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8A-48E8-9A4D-E54823300C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analysis!$B$13:$B$15</c:f>
              <c:strCache>
                <c:ptCount val="3"/>
                <c:pt idx="0">
                  <c:v>Team A</c:v>
                </c:pt>
                <c:pt idx="1">
                  <c:v>Team S</c:v>
                </c:pt>
                <c:pt idx="2">
                  <c:v>Team P</c:v>
                </c:pt>
              </c:strCache>
            </c:strRef>
          </c:cat>
          <c:val>
            <c:numRef>
              <c:f>analysis!$F$13:$F$15</c:f>
              <c:numCache>
                <c:formatCode>0%</c:formatCode>
                <c:ptCount val="3"/>
                <c:pt idx="0">
                  <c:v>0.5</c:v>
                </c:pt>
                <c:pt idx="1">
                  <c:v>0.34666666666666668</c:v>
                </c:pt>
                <c:pt idx="2">
                  <c:v>0.15333333333333332</c:v>
                </c:pt>
              </c:numCache>
            </c:numRef>
          </c:val>
          <c:extLst>
            <c:ext xmlns:c16="http://schemas.microsoft.com/office/drawing/2014/chart" uri="{C3380CC4-5D6E-409C-BE32-E72D297353CC}">
              <c16:uniqueId val="{00000006-E48A-48E8-9A4D-E54823300C3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 Overview</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analysis!$C$1</c:f>
              <c:strCache>
                <c:ptCount val="1"/>
                <c:pt idx="0">
                  <c:v>Last Month Sales</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analysis!$A$2:$B$7</c:f>
              <c:multiLvlStrCache>
                <c:ptCount val="6"/>
                <c:lvl>
                  <c:pt idx="0">
                    <c:v>A1</c:v>
                  </c:pt>
                  <c:pt idx="1">
                    <c:v>A2</c:v>
                  </c:pt>
                  <c:pt idx="2">
                    <c:v>S2</c:v>
                  </c:pt>
                  <c:pt idx="3">
                    <c:v>S1</c:v>
                  </c:pt>
                  <c:pt idx="4">
                    <c:v>P1</c:v>
                  </c:pt>
                  <c:pt idx="5">
                    <c:v>P2</c:v>
                  </c:pt>
                </c:lvl>
                <c:lvl>
                  <c:pt idx="0">
                    <c:v>Team A</c:v>
                  </c:pt>
                  <c:pt idx="2">
                    <c:v>Team S</c:v>
                  </c:pt>
                  <c:pt idx="4">
                    <c:v>Team P</c:v>
                  </c:pt>
                </c:lvl>
              </c:multiLvlStrCache>
            </c:multiLvlStrRef>
          </c:cat>
          <c:val>
            <c:numRef>
              <c:f>analysis!$C$2:$C$7</c:f>
              <c:numCache>
                <c:formatCode>"$"#,##0</c:formatCode>
                <c:ptCount val="6"/>
                <c:pt idx="0">
                  <c:v>45</c:v>
                </c:pt>
                <c:pt idx="1">
                  <c:v>55</c:v>
                </c:pt>
                <c:pt idx="2">
                  <c:v>10</c:v>
                </c:pt>
                <c:pt idx="3">
                  <c:v>15</c:v>
                </c:pt>
                <c:pt idx="4">
                  <c:v>2</c:v>
                </c:pt>
                <c:pt idx="5">
                  <c:v>3</c:v>
                </c:pt>
              </c:numCache>
            </c:numRef>
          </c:val>
          <c:extLst>
            <c:ext xmlns:c16="http://schemas.microsoft.com/office/drawing/2014/chart" uri="{C3380CC4-5D6E-409C-BE32-E72D297353CC}">
              <c16:uniqueId val="{00000000-49ED-4132-8DC5-30FD524016B2}"/>
            </c:ext>
          </c:extLst>
        </c:ser>
        <c:ser>
          <c:idx val="1"/>
          <c:order val="1"/>
          <c:tx>
            <c:strRef>
              <c:f>analysis!$D$1</c:f>
              <c:strCache>
                <c:ptCount val="1"/>
                <c:pt idx="0">
                  <c:v>Christmas Month A</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analysis!$A$2:$B$7</c:f>
              <c:multiLvlStrCache>
                <c:ptCount val="6"/>
                <c:lvl>
                  <c:pt idx="0">
                    <c:v>A1</c:v>
                  </c:pt>
                  <c:pt idx="1">
                    <c:v>A2</c:v>
                  </c:pt>
                  <c:pt idx="2">
                    <c:v>S2</c:v>
                  </c:pt>
                  <c:pt idx="3">
                    <c:v>S1</c:v>
                  </c:pt>
                  <c:pt idx="4">
                    <c:v>P1</c:v>
                  </c:pt>
                  <c:pt idx="5">
                    <c:v>P2</c:v>
                  </c:pt>
                </c:lvl>
                <c:lvl>
                  <c:pt idx="0">
                    <c:v>Team A</c:v>
                  </c:pt>
                  <c:pt idx="2">
                    <c:v>Team S</c:v>
                  </c:pt>
                  <c:pt idx="4">
                    <c:v>Team P</c:v>
                  </c:pt>
                </c:lvl>
              </c:multiLvlStrCache>
            </c:multiLvlStrRef>
          </c:cat>
          <c:val>
            <c:numRef>
              <c:f>analysis!$D$2:$D$7</c:f>
              <c:numCache>
                <c:formatCode>"$"#,##0</c:formatCode>
                <c:ptCount val="6"/>
                <c:pt idx="0">
                  <c:v>38</c:v>
                </c:pt>
                <c:pt idx="1">
                  <c:v>37</c:v>
                </c:pt>
                <c:pt idx="2">
                  <c:v>28</c:v>
                </c:pt>
                <c:pt idx="3">
                  <c:v>24</c:v>
                </c:pt>
                <c:pt idx="4">
                  <c:v>11</c:v>
                </c:pt>
                <c:pt idx="5">
                  <c:v>12</c:v>
                </c:pt>
              </c:numCache>
            </c:numRef>
          </c:val>
          <c:extLst>
            <c:ext xmlns:c16="http://schemas.microsoft.com/office/drawing/2014/chart" uri="{C3380CC4-5D6E-409C-BE32-E72D297353CC}">
              <c16:uniqueId val="{00000001-49ED-4132-8DC5-30FD524016B2}"/>
            </c:ext>
          </c:extLst>
        </c:ser>
        <c:dLbls>
          <c:dLblPos val="outEnd"/>
          <c:showLegendKey val="0"/>
          <c:showVal val="1"/>
          <c:showCatName val="0"/>
          <c:showSerName val="0"/>
          <c:showPercent val="0"/>
          <c:showBubbleSize val="0"/>
        </c:dLbls>
        <c:gapWidth val="219"/>
        <c:overlap val="-27"/>
        <c:axId val="1339129951"/>
        <c:axId val="1342230767"/>
      </c:barChart>
      <c:catAx>
        <c:axId val="133912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230767"/>
        <c:crosses val="autoZero"/>
        <c:auto val="1"/>
        <c:lblAlgn val="ctr"/>
        <c:lblOffset val="100"/>
        <c:noMultiLvlLbl val="0"/>
      </c:catAx>
      <c:valAx>
        <c:axId val="1342230767"/>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39129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1724025</xdr:colOff>
      <xdr:row>18</xdr:row>
      <xdr:rowOff>126999</xdr:rowOff>
    </xdr:from>
    <xdr:to>
      <xdr:col>8</xdr:col>
      <xdr:colOff>25400</xdr:colOff>
      <xdr:row>33</xdr:row>
      <xdr:rowOff>92074</xdr:rowOff>
    </xdr:to>
    <xdr:graphicFrame macro="">
      <xdr:nvGraphicFramePr>
        <xdr:cNvPr id="2" name="Chart 1">
          <a:extLst>
            <a:ext uri="{FF2B5EF4-FFF2-40B4-BE49-F238E27FC236}">
              <a16:creationId xmlns:a16="http://schemas.microsoft.com/office/drawing/2014/main" id="{BED1941B-DCA9-480E-B4D4-BA36C6106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22225</xdr:colOff>
      <xdr:row>30</xdr:row>
      <xdr:rowOff>69850</xdr:rowOff>
    </xdr:from>
    <xdr:to>
      <xdr:col>4</xdr:col>
      <xdr:colOff>127001</xdr:colOff>
      <xdr:row>44</xdr:row>
      <xdr:rowOff>146050</xdr:rowOff>
    </xdr:to>
    <xdr:graphicFrame macro="">
      <xdr:nvGraphicFramePr>
        <xdr:cNvPr id="2" name="Chart 1">
          <a:extLst>
            <a:ext uri="{FF2B5EF4-FFF2-40B4-BE49-F238E27FC236}">
              <a16:creationId xmlns:a16="http://schemas.microsoft.com/office/drawing/2014/main" id="{F343C01E-5A57-4601-8A01-147395403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xdr:colOff>
      <xdr:row>18</xdr:row>
      <xdr:rowOff>95249</xdr:rowOff>
    </xdr:from>
    <xdr:to>
      <xdr:col>3</xdr:col>
      <xdr:colOff>679450</xdr:colOff>
      <xdr:row>29</xdr:row>
      <xdr:rowOff>142874</xdr:rowOff>
    </xdr:to>
    <xdr:graphicFrame macro="">
      <xdr:nvGraphicFramePr>
        <xdr:cNvPr id="4" name="Chart 3">
          <a:extLst>
            <a:ext uri="{FF2B5EF4-FFF2-40B4-BE49-F238E27FC236}">
              <a16:creationId xmlns:a16="http://schemas.microsoft.com/office/drawing/2014/main" id="{B46C94B4-41B4-4240-9A46-D1AC235ED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746125</xdr:colOff>
      <xdr:row>18</xdr:row>
      <xdr:rowOff>63500</xdr:rowOff>
    </xdr:from>
    <xdr:to>
      <xdr:col>7</xdr:col>
      <xdr:colOff>501650</xdr:colOff>
      <xdr:row>29</xdr:row>
      <xdr:rowOff>142874</xdr:rowOff>
    </xdr:to>
    <xdr:graphicFrame macro="">
      <xdr:nvGraphicFramePr>
        <xdr:cNvPr id="5" name="Chart 4">
          <a:extLst>
            <a:ext uri="{FF2B5EF4-FFF2-40B4-BE49-F238E27FC236}">
              <a16:creationId xmlns:a16="http://schemas.microsoft.com/office/drawing/2014/main" id="{F62CB8DD-2449-43F9-8375-679F4B1F70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95249</xdr:colOff>
      <xdr:row>5</xdr:row>
      <xdr:rowOff>88899</xdr:rowOff>
    </xdr:from>
    <xdr:to>
      <xdr:col>11</xdr:col>
      <xdr:colOff>53974</xdr:colOff>
      <xdr:row>16</xdr:row>
      <xdr:rowOff>79374</xdr:rowOff>
    </xdr:to>
    <xdr:graphicFrame macro="">
      <xdr:nvGraphicFramePr>
        <xdr:cNvPr id="6" name="Chart 5">
          <a:extLst>
            <a:ext uri="{FF2B5EF4-FFF2-40B4-BE49-F238E27FC236}">
              <a16:creationId xmlns:a16="http://schemas.microsoft.com/office/drawing/2014/main" id="{39E9C531-E212-4799-B1E1-78357A245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82550</xdr:rowOff>
    </xdr:from>
    <xdr:to>
      <xdr:col>10</xdr:col>
      <xdr:colOff>412750</xdr:colOff>
      <xdr:row>18</xdr:row>
      <xdr:rowOff>101600</xdr:rowOff>
    </xdr:to>
    <xdr:sp macro="" textlink="">
      <xdr:nvSpPr>
        <xdr:cNvPr id="2" name="TextBox 1">
          <a:extLst>
            <a:ext uri="{FF2B5EF4-FFF2-40B4-BE49-F238E27FC236}">
              <a16:creationId xmlns:a16="http://schemas.microsoft.com/office/drawing/2014/main" id="{1D8FC9CC-F4D9-4240-9C57-642D98E43743}"/>
            </a:ext>
          </a:extLst>
        </xdr:cNvPr>
        <xdr:cNvSpPr txBox="1"/>
      </xdr:nvSpPr>
      <xdr:spPr>
        <a:xfrm>
          <a:off x="0" y="82550"/>
          <a:ext cx="6781800" cy="287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ysClr val="windowText" lastClr="000000"/>
              </a:solidFill>
              <a:latin typeface="Times New Roman" panose="02020603050405020304" pitchFamily="18" charset="0"/>
              <a:cs typeface="Times New Roman" panose="02020603050405020304" pitchFamily="18" charset="0"/>
            </a:rPr>
            <a:t>To :</a:t>
          </a:r>
          <a:r>
            <a:rPr lang="en-US" sz="1100" b="0" baseline="0">
              <a:solidFill>
                <a:sysClr val="windowText" lastClr="000000"/>
              </a:solidFill>
              <a:latin typeface="Times New Roman" panose="02020603050405020304" pitchFamily="18" charset="0"/>
              <a:cs typeface="Times New Roman" panose="02020603050405020304" pitchFamily="18" charset="0"/>
            </a:rPr>
            <a:t> Alphaa.ai Team,</a:t>
          </a:r>
        </a:p>
        <a:p>
          <a:r>
            <a:rPr lang="en-US" sz="1100" b="0" baseline="0">
              <a:solidFill>
                <a:sysClr val="windowText" lastClr="000000"/>
              </a:solidFill>
              <a:latin typeface="Times New Roman" panose="02020603050405020304" pitchFamily="18" charset="0"/>
              <a:cs typeface="Times New Roman" panose="02020603050405020304" pitchFamily="18" charset="0"/>
            </a:rPr>
            <a:t>CC :  Batchmates,</a:t>
          </a:r>
        </a:p>
        <a:p>
          <a:endParaRPr lang="en-US" sz="1100" b="1" baseline="0">
            <a:solidFill>
              <a:sysClr val="windowText" lastClr="000000"/>
            </a:solidFill>
            <a:latin typeface="Times New Roman" panose="02020603050405020304" pitchFamily="18" charset="0"/>
            <a:cs typeface="Times New Roman" panose="02020603050405020304" pitchFamily="18" charset="0"/>
          </a:endParaRPr>
        </a:p>
        <a:p>
          <a:r>
            <a:rPr lang="en-US" sz="1100" b="0" baseline="0">
              <a:solidFill>
                <a:sysClr val="windowText" lastClr="000000"/>
              </a:solidFill>
              <a:latin typeface="Times New Roman" panose="02020603050405020304" pitchFamily="18" charset="0"/>
              <a:cs typeface="Times New Roman" panose="02020603050405020304" pitchFamily="18" charset="0"/>
            </a:rPr>
            <a:t>Dear Leadership,</a:t>
          </a:r>
        </a:p>
        <a:p>
          <a:endParaRPr lang="en-US" sz="1100" baseline="0">
            <a:solidFill>
              <a:sysClr val="windowText" lastClr="000000"/>
            </a:solidFill>
            <a:latin typeface="Times New Roman" panose="02020603050405020304" pitchFamily="18" charset="0"/>
            <a:cs typeface="Times New Roman" panose="02020603050405020304" pitchFamily="18" charset="0"/>
          </a:endParaRPr>
        </a:p>
        <a:p>
          <a:r>
            <a:rPr lang="en-US" sz="1100">
              <a:solidFill>
                <a:schemeClr val="dk1"/>
              </a:solidFill>
              <a:effectLst/>
              <a:latin typeface="Times New Roman" panose="02020603050405020304" pitchFamily="18" charset="0"/>
              <a:ea typeface="+mn-ea"/>
              <a:cs typeface="Times New Roman" panose="02020603050405020304" pitchFamily="18" charset="0"/>
            </a:rPr>
            <a:t>Merry Christmas! I am glad to inform you that we have achieved a growth of 15.38% in sales over the previous month. I would like to take this opportunity to appreciate all the teams for their hard work and emphasize their remarkable performance. </a:t>
          </a:r>
        </a:p>
        <a:p>
          <a:endParaRPr lang="en-US" sz="1100" baseline="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100" b="1">
              <a:solidFill>
                <a:schemeClr val="dk1"/>
              </a:solidFill>
              <a:effectLst/>
              <a:latin typeface="Times New Roman" panose="02020603050405020304" pitchFamily="18" charset="0"/>
              <a:ea typeface="+mn-ea"/>
              <a:cs typeface="Times New Roman" panose="02020603050405020304" pitchFamily="18" charset="0"/>
            </a:rPr>
            <a:t>Team A:</a:t>
          </a:r>
          <a:r>
            <a:rPr lang="en-US" sz="1100">
              <a:solidFill>
                <a:schemeClr val="dk1"/>
              </a:solidFill>
              <a:effectLst/>
              <a:latin typeface="Times New Roman" panose="02020603050405020304" pitchFamily="18" charset="0"/>
              <a:ea typeface="+mn-ea"/>
              <a:cs typeface="Times New Roman" panose="02020603050405020304" pitchFamily="18" charset="0"/>
            </a:rPr>
            <a:t> Sales in Christmas month have decreased by 25% and contributed to 50% of overall sales.</a:t>
          </a:r>
        </a:p>
        <a:p>
          <a:r>
            <a:rPr lang="en-US" sz="1100" b="1">
              <a:solidFill>
                <a:schemeClr val="dk1"/>
              </a:solidFill>
              <a:effectLst/>
              <a:latin typeface="Times New Roman" panose="02020603050405020304" pitchFamily="18" charset="0"/>
              <a:ea typeface="+mn-ea"/>
              <a:cs typeface="Times New Roman" panose="02020603050405020304" pitchFamily="18" charset="0"/>
            </a:rPr>
            <a:t>Team S:</a:t>
          </a:r>
          <a:r>
            <a:rPr lang="en-US" sz="1100">
              <a:solidFill>
                <a:schemeClr val="dk1"/>
              </a:solidFill>
              <a:effectLst/>
              <a:latin typeface="Times New Roman" panose="02020603050405020304" pitchFamily="18" charset="0"/>
              <a:ea typeface="+mn-ea"/>
              <a:cs typeface="Times New Roman" panose="02020603050405020304" pitchFamily="18" charset="0"/>
            </a:rPr>
            <a:t> Sales increased by 108% in Christmas month and have contributed to 35% of overall sales.</a:t>
          </a:r>
        </a:p>
        <a:p>
          <a:r>
            <a:rPr lang="en-US" sz="1100" b="1">
              <a:solidFill>
                <a:schemeClr val="dk1"/>
              </a:solidFill>
              <a:effectLst/>
              <a:latin typeface="Times New Roman" panose="02020603050405020304" pitchFamily="18" charset="0"/>
              <a:ea typeface="+mn-ea"/>
              <a:cs typeface="Times New Roman" panose="02020603050405020304" pitchFamily="18" charset="0"/>
            </a:rPr>
            <a:t>Team P:</a:t>
          </a:r>
          <a:r>
            <a:rPr lang="en-US" sz="1100">
              <a:solidFill>
                <a:schemeClr val="dk1"/>
              </a:solidFill>
              <a:effectLst/>
              <a:latin typeface="Times New Roman" panose="02020603050405020304" pitchFamily="18" charset="0"/>
              <a:ea typeface="+mn-ea"/>
              <a:cs typeface="Times New Roman" panose="02020603050405020304" pitchFamily="18" charset="0"/>
            </a:rPr>
            <a:t> Sales increased by staggering 360% this festive season and have contributed to 15% of overall sales.</a:t>
          </a:r>
        </a:p>
        <a:p>
          <a:endParaRPr lang="en-US" sz="1100"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US" sz="1100"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US" sz="1100"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US" sz="1100"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US" sz="11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95251</xdr:colOff>
      <xdr:row>14</xdr:row>
      <xdr:rowOff>63500</xdr:rowOff>
    </xdr:from>
    <xdr:to>
      <xdr:col>5</xdr:col>
      <xdr:colOff>222251</xdr:colOff>
      <xdr:row>25</xdr:row>
      <xdr:rowOff>152399</xdr:rowOff>
    </xdr:to>
    <xdr:graphicFrame macro="">
      <xdr:nvGraphicFramePr>
        <xdr:cNvPr id="4" name="Chart 3">
          <a:extLst>
            <a:ext uri="{FF2B5EF4-FFF2-40B4-BE49-F238E27FC236}">
              <a16:creationId xmlns:a16="http://schemas.microsoft.com/office/drawing/2014/main" id="{8DFDDE08-AC30-40AB-AED8-2293DBEA9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520701</xdr:colOff>
      <xdr:row>14</xdr:row>
      <xdr:rowOff>63500</xdr:rowOff>
    </xdr:from>
    <xdr:to>
      <xdr:col>9</xdr:col>
      <xdr:colOff>723900</xdr:colOff>
      <xdr:row>25</xdr:row>
      <xdr:rowOff>146050</xdr:rowOff>
    </xdr:to>
    <xdr:graphicFrame macro="">
      <xdr:nvGraphicFramePr>
        <xdr:cNvPr id="5" name="Chart 4">
          <a:extLst>
            <a:ext uri="{FF2B5EF4-FFF2-40B4-BE49-F238E27FC236}">
              <a16:creationId xmlns:a16="http://schemas.microsoft.com/office/drawing/2014/main" id="{69B3E0F6-0F68-4D0D-AA66-B2E706639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48</xdr:row>
      <xdr:rowOff>150586</xdr:rowOff>
    </xdr:from>
    <xdr:to>
      <xdr:col>2</xdr:col>
      <xdr:colOff>330200</xdr:colOff>
      <xdr:row>54</xdr:row>
      <xdr:rowOff>124278</xdr:rowOff>
    </xdr:to>
    <xdr:sp macro="" textlink="">
      <xdr:nvSpPr>
        <xdr:cNvPr id="7" name="TextBox 6">
          <a:extLst>
            <a:ext uri="{FF2B5EF4-FFF2-40B4-BE49-F238E27FC236}">
              <a16:creationId xmlns:a16="http://schemas.microsoft.com/office/drawing/2014/main" id="{D56FDC68-D733-415B-86B3-53DB7C17576A}"/>
            </a:ext>
          </a:extLst>
        </xdr:cNvPr>
        <xdr:cNvSpPr txBox="1"/>
      </xdr:nvSpPr>
      <xdr:spPr>
        <a:xfrm>
          <a:off x="0" y="7988300"/>
          <a:ext cx="1545771" cy="953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latin typeface="Times New Roman" panose="02020603050405020304" pitchFamily="18" charset="0"/>
              <a:cs typeface="Times New Roman" panose="02020603050405020304" pitchFamily="18" charset="0"/>
            </a:rPr>
            <a:t>Best Regards,</a:t>
          </a:r>
        </a:p>
        <a:p>
          <a:endParaRPr lang="en-US" sz="1100" b="0">
            <a:latin typeface="Times New Roman" panose="02020603050405020304" pitchFamily="18" charset="0"/>
            <a:cs typeface="Times New Roman" panose="02020603050405020304" pitchFamily="18" charset="0"/>
          </a:endParaRPr>
        </a:p>
        <a:p>
          <a:r>
            <a:rPr lang="en-US" sz="1100" b="0">
              <a:latin typeface="Times New Roman" panose="02020603050405020304" pitchFamily="18" charset="0"/>
              <a:cs typeface="Times New Roman" panose="02020603050405020304" pitchFamily="18" charset="0"/>
            </a:rPr>
            <a:t>Harsh Jain</a:t>
          </a:r>
        </a:p>
        <a:p>
          <a:r>
            <a:rPr lang="en-US" sz="1100" b="0">
              <a:latin typeface="Times New Roman" panose="02020603050405020304" pitchFamily="18" charset="0"/>
              <a:cs typeface="Times New Roman" panose="02020603050405020304" pitchFamily="18" charset="0"/>
            </a:rPr>
            <a:t>(Alphaa AI Fellow) </a:t>
          </a:r>
        </a:p>
      </xdr:txBody>
    </xdr:sp>
    <xdr:clientData/>
  </xdr:twoCellAnchor>
  <xdr:twoCellAnchor>
    <xdr:from>
      <xdr:col>0</xdr:col>
      <xdr:colOff>0</xdr:colOff>
      <xdr:row>44</xdr:row>
      <xdr:rowOff>120650</xdr:rowOff>
    </xdr:from>
    <xdr:to>
      <xdr:col>10</xdr:col>
      <xdr:colOff>95250</xdr:colOff>
      <xdr:row>48</xdr:row>
      <xdr:rowOff>120650</xdr:rowOff>
    </xdr:to>
    <xdr:sp macro="" textlink="">
      <xdr:nvSpPr>
        <xdr:cNvPr id="10" name="TextBox 9">
          <a:extLst>
            <a:ext uri="{FF2B5EF4-FFF2-40B4-BE49-F238E27FC236}">
              <a16:creationId xmlns:a16="http://schemas.microsoft.com/office/drawing/2014/main" id="{192E52D1-1FA6-4C0C-9BBC-BF2668A37D00}"/>
            </a:ext>
          </a:extLst>
        </xdr:cNvPr>
        <xdr:cNvSpPr txBox="1"/>
      </xdr:nvSpPr>
      <xdr:spPr>
        <a:xfrm>
          <a:off x="0" y="7105650"/>
          <a:ext cx="6464300"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l"/>
          <a:r>
            <a:rPr lang="en-US" sz="1100" b="0">
              <a:latin typeface="Times New Roman" panose="02020603050405020304" pitchFamily="18" charset="0"/>
              <a:cs typeface="Times New Roman" panose="02020603050405020304" pitchFamily="18" charset="0"/>
            </a:rPr>
            <a:t>We are planning to have a "Retrospective meeting" for all the teams this month to discuss different strategies taken by the teams and their Pros and Cons so that all the members can be benefited to come up with better strategies for the coming months.</a:t>
          </a:r>
        </a:p>
      </xdr:txBody>
    </xdr:sp>
    <xdr:clientData/>
  </xdr:twoCellAnchor>
  <xdr:twoCellAnchor>
    <xdr:from>
      <xdr:col>0</xdr:col>
      <xdr:colOff>95250</xdr:colOff>
      <xdr:row>30</xdr:row>
      <xdr:rowOff>139700</xdr:rowOff>
    </xdr:from>
    <xdr:to>
      <xdr:col>9</xdr:col>
      <xdr:colOff>425450</xdr:colOff>
      <xdr:row>43</xdr:row>
      <xdr:rowOff>101600</xdr:rowOff>
    </xdr:to>
    <xdr:graphicFrame macro="">
      <xdr:nvGraphicFramePr>
        <xdr:cNvPr id="12" name="Chart 11">
          <a:extLst>
            <a:ext uri="{FF2B5EF4-FFF2-40B4-BE49-F238E27FC236}">
              <a16:creationId xmlns:a16="http://schemas.microsoft.com/office/drawing/2014/main" id="{B34E0909-85F0-4B08-AD6B-D7B85F60E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26</xdr:row>
      <xdr:rowOff>38100</xdr:rowOff>
    </xdr:from>
    <xdr:to>
      <xdr:col>10</xdr:col>
      <xdr:colOff>6350</xdr:colOff>
      <xdr:row>30</xdr:row>
      <xdr:rowOff>38100</xdr:rowOff>
    </xdr:to>
    <xdr:sp macro="" textlink="">
      <xdr:nvSpPr>
        <xdr:cNvPr id="13" name="TextBox 12">
          <a:extLst>
            <a:ext uri="{FF2B5EF4-FFF2-40B4-BE49-F238E27FC236}">
              <a16:creationId xmlns:a16="http://schemas.microsoft.com/office/drawing/2014/main" id="{5E4A7004-8C69-4F6C-A21A-781589558A03}"/>
            </a:ext>
          </a:extLst>
        </xdr:cNvPr>
        <xdr:cNvSpPr txBox="1"/>
      </xdr:nvSpPr>
      <xdr:spPr>
        <a:xfrm>
          <a:off x="0" y="4165600"/>
          <a:ext cx="6375400"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l"/>
          <a:r>
            <a:rPr lang="en-US" sz="1100" b="0">
              <a:latin typeface="Times New Roman" panose="02020603050405020304" pitchFamily="18" charset="0"/>
              <a:cs typeface="Times New Roman" panose="02020603050405020304" pitchFamily="18" charset="0"/>
            </a:rPr>
            <a:t>I would like to congratulate Team S and Team P for their effective strategies which helped in achievin</a:t>
          </a:r>
          <a:r>
            <a:rPr lang="en-US" sz="1100" b="0" baseline="0">
              <a:latin typeface="Times New Roman" panose="02020603050405020304" pitchFamily="18" charset="0"/>
              <a:cs typeface="Times New Roman" panose="02020603050405020304" pitchFamily="18" charset="0"/>
            </a:rPr>
            <a:t>g huge growth in </a:t>
          </a:r>
          <a:r>
            <a:rPr lang="en-US" sz="1100" b="0">
              <a:latin typeface="Times New Roman" panose="02020603050405020304" pitchFamily="18" charset="0"/>
              <a:cs typeface="Times New Roman" panose="02020603050405020304" pitchFamily="18" charset="0"/>
            </a:rPr>
            <a:t>sales in the festive season. </a:t>
          </a:r>
        </a:p>
      </xdr:txBody>
    </xdr:sp>
    <xdr:clientData/>
  </xdr:twoCellAnchor>
  <xdr:twoCellAnchor editAs="oneCell">
    <xdr:from>
      <xdr:col>0</xdr:col>
      <xdr:colOff>0</xdr:colOff>
      <xdr:row>0</xdr:row>
      <xdr:rowOff>0</xdr:rowOff>
    </xdr:from>
    <xdr:to>
      <xdr:col>0</xdr:col>
      <xdr:colOff>12700</xdr:colOff>
      <xdr:row>0</xdr:row>
      <xdr:rowOff>12700</xdr:rowOff>
    </xdr:to>
    <xdr:pic>
      <xdr:nvPicPr>
        <xdr:cNvPr id="15" name="Picture 14">
          <a:extLst>
            <a:ext uri="{FF2B5EF4-FFF2-40B4-BE49-F238E27FC236}">
              <a16:creationId xmlns:a16="http://schemas.microsoft.com/office/drawing/2014/main" id="{27F9D8CE-D1BB-4482-9491-B759E60913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312.942162500003" createdVersion="6" refreshedVersion="6" minRefreshableVersion="3" recordCount="6" xr:uid="{FA27E422-5A54-42EC-B30D-B524EFF6794C}">
  <cacheSource type="worksheet">
    <worksheetSource ref="A1:F7" sheet="analysis"/>
  </cacheSource>
  <cacheFields count="6">
    <cacheField name="Team" numFmtId="0">
      <sharedItems count="3">
        <s v="A"/>
        <s v="S"/>
        <s v="P"/>
      </sharedItems>
    </cacheField>
    <cacheField name="Sales Person" numFmtId="0">
      <sharedItems count="6">
        <s v="A1"/>
        <s v="A2"/>
        <s v="S2"/>
        <s v="S1"/>
        <s v="P1"/>
        <s v="P2"/>
      </sharedItems>
    </cacheField>
    <cacheField name="Last Month Sales" numFmtId="164">
      <sharedItems containsSemiMixedTypes="0" containsString="0" containsNumber="1" containsInteger="1" minValue="2" maxValue="55"/>
    </cacheField>
    <cacheField name="Christmas Month A" numFmtId="164">
      <sharedItems containsSemiMixedTypes="0" containsString="0" containsNumber="1" containsInteger="1" minValue="11" maxValue="38"/>
    </cacheField>
    <cacheField name="Growth" numFmtId="9">
      <sharedItems containsSemiMixedTypes="0" containsString="0" containsNumber="1" minValue="-0.32727272727272727" maxValue="4.5"/>
    </cacheField>
    <cacheField name="Contribution to Overall Sales" numFmtId="9">
      <sharedItems containsSemiMixedTypes="0" containsString="0" containsNumber="1" minValue="7.3333333333333334E-2" maxValue="0.253333333333333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45"/>
    <n v="38"/>
    <n v="-0.15555555555555556"/>
    <n v="0.25333333333333335"/>
  </r>
  <r>
    <x v="0"/>
    <x v="1"/>
    <n v="55"/>
    <n v="37"/>
    <n v="-0.32727272727272727"/>
    <n v="0.24666666666666667"/>
  </r>
  <r>
    <x v="1"/>
    <x v="2"/>
    <n v="10"/>
    <n v="28"/>
    <n v="1.7999999999999998"/>
    <n v="0.18666666666666668"/>
  </r>
  <r>
    <x v="1"/>
    <x v="3"/>
    <n v="15"/>
    <n v="24"/>
    <n v="0.60000000000000009"/>
    <n v="0.16"/>
  </r>
  <r>
    <x v="2"/>
    <x v="4"/>
    <n v="2"/>
    <n v="11"/>
    <n v="4.5"/>
    <n v="7.3333333333333334E-2"/>
  </r>
  <r>
    <x v="2"/>
    <x v="5"/>
    <n v="3"/>
    <n v="12"/>
    <n v="3"/>
    <n v="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7832C9-2EA7-4C7D-8C61-FA7109E3B876}" name="PivotTable3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3" firstHeaderRow="0" firstDataRow="1" firstDataCol="1"/>
  <pivotFields count="6">
    <pivotField axis="axisRow" showAll="0">
      <items count="4">
        <item x="0"/>
        <item x="2"/>
        <item x="1"/>
        <item t="default"/>
      </items>
    </pivotField>
    <pivotField axis="axisRow" showAll="0">
      <items count="7">
        <item x="0"/>
        <item x="1"/>
        <item x="4"/>
        <item x="5"/>
        <item x="3"/>
        <item x="2"/>
        <item t="default"/>
      </items>
    </pivotField>
    <pivotField dataField="1" numFmtId="164" showAll="0"/>
    <pivotField dataField="1" numFmtId="164" showAll="0"/>
    <pivotField numFmtId="9" showAll="0"/>
    <pivotField dataField="1" numFmtId="9" showAll="0"/>
  </pivotFields>
  <rowFields count="2">
    <field x="0"/>
    <field x="1"/>
  </rowFields>
  <rowItems count="10">
    <i>
      <x/>
    </i>
    <i r="1">
      <x/>
    </i>
    <i r="1">
      <x v="1"/>
    </i>
    <i>
      <x v="1"/>
    </i>
    <i r="1">
      <x v="2"/>
    </i>
    <i r="1">
      <x v="3"/>
    </i>
    <i>
      <x v="2"/>
    </i>
    <i r="1">
      <x v="4"/>
    </i>
    <i r="1">
      <x v="5"/>
    </i>
    <i t="grand">
      <x/>
    </i>
  </rowItems>
  <colFields count="1">
    <field x="-2"/>
  </colFields>
  <colItems count="3">
    <i>
      <x/>
    </i>
    <i i="1">
      <x v="1"/>
    </i>
    <i i="2">
      <x v="2"/>
    </i>
  </colItems>
  <dataFields count="3">
    <dataField name="Sum of Last Month Sales" fld="2" baseField="0" baseItem="0"/>
    <dataField name="Sum of Christmas Month A" fld="3" baseField="0" baseItem="0"/>
    <dataField name="Sum of Contribution to Overall Sales" fld="5" baseField="0" baseItem="0"/>
  </dataFields>
  <formats count="1">
    <format dxfId="0">
      <pivotArea collapsedLevelsAreSubtotals="1" fieldPosition="0">
        <references count="2">
          <reference field="4294967294" count="1" selected="0">
            <x v="2"/>
          </reference>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1"/>
  <sheetViews>
    <sheetView tabSelected="1" zoomScaleNormal="100" workbookViewId="0">
      <selection activeCell="B16" sqref="B16"/>
    </sheetView>
  </sheetViews>
  <sheetFormatPr defaultColWidth="14.453125" defaultRowHeight="15" customHeight="1" x14ac:dyDescent="0.25"/>
  <cols>
    <col min="2" max="2" width="16.81640625" customWidth="1"/>
    <col min="3" max="3" width="18.453125" customWidth="1"/>
    <col min="5" max="5" width="18.453125" customWidth="1"/>
  </cols>
  <sheetData>
    <row r="1" spans="1:5" ht="15" customHeight="1" x14ac:dyDescent="0.3">
      <c r="A1" s="1" t="s">
        <v>0</v>
      </c>
      <c r="B1" s="1" t="s">
        <v>1</v>
      </c>
      <c r="C1" s="2" t="s">
        <v>8</v>
      </c>
      <c r="E1" s="3" t="s">
        <v>9</v>
      </c>
    </row>
    <row r="2" spans="1:5" ht="15" customHeight="1" x14ac:dyDescent="0.3">
      <c r="A2" s="1" t="s">
        <v>2</v>
      </c>
      <c r="B2" s="4">
        <v>45</v>
      </c>
      <c r="C2" s="5">
        <v>38</v>
      </c>
      <c r="E2" s="6">
        <v>48</v>
      </c>
    </row>
    <row r="3" spans="1:5" ht="15" customHeight="1" x14ac:dyDescent="0.3">
      <c r="A3" s="1" t="s">
        <v>3</v>
      </c>
      <c r="B3" s="4">
        <v>55</v>
      </c>
      <c r="C3" s="7">
        <v>37</v>
      </c>
      <c r="E3" s="6">
        <v>50</v>
      </c>
    </row>
    <row r="4" spans="1:5" ht="15" customHeight="1" x14ac:dyDescent="0.3">
      <c r="A4" s="1" t="s">
        <v>4</v>
      </c>
      <c r="B4" s="8">
        <v>10</v>
      </c>
      <c r="C4" s="7">
        <v>28</v>
      </c>
      <c r="E4" s="6">
        <v>18</v>
      </c>
    </row>
    <row r="5" spans="1:5" ht="15" customHeight="1" x14ac:dyDescent="0.3">
      <c r="A5" s="1" t="s">
        <v>5</v>
      </c>
      <c r="B5" s="8">
        <v>15</v>
      </c>
      <c r="C5" s="7">
        <v>24</v>
      </c>
      <c r="E5" s="6">
        <v>11</v>
      </c>
    </row>
    <row r="6" spans="1:5" ht="15" customHeight="1" x14ac:dyDescent="0.3">
      <c r="A6" s="1" t="s">
        <v>6</v>
      </c>
      <c r="B6" s="8">
        <v>2</v>
      </c>
      <c r="C6" s="7">
        <v>11</v>
      </c>
      <c r="E6" s="9">
        <v>14</v>
      </c>
    </row>
    <row r="7" spans="1:5" ht="15" customHeight="1" x14ac:dyDescent="0.3">
      <c r="A7" s="1" t="s">
        <v>7</v>
      </c>
      <c r="B7" s="8">
        <v>3</v>
      </c>
      <c r="C7" s="7">
        <v>12</v>
      </c>
      <c r="E7" s="9">
        <v>9</v>
      </c>
    </row>
    <row r="8" spans="1:5" ht="15" customHeight="1" x14ac:dyDescent="0.3">
      <c r="A8" s="1"/>
      <c r="B8" s="4"/>
      <c r="C8" s="5"/>
      <c r="E8" s="6"/>
    </row>
    <row r="9" spans="1:5" ht="15" customHeight="1" x14ac:dyDescent="0.3">
      <c r="A9" s="1" t="s">
        <v>10</v>
      </c>
      <c r="B9" s="4">
        <f>SUM(B2:B8)</f>
        <v>130</v>
      </c>
      <c r="C9" s="5">
        <f t="shared" ref="C9" si="0">SUM(C2:C8)</f>
        <v>150</v>
      </c>
      <c r="E9" s="6">
        <f>SUM(E2:E8)</f>
        <v>150</v>
      </c>
    </row>
    <row r="11" spans="1:5" ht="15" customHeight="1" x14ac:dyDescent="0.3">
      <c r="C11" s="10">
        <f>20/B9</f>
        <v>0.15384615384615385</v>
      </c>
      <c r="E11" s="11">
        <v>0.15379999999999999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C2687-2E1E-40E1-B61C-69D657F35258}">
  <dimension ref="A3:D29"/>
  <sheetViews>
    <sheetView workbookViewId="0">
      <selection activeCell="C24" sqref="C24"/>
    </sheetView>
  </sheetViews>
  <sheetFormatPr defaultRowHeight="12.5" x14ac:dyDescent="0.25"/>
  <cols>
    <col min="1" max="1" width="13" bestFit="1" customWidth="1"/>
    <col min="2" max="2" width="22.6328125" bestFit="1" customWidth="1"/>
    <col min="3" max="3" width="24.1796875" bestFit="1" customWidth="1"/>
    <col min="4" max="4" width="32.7265625" bestFit="1" customWidth="1"/>
    <col min="5" max="5" width="13.90625" bestFit="1" customWidth="1"/>
  </cols>
  <sheetData>
    <row r="3" spans="1:4" x14ac:dyDescent="0.25">
      <c r="A3" s="13" t="s">
        <v>15</v>
      </c>
      <c r="B3" t="s">
        <v>17</v>
      </c>
      <c r="C3" t="s">
        <v>18</v>
      </c>
      <c r="D3" t="s">
        <v>21</v>
      </c>
    </row>
    <row r="4" spans="1:4" x14ac:dyDescent="0.25">
      <c r="A4" s="14" t="s">
        <v>12</v>
      </c>
      <c r="B4" s="15">
        <v>100</v>
      </c>
      <c r="C4" s="15">
        <v>75</v>
      </c>
      <c r="D4" s="20">
        <v>0.5</v>
      </c>
    </row>
    <row r="5" spans="1:4" x14ac:dyDescent="0.25">
      <c r="A5" s="22" t="s">
        <v>2</v>
      </c>
      <c r="B5" s="15">
        <v>45</v>
      </c>
      <c r="C5" s="15">
        <v>38</v>
      </c>
      <c r="D5" s="15">
        <v>0.25333333333333335</v>
      </c>
    </row>
    <row r="6" spans="1:4" x14ac:dyDescent="0.25">
      <c r="A6" s="22" t="s">
        <v>3</v>
      </c>
      <c r="B6" s="15">
        <v>55</v>
      </c>
      <c r="C6" s="15">
        <v>37</v>
      </c>
      <c r="D6" s="15">
        <v>0.24666666666666667</v>
      </c>
    </row>
    <row r="7" spans="1:4" x14ac:dyDescent="0.25">
      <c r="A7" s="14" t="s">
        <v>14</v>
      </c>
      <c r="B7" s="15">
        <v>5</v>
      </c>
      <c r="C7" s="15">
        <v>23</v>
      </c>
      <c r="D7" s="20">
        <v>0.15333333333333332</v>
      </c>
    </row>
    <row r="8" spans="1:4" x14ac:dyDescent="0.25">
      <c r="A8" s="22" t="s">
        <v>6</v>
      </c>
      <c r="B8" s="15">
        <v>2</v>
      </c>
      <c r="C8" s="15">
        <v>11</v>
      </c>
      <c r="D8" s="15">
        <v>7.3333333333333334E-2</v>
      </c>
    </row>
    <row r="9" spans="1:4" x14ac:dyDescent="0.25">
      <c r="A9" s="22" t="s">
        <v>7</v>
      </c>
      <c r="B9" s="15">
        <v>3</v>
      </c>
      <c r="C9" s="15">
        <v>12</v>
      </c>
      <c r="D9" s="15">
        <v>0.08</v>
      </c>
    </row>
    <row r="10" spans="1:4" x14ac:dyDescent="0.25">
      <c r="A10" s="14" t="s">
        <v>13</v>
      </c>
      <c r="B10" s="15">
        <v>25</v>
      </c>
      <c r="C10" s="15">
        <v>52</v>
      </c>
      <c r="D10" s="20">
        <v>0.34666666666666668</v>
      </c>
    </row>
    <row r="11" spans="1:4" x14ac:dyDescent="0.25">
      <c r="A11" s="22" t="s">
        <v>5</v>
      </c>
      <c r="B11" s="15">
        <v>15</v>
      </c>
      <c r="C11" s="15">
        <v>24</v>
      </c>
      <c r="D11" s="15">
        <v>0.16</v>
      </c>
    </row>
    <row r="12" spans="1:4" x14ac:dyDescent="0.25">
      <c r="A12" s="22" t="s">
        <v>4</v>
      </c>
      <c r="B12" s="15">
        <v>10</v>
      </c>
      <c r="C12" s="15">
        <v>28</v>
      </c>
      <c r="D12" s="15">
        <v>0.18666666666666668</v>
      </c>
    </row>
    <row r="13" spans="1:4" x14ac:dyDescent="0.25">
      <c r="A13" s="14" t="s">
        <v>16</v>
      </c>
      <c r="B13" s="15">
        <v>130</v>
      </c>
      <c r="C13" s="15">
        <v>150</v>
      </c>
      <c r="D13" s="15">
        <v>1</v>
      </c>
    </row>
    <row r="20" spans="1:1" ht="13" x14ac:dyDescent="0.3">
      <c r="A20" s="23" t="s">
        <v>15</v>
      </c>
    </row>
    <row r="21" spans="1:1" ht="13" x14ac:dyDescent="0.3">
      <c r="A21" s="24" t="s">
        <v>12</v>
      </c>
    </row>
    <row r="22" spans="1:1" x14ac:dyDescent="0.25">
      <c r="A22" s="22" t="s">
        <v>2</v>
      </c>
    </row>
    <row r="23" spans="1:1" x14ac:dyDescent="0.25">
      <c r="A23" s="22" t="s">
        <v>3</v>
      </c>
    </row>
    <row r="24" spans="1:1" ht="13" x14ac:dyDescent="0.3">
      <c r="A24" s="24" t="s">
        <v>14</v>
      </c>
    </row>
    <row r="25" spans="1:1" x14ac:dyDescent="0.25">
      <c r="A25" s="22" t="s">
        <v>6</v>
      </c>
    </row>
    <row r="26" spans="1:1" x14ac:dyDescent="0.25">
      <c r="A26" s="22" t="s">
        <v>7</v>
      </c>
    </row>
    <row r="27" spans="1:1" ht="13" x14ac:dyDescent="0.3">
      <c r="A27" s="24" t="s">
        <v>13</v>
      </c>
    </row>
    <row r="28" spans="1:1" x14ac:dyDescent="0.25">
      <c r="A28" s="22" t="s">
        <v>5</v>
      </c>
    </row>
    <row r="29" spans="1:1" x14ac:dyDescent="0.25">
      <c r="A29" s="22" t="s">
        <v>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E8AAD-FDC1-4BDD-8FFF-C88D666D0D3C}">
  <sheetPr>
    <outlinePr summaryBelow="0" summaryRight="0"/>
  </sheetPr>
  <dimension ref="A1:G16"/>
  <sheetViews>
    <sheetView topLeftCell="A28" zoomScaleNormal="100" workbookViewId="0">
      <selection activeCell="K22" sqref="K22"/>
    </sheetView>
  </sheetViews>
  <sheetFormatPr defaultColWidth="14.453125" defaultRowHeight="15" customHeight="1" x14ac:dyDescent="0.25"/>
  <cols>
    <col min="2" max="2" width="12.08984375" bestFit="1" customWidth="1"/>
    <col min="3" max="3" width="15.81640625" bestFit="1" customWidth="1"/>
    <col min="4" max="4" width="17.453125" bestFit="1" customWidth="1"/>
    <col min="5" max="5" width="10" customWidth="1"/>
    <col min="6" max="6" width="25.36328125" customWidth="1"/>
    <col min="7" max="7" width="18.453125" hidden="1" customWidth="1"/>
  </cols>
  <sheetData>
    <row r="1" spans="1:7" ht="15" customHeight="1" x14ac:dyDescent="0.3">
      <c r="A1" s="12" t="s">
        <v>11</v>
      </c>
      <c r="B1" s="1" t="s">
        <v>0</v>
      </c>
      <c r="C1" s="1" t="s">
        <v>1</v>
      </c>
      <c r="D1" s="2" t="s">
        <v>8</v>
      </c>
      <c r="E1" s="17" t="s">
        <v>19</v>
      </c>
      <c r="F1" s="17" t="s">
        <v>20</v>
      </c>
      <c r="G1" s="3" t="s">
        <v>9</v>
      </c>
    </row>
    <row r="2" spans="1:7" ht="15" customHeight="1" x14ac:dyDescent="0.3">
      <c r="A2" s="16" t="s">
        <v>22</v>
      </c>
      <c r="B2" s="1" t="s">
        <v>2</v>
      </c>
      <c r="C2" s="4">
        <v>45</v>
      </c>
      <c r="D2" s="5">
        <v>38</v>
      </c>
      <c r="E2" s="19">
        <f>D2/C2-1</f>
        <v>-0.15555555555555556</v>
      </c>
      <c r="F2" s="19">
        <f t="shared" ref="F2:F7" si="0">D2/christmas_total</f>
        <v>0.25333333333333335</v>
      </c>
      <c r="G2" s="6">
        <v>48</v>
      </c>
    </row>
    <row r="3" spans="1:7" ht="15" customHeight="1" x14ac:dyDescent="0.3">
      <c r="A3" s="16"/>
      <c r="B3" s="1" t="s">
        <v>3</v>
      </c>
      <c r="C3" s="4">
        <v>55</v>
      </c>
      <c r="D3" s="7">
        <v>37</v>
      </c>
      <c r="E3" s="19">
        <f t="shared" ref="E3:E7" si="1">D3/C3-1</f>
        <v>-0.32727272727272727</v>
      </c>
      <c r="F3" s="19">
        <f t="shared" si="0"/>
        <v>0.24666666666666667</v>
      </c>
      <c r="G3" s="6">
        <v>50</v>
      </c>
    </row>
    <row r="4" spans="1:7" ht="15" customHeight="1" x14ac:dyDescent="0.3">
      <c r="A4" s="16" t="s">
        <v>23</v>
      </c>
      <c r="B4" s="1" t="s">
        <v>4</v>
      </c>
      <c r="C4" s="8">
        <v>10</v>
      </c>
      <c r="D4" s="7">
        <v>28</v>
      </c>
      <c r="E4" s="19">
        <f t="shared" si="1"/>
        <v>1.7999999999999998</v>
      </c>
      <c r="F4" s="19">
        <f t="shared" si="0"/>
        <v>0.18666666666666668</v>
      </c>
      <c r="G4" s="6">
        <v>18</v>
      </c>
    </row>
    <row r="5" spans="1:7" ht="15" customHeight="1" x14ac:dyDescent="0.3">
      <c r="A5" s="16"/>
      <c r="B5" s="1" t="s">
        <v>5</v>
      </c>
      <c r="C5" s="8">
        <v>15</v>
      </c>
      <c r="D5" s="7">
        <v>24</v>
      </c>
      <c r="E5" s="19">
        <f t="shared" si="1"/>
        <v>0.60000000000000009</v>
      </c>
      <c r="F5" s="19">
        <f t="shared" si="0"/>
        <v>0.16</v>
      </c>
      <c r="G5" s="6">
        <v>11</v>
      </c>
    </row>
    <row r="6" spans="1:7" ht="15" customHeight="1" x14ac:dyDescent="0.3">
      <c r="A6" s="16" t="s">
        <v>24</v>
      </c>
      <c r="B6" s="1" t="s">
        <v>6</v>
      </c>
      <c r="C6" s="8">
        <v>2</v>
      </c>
      <c r="D6" s="7">
        <v>11</v>
      </c>
      <c r="E6" s="19">
        <f t="shared" si="1"/>
        <v>4.5</v>
      </c>
      <c r="F6" s="19">
        <f t="shared" si="0"/>
        <v>7.3333333333333334E-2</v>
      </c>
      <c r="G6" s="9">
        <v>14</v>
      </c>
    </row>
    <row r="7" spans="1:7" ht="15" customHeight="1" x14ac:dyDescent="0.3">
      <c r="A7" s="16"/>
      <c r="B7" s="1" t="s">
        <v>7</v>
      </c>
      <c r="C7" s="8">
        <v>3</v>
      </c>
      <c r="D7" s="7">
        <v>12</v>
      </c>
      <c r="E7" s="19">
        <f t="shared" si="1"/>
        <v>3</v>
      </c>
      <c r="F7" s="19">
        <f t="shared" si="0"/>
        <v>0.08</v>
      </c>
      <c r="G7" s="9">
        <v>9</v>
      </c>
    </row>
    <row r="8" spans="1:7" ht="15" customHeight="1" x14ac:dyDescent="0.3">
      <c r="B8" s="1" t="s">
        <v>10</v>
      </c>
      <c r="C8" s="4">
        <f>SUM(C2:C7)</f>
        <v>130</v>
      </c>
      <c r="D8" s="5">
        <f>SUM(D2:D7)</f>
        <v>150</v>
      </c>
      <c r="E8" s="19">
        <f>D8/C8-1</f>
        <v>0.15384615384615374</v>
      </c>
      <c r="F8" s="19"/>
      <c r="G8" s="6">
        <f>SUM(G2:G7)</f>
        <v>150</v>
      </c>
    </row>
    <row r="10" spans="1:7" ht="15" customHeight="1" x14ac:dyDescent="0.3">
      <c r="G10" s="11">
        <v>0.15379999999999999</v>
      </c>
    </row>
    <row r="12" spans="1:7" ht="15" customHeight="1" x14ac:dyDescent="0.3">
      <c r="B12" s="25" t="s">
        <v>11</v>
      </c>
      <c r="C12" s="26" t="s">
        <v>1</v>
      </c>
      <c r="D12" s="27" t="s">
        <v>8</v>
      </c>
      <c r="E12" s="25" t="s">
        <v>19</v>
      </c>
      <c r="F12" s="25" t="s">
        <v>20</v>
      </c>
    </row>
    <row r="13" spans="1:7" ht="15" customHeight="1" x14ac:dyDescent="0.25">
      <c r="B13" s="14" t="s">
        <v>22</v>
      </c>
      <c r="C13" s="21">
        <f>SUM('Christmas Sales'!B2:B3)</f>
        <v>100</v>
      </c>
      <c r="D13" s="21">
        <f>SUM('Christmas Sales'!C2:C3)</f>
        <v>75</v>
      </c>
      <c r="E13" s="18">
        <f t="shared" ref="E13:E15" si="2">D13/C13-1</f>
        <v>-0.25</v>
      </c>
      <c r="F13" s="18">
        <f>D13/$D$16</f>
        <v>0.5</v>
      </c>
    </row>
    <row r="14" spans="1:7" ht="15" customHeight="1" x14ac:dyDescent="0.25">
      <c r="B14" s="14" t="s">
        <v>23</v>
      </c>
      <c r="C14" s="21">
        <f>SUM('Christmas Sales'!B4:B5)</f>
        <v>25</v>
      </c>
      <c r="D14" s="21">
        <f>SUM('Christmas Sales'!C4:C5)</f>
        <v>52</v>
      </c>
      <c r="E14" s="18">
        <f t="shared" si="2"/>
        <v>1.08</v>
      </c>
      <c r="F14" s="18">
        <f>D14/$D$16</f>
        <v>0.34666666666666668</v>
      </c>
    </row>
    <row r="15" spans="1:7" ht="15" customHeight="1" x14ac:dyDescent="0.25">
      <c r="B15" s="14" t="s">
        <v>24</v>
      </c>
      <c r="C15" s="21">
        <f>SUM('Christmas Sales'!B6:B7)</f>
        <v>5</v>
      </c>
      <c r="D15" s="21">
        <f>SUM('Christmas Sales'!C6:C7)</f>
        <v>23</v>
      </c>
      <c r="E15" s="18">
        <f t="shared" si="2"/>
        <v>3.5999999999999996</v>
      </c>
      <c r="F15" s="18">
        <f>D15/$D$16</f>
        <v>0.15333333333333332</v>
      </c>
    </row>
    <row r="16" spans="1:7" ht="15" customHeight="1" x14ac:dyDescent="0.3">
      <c r="B16" s="1" t="s">
        <v>10</v>
      </c>
      <c r="C16" s="21">
        <f>SUM(C13:C15)</f>
        <v>130</v>
      </c>
      <c r="D16" s="21">
        <f>SUM(D13:D15)</f>
        <v>150</v>
      </c>
      <c r="E16" s="18">
        <f>D16/C16-1</f>
        <v>0.15384615384615374</v>
      </c>
      <c r="F16" s="18"/>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9661D-D59F-4025-A83B-88158A689569}">
  <dimension ref="A1"/>
  <sheetViews>
    <sheetView showGridLines="0" topLeftCell="A34" zoomScaleNormal="100" workbookViewId="0">
      <selection activeCell="F57" sqref="F57"/>
    </sheetView>
  </sheetViews>
  <sheetFormatPr defaultRowHeight="12.5" x14ac:dyDescent="0.25"/>
  <cols>
    <col min="9" max="9" width="8.7265625" customWidth="1"/>
    <col min="10" max="10" width="12.6328125" customWidth="1"/>
  </cols>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Christmas Sales</vt:lpstr>
      <vt:lpstr>pivot</vt:lpstr>
      <vt:lpstr>analysis</vt:lpstr>
      <vt:lpstr>email</vt:lpstr>
      <vt:lpstr>christmas_total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cp:lastPrinted>2021-04-28T20:18:32Z</cp:lastPrinted>
  <dcterms:modified xsi:type="dcterms:W3CDTF">2021-04-28T20:44:27Z</dcterms:modified>
</cp:coreProperties>
</file>