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1" i="1" l="1"/>
  <c r="H15" i="1"/>
  <c r="H14" i="1"/>
  <c r="F15" i="1"/>
  <c r="F14" i="1"/>
  <c r="B19" i="1"/>
  <c r="C16" i="1"/>
  <c r="H10" i="1"/>
  <c r="G10" i="1"/>
  <c r="F10" i="1"/>
  <c r="E10" i="1"/>
  <c r="D10" i="1"/>
  <c r="C13" i="1" s="1"/>
  <c r="C10" i="1"/>
  <c r="I9" i="1"/>
  <c r="I8" i="1"/>
  <c r="I7" i="1"/>
  <c r="I6" i="1"/>
  <c r="I5" i="1"/>
  <c r="I4" i="1"/>
  <c r="C12" i="1" l="1"/>
  <c r="C14" i="1"/>
  <c r="C15" i="1"/>
  <c r="I10" i="1"/>
</calcChain>
</file>

<file path=xl/sharedStrings.xml><?xml version="1.0" encoding="utf-8"?>
<sst xmlns="http://schemas.openxmlformats.org/spreadsheetml/2006/main" count="18" uniqueCount="18">
  <si>
    <t>X/Y</t>
  </si>
  <si>
    <t>f(x)</t>
  </si>
  <si>
    <t>f(y)</t>
  </si>
  <si>
    <t>E(X)</t>
  </si>
  <si>
    <t>E(Y)</t>
  </si>
  <si>
    <t>E(X^2)</t>
  </si>
  <si>
    <t>Y^2</t>
  </si>
  <si>
    <t>X^2</t>
  </si>
  <si>
    <t>E(Y^2)</t>
  </si>
  <si>
    <t>COV(X,Y)</t>
  </si>
  <si>
    <t>E(XY)-E(X)E(Y)</t>
  </si>
  <si>
    <t>E(XY)</t>
  </si>
  <si>
    <t>r</t>
  </si>
  <si>
    <t>COV(X,Y) / SD(X) SD(Y)</t>
  </si>
  <si>
    <t>VAR(X)</t>
  </si>
  <si>
    <t>VAR(Y)</t>
  </si>
  <si>
    <t>SD(X)</t>
  </si>
  <si>
    <t>SD(Y)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</si>
</sst>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\ ???/???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0" xfId="0" applyNumberFormat="1"/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tabSelected="1" zoomScale="150" zoomScaleNormal="150" workbookViewId="0">
      <selection activeCell="G12" sqref="G12"/>
    </sheetView>
  </sheetViews>
  <sheetFormatPr defaultRowHeight="15" x14ac:dyDescent="0.25"/>
  <cols>
    <col min="3" max="3" width="8.7109375" customWidth="1"/>
  </cols>
  <sheetData>
    <row r="2" spans="1:10" s="3" customFormat="1" x14ac:dyDescent="0.25">
      <c r="B2" s="3" t="s">
        <v>6</v>
      </c>
      <c r="C2" s="3">
        <v>1</v>
      </c>
      <c r="D2" s="3">
        <v>4</v>
      </c>
      <c r="E2" s="3">
        <v>9</v>
      </c>
      <c r="F2" s="3">
        <v>16</v>
      </c>
      <c r="G2" s="3">
        <v>25</v>
      </c>
      <c r="H2" s="3">
        <v>36</v>
      </c>
    </row>
    <row r="3" spans="1:10" x14ac:dyDescent="0.25">
      <c r="A3" s="3" t="s">
        <v>7</v>
      </c>
      <c r="B3" s="2" t="s">
        <v>0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2" t="s">
        <v>1</v>
      </c>
    </row>
    <row r="4" spans="1:10" x14ac:dyDescent="0.25">
      <c r="A4" s="3">
        <v>1</v>
      </c>
      <c r="B4" s="7">
        <v>1</v>
      </c>
      <c r="C4" s="5">
        <v>2.7777777777777801E-2</v>
      </c>
      <c r="D4" s="5">
        <v>2.7777777777777801E-2</v>
      </c>
      <c r="E4" s="5">
        <v>2.7777777777777801E-2</v>
      </c>
      <c r="F4" s="5">
        <v>2.7777777777777801E-2</v>
      </c>
      <c r="G4" s="5">
        <v>2.7777777777777801E-2</v>
      </c>
      <c r="H4" s="5">
        <v>2.7777777777777801E-2</v>
      </c>
      <c r="I4" s="8">
        <f>SUM(C4:H4)</f>
        <v>0.1666666666666668</v>
      </c>
    </row>
    <row r="5" spans="1:10" x14ac:dyDescent="0.25">
      <c r="A5" s="3">
        <v>2</v>
      </c>
      <c r="B5" s="7">
        <v>2</v>
      </c>
      <c r="C5" s="4">
        <v>0</v>
      </c>
      <c r="D5" s="5">
        <v>5.5555555555555552E-2</v>
      </c>
      <c r="E5" s="5">
        <v>2.7777777777777801E-2</v>
      </c>
      <c r="F5" s="5">
        <v>2.7777777777777801E-2</v>
      </c>
      <c r="G5" s="5">
        <v>2.7777777777777801E-2</v>
      </c>
      <c r="H5" s="5">
        <v>2.7777777777777801E-2</v>
      </c>
      <c r="I5" s="8">
        <f t="shared" ref="I5:I9" si="0">SUM(C5:H5)</f>
        <v>0.16666666666666674</v>
      </c>
    </row>
    <row r="6" spans="1:10" x14ac:dyDescent="0.25">
      <c r="A6" s="3">
        <v>9</v>
      </c>
      <c r="B6" s="7">
        <v>3</v>
      </c>
      <c r="C6" s="4">
        <v>0</v>
      </c>
      <c r="D6" s="4">
        <v>0</v>
      </c>
      <c r="E6" s="5">
        <v>8.3333333333333329E-2</v>
      </c>
      <c r="F6" s="5">
        <v>2.7777777777777801E-2</v>
      </c>
      <c r="G6" s="5">
        <v>2.7777777777777801E-2</v>
      </c>
      <c r="H6" s="5">
        <v>2.7777777777777801E-2</v>
      </c>
      <c r="I6" s="8">
        <f t="shared" si="0"/>
        <v>0.16666666666666671</v>
      </c>
    </row>
    <row r="7" spans="1:10" x14ac:dyDescent="0.25">
      <c r="A7" s="3">
        <v>16</v>
      </c>
      <c r="B7" s="7">
        <v>4</v>
      </c>
      <c r="C7" s="4">
        <v>0</v>
      </c>
      <c r="D7" s="4">
        <v>0</v>
      </c>
      <c r="E7" s="4">
        <v>0</v>
      </c>
      <c r="F7" s="5">
        <v>0.1111111111111111</v>
      </c>
      <c r="G7" s="5">
        <v>2.7777777777777801E-2</v>
      </c>
      <c r="H7" s="5">
        <v>2.7777777777777801E-2</v>
      </c>
      <c r="I7" s="8">
        <f t="shared" si="0"/>
        <v>0.16666666666666669</v>
      </c>
    </row>
    <row r="8" spans="1:10" x14ac:dyDescent="0.25">
      <c r="A8" s="3">
        <v>25</v>
      </c>
      <c r="B8" s="7">
        <v>5</v>
      </c>
      <c r="C8" s="4">
        <v>0</v>
      </c>
      <c r="D8" s="4">
        <v>0</v>
      </c>
      <c r="E8" s="4">
        <v>0</v>
      </c>
      <c r="F8" s="4">
        <v>0</v>
      </c>
      <c r="G8" s="5">
        <v>0.1388888888888889</v>
      </c>
      <c r="H8" s="5">
        <v>2.7777777777777801E-2</v>
      </c>
      <c r="I8" s="8">
        <f t="shared" si="0"/>
        <v>0.16666666666666669</v>
      </c>
    </row>
    <row r="9" spans="1:10" x14ac:dyDescent="0.25">
      <c r="A9" s="3">
        <v>36</v>
      </c>
      <c r="B9" s="7">
        <v>6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5">
        <v>0.16666666666666666</v>
      </c>
      <c r="I9" s="8">
        <f t="shared" si="0"/>
        <v>0.16666666666666666</v>
      </c>
    </row>
    <row r="10" spans="1:10" x14ac:dyDescent="0.25">
      <c r="B10" s="2" t="s">
        <v>2</v>
      </c>
      <c r="C10" s="10">
        <f>SUM(C4:C9)</f>
        <v>2.7777777777777801E-2</v>
      </c>
      <c r="D10" s="10">
        <f>SUM(D4:D9)</f>
        <v>8.3333333333333356E-2</v>
      </c>
      <c r="E10" s="10">
        <f>SUM(E4:E9)</f>
        <v>0.13888888888888892</v>
      </c>
      <c r="F10" s="10">
        <f>SUM(F4:F9)</f>
        <v>0.1944444444444445</v>
      </c>
      <c r="G10" s="10">
        <f>SUM(G4:G9)</f>
        <v>0.25000000000000011</v>
      </c>
      <c r="H10" s="10">
        <f>SUM(H4:H9)</f>
        <v>0.30555555555555569</v>
      </c>
      <c r="I10" s="4">
        <f>SUM(I4:I9)</f>
        <v>1.0000000000000004</v>
      </c>
      <c r="J10" s="6"/>
    </row>
    <row r="12" spans="1:10" x14ac:dyDescent="0.25">
      <c r="B12" s="12" t="s">
        <v>3</v>
      </c>
      <c r="C12" s="12">
        <f>SUMPRODUCT(B4:B9,I4:I9)</f>
        <v>3.5000000000000009</v>
      </c>
    </row>
    <row r="13" spans="1:10" x14ac:dyDescent="0.25">
      <c r="B13" s="9" t="s">
        <v>4</v>
      </c>
      <c r="C13" s="9">
        <f>SUMPRODUCT(C3:H3,C10:H10)</f>
        <v>4.4722222222222241</v>
      </c>
    </row>
    <row r="14" spans="1:10" x14ac:dyDescent="0.25">
      <c r="B14" s="7" t="s">
        <v>5</v>
      </c>
      <c r="C14" s="7">
        <f>SUMPRODUCT(A4:A9,I4:I9)</f>
        <v>14.833333333333336</v>
      </c>
      <c r="E14" s="2" t="s">
        <v>14</v>
      </c>
      <c r="F14" s="2">
        <f>C14-C12^2</f>
        <v>2.5833333333333286</v>
      </c>
      <c r="G14" s="2" t="s">
        <v>16</v>
      </c>
      <c r="H14" s="2">
        <f>SQRT(F14)</f>
        <v>1.6072751268321577</v>
      </c>
    </row>
    <row r="15" spans="1:10" x14ac:dyDescent="0.25">
      <c r="B15" s="7" t="s">
        <v>8</v>
      </c>
      <c r="C15" s="7">
        <f>SUMPRODUCT(C2:H2,C10:H10)</f>
        <v>21.972222222222229</v>
      </c>
      <c r="E15" s="2" t="s">
        <v>15</v>
      </c>
      <c r="F15" s="2">
        <f>C15-C13^2</f>
        <v>1.9714506172839386</v>
      </c>
      <c r="G15" s="2" t="s">
        <v>17</v>
      </c>
      <c r="H15" s="2">
        <f>SQRT(F15)</f>
        <v>1.4040835506777858</v>
      </c>
    </row>
    <row r="16" spans="1:10" x14ac:dyDescent="0.25">
      <c r="B16" s="7" t="s">
        <v>11</v>
      </c>
      <c r="C16" s="7">
        <f>B4*(C3*C4+D3*D4+E3*E4+F3*F4+G3*G4+H3*H4)+B5*(D5*D3+E3*E5+F3*F5+G3*G5+H3*H5)+B6*(SUMPRODUCT(C3:H3,C6:H6))+B7*(SUMPRODUCT(C3:H3,C7:H7))+B8*(SUMPRODUCT(C3:H3,C8:H8))+B9*(SUMPRODUCT(C9:H9,C3:H3))</f>
        <v>17.111111111111114</v>
      </c>
    </row>
    <row r="18" spans="2:4" x14ac:dyDescent="0.25">
      <c r="B18" s="11" t="s">
        <v>9</v>
      </c>
      <c r="C18" s="11" t="s">
        <v>10</v>
      </c>
    </row>
    <row r="19" spans="2:4" x14ac:dyDescent="0.25">
      <c r="B19" s="1">
        <f>C16-C12*C13</f>
        <v>1.4583333333333268</v>
      </c>
      <c r="C19" s="1"/>
    </row>
    <row r="21" spans="2:4" ht="45" x14ac:dyDescent="0.25">
      <c r="B21" s="13" t="s">
        <v>12</v>
      </c>
      <c r="C21" s="13" t="s">
        <v>13</v>
      </c>
      <c r="D21" s="14">
        <f>B19/(H14*H15)</f>
        <v>0.64620992992270787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5D48A568EF03438E3D278B03ECE57D" ma:contentTypeVersion="10" ma:contentTypeDescription="Create a new document." ma:contentTypeScope="" ma:versionID="8687f8f0475e5dea4b073df39556729c">
  <xsd:schema xmlns:xsd="http://www.w3.org/2001/XMLSchema" xmlns:xs="http://www.w3.org/2001/XMLSchema" xmlns:p="http://schemas.microsoft.com/office/2006/metadata/properties" xmlns:ns2="bb1c2782-a4c8-41be-a3cc-58844f05c1c8" targetNamespace="http://schemas.microsoft.com/office/2006/metadata/properties" ma:root="true" ma:fieldsID="042d6698acf089de31e4421f3de905e5" ns2:_="">
    <xsd:import namespace="bb1c2782-a4c8-41be-a3cc-58844f05c1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1c2782-a4c8-41be-a3cc-58844f05c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08AD8F-5478-4382-97F5-10DCC27A85D3}"/>
</file>

<file path=customXml/itemProps2.xml><?xml version="1.0" encoding="utf-8"?>
<ds:datastoreItem xmlns:ds="http://schemas.openxmlformats.org/officeDocument/2006/customXml" ds:itemID="{E942D95F-6322-446B-9C89-856ED1A56C13}"/>
</file>

<file path=customXml/itemProps3.xml><?xml version="1.0" encoding="utf-8"?>
<ds:datastoreItem xmlns:ds="http://schemas.openxmlformats.org/officeDocument/2006/customXml" ds:itemID="{AC50BF2F-26A5-41E9-BB94-46A98FADFA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2021-03-12T03:51:15Z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0x010100BD5D48A568EF03438E3D278B03ECE57D</vt:lpwstr>
  </property>
</Properties>
</file>