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Ex4.xml" ContentType="application/vnd.ms-office.chartex+xml"/>
  <Override PartName="/xl/charts/style7.xml" ContentType="application/vnd.ms-office.chartstyle+xml"/>
  <Override PartName="/xl/charts/colors7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3.xml" ContentType="application/vnd.openxmlformats-officedocument.spreadsheetml.table+xml"/>
  <Override PartName="/xl/pivotTables/pivotTable5.xml" ContentType="application/vnd.openxmlformats-officedocument.spreadsheetml.pivot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Code-workshop\Monthly-Budget-expense-Calculator-and-Dashboard\"/>
    </mc:Choice>
  </mc:AlternateContent>
  <xr:revisionPtr revIDLastSave="0" documentId="13_ncr:1_{9AADE3D5-47C6-4729-A23E-F9EAAEDB1589}" xr6:coauthVersionLast="47" xr6:coauthVersionMax="47" xr10:uidLastSave="{00000000-0000-0000-0000-000000000000}"/>
  <bookViews>
    <workbookView xWindow="-108" yWindow="-108" windowWidth="23256" windowHeight="12576" xr2:uid="{180BEEB1-B99B-4BBC-9E96-FE53B7C1D55D}"/>
  </bookViews>
  <sheets>
    <sheet name="Dashboard" sheetId="1" r:id="rId1"/>
    <sheet name="Categories" sheetId="2" r:id="rId2"/>
    <sheet name="Expense Log" sheetId="3" r:id="rId3"/>
    <sheet name="TransactionType" sheetId="17" r:id="rId4"/>
    <sheet name="Categorical Spending" sheetId="18" r:id="rId5"/>
    <sheet name="Daily spending" sheetId="16" r:id="rId6"/>
    <sheet name="Transaction Type" sheetId="4" r:id="rId7"/>
    <sheet name="Monthly Categorical Expense" sheetId="5" r:id="rId8"/>
  </sheets>
  <definedNames>
    <definedName name="_xlchart.v1.0" hidden="1">'Expense Log'!$B$3:$D$43</definedName>
    <definedName name="_xlchart.v1.1" hidden="1">'Expense Log'!$E$3:$E$43</definedName>
    <definedName name="_xlchart.v1.2" hidden="1">'Expense Log'!$E$3:$E$43</definedName>
    <definedName name="_xlchart.v1.3" hidden="1">'Expense Log'!$B$3:$D$43</definedName>
    <definedName name="_xlchart.v1.4" hidden="1">'Expense Log'!$E$3:$E$43</definedName>
    <definedName name="_xlchart.v1.5" hidden="1">'Expense Log'!$E$3:$E$43</definedName>
  </definedNames>
  <calcPr calcId="191028"/>
  <pivotCaches>
    <pivotCache cacheId="0" r:id="rId9"/>
    <pivotCache cacheId="2" r:id="rId10"/>
    <pivotCache cacheId="11" r:id="rId11"/>
    <pivotCache cacheId="14" r:id="rId12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1" l="1"/>
  <c r="D3" i="2" a="1"/>
  <c r="D3" i="2"/>
  <c r="B14" i="1" l="1"/>
  <c r="B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<sst xmlns="http://schemas.openxmlformats.org/spreadsheetml/2006/main" count="192" uniqueCount="59">
  <si>
    <t>Total Money for the Month</t>
  </si>
  <si>
    <t>Targetted Spending</t>
  </si>
  <si>
    <t>Saving</t>
  </si>
  <si>
    <t>OverBudget</t>
  </si>
  <si>
    <t>Row Labels</t>
  </si>
  <si>
    <t>Sum of Amount</t>
  </si>
  <si>
    <t>Miscellaneous</t>
  </si>
  <si>
    <t>Fees</t>
  </si>
  <si>
    <t>Splitwise</t>
  </si>
  <si>
    <t>Bang</t>
  </si>
  <si>
    <t xml:space="preserve">Phone </t>
  </si>
  <si>
    <t>Donation</t>
  </si>
  <si>
    <t>(blank)</t>
  </si>
  <si>
    <t>Housing and Utilities</t>
  </si>
  <si>
    <t>Rent</t>
  </si>
  <si>
    <t>Insurance</t>
  </si>
  <si>
    <t>Restaurants</t>
  </si>
  <si>
    <t>Burgers In and Out</t>
  </si>
  <si>
    <t>Burrito CSU chico</t>
  </si>
  <si>
    <t>Celestinos</t>
  </si>
  <si>
    <t>Burger King</t>
  </si>
  <si>
    <t>Groceries</t>
  </si>
  <si>
    <t>Walmart</t>
  </si>
  <si>
    <t>Winco</t>
  </si>
  <si>
    <t xml:space="preserve">Fun </t>
  </si>
  <si>
    <t>Cigar</t>
  </si>
  <si>
    <t>Health</t>
  </si>
  <si>
    <t>Safeway Pharmacy</t>
  </si>
  <si>
    <t>Grand Total</t>
  </si>
  <si>
    <t>Categories</t>
  </si>
  <si>
    <t>Subcategories</t>
  </si>
  <si>
    <t>Listing Unique values in table</t>
  </si>
  <si>
    <t>Clothing and Departmental Stores</t>
  </si>
  <si>
    <t>Old Navy</t>
  </si>
  <si>
    <t>Jcpenny</t>
  </si>
  <si>
    <t>Fun</t>
  </si>
  <si>
    <t>Target</t>
  </si>
  <si>
    <t>WellCat Health Center</t>
  </si>
  <si>
    <t>Pharmacy</t>
  </si>
  <si>
    <t>Wifi</t>
  </si>
  <si>
    <t>Personal development</t>
  </si>
  <si>
    <t>Course</t>
  </si>
  <si>
    <t>Book</t>
  </si>
  <si>
    <t>Transportation</t>
  </si>
  <si>
    <t>Gas</t>
  </si>
  <si>
    <t>Lyft</t>
  </si>
  <si>
    <t>Uber</t>
  </si>
  <si>
    <t>Ledger</t>
  </si>
  <si>
    <t>&lt; to dashboard</t>
  </si>
  <si>
    <t>Date</t>
  </si>
  <si>
    <t>Category</t>
  </si>
  <si>
    <t>Subcategory</t>
  </si>
  <si>
    <t>Transaction Type</t>
  </si>
  <si>
    <t>Amount</t>
  </si>
  <si>
    <t>Note</t>
  </si>
  <si>
    <t>Credit</t>
  </si>
  <si>
    <t>Debit</t>
  </si>
  <si>
    <t>Cash</t>
  </si>
  <si>
    <t>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</si>
</sst>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44" formatCode="_(&quot;$&quot;* #,##0.00_);_(&quot;$&quot;* \(#,##0.00\);_(&quot;$&quot;* &quot;-&quot;??_);_(@_)"/>
    <numFmt numFmtId="164" formatCode="&quot;$&quot;#,##0.00"/>
    <numFmt numFmtId="165" formatCode="_([$$-409]* #,##0.00_);_([$$-409]* \(#,##0.00\);_([$$-409]* &quot;-&quot;??_);_(@_)"/>
  </numFmts>
  <fonts count="8" x14ac:knownFonts="1">
    <font>
      <sz val="11"/>
      <color theme="1"/>
      <name val="Century Gothic"/>
      <family val="2"/>
      <scheme val="minor"/>
    </font>
    <font>
      <sz val="11"/>
      <color theme="1"/>
      <name val="Century Gothic"/>
      <family val="2"/>
      <scheme val="minor"/>
    </font>
    <font>
      <sz val="18"/>
      <color theme="3"/>
      <name val="Century Gothic"/>
      <family val="2"/>
      <scheme val="major"/>
    </font>
    <font>
      <u/>
      <sz val="11"/>
      <color theme="10"/>
      <name val="Century Gothic"/>
      <family val="2"/>
      <scheme val="minor"/>
    </font>
    <font>
      <sz val="26"/>
      <color theme="5" tint="-0.499984740745262"/>
      <name val="Century Gothic"/>
      <family val="1"/>
      <scheme val="major"/>
    </font>
    <font>
      <b/>
      <sz val="11"/>
      <color theme="5" tint="-0.499984740745262"/>
      <name val="Century Gothic"/>
      <family val="2"/>
      <scheme val="minor"/>
    </font>
    <font>
      <sz val="11"/>
      <color theme="3"/>
      <name val="Century Gothic"/>
      <family val="2"/>
      <scheme val="minor"/>
    </font>
    <font>
      <sz val="11"/>
      <name val="Century Gothic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theme="2" tint="0.79995117038483843"/>
      </patternFill>
    </fill>
    <fill>
      <patternFill patternType="solid">
        <fgColor rgb="FFFFFF00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ED7D31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14" fontId="6" fillId="3" borderId="0" applyFont="0" applyFill="0" applyBorder="0">
      <alignment horizontal="right" vertical="center" indent="3"/>
    </xf>
  </cellStyleXfs>
  <cellXfs count="27">
    <xf numFmtId="0" fontId="0" fillId="0" borderId="0" xfId="0"/>
    <xf numFmtId="0" fontId="4" fillId="2" borderId="0" xfId="2" applyFont="1" applyFill="1" applyBorder="1" applyAlignment="1">
      <alignment horizontal="left" vertical="center"/>
    </xf>
    <xf numFmtId="0" fontId="5" fillId="2" borderId="0" xfId="3" applyFont="1" applyFill="1" applyBorder="1" applyAlignment="1">
      <alignment horizontal="right" vertic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44" fontId="0" fillId="0" borderId="0" xfId="0" applyNumberFormat="1"/>
    <xf numFmtId="0" fontId="0" fillId="5" borderId="0" xfId="0" applyFill="1"/>
    <xf numFmtId="14" fontId="0" fillId="0" borderId="0" xfId="0" applyNumberFormat="1"/>
    <xf numFmtId="0" fontId="0" fillId="4" borderId="0" xfId="0" applyFill="1"/>
    <xf numFmtId="164" fontId="0" fillId="0" borderId="0" xfId="0" applyNumberFormat="1"/>
    <xf numFmtId="165" fontId="0" fillId="0" borderId="0" xfId="0" applyNumberFormat="1" applyAlignment="1">
      <alignment horizontal="right"/>
    </xf>
    <xf numFmtId="0" fontId="0" fillId="6" borderId="0" xfId="0" applyFill="1"/>
    <xf numFmtId="165" fontId="0" fillId="0" borderId="0" xfId="0" applyNumberFormat="1"/>
    <xf numFmtId="0" fontId="0" fillId="7" borderId="0" xfId="0" applyFill="1"/>
    <xf numFmtId="0" fontId="0" fillId="8" borderId="0" xfId="0" applyFill="1" applyAlignment="1">
      <alignment horizontal="left" vertical="center"/>
    </xf>
    <xf numFmtId="2" fontId="0" fillId="8" borderId="0" xfId="0" applyNumberFormat="1" applyFill="1" applyAlignment="1">
      <alignment horizontal="center" vertical="center"/>
    </xf>
    <xf numFmtId="14" fontId="7" fillId="8" borderId="0" xfId="4" applyFont="1" applyFill="1" applyBorder="1" applyAlignment="1">
      <alignment horizontal="center" vertical="center"/>
    </xf>
    <xf numFmtId="0" fontId="7" fillId="8" borderId="0" xfId="0" applyFont="1" applyFill="1" applyAlignment="1">
      <alignment horizontal="left" vertical="center" wrapText="1" indent="1"/>
    </xf>
    <xf numFmtId="44" fontId="7" fillId="8" borderId="0" xfId="1" applyFont="1" applyFill="1" applyBorder="1" applyAlignment="1">
      <alignment horizontal="right" vertical="center" indent="2"/>
    </xf>
    <xf numFmtId="0" fontId="7" fillId="8" borderId="0" xfId="0" applyFont="1" applyFill="1" applyAlignment="1">
      <alignment horizontal="left" vertical="center" wrapText="1"/>
    </xf>
    <xf numFmtId="0" fontId="7" fillId="8" borderId="0" xfId="0" applyFont="1" applyFill="1" applyAlignment="1">
      <alignment horizontal="center" vertical="center"/>
    </xf>
    <xf numFmtId="0" fontId="7" fillId="8" borderId="0" xfId="0" applyFont="1" applyFill="1"/>
    <xf numFmtId="14" fontId="7" fillId="8" borderId="0" xfId="0" applyNumberFormat="1" applyFont="1" applyFill="1" applyAlignment="1">
      <alignment horizontal="center" vertical="center"/>
    </xf>
    <xf numFmtId="0" fontId="0" fillId="0" borderId="0" xfId="0" applyNumberFormat="1"/>
    <xf numFmtId="0" fontId="0" fillId="4" borderId="0" xfId="0" applyFill="1" applyAlignment="1">
      <alignment vertical="center"/>
    </xf>
    <xf numFmtId="0" fontId="4" fillId="2" borderId="0" xfId="2" applyFont="1" applyFill="1" applyBorder="1" applyAlignment="1">
      <alignment horizontal="left" vertical="center"/>
    </xf>
  </cellXfs>
  <cellStyles count="5">
    <cellStyle name="Currency" xfId="1" builtinId="4"/>
    <cellStyle name="Date" xfId="4" xr:uid="{D05F1F88-8202-47B6-AC79-69B8343808C7}"/>
    <cellStyle name="Hyperlink" xfId="3" builtinId="8"/>
    <cellStyle name="Normal" xfId="0" builtinId="0"/>
    <cellStyle name="Title" xfId="2" builtinId="15"/>
  </cellStyles>
  <dxfs count="12">
    <dxf>
      <font>
        <strike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fill>
        <patternFill patternType="solid">
          <fgColor indexed="64"/>
          <bgColor rgb="FFD0CECE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fill>
        <patternFill patternType="solid">
          <fgColor indexed="64"/>
          <bgColor rgb="FFD0CE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fill>
        <patternFill patternType="solid">
          <fgColor indexed="64"/>
          <bgColor rgb="FFD0CECE"/>
        </patternFill>
      </fill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fill>
        <patternFill patternType="solid">
          <fgColor indexed="64"/>
          <bgColor rgb="FFD0CECE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fill>
        <patternFill patternType="solid">
          <fgColor indexed="64"/>
          <bgColor rgb="FFD0CECE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fill>
        <patternFill patternType="solid">
          <fgColor indexed="64"/>
          <bgColor rgb="FFD0CECE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entury Gothic"/>
        <family val="2"/>
        <scheme val="minor"/>
      </font>
      <fill>
        <patternFill patternType="solid">
          <fgColor indexed="64"/>
          <bgColor rgb="FFD0CECE"/>
        </patternFill>
      </fill>
    </dxf>
    <dxf>
      <fill>
        <patternFill patternType="solid">
          <fgColor indexed="64"/>
          <bgColor rgb="FFD0CECE"/>
        </patternFill>
      </fill>
      <alignment vertical="center" textRotation="0" wrapText="0" indent="0" justifyLastLine="0" shrinkToFit="0" readingOrder="0"/>
    </dxf>
    <dxf>
      <fill>
        <patternFill patternType="solid">
          <fgColor theme="2" tint="0.59996337778862885"/>
          <bgColor theme="0" tint="-4.9989318521683403E-2"/>
        </patternFill>
      </fill>
    </dxf>
    <dxf>
      <fill>
        <patternFill patternType="solid">
          <fgColor theme="2" tint="0.79995117038483843"/>
          <bgColor theme="2"/>
        </patternFill>
      </fill>
    </dxf>
    <dxf>
      <font>
        <b/>
        <i val="0"/>
        <color theme="2" tint="0.79998168889431442"/>
      </font>
      <fill>
        <patternFill>
          <bgColor theme="6" tint="-0.499984740745262"/>
        </patternFill>
      </fill>
      <border>
        <top style="thick">
          <color theme="0"/>
        </top>
      </border>
    </dxf>
    <dxf>
      <font>
        <b val="0"/>
        <i val="0"/>
        <color theme="3"/>
      </font>
      <fill>
        <patternFill patternType="none">
          <bgColor auto="1"/>
        </patternFill>
      </fill>
      <border diagonalUp="0" diagonalDown="0">
        <left/>
        <right/>
        <top/>
        <bottom style="thick">
          <color theme="6" tint="-0.499984740745262"/>
        </bottom>
        <vertical/>
        <horizontal/>
      </border>
    </dxf>
  </dxfs>
  <tableStyles count="1" defaultTableStyle="TableStyleMedium2" defaultPivotStyle="PivotStyleLight16">
    <tableStyle name="Expense Log" pivot="0" count="4" xr9:uid="{00000000-0011-0000-FFFF-FFFF00000000}">
      <tableStyleElement type="wholeTable" dxfId="11"/>
      <tableStyleElement type="headerRow" dxfId="10"/>
      <tableStyleElement type="firstRowStripe" dxfId="9"/>
      <tableStyleElement type="secondRowStripe" dxfId="8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[Monthly Expense Dashboard.xlsx]Daily spending!PivotTable2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'Daily spending'!$B$3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'Daily spending'!$A$4:$A$18</c:f>
              <c:strCache>
                <c:ptCount val="14"/>
                <c:pt idx="0">
                  <c:v>(blank)</c:v>
                </c:pt>
                <c:pt idx="1">
                  <c:v>11/1/2021</c:v>
                </c:pt>
                <c:pt idx="2">
                  <c:v>11/2/2021</c:v>
                </c:pt>
                <c:pt idx="3">
                  <c:v>11/4/2021</c:v>
                </c:pt>
                <c:pt idx="4">
                  <c:v>11/9/2021</c:v>
                </c:pt>
                <c:pt idx="5">
                  <c:v>11/10/2021</c:v>
                </c:pt>
                <c:pt idx="6">
                  <c:v>11/11/2021</c:v>
                </c:pt>
                <c:pt idx="7">
                  <c:v>11/12/2021</c:v>
                </c:pt>
                <c:pt idx="8">
                  <c:v>11/15/2021</c:v>
                </c:pt>
                <c:pt idx="9">
                  <c:v>11/6/2021</c:v>
                </c:pt>
                <c:pt idx="10">
                  <c:v>11/14/2021</c:v>
                </c:pt>
                <c:pt idx="11">
                  <c:v>11/17/2021</c:v>
                </c:pt>
                <c:pt idx="12">
                  <c:v>11/19/2021</c:v>
                </c:pt>
                <c:pt idx="13">
                  <c:v>11/20/2021</c:v>
                </c:pt>
              </c:strCache>
            </c:strRef>
          </c:cat>
          <c:val>
            <c:numRef>
              <c:f>'Daily spending'!$B$4:$B$18</c:f>
              <c:numCache>
                <c:formatCode>General</c:formatCode>
                <c:ptCount val="14"/>
                <c:pt idx="1">
                  <c:v>670</c:v>
                </c:pt>
                <c:pt idx="2">
                  <c:v>5.5</c:v>
                </c:pt>
                <c:pt idx="3">
                  <c:v>9.91</c:v>
                </c:pt>
                <c:pt idx="4">
                  <c:v>121.20000000000002</c:v>
                </c:pt>
                <c:pt idx="5">
                  <c:v>40.659999999999997</c:v>
                </c:pt>
                <c:pt idx="6">
                  <c:v>217.31</c:v>
                </c:pt>
                <c:pt idx="7">
                  <c:v>19.549999999999997</c:v>
                </c:pt>
                <c:pt idx="8">
                  <c:v>4.3899999999999997</c:v>
                </c:pt>
                <c:pt idx="9">
                  <c:v>7.84</c:v>
                </c:pt>
                <c:pt idx="10">
                  <c:v>5.34</c:v>
                </c:pt>
                <c:pt idx="11">
                  <c:v>11</c:v>
                </c:pt>
                <c:pt idx="12">
                  <c:v>59.065000000000005</c:v>
                </c:pt>
                <c:pt idx="13">
                  <c:v>175.69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842-4632-87D4-4A59999D4F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792887"/>
        <c:axId val="1507893528"/>
      </c:lineChart>
      <c:catAx>
        <c:axId val="39792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893528"/>
        <c:crosses val="autoZero"/>
        <c:auto val="1"/>
        <c:lblAlgn val="ctr"/>
        <c:lblOffset val="100"/>
        <c:noMultiLvlLbl val="0"/>
      </c:catAx>
      <c:valAx>
        <c:axId val="150789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28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[Monthly Expense Dashboard.xlsx]TransactionType!PivotTable3</c:name>
    <c:fmtId val="4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TransactionType!$B$3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TransactionType!$A$4:$A$8</c:f>
              <c:strCache>
                <c:ptCount val="4"/>
                <c:pt idx="0">
                  <c:v>Credit</c:v>
                </c:pt>
                <c:pt idx="1">
                  <c:v>Debit</c:v>
                </c:pt>
                <c:pt idx="2">
                  <c:v>Splitwise</c:v>
                </c:pt>
                <c:pt idx="3">
                  <c:v>(blank)</c:v>
                </c:pt>
              </c:strCache>
            </c:strRef>
          </c:cat>
          <c:val>
            <c:numRef>
              <c:f>TransactionType!$B$4:$B$8</c:f>
              <c:numCache>
                <c:formatCode>General</c:formatCode>
                <c:ptCount val="4"/>
                <c:pt idx="0">
                  <c:v>269.27499999999998</c:v>
                </c:pt>
                <c:pt idx="1">
                  <c:v>584.77</c:v>
                </c:pt>
                <c:pt idx="2">
                  <c:v>493.40999999999997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27-42C4-88FB-DAFDFFA3F0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1272840"/>
        <c:axId val="1290149688"/>
      </c:barChart>
      <c:catAx>
        <c:axId val="1091272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149688"/>
        <c:crosses val="autoZero"/>
        <c:auto val="1"/>
        <c:lblAlgn val="ctr"/>
        <c:lblOffset val="100"/>
        <c:noMultiLvlLbl val="0"/>
      </c:catAx>
      <c:valAx>
        <c:axId val="129014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2728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[Monthly Expense Dashboard.xlsx]Categorical Spending!PivotTable4</c:name>
    <c:fmtId val="1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'Categorical Spending'!$B$3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'Categorical Spending'!$A$4:$A$11</c:f>
              <c:strCache>
                <c:ptCount val="7"/>
                <c:pt idx="0">
                  <c:v>Groceries</c:v>
                </c:pt>
                <c:pt idx="1">
                  <c:v>Housing and Utilities</c:v>
                </c:pt>
                <c:pt idx="2">
                  <c:v>Restaurants</c:v>
                </c:pt>
                <c:pt idx="3">
                  <c:v>(blank)</c:v>
                </c:pt>
                <c:pt idx="4">
                  <c:v>Fun </c:v>
                </c:pt>
                <c:pt idx="5">
                  <c:v>Health</c:v>
                </c:pt>
                <c:pt idx="6">
                  <c:v>Miscellaneous</c:v>
                </c:pt>
              </c:strCache>
            </c:strRef>
          </c:cat>
          <c:val>
            <c:numRef>
              <c:f>'Categorical Spending'!$B$4:$B$11</c:f>
              <c:numCache>
                <c:formatCode>General</c:formatCode>
                <c:ptCount val="7"/>
                <c:pt idx="0">
                  <c:v>174.34</c:v>
                </c:pt>
                <c:pt idx="1">
                  <c:v>535.5</c:v>
                </c:pt>
                <c:pt idx="2">
                  <c:v>41.91</c:v>
                </c:pt>
                <c:pt idx="4">
                  <c:v>19.64</c:v>
                </c:pt>
                <c:pt idx="5">
                  <c:v>46.79</c:v>
                </c:pt>
                <c:pt idx="6">
                  <c:v>219.08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A5D-4FB4-9813-778D6C5FED4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275336"/>
        <c:axId val="1290132840"/>
      </c:barChart>
      <c:catAx>
        <c:axId val="1091275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132840"/>
        <c:crosses val="autoZero"/>
        <c:auto val="1"/>
        <c:lblAlgn val="ctr"/>
        <c:lblOffset val="100"/>
        <c:noMultiLvlLbl val="0"/>
      </c:catAx>
      <c:valAx>
        <c:axId val="1290132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2753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[Monthly Expense Dashboard.xlsx]TransactionType!PivotTable3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TransactionType!$B$3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TransactionType!$A$4:$A$8</c:f>
              <c:strCache>
                <c:ptCount val="4"/>
                <c:pt idx="0">
                  <c:v>Credit</c:v>
                </c:pt>
                <c:pt idx="1">
                  <c:v>Debit</c:v>
                </c:pt>
                <c:pt idx="2">
                  <c:v>Splitwise</c:v>
                </c:pt>
                <c:pt idx="3">
                  <c:v>(blank)</c:v>
                </c:pt>
              </c:strCache>
            </c:strRef>
          </c:cat>
          <c:val>
            <c:numRef>
              <c:f>TransactionType!$B$4:$B$8</c:f>
              <c:numCache>
                <c:formatCode>General</c:formatCode>
                <c:ptCount val="4"/>
                <c:pt idx="0">
                  <c:v>269.27499999999998</c:v>
                </c:pt>
                <c:pt idx="1">
                  <c:v>584.77</c:v>
                </c:pt>
                <c:pt idx="2">
                  <c:v>493.40999999999997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954-49B6-AED4-6F66C3FE8F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91272840"/>
        <c:axId val="1290149688"/>
      </c:barChart>
      <c:catAx>
        <c:axId val="1091272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149688"/>
        <c:crosses val="autoZero"/>
        <c:auto val="1"/>
        <c:lblAlgn val="ctr"/>
        <c:lblOffset val="100"/>
        <c:noMultiLvlLbl val="0"/>
      </c:catAx>
      <c:valAx>
        <c:axId val="12901496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27284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[Monthly Expense Dashboard.xlsx]Categorical Spending!PivotTable4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'Categorical Spending'!$B$3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'Categorical Spending'!$A$4:$A$11</c:f>
              <c:strCache>
                <c:ptCount val="7"/>
                <c:pt idx="0">
                  <c:v>Groceries</c:v>
                </c:pt>
                <c:pt idx="1">
                  <c:v>Housing and Utilities</c:v>
                </c:pt>
                <c:pt idx="2">
                  <c:v>Restaurants</c:v>
                </c:pt>
                <c:pt idx="3">
                  <c:v>(blank)</c:v>
                </c:pt>
                <c:pt idx="4">
                  <c:v>Fun </c:v>
                </c:pt>
                <c:pt idx="5">
                  <c:v>Health</c:v>
                </c:pt>
                <c:pt idx="6">
                  <c:v>Miscellaneous</c:v>
                </c:pt>
              </c:strCache>
            </c:strRef>
          </c:cat>
          <c:val>
            <c:numRef>
              <c:f>'Categorical Spending'!$B$4:$B$11</c:f>
              <c:numCache>
                <c:formatCode>General</c:formatCode>
                <c:ptCount val="7"/>
                <c:pt idx="0">
                  <c:v>174.34</c:v>
                </c:pt>
                <c:pt idx="1">
                  <c:v>535.5</c:v>
                </c:pt>
                <c:pt idx="2">
                  <c:v>41.91</c:v>
                </c:pt>
                <c:pt idx="4">
                  <c:v>19.64</c:v>
                </c:pt>
                <c:pt idx="5">
                  <c:v>46.79</c:v>
                </c:pt>
                <c:pt idx="6">
                  <c:v>219.08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31B-4506-B400-951F85CE24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091275336"/>
        <c:axId val="1290132840"/>
      </c:barChart>
      <c:catAx>
        <c:axId val="109127533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0132840"/>
        <c:crosses val="autoZero"/>
        <c:auto val="1"/>
        <c:lblAlgn val="ctr"/>
        <c:lblOffset val="100"/>
        <c:noMultiLvlLbl val="0"/>
      </c:catAx>
      <c:valAx>
        <c:axId val="12901328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1275336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[Monthly Expense Dashboard.xlsx]Daily spending!PivotTable2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'Daily spending'!$B$3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'Daily spending'!$A$4:$A$18</c:f>
              <c:strCache>
                <c:ptCount val="14"/>
                <c:pt idx="0">
                  <c:v>(blank)</c:v>
                </c:pt>
                <c:pt idx="1">
                  <c:v>11/1/2021</c:v>
                </c:pt>
                <c:pt idx="2">
                  <c:v>11/2/2021</c:v>
                </c:pt>
                <c:pt idx="3">
                  <c:v>11/4/2021</c:v>
                </c:pt>
                <c:pt idx="4">
                  <c:v>11/9/2021</c:v>
                </c:pt>
                <c:pt idx="5">
                  <c:v>11/10/2021</c:v>
                </c:pt>
                <c:pt idx="6">
                  <c:v>11/11/2021</c:v>
                </c:pt>
                <c:pt idx="7">
                  <c:v>11/12/2021</c:v>
                </c:pt>
                <c:pt idx="8">
                  <c:v>11/15/2021</c:v>
                </c:pt>
                <c:pt idx="9">
                  <c:v>11/6/2021</c:v>
                </c:pt>
                <c:pt idx="10">
                  <c:v>11/14/2021</c:v>
                </c:pt>
                <c:pt idx="11">
                  <c:v>11/17/2021</c:v>
                </c:pt>
                <c:pt idx="12">
                  <c:v>11/19/2021</c:v>
                </c:pt>
                <c:pt idx="13">
                  <c:v>11/20/2021</c:v>
                </c:pt>
              </c:strCache>
            </c:strRef>
          </c:cat>
          <c:val>
            <c:numRef>
              <c:f>'Daily spending'!$B$4:$B$18</c:f>
              <c:numCache>
                <c:formatCode>General</c:formatCode>
                <c:ptCount val="14"/>
                <c:pt idx="1">
                  <c:v>670</c:v>
                </c:pt>
                <c:pt idx="2">
                  <c:v>5.5</c:v>
                </c:pt>
                <c:pt idx="3">
                  <c:v>9.91</c:v>
                </c:pt>
                <c:pt idx="4">
                  <c:v>121.20000000000002</c:v>
                </c:pt>
                <c:pt idx="5">
                  <c:v>40.659999999999997</c:v>
                </c:pt>
                <c:pt idx="6">
                  <c:v>217.31</c:v>
                </c:pt>
                <c:pt idx="7">
                  <c:v>19.549999999999997</c:v>
                </c:pt>
                <c:pt idx="8">
                  <c:v>4.3899999999999997</c:v>
                </c:pt>
                <c:pt idx="9">
                  <c:v>7.84</c:v>
                </c:pt>
                <c:pt idx="10">
                  <c:v>5.34</c:v>
                </c:pt>
                <c:pt idx="11">
                  <c:v>11</c:v>
                </c:pt>
                <c:pt idx="12">
                  <c:v>59.065000000000005</c:v>
                </c:pt>
                <c:pt idx="13">
                  <c:v>175.69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B92-43E4-9DBA-C0BB29099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9792887"/>
        <c:axId val="1507893528"/>
      </c:lineChart>
      <c:catAx>
        <c:axId val="397928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7893528"/>
        <c:crosses val="autoZero"/>
        <c:auto val="1"/>
        <c:lblAlgn val="ctr"/>
        <c:lblOffset val="100"/>
        <c:noMultiLvlLbl val="0"/>
      </c:catAx>
      <c:valAx>
        <c:axId val="1507893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979288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size">
        <cx:f>_xlchart.v1.1</cx:f>
      </cx:numDim>
    </cx:data>
  </cx:chartData>
  <cx:chart>
    <cx:title pos="t" align="ctr" overlay="0"/>
    <cx:plotArea>
      <cx:plotAreaRegion>
        <cx:series layoutId="sunburst" uniqueId="{BF45FF87-0B5B-4BF9-A920-7F404D3DF123}">
          <cx:dataLabels pos="ctr">
            <cx:visibility seriesName="0" categoryName="1" value="1"/>
          </cx:dataLabels>
          <cx:dataId val="0"/>
        </cx:series>
      </cx:plotAreaRegion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txData>
          <cx:v>Frequency of Amount Spent</cx:v>
        </cx:txData>
      </cx:tx>
    </cx:title>
    <cx:plotArea>
      <cx:plotAreaRegion>
        <cx:series layoutId="clusteredColumn" uniqueId="{10C97DFE-C651-467E-ACE3-7ABFC5874477}">
          <cx:spPr>
            <a:solidFill>
              <a:srgbClr val="595959"/>
            </a:solidFill>
          </cx:spPr>
          <cx:dataId val="0"/>
          <cx:layoutPr>
            <cx:binning intervalClosed="r">
              <cx:binSize val="15"/>
            </cx:binning>
          </cx:layoutPr>
        </cx:series>
      </cx:plotAreaRegion>
      <cx:axis id="0">
        <cx:catScaling gapWidth="0.330000013"/>
        <cx:title>
          <cx:tx>
            <cx:txData>
              <cx:v>Amount Spent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  <cx:legend pos="t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_xlchart.v1.3</cx:f>
      </cx:strDim>
      <cx:numDim type="size">
        <cx:f>_xlchart.v1.4</cx:f>
      </cx:numDim>
    </cx:data>
  </cx:chartData>
  <cx:chart>
    <cx:title pos="t" align="ctr" overlay="0"/>
    <cx:plotArea>
      <cx:plotAreaRegion>
        <cx:series layoutId="sunburst" uniqueId="{BF45FF87-0B5B-4BF9-A920-7F404D3DF123}">
          <cx:dataLabels pos="ctr">
            <cx:visibility seriesName="0" categoryName="1" value="0"/>
          </cx:dataLabels>
          <cx:dataId val="0"/>
        </cx:series>
      </cx:plotAreaRegion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_xlchart.v1.5</cx:f>
      </cx:numDim>
    </cx:data>
  </cx:chartData>
  <cx:chart>
    <cx:title pos="t" align="ctr" overlay="0">
      <cx:tx>
        <cx:txData>
          <cx:v>Frequency of Amount Spent</cx:v>
        </cx:txData>
      </cx:tx>
    </cx:title>
    <cx:plotArea>
      <cx:plotAreaRegion>
        <cx:series layoutId="clusteredColumn" uniqueId="{10C97DFE-C651-467E-ACE3-7ABFC5874477}">
          <cx:spPr>
            <a:solidFill>
              <a:srgbClr val="595959"/>
            </a:solidFill>
          </cx:spPr>
          <cx:dataId val="0"/>
          <cx:layoutPr>
            <cx:binning intervalClosed="r">
              <cx:binSize val="15"/>
            </cx:binning>
          </cx:layoutPr>
        </cx:series>
      </cx:plotAreaRegion>
      <cx:axis id="0">
        <cx:catScaling gapWidth="0.330000013"/>
        <cx:title>
          <cx:tx>
            <cx:txData>
              <cx:v>Amount Spent</cx:v>
            </cx:txData>
          </cx:tx>
        </cx:title>
        <cx:tickLabels/>
      </cx:axis>
      <cx:axis id="1">
        <cx:valScaling/>
        <cx:title>
          <cx:tx>
            <cx:txData>
              <cx:v>Frequency</cx:v>
            </cx:txData>
          </cx:tx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38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5" Type="http://schemas.openxmlformats.org/officeDocument/2006/relationships/chart" Target="../charts/chart3.xml"/><Relationship Id="rId4" Type="http://schemas.openxmlformats.org/officeDocument/2006/relationships/chart" Target="../charts/chart2.xml"/></Relationships>
</file>

<file path=xl/drawings/_rels/drawing2.xml.rels><?xml version="1.0" encoding="UTF-8" standalone="yes"?>
<Relationships xmlns="http://schemas.openxmlformats.org/package/2006/relationships"><Relationship Id="rId2" Type="http://schemas.microsoft.com/office/2014/relationships/chartEx" Target="../charts/chartEx4.xml"/><Relationship Id="rId1" Type="http://schemas.microsoft.com/office/2014/relationships/chartEx" Target="../charts/chartEx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514350</xdr:colOff>
      <xdr:row>14</xdr:row>
      <xdr:rowOff>123825</xdr:rowOff>
    </xdr:from>
    <xdr:to>
      <xdr:col>28</xdr:col>
      <xdr:colOff>38100</xdr:colOff>
      <xdr:row>34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1">
              <a:extLst>
                <a:ext uri="{FF2B5EF4-FFF2-40B4-BE49-F238E27FC236}">
                  <a16:creationId xmlns:a16="http://schemas.microsoft.com/office/drawing/2014/main" id="{F05449D8-0A54-4112-8F56-E8C078302D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415010" y="2577465"/>
              <a:ext cx="6899910" cy="34575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10</xdr:col>
      <xdr:colOff>647700</xdr:colOff>
      <xdr:row>14</xdr:row>
      <xdr:rowOff>133350</xdr:rowOff>
    </xdr:from>
    <xdr:to>
      <xdr:col>17</xdr:col>
      <xdr:colOff>466725</xdr:colOff>
      <xdr:row>34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2" descr="Chart type: Histogram. Frequency of 'Field5'&#10;&#10;Description automatically generated">
              <a:extLst>
                <a:ext uri="{FF2B5EF4-FFF2-40B4-BE49-F238E27FC236}">
                  <a16:creationId xmlns:a16="http://schemas.microsoft.com/office/drawing/2014/main" id="{2D61BA0B-85B7-4169-B4BF-0A19382EBBBC}"/>
                </a:ext>
                <a:ext uri="{147F2762-F138-4A5C-976F-8EAC2B608ADB}">
                  <a16:predDERef xmlns:a16="http://schemas.microsoft.com/office/drawing/2014/main" pred="{F05449D8-0A54-4112-8F56-E8C078302D9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854440" y="2586990"/>
              <a:ext cx="4512945" cy="351472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114300</xdr:colOff>
      <xdr:row>14</xdr:row>
      <xdr:rowOff>57150</xdr:rowOff>
    </xdr:from>
    <xdr:to>
      <xdr:col>10</xdr:col>
      <xdr:colOff>647700</xdr:colOff>
      <xdr:row>32</xdr:row>
      <xdr:rowOff>171450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FBD78FBD-DD94-43C3-8552-16F137A441BC}"/>
            </a:ext>
            <a:ext uri="{147F2762-F138-4A5C-976F-8EAC2B608ADB}">
              <a16:predDERef xmlns:a16="http://schemas.microsoft.com/office/drawing/2014/main" pred="{2D61BA0B-85B7-4169-B4BF-0A19382EBB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13</xdr:col>
      <xdr:colOff>304800</xdr:colOff>
      <xdr:row>0</xdr:row>
      <xdr:rowOff>47625</xdr:rowOff>
    </xdr:from>
    <xdr:to>
      <xdr:col>20</xdr:col>
      <xdr:colOff>76200</xdr:colOff>
      <xdr:row>13</xdr:row>
      <xdr:rowOff>66675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57D03BA6-2B42-4629-8288-96B41714F056}"/>
            </a:ext>
            <a:ext uri="{147F2762-F138-4A5C-976F-8EAC2B608ADB}">
              <a16:predDERef xmlns:a16="http://schemas.microsoft.com/office/drawing/2014/main" pred="{FBD78FBD-DD94-43C3-8552-16F137A441B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142875</xdr:colOff>
      <xdr:row>0</xdr:row>
      <xdr:rowOff>9525</xdr:rowOff>
    </xdr:from>
    <xdr:to>
      <xdr:col>13</xdr:col>
      <xdr:colOff>390525</xdr:colOff>
      <xdr:row>14</xdr:row>
      <xdr:rowOff>171450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C1F96D1C-BA4B-4B97-8B71-DF14A6A26D2F}"/>
            </a:ext>
            <a:ext uri="{147F2762-F138-4A5C-976F-8EAC2B608ADB}">
              <a16:predDERef xmlns:a16="http://schemas.microsoft.com/office/drawing/2014/main" pred="{57D03BA6-2B42-4629-8288-96B41714F05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0</xdr:row>
      <xdr:rowOff>0</xdr:rowOff>
    </xdr:from>
    <xdr:to>
      <xdr:col>12</xdr:col>
      <xdr:colOff>457200</xdr:colOff>
      <xdr:row>12</xdr:row>
      <xdr:rowOff>19050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65224738-1EF0-4021-A97E-CB3EAD2FF5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47220" y="0"/>
              <a:ext cx="4945380" cy="235839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5</xdr:col>
      <xdr:colOff>5543550</xdr:colOff>
      <xdr:row>12</xdr:row>
      <xdr:rowOff>38100</xdr:rowOff>
    </xdr:from>
    <xdr:to>
      <xdr:col>12</xdr:col>
      <xdr:colOff>438150</xdr:colOff>
      <xdr:row>25</xdr:row>
      <xdr:rowOff>57150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 descr="Chart type: Histogram. Frequency of 'Field5'&#10;&#10;Description automatically generated">
              <a:extLst>
                <a:ext uri="{FF2B5EF4-FFF2-40B4-BE49-F238E27FC236}">
                  <a16:creationId xmlns:a16="http://schemas.microsoft.com/office/drawing/2014/main" id="{65A1CE4A-D30B-4469-95D4-2DE27C6B61E0}"/>
                </a:ext>
                <a:ext uri="{147F2762-F138-4A5C-976F-8EAC2B608ADB}">
                  <a16:predDERef xmlns:a16="http://schemas.microsoft.com/office/drawing/2014/main" pred="{65224738-1EF0-4021-A97E-CB3EAD2FF5DE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043410" y="2377440"/>
              <a:ext cx="4930140" cy="231267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38100</xdr:rowOff>
    </xdr:from>
    <xdr:to>
      <xdr:col>11</xdr:col>
      <xdr:colOff>457200</xdr:colOff>
      <xdr:row>14</xdr:row>
      <xdr:rowOff>57150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3FECC59-703F-48E4-9139-B0DBB1CE85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6</xdr:row>
      <xdr:rowOff>180975</xdr:rowOff>
    </xdr:from>
    <xdr:to>
      <xdr:col>11</xdr:col>
      <xdr:colOff>361950</xdr:colOff>
      <xdr:row>19</xdr:row>
      <xdr:rowOff>200025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305A587-CEBD-4FE1-A2A8-9D68768BC7F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38100</xdr:colOff>
      <xdr:row>4</xdr:row>
      <xdr:rowOff>19050</xdr:rowOff>
    </xdr:from>
    <xdr:to>
      <xdr:col>10</xdr:col>
      <xdr:colOff>495300</xdr:colOff>
      <xdr:row>17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B5FF0B1-46E6-4C31-86E1-3DFAE798AC8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520.761768402779" createdVersion="7" refreshedVersion="7" minRefreshableVersion="3" recordCount="43" xr:uid="{22537B24-8378-4BFB-B035-676BDF111A58}">
  <cacheSource type="worksheet">
    <worksheetSource ref="A2:F44" sheet="Expense Log"/>
  </cacheSource>
  <cacheFields count="6">
    <cacheField name="Date" numFmtId="0">
      <sharedItems containsNonDate="0" containsDate="1" containsString="0" containsBlank="1" minDate="2021-01-10T00:00:00" maxDate="2021-11-21T00:00:00" count="16">
        <d v="2021-11-01T00:00:00"/>
        <d v="2021-11-02T00:00:00"/>
        <d v="2021-11-04T00:00:00"/>
        <d v="2021-11-06T00:00:00"/>
        <d v="2021-11-09T00:00:00"/>
        <d v="2021-11-10T00:00:00"/>
        <d v="2021-11-11T00:00:00"/>
        <d v="2021-11-12T00:00:00"/>
        <d v="2021-11-14T00:00:00"/>
        <d v="2021-11-15T00:00:00"/>
        <d v="2021-11-17T00:00:00"/>
        <d v="2021-11-19T00:00:00"/>
        <d v="2021-11-20T00:00:00"/>
        <m/>
        <d v="2021-01-10T00:00:00" u="1"/>
        <d v="2021-11-03T00:00:00" u="1"/>
      </sharedItems>
    </cacheField>
    <cacheField name="Category" numFmtId="0">
      <sharedItems containsBlank="1"/>
    </cacheField>
    <cacheField name="Subcategory" numFmtId="0">
      <sharedItems containsBlank="1"/>
    </cacheField>
    <cacheField name="Transaction Type" numFmtId="0">
      <sharedItems containsBlank="1"/>
    </cacheField>
    <cacheField name="Amount" numFmtId="0">
      <sharedItems containsString="0" containsBlank="1" containsNumber="1" minValue="0.99" maxValue="535.5"/>
    </cacheField>
    <cacheField name="Not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520.793368287035" createdVersion="7" refreshedVersion="7" minRefreshableVersion="3" recordCount="38" xr:uid="{1B4DA779-EE9C-4E94-B4EC-F4DF561D6153}">
  <cacheSource type="worksheet">
    <worksheetSource ref="A2:F39" sheet="Expense Log"/>
  </cacheSource>
  <cacheFields count="6">
    <cacheField name="Date" numFmtId="0">
      <sharedItems containsNonDate="0" containsDate="1" containsString="0" containsBlank="1" minDate="2021-11-01T00:00:00" maxDate="2021-11-21T00:00:00"/>
    </cacheField>
    <cacheField name="Category" numFmtId="0">
      <sharedItems containsBlank="1"/>
    </cacheField>
    <cacheField name="Subcategory" numFmtId="0">
      <sharedItems containsBlank="1"/>
    </cacheField>
    <cacheField name="Transaction Type" numFmtId="0">
      <sharedItems containsBlank="1" count="5">
        <s v="Splitwise"/>
        <s v="Credit"/>
        <s v="Debit"/>
        <m/>
        <s v="Cash" u="1"/>
      </sharedItems>
    </cacheField>
    <cacheField name="Amount" numFmtId="0">
      <sharedItems containsString="0" containsBlank="1" containsNumber="1" minValue="0.99" maxValue="535.5"/>
    </cacheField>
    <cacheField name="Not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sh Nagarkar" refreshedDate="44520.806436921295" createdVersion="7" refreshedVersion="7" minRefreshableVersion="3" recordCount="61" xr:uid="{C5F75425-D4DF-42E9-BD55-7C5E428D84D3}">
  <cacheSource type="worksheet">
    <worksheetSource ref="A2:F63" sheet="Expense Log"/>
  </cacheSource>
  <cacheFields count="6">
    <cacheField name="Date" numFmtId="0">
      <sharedItems containsNonDate="0" containsDate="1" containsString="0" containsBlank="1" minDate="2021-11-01T00:00:00" maxDate="2021-11-12T00:00:00"/>
    </cacheField>
    <cacheField name="Category" numFmtId="0">
      <sharedItems containsBlank="1" count="8">
        <s v="Restaurants"/>
        <s v="Groceries"/>
        <s v="Housing and Utilities"/>
        <s v="Miscellaneous"/>
        <s v="Fun "/>
        <s v="Health"/>
        <m/>
        <s v="Clothing and Departmental Stores" u="1"/>
      </sharedItems>
    </cacheField>
    <cacheField name="Subcategory" numFmtId="0">
      <sharedItems containsBlank="1" count="19">
        <s v="Burgers In and Out"/>
        <s v="Walmart"/>
        <s v="Winco"/>
        <s v="Burrito CSU chico"/>
        <s v="Rent"/>
        <s v="Celestinos"/>
        <s v="Fees"/>
        <s v="Safeway Pharmacy"/>
        <s v="Phone "/>
        <s v="Splitwise"/>
        <m/>
        <s v="Bang" u="1"/>
        <s v="Miscellaneous" u="1"/>
        <s v="Cigar" u="1"/>
        <s v="Burger King" u="1"/>
        <s v="Insurance" u="1"/>
        <s v="Old Navy" u="1"/>
        <s v="Donation" u="1"/>
        <s v="Jcpenny" u="1"/>
      </sharedItems>
    </cacheField>
    <cacheField name="Transaction Type" numFmtId="0">
      <sharedItems containsBlank="1"/>
    </cacheField>
    <cacheField name="Amount" numFmtId="0">
      <sharedItems containsString="0" containsBlank="1" containsNumber="1" minValue="0.99" maxValue="535.5"/>
    </cacheField>
    <cacheField name="Not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arsh Nagarkar" refreshedDate="44520.806517939818" createdVersion="7" refreshedVersion="7" minRefreshableVersion="3" recordCount="41" xr:uid="{FDB79A24-8CCA-4CD8-8793-4C8D08423FCA}">
  <cacheSource type="worksheet">
    <worksheetSource ref="A2:F43" sheet="Expense Log"/>
  </cacheSource>
  <cacheFields count="6">
    <cacheField name="Date" numFmtId="0">
      <sharedItems containsNonDate="0" containsDate="1" containsString="0" containsBlank="1" minDate="2021-11-01T00:00:00" maxDate="2021-11-12T00:00:00"/>
    </cacheField>
    <cacheField name="Category" numFmtId="0">
      <sharedItems containsBlank="1" count="7">
        <s v="Restaurants"/>
        <s v="Groceries"/>
        <s v="Housing and Utilities"/>
        <s v="Miscellaneous"/>
        <s v="Fun "/>
        <s v="Health"/>
        <m/>
      </sharedItems>
    </cacheField>
    <cacheField name="Subcategory" numFmtId="0">
      <sharedItems containsBlank="1"/>
    </cacheField>
    <cacheField name="Transaction Type" numFmtId="0">
      <sharedItems containsBlank="1"/>
    </cacheField>
    <cacheField name="Amount" numFmtId="0">
      <sharedItems containsString="0" containsBlank="1" containsNumber="1" minValue="0.99" maxValue="535.5"/>
    </cacheField>
    <cacheField name="Note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">
  <r>
    <x v="0"/>
    <s v="Restaurants"/>
    <s v="Burgers In and Out"/>
    <s v="Splitwise"/>
    <n v="10"/>
    <m/>
  </r>
  <r>
    <x v="0"/>
    <s v="Groceries"/>
    <s v="Walmart"/>
    <s v="Splitwise"/>
    <n v="30"/>
    <m/>
  </r>
  <r>
    <x v="0"/>
    <s v="Groceries"/>
    <s v="Winco"/>
    <s v="Splitwise"/>
    <n v="89"/>
    <m/>
  </r>
  <r>
    <x v="0"/>
    <s v="Restaurants"/>
    <s v="Burrito CSU chico"/>
    <s v="Credit"/>
    <n v="5.5"/>
    <m/>
  </r>
  <r>
    <x v="0"/>
    <s v="Housing and Utilities"/>
    <s v="Rent"/>
    <s v="Debit"/>
    <n v="535.5"/>
    <m/>
  </r>
  <r>
    <x v="1"/>
    <s v="Restaurants"/>
    <s v="Burrito CSU chico"/>
    <s v="Credit"/>
    <n v="5.5"/>
    <m/>
  </r>
  <r>
    <x v="2"/>
    <s v="Restaurants"/>
    <s v="Celestinos"/>
    <s v="Credit"/>
    <n v="9.91"/>
    <m/>
  </r>
  <r>
    <x v="3"/>
    <s v="Miscellaneous"/>
    <s v="Fees"/>
    <s v="Credit"/>
    <n v="7.84"/>
    <m/>
  </r>
  <r>
    <x v="4"/>
    <s v="Restaurants"/>
    <s v="Burrito CSU chico"/>
    <s v="Credit"/>
    <n v="5.5"/>
    <m/>
  </r>
  <r>
    <x v="4"/>
    <s v="Fun "/>
    <s v="Cigar"/>
    <s v="Credit"/>
    <n v="19.64"/>
    <m/>
  </r>
  <r>
    <x v="4"/>
    <s v="Health"/>
    <s v="Safeway Pharmacy"/>
    <s v="Credit"/>
    <n v="46.79"/>
    <m/>
  </r>
  <r>
    <x v="4"/>
    <s v="Groceries"/>
    <s v="Winco"/>
    <s v="Debit"/>
    <n v="49.27"/>
    <m/>
  </r>
  <r>
    <x v="5"/>
    <s v="Restaurants"/>
    <s v="Burrito CSU chico"/>
    <s v="Credit"/>
    <n v="5.5"/>
    <m/>
  </r>
  <r>
    <x v="5"/>
    <s v="Miscellaneous"/>
    <s v="Fees"/>
    <s v="Credit"/>
    <n v="35.159999999999997"/>
    <m/>
  </r>
  <r>
    <x v="6"/>
    <s v="Miscellaneous"/>
    <s v="Phone "/>
    <s v="Credit"/>
    <n v="35.159999999999997"/>
    <m/>
  </r>
  <r>
    <x v="6"/>
    <s v="Miscellaneous"/>
    <s v="Fees"/>
    <s v="Credit"/>
    <n v="0.99"/>
    <m/>
  </r>
  <r>
    <x v="6"/>
    <s v="Groceries"/>
    <s v="Winco"/>
    <s v="Splitwise"/>
    <n v="6.07"/>
    <m/>
  </r>
  <r>
    <x v="6"/>
    <s v="Miscellaneous"/>
    <s v="Splitwise"/>
    <s v="Splitwise"/>
    <n v="175.09"/>
    <m/>
  </r>
  <r>
    <x v="7"/>
    <s v="Miscellaneous"/>
    <s v="Fees"/>
    <s v="Credit"/>
    <n v="0.99"/>
    <m/>
  </r>
  <r>
    <x v="7"/>
    <s v="Fun "/>
    <s v="Cigar"/>
    <s v="Credit"/>
    <n v="18.559999999999999"/>
    <m/>
  </r>
  <r>
    <x v="8"/>
    <s v="Housing and Utilities"/>
    <s v="Insurance"/>
    <s v="Credit"/>
    <n v="5.34"/>
    <m/>
  </r>
  <r>
    <x v="9"/>
    <s v="Miscellaneous"/>
    <s v="Bang"/>
    <s v="Credit"/>
    <n v="4.3899999999999997"/>
    <m/>
  </r>
  <r>
    <x v="10"/>
    <s v="Restaurants"/>
    <s v="Celestinos"/>
    <s v="Credit"/>
    <n v="5.5"/>
    <m/>
  </r>
  <r>
    <x v="10"/>
    <s v="Restaurants"/>
    <s v="Celestinos"/>
    <s v="Credit"/>
    <n v="5.5"/>
    <m/>
  </r>
  <r>
    <x v="11"/>
    <s v="Miscellaneous"/>
    <s v="Bang"/>
    <s v="Credit"/>
    <n v="3.31"/>
    <m/>
  </r>
  <r>
    <x v="11"/>
    <s v="Restaurants"/>
    <s v="Burger King"/>
    <s v="Credit"/>
    <n v="6.415"/>
    <m/>
  </r>
  <r>
    <x v="11"/>
    <s v="Fun "/>
    <s v="Cigar"/>
    <s v="Credit"/>
    <n v="21.78"/>
    <m/>
  </r>
  <r>
    <x v="11"/>
    <s v="Miscellaneous"/>
    <s v="Donation"/>
    <s v="Cash"/>
    <n v="20"/>
    <m/>
  </r>
  <r>
    <x v="11"/>
    <s v="Groceries"/>
    <s v="Winco"/>
    <s v="Splitwise"/>
    <n v="7.56"/>
    <m/>
  </r>
  <r>
    <x v="12"/>
    <s v="Miscellaneous"/>
    <s v="Bang"/>
    <s v="Splitwise"/>
    <n v="6.32"/>
    <m/>
  </r>
  <r>
    <x v="12"/>
    <s v="Groceries"/>
    <s v="Winco"/>
    <s v="Splitwise"/>
    <n v="11.87"/>
    <m/>
  </r>
  <r>
    <x v="12"/>
    <s v="Miscellaneous"/>
    <s v="Splitwise"/>
    <s v="Splitwise"/>
    <n v="157.5"/>
    <m/>
  </r>
  <r>
    <x v="13"/>
    <m/>
    <m/>
    <m/>
    <m/>
    <m/>
  </r>
  <r>
    <x v="13"/>
    <m/>
    <m/>
    <m/>
    <m/>
    <m/>
  </r>
  <r>
    <x v="13"/>
    <m/>
    <m/>
    <m/>
    <m/>
    <m/>
  </r>
  <r>
    <x v="13"/>
    <m/>
    <m/>
    <m/>
    <m/>
    <m/>
  </r>
  <r>
    <x v="13"/>
    <m/>
    <m/>
    <m/>
    <m/>
    <m/>
  </r>
  <r>
    <x v="13"/>
    <m/>
    <m/>
    <m/>
    <m/>
    <m/>
  </r>
  <r>
    <x v="13"/>
    <m/>
    <m/>
    <m/>
    <m/>
    <m/>
  </r>
  <r>
    <x v="13"/>
    <m/>
    <m/>
    <m/>
    <m/>
    <m/>
  </r>
  <r>
    <x v="13"/>
    <m/>
    <m/>
    <m/>
    <m/>
    <m/>
  </r>
  <r>
    <x v="13"/>
    <m/>
    <m/>
    <m/>
    <m/>
    <m/>
  </r>
  <r>
    <x v="13"/>
    <m/>
    <m/>
    <m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8">
  <r>
    <d v="2021-11-01T00:00:00"/>
    <s v="Restaurants"/>
    <s v="Burgers In and Out"/>
    <x v="0"/>
    <n v="10"/>
    <m/>
  </r>
  <r>
    <d v="2021-11-01T00:00:00"/>
    <s v="Groceries"/>
    <s v="Walmart"/>
    <x v="0"/>
    <n v="30"/>
    <m/>
  </r>
  <r>
    <d v="2021-11-01T00:00:00"/>
    <s v="Groceries"/>
    <s v="Winco"/>
    <x v="0"/>
    <n v="89"/>
    <m/>
  </r>
  <r>
    <d v="2021-11-01T00:00:00"/>
    <s v="Restaurants"/>
    <s v="Burrito CSU chico"/>
    <x v="1"/>
    <n v="5.5"/>
    <m/>
  </r>
  <r>
    <d v="2021-11-01T00:00:00"/>
    <s v="Housing and Utilities"/>
    <s v="Rent"/>
    <x v="2"/>
    <n v="535.5"/>
    <m/>
  </r>
  <r>
    <d v="2021-11-02T00:00:00"/>
    <s v="Restaurants"/>
    <s v="Burrito CSU chico"/>
    <x v="1"/>
    <n v="5.5"/>
    <m/>
  </r>
  <r>
    <d v="2021-11-04T00:00:00"/>
    <s v="Restaurants"/>
    <s v="Celestinos"/>
    <x v="1"/>
    <n v="9.91"/>
    <m/>
  </r>
  <r>
    <d v="2021-11-06T00:00:00"/>
    <s v="Miscellaneous"/>
    <s v="Fees"/>
    <x v="1"/>
    <n v="7.84"/>
    <m/>
  </r>
  <r>
    <d v="2021-11-09T00:00:00"/>
    <s v="Restaurants"/>
    <s v="Burrito CSU chico"/>
    <x v="1"/>
    <n v="5.5"/>
    <m/>
  </r>
  <r>
    <d v="2021-11-09T00:00:00"/>
    <s v="Fun "/>
    <s v="Cigar"/>
    <x v="1"/>
    <n v="19.64"/>
    <m/>
  </r>
  <r>
    <d v="2021-11-09T00:00:00"/>
    <s v="Health"/>
    <s v="Safeway Pharmacy"/>
    <x v="1"/>
    <n v="46.79"/>
    <m/>
  </r>
  <r>
    <d v="2021-11-09T00:00:00"/>
    <s v="Groceries"/>
    <s v="Winco"/>
    <x v="2"/>
    <n v="49.27"/>
    <m/>
  </r>
  <r>
    <d v="2021-11-10T00:00:00"/>
    <s v="Restaurants"/>
    <s v="Burrito CSU chico"/>
    <x v="1"/>
    <n v="5.5"/>
    <m/>
  </r>
  <r>
    <d v="2021-11-10T00:00:00"/>
    <s v="Miscellaneous"/>
    <s v="Fees"/>
    <x v="1"/>
    <n v="35.159999999999997"/>
    <m/>
  </r>
  <r>
    <d v="2021-11-11T00:00:00"/>
    <s v="Miscellaneous"/>
    <s v="Phone "/>
    <x v="1"/>
    <n v="35.159999999999997"/>
    <m/>
  </r>
  <r>
    <d v="2021-11-11T00:00:00"/>
    <s v="Miscellaneous"/>
    <s v="Fees"/>
    <x v="1"/>
    <n v="0.99"/>
    <m/>
  </r>
  <r>
    <d v="2021-11-11T00:00:00"/>
    <s v="Groceries"/>
    <s v="Winco"/>
    <x v="0"/>
    <n v="6.07"/>
    <m/>
  </r>
  <r>
    <d v="2021-11-11T00:00:00"/>
    <s v="Miscellaneous"/>
    <s v="Splitwise"/>
    <x v="0"/>
    <n v="175.09"/>
    <m/>
  </r>
  <r>
    <d v="2021-11-12T00:00:00"/>
    <s v="Miscellaneous"/>
    <s v="Fees"/>
    <x v="1"/>
    <n v="0.99"/>
    <m/>
  </r>
  <r>
    <d v="2021-11-12T00:00:00"/>
    <s v="Fun "/>
    <s v="Cigar"/>
    <x v="1"/>
    <n v="18.559999999999999"/>
    <m/>
  </r>
  <r>
    <d v="2021-11-14T00:00:00"/>
    <s v="Housing and Utilities"/>
    <s v="Insurance"/>
    <x v="1"/>
    <n v="5.34"/>
    <m/>
  </r>
  <r>
    <d v="2021-11-15T00:00:00"/>
    <s v="Miscellaneous"/>
    <s v="Bang"/>
    <x v="1"/>
    <n v="4.3899999999999997"/>
    <m/>
  </r>
  <r>
    <d v="2021-11-17T00:00:00"/>
    <s v="Restaurants"/>
    <s v="Celestinos"/>
    <x v="1"/>
    <n v="5.5"/>
    <m/>
  </r>
  <r>
    <d v="2021-11-17T00:00:00"/>
    <s v="Restaurants"/>
    <s v="Celestinos"/>
    <x v="1"/>
    <n v="5.5"/>
    <m/>
  </r>
  <r>
    <d v="2021-11-19T00:00:00"/>
    <s v="Miscellaneous"/>
    <s v="Bang"/>
    <x v="1"/>
    <n v="3.31"/>
    <m/>
  </r>
  <r>
    <d v="2021-11-19T00:00:00"/>
    <s v="Restaurants"/>
    <s v="Burger King"/>
    <x v="1"/>
    <n v="6.415"/>
    <m/>
  </r>
  <r>
    <d v="2021-11-19T00:00:00"/>
    <s v="Fun "/>
    <s v="Cigar"/>
    <x v="1"/>
    <n v="21.78"/>
    <m/>
  </r>
  <r>
    <d v="2021-11-19T00:00:00"/>
    <s v="Miscellaneous"/>
    <s v="Donation"/>
    <x v="1"/>
    <n v="20"/>
    <m/>
  </r>
  <r>
    <d v="2021-11-19T00:00:00"/>
    <s v="Groceries"/>
    <s v="Winco"/>
    <x v="0"/>
    <n v="7.56"/>
    <m/>
  </r>
  <r>
    <d v="2021-11-20T00:00:00"/>
    <s v="Miscellaneous"/>
    <s v="Bang"/>
    <x v="0"/>
    <n v="6.32"/>
    <m/>
  </r>
  <r>
    <d v="2021-11-20T00:00:00"/>
    <s v="Groceries"/>
    <s v="Winco"/>
    <x v="0"/>
    <n v="11.87"/>
    <m/>
  </r>
  <r>
    <d v="2021-11-20T00:00:00"/>
    <s v="Miscellaneous"/>
    <s v="Splitwise"/>
    <x v="0"/>
    <n v="157.5"/>
    <m/>
  </r>
  <r>
    <m/>
    <m/>
    <m/>
    <x v="3"/>
    <m/>
    <m/>
  </r>
  <r>
    <m/>
    <m/>
    <m/>
    <x v="3"/>
    <m/>
    <m/>
  </r>
  <r>
    <m/>
    <m/>
    <m/>
    <x v="3"/>
    <m/>
    <m/>
  </r>
  <r>
    <m/>
    <m/>
    <m/>
    <x v="3"/>
    <m/>
    <m/>
  </r>
  <r>
    <m/>
    <m/>
    <m/>
    <x v="3"/>
    <m/>
    <m/>
  </r>
  <r>
    <m/>
    <m/>
    <m/>
    <x v="3"/>
    <m/>
    <m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d v="2021-11-01T00:00:00"/>
    <x v="0"/>
    <x v="0"/>
    <s v="Splitwise"/>
    <n v="10"/>
    <m/>
  </r>
  <r>
    <d v="2021-11-01T00:00:00"/>
    <x v="1"/>
    <x v="1"/>
    <s v="Splitwise"/>
    <n v="30"/>
    <m/>
  </r>
  <r>
    <d v="2021-11-01T00:00:00"/>
    <x v="1"/>
    <x v="2"/>
    <s v="Splitwise"/>
    <n v="89"/>
    <m/>
  </r>
  <r>
    <d v="2021-11-01T00:00:00"/>
    <x v="0"/>
    <x v="3"/>
    <s v="Credit"/>
    <n v="5.5"/>
    <m/>
  </r>
  <r>
    <d v="2021-11-01T00:00:00"/>
    <x v="2"/>
    <x v="4"/>
    <s v="Debit"/>
    <n v="535.5"/>
    <m/>
  </r>
  <r>
    <d v="2021-11-02T00:00:00"/>
    <x v="0"/>
    <x v="3"/>
    <s v="Credit"/>
    <n v="5.5"/>
    <m/>
  </r>
  <r>
    <d v="2021-11-04T00:00:00"/>
    <x v="0"/>
    <x v="5"/>
    <s v="Credit"/>
    <n v="9.91"/>
    <m/>
  </r>
  <r>
    <d v="2021-11-06T00:00:00"/>
    <x v="3"/>
    <x v="6"/>
    <s v="Credit"/>
    <n v="7.84"/>
    <m/>
  </r>
  <r>
    <d v="2021-11-09T00:00:00"/>
    <x v="0"/>
    <x v="3"/>
    <s v="Credit"/>
    <n v="5.5"/>
    <m/>
  </r>
  <r>
    <d v="2021-11-09T00:00:00"/>
    <x v="4"/>
    <x v="6"/>
    <s v="Credit"/>
    <n v="19.64"/>
    <m/>
  </r>
  <r>
    <d v="2021-11-09T00:00:00"/>
    <x v="5"/>
    <x v="7"/>
    <s v="Credit"/>
    <n v="46.79"/>
    <m/>
  </r>
  <r>
    <d v="2021-11-09T00:00:00"/>
    <x v="1"/>
    <x v="2"/>
    <s v="Debit"/>
    <n v="49.27"/>
    <m/>
  </r>
  <r>
    <d v="2021-11-10T00:00:00"/>
    <x v="0"/>
    <x v="3"/>
    <s v="Credit"/>
    <n v="5.5"/>
    <m/>
  </r>
  <r>
    <d v="2021-11-11T00:00:00"/>
    <x v="3"/>
    <x v="8"/>
    <s v="Credit"/>
    <n v="35.159999999999997"/>
    <m/>
  </r>
  <r>
    <d v="2021-11-11T00:00:00"/>
    <x v="3"/>
    <x v="6"/>
    <s v="Credit"/>
    <n v="0.99"/>
    <m/>
  </r>
  <r>
    <d v="2021-11-11T00:00:00"/>
    <x v="1"/>
    <x v="2"/>
    <s v="Splitwise"/>
    <n v="6.07"/>
    <m/>
  </r>
  <r>
    <d v="2021-11-11T00:00:00"/>
    <x v="3"/>
    <x v="9"/>
    <s v="Splitwise"/>
    <n v="175.09"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  <r>
    <m/>
    <x v="6"/>
    <x v="10"/>
    <m/>
    <m/>
    <m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1">
  <r>
    <d v="2021-11-01T00:00:00"/>
    <x v="0"/>
    <s v="Burgers In and Out"/>
    <s v="Splitwise"/>
    <n v="10"/>
    <m/>
  </r>
  <r>
    <d v="2021-11-01T00:00:00"/>
    <x v="1"/>
    <s v="Walmart"/>
    <s v="Splitwise"/>
    <n v="30"/>
    <m/>
  </r>
  <r>
    <d v="2021-11-01T00:00:00"/>
    <x v="1"/>
    <s v="Winco"/>
    <s v="Splitwise"/>
    <n v="89"/>
    <m/>
  </r>
  <r>
    <d v="2021-11-01T00:00:00"/>
    <x v="0"/>
    <s v="Burrito CSU chico"/>
    <s v="Credit"/>
    <n v="5.5"/>
    <m/>
  </r>
  <r>
    <d v="2021-11-01T00:00:00"/>
    <x v="2"/>
    <s v="Rent"/>
    <s v="Debit"/>
    <n v="535.5"/>
    <m/>
  </r>
  <r>
    <d v="2021-11-02T00:00:00"/>
    <x v="0"/>
    <s v="Burrito CSU chico"/>
    <s v="Credit"/>
    <n v="5.5"/>
    <m/>
  </r>
  <r>
    <d v="2021-11-04T00:00:00"/>
    <x v="0"/>
    <s v="Celestinos"/>
    <s v="Credit"/>
    <n v="9.91"/>
    <m/>
  </r>
  <r>
    <d v="2021-11-06T00:00:00"/>
    <x v="3"/>
    <s v="Fees"/>
    <s v="Credit"/>
    <n v="7.84"/>
    <m/>
  </r>
  <r>
    <d v="2021-11-09T00:00:00"/>
    <x v="0"/>
    <s v="Burrito CSU chico"/>
    <s v="Credit"/>
    <n v="5.5"/>
    <m/>
  </r>
  <r>
    <d v="2021-11-09T00:00:00"/>
    <x v="4"/>
    <s v="Fees"/>
    <s v="Credit"/>
    <n v="19.64"/>
    <m/>
  </r>
  <r>
    <d v="2021-11-09T00:00:00"/>
    <x v="5"/>
    <s v="Safeway Pharmacy"/>
    <s v="Credit"/>
    <n v="46.79"/>
    <m/>
  </r>
  <r>
    <d v="2021-11-09T00:00:00"/>
    <x v="1"/>
    <s v="Winco"/>
    <s v="Debit"/>
    <n v="49.27"/>
    <m/>
  </r>
  <r>
    <d v="2021-11-10T00:00:00"/>
    <x v="0"/>
    <s v="Burrito CSU chico"/>
    <s v="Credit"/>
    <n v="5.5"/>
    <m/>
  </r>
  <r>
    <d v="2021-11-11T00:00:00"/>
    <x v="3"/>
    <s v="Phone "/>
    <s v="Credit"/>
    <n v="35.159999999999997"/>
    <m/>
  </r>
  <r>
    <d v="2021-11-11T00:00:00"/>
    <x v="3"/>
    <s v="Fees"/>
    <s v="Credit"/>
    <n v="0.99"/>
    <m/>
  </r>
  <r>
    <d v="2021-11-11T00:00:00"/>
    <x v="1"/>
    <s v="Winco"/>
    <s v="Splitwise"/>
    <n v="6.07"/>
    <m/>
  </r>
  <r>
    <d v="2021-11-11T00:00:00"/>
    <x v="3"/>
    <s v="Splitwise"/>
    <s v="Splitwise"/>
    <n v="175.09"/>
    <m/>
  </r>
  <r>
    <m/>
    <x v="6"/>
    <m/>
    <m/>
    <m/>
    <m/>
  </r>
  <r>
    <m/>
    <x v="6"/>
    <m/>
    <m/>
    <m/>
    <m/>
  </r>
  <r>
    <m/>
    <x v="6"/>
    <m/>
    <m/>
    <m/>
    <m/>
  </r>
  <r>
    <m/>
    <x v="6"/>
    <m/>
    <m/>
    <m/>
    <m/>
  </r>
  <r>
    <m/>
    <x v="6"/>
    <m/>
    <m/>
    <m/>
    <m/>
  </r>
  <r>
    <m/>
    <x v="6"/>
    <m/>
    <m/>
    <m/>
    <m/>
  </r>
  <r>
    <m/>
    <x v="6"/>
    <m/>
    <m/>
    <m/>
    <m/>
  </r>
  <r>
    <m/>
    <x v="6"/>
    <m/>
    <m/>
    <m/>
    <m/>
  </r>
  <r>
    <m/>
    <x v="6"/>
    <m/>
    <m/>
    <m/>
    <m/>
  </r>
  <r>
    <m/>
    <x v="6"/>
    <m/>
    <m/>
    <m/>
    <m/>
  </r>
  <r>
    <m/>
    <x v="6"/>
    <m/>
    <m/>
    <m/>
    <m/>
  </r>
  <r>
    <m/>
    <x v="6"/>
    <m/>
    <m/>
    <m/>
    <m/>
  </r>
  <r>
    <m/>
    <x v="6"/>
    <m/>
    <m/>
    <m/>
    <m/>
  </r>
  <r>
    <m/>
    <x v="6"/>
    <m/>
    <m/>
    <m/>
    <m/>
  </r>
  <r>
    <m/>
    <x v="6"/>
    <m/>
    <m/>
    <m/>
    <m/>
  </r>
  <r>
    <m/>
    <x v="6"/>
    <m/>
    <m/>
    <m/>
    <m/>
  </r>
  <r>
    <m/>
    <x v="6"/>
    <m/>
    <m/>
    <m/>
    <m/>
  </r>
  <r>
    <m/>
    <x v="6"/>
    <m/>
    <m/>
    <m/>
    <m/>
  </r>
  <r>
    <m/>
    <x v="6"/>
    <m/>
    <m/>
    <m/>
    <m/>
  </r>
  <r>
    <m/>
    <x v="6"/>
    <m/>
    <m/>
    <m/>
    <m/>
  </r>
  <r>
    <m/>
    <x v="6"/>
    <m/>
    <m/>
    <m/>
    <m/>
  </r>
  <r>
    <m/>
    <x v="6"/>
    <m/>
    <m/>
    <m/>
    <m/>
  </r>
  <r>
    <m/>
    <x v="6"/>
    <m/>
    <m/>
    <m/>
    <m/>
  </r>
  <r>
    <m/>
    <x v="6"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F16D4C3-4B80-4C16-A26D-B2A624FE10B6}" name="PivotTable2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B16:C35" firstHeaderRow="1" firstDataRow="1" firstDataCol="1"/>
  <pivotFields count="6">
    <pivotField numFmtId="14" showAll="0"/>
    <pivotField axis="axisRow" showAll="0">
      <items count="9">
        <item m="1" x="7"/>
        <item x="3"/>
        <item sd="0" x="6"/>
        <item x="2"/>
        <item x="0"/>
        <item x="1"/>
        <item x="4"/>
        <item x="5"/>
        <item t="default"/>
      </items>
    </pivotField>
    <pivotField axis="axisRow" showAll="0">
      <items count="20">
        <item m="1" x="18"/>
        <item m="1" x="12"/>
        <item x="10"/>
        <item x="4"/>
        <item m="1" x="16"/>
        <item x="0"/>
        <item x="1"/>
        <item x="2"/>
        <item x="3"/>
        <item x="5"/>
        <item m="1" x="13"/>
        <item x="7"/>
        <item x="6"/>
        <item x="9"/>
        <item m="1" x="11"/>
        <item x="8"/>
        <item m="1" x="15"/>
        <item m="1" x="14"/>
        <item m="1" x="17"/>
        <item t="default"/>
      </items>
    </pivotField>
    <pivotField showAll="0"/>
    <pivotField dataField="1" numFmtId="44" showAll="0"/>
    <pivotField showAll="0"/>
  </pivotFields>
  <rowFields count="2">
    <field x="1"/>
    <field x="2"/>
  </rowFields>
  <rowItems count="19">
    <i>
      <x v="1"/>
    </i>
    <i r="1">
      <x v="12"/>
    </i>
    <i r="1">
      <x v="13"/>
    </i>
    <i r="1">
      <x v="15"/>
    </i>
    <i>
      <x v="2"/>
    </i>
    <i>
      <x v="3"/>
    </i>
    <i r="1">
      <x v="3"/>
    </i>
    <i>
      <x v="4"/>
    </i>
    <i r="1">
      <x v="5"/>
    </i>
    <i r="1">
      <x v="8"/>
    </i>
    <i r="1">
      <x v="9"/>
    </i>
    <i>
      <x v="5"/>
    </i>
    <i r="1">
      <x v="6"/>
    </i>
    <i r="1">
      <x v="7"/>
    </i>
    <i>
      <x v="6"/>
    </i>
    <i r="1">
      <x v="12"/>
    </i>
    <i>
      <x v="7"/>
    </i>
    <i r="1">
      <x v="11"/>
    </i>
    <i t="grand">
      <x/>
    </i>
  </rowItems>
  <colItems count="1">
    <i/>
  </colItems>
  <dataFields count="1">
    <dataField name="Sum of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EACED4C-DC6D-40FC-8E67-C6DB900EAA4D}" name="PivotTable3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5">
  <location ref="A3:B8" firstHeaderRow="1" firstDataRow="1" firstDataCol="1"/>
  <pivotFields count="6">
    <pivotField compact="0" outline="0" showAll="0"/>
    <pivotField compact="0" outline="0" showAll="0"/>
    <pivotField compact="0" outline="0" showAll="0"/>
    <pivotField axis="axisRow" compact="0" outline="0" showAll="0">
      <items count="6">
        <item x="1"/>
        <item x="2"/>
        <item x="0"/>
        <item x="3"/>
        <item m="1" x="4"/>
        <item t="default"/>
      </items>
    </pivotField>
    <pivotField dataField="1" compact="0" outline="0" showAll="0"/>
    <pivotField compact="0" outline="0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Amount" fld="4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98525A9-8AC7-4A77-83F4-CFAAC938DE49}" name="PivotTable4" cacheId="14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14">
  <location ref="A3:B11" firstHeaderRow="1" firstDataRow="1" firstDataCol="1"/>
  <pivotFields count="6">
    <pivotField compact="0" outline="0" showAll="0"/>
    <pivotField axis="axisRow" compact="0" outline="0" showAll="0">
      <items count="8">
        <item x="1"/>
        <item x="2"/>
        <item x="0"/>
        <item x="6"/>
        <item x="4"/>
        <item x="5"/>
        <item x="3"/>
        <item t="default"/>
      </items>
    </pivotField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1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Items count="1">
    <i/>
  </colItems>
  <dataFields count="1">
    <dataField name="Sum of Amount" fld="4" baseField="0" baseItem="0"/>
  </dataFields>
  <chartFormats count="14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5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7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2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3BC0EC-5B66-4633-BA67-BD4C18C1B8CB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 chartFormat="5">
  <location ref="A3:B18" firstHeaderRow="1" firstDataRow="1" firstDataCol="1"/>
  <pivotFields count="6">
    <pivotField axis="axisRow" compact="0" outline="0" showAll="0">
      <items count="17">
        <item m="1" x="14"/>
        <item x="13"/>
        <item x="0"/>
        <item m="1" x="15"/>
        <item x="1"/>
        <item x="2"/>
        <item x="4"/>
        <item x="5"/>
        <item x="6"/>
        <item x="7"/>
        <item x="9"/>
        <item x="3"/>
        <item x="8"/>
        <item x="10"/>
        <item x="11"/>
        <item x="12"/>
        <item t="default"/>
      </items>
    </pivotField>
    <pivotField compact="0" outline="0" showAll="0"/>
    <pivotField compact="0" outline="0" showAll="0"/>
    <pivotField compact="0" outline="0" showAll="0"/>
    <pivotField dataField="1" compact="0" outline="0" showAll="0"/>
    <pivotField compact="0" outline="0" showAll="0"/>
  </pivotFields>
  <rowFields count="1">
    <field x="0"/>
  </rowFields>
  <rowItems count="15">
    <i>
      <x v="1"/>
    </i>
    <i>
      <x v="2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 t="grand">
      <x/>
    </i>
  </rowItems>
  <colItems count="1">
    <i/>
  </colItems>
  <dataFields count="1">
    <dataField name="Sum of Amount" fld="4" baseField="0" baseItem="0"/>
  </dataFields>
  <chartFormats count="5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3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4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D8A3AB-D30E-4923-9A37-C0A878A2454C}" name="PivotTable1" cacheId="1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:B22" firstHeaderRow="1" firstDataRow="1" firstDataCol="1"/>
  <pivotFields count="6">
    <pivotField numFmtId="14" showAll="0"/>
    <pivotField axis="axisRow" showAll="0">
      <items count="9">
        <item m="1" x="7"/>
        <item x="3"/>
        <item x="6"/>
        <item x="2"/>
        <item x="0"/>
        <item x="1"/>
        <item x="4"/>
        <item x="5"/>
        <item t="default"/>
      </items>
    </pivotField>
    <pivotField axis="axisRow" showAll="0">
      <items count="20">
        <item m="1" x="18"/>
        <item m="1" x="12"/>
        <item x="10"/>
        <item x="4"/>
        <item m="1" x="16"/>
        <item x="0"/>
        <item x="1"/>
        <item x="2"/>
        <item x="3"/>
        <item x="5"/>
        <item m="1" x="13"/>
        <item x="7"/>
        <item x="6"/>
        <item x="9"/>
        <item m="1" x="11"/>
        <item x="8"/>
        <item m="1" x="15"/>
        <item m="1" x="14"/>
        <item m="1" x="17"/>
        <item t="default"/>
      </items>
    </pivotField>
    <pivotField showAll="0"/>
    <pivotField dataField="1" numFmtId="44" showAll="0"/>
    <pivotField showAll="0"/>
  </pivotFields>
  <rowFields count="2">
    <field x="1"/>
    <field x="2"/>
  </rowFields>
  <rowItems count="20">
    <i>
      <x v="1"/>
    </i>
    <i r="1">
      <x v="12"/>
    </i>
    <i r="1">
      <x v="13"/>
    </i>
    <i r="1">
      <x v="15"/>
    </i>
    <i>
      <x v="2"/>
    </i>
    <i r="1">
      <x v="2"/>
    </i>
    <i>
      <x v="3"/>
    </i>
    <i r="1">
      <x v="3"/>
    </i>
    <i>
      <x v="4"/>
    </i>
    <i r="1">
      <x v="5"/>
    </i>
    <i r="1">
      <x v="8"/>
    </i>
    <i r="1">
      <x v="9"/>
    </i>
    <i>
      <x v="5"/>
    </i>
    <i r="1">
      <x v="6"/>
    </i>
    <i r="1">
      <x v="7"/>
    </i>
    <i>
      <x v="6"/>
    </i>
    <i r="1">
      <x v="12"/>
    </i>
    <i>
      <x v="7"/>
    </i>
    <i r="1">
      <x v="11"/>
    </i>
    <i t="grand">
      <x/>
    </i>
  </rowItems>
  <colItems count="1">
    <i/>
  </colItems>
  <dataFields count="1">
    <dataField name="Sum of Amount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3CBE112-590A-459F-A370-0F2B713EEBC1}" name="Table2" displayName="Table2" ref="A1:B53" totalsRowShown="0">
  <autoFilter ref="A1:B53" xr:uid="{064E24F0-0FE1-4D70-95C2-AAA96B67581D}"/>
  <sortState xmlns:xlrd2="http://schemas.microsoft.com/office/spreadsheetml/2017/richdata2" ref="A2:B17">
    <sortCondition ref="A1"/>
  </sortState>
  <tableColumns count="2">
    <tableColumn id="1" xr3:uid="{AA2A28FB-D78E-4E33-AF63-BE73EBA9C8EF}" name="Categories"/>
    <tableColumn id="2" xr3:uid="{9F4E7C12-A098-44F4-BFE9-1E12A57423CB}" name="Subcategori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D2DC6E2-A266-4A65-9D31-D87529FF82D8}" name="Expenses" displayName="Expenses" ref="A2:F63" totalsRowShown="0" headerRowDxfId="7" dataDxfId="6">
  <autoFilter ref="A2:F63" xr:uid="{8319768C-3358-4272-81E1-82DE384D744B}"/>
  <sortState xmlns:xlrd2="http://schemas.microsoft.com/office/spreadsheetml/2017/richdata2" ref="A3:F63">
    <sortCondition ref="A2:A63"/>
  </sortState>
  <tableColumns count="6">
    <tableColumn id="1" xr3:uid="{ABF787BA-AEAA-49E5-B569-19299FBEC1AA}" name="Date" dataDxfId="5"/>
    <tableColumn id="2" xr3:uid="{FF728F1E-860A-4EBB-8039-EDE9AE806DD0}" name="Category" dataDxfId="4"/>
    <tableColumn id="3" xr3:uid="{2E792091-A86B-4786-A1CD-818489E7B199}" name="Subcategory" dataDxfId="3"/>
    <tableColumn id="8" xr3:uid="{86C65642-A84C-4767-8D02-1D3B46E14267}" name="Transaction Type" dataDxfId="2"/>
    <tableColumn id="6" xr3:uid="{101E1BE1-D23D-44F1-929B-B1426E080D6B}" name="Amount" dataDxfId="1"/>
    <tableColumn id="4" xr3:uid="{F9C0466B-E17D-493A-B8E8-A31E28E186C0}" name="Note" dataDxfId="0"/>
  </tableColumns>
  <tableStyleInfo name="Expense Log" showFirstColumn="0" showLastColumn="0" showRowStripes="1" showColumnStripes="0"/>
  <extLst>
    <ext xmlns:x14="http://schemas.microsoft.com/office/spreadsheetml/2009/9/main" uri="{504A1905-F514-4f6f-8877-14C23A59335A}">
      <x14:table altTextSummary="Enter date, category, subcategory, amount, and notes in this table"/>
    </ext>
  </extLst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9CE7135-89F2-4A7A-A05B-0C1B348559F0}" name="Table4" displayName="Table4" ref="A2:A7" totalsRowShown="0">
  <autoFilter ref="A2:A7" xr:uid="{99CE7135-89F2-4A7A-A05B-0C1B348559F0}"/>
  <tableColumns count="1">
    <tableColumn id="1" xr3:uid="{0BD38DBF-88C8-47E3-9ACC-7C53A37BBBAA}" name="Transaction Type"/>
  </tableColumns>
  <tableStyleInfo name="TableStyleMedium2" showFirstColumn="0" showLastColumn="0" showRowStripes="1" showColumnStripes="0"/>
</table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Savon">
  <a:themeElements>
    <a:clrScheme name="Green Yellow">
      <a:dk1>
        <a:sysClr val="windowText" lastClr="000000"/>
      </a:dk1>
      <a:lt1>
        <a:sysClr val="window" lastClr="FFFFFF"/>
      </a:lt1>
      <a:dk2>
        <a:srgbClr val="455F51"/>
      </a:dk2>
      <a:lt2>
        <a:srgbClr val="E2DFCC"/>
      </a:lt2>
      <a:accent1>
        <a:srgbClr val="99CB38"/>
      </a:accent1>
      <a:accent2>
        <a:srgbClr val="63A537"/>
      </a:accent2>
      <a:accent3>
        <a:srgbClr val="37A76F"/>
      </a:accent3>
      <a:accent4>
        <a:srgbClr val="44C1A3"/>
      </a:accent4>
      <a:accent5>
        <a:srgbClr val="4EB3CF"/>
      </a:accent5>
      <a:accent6>
        <a:srgbClr val="51C3F9"/>
      </a:accent6>
      <a:hlink>
        <a:srgbClr val="EE7B08"/>
      </a:hlink>
      <a:folHlink>
        <a:srgbClr val="977B2D"/>
      </a:folHlink>
    </a:clrScheme>
    <a:fontScheme name="Savon">
      <a:maj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Savon">
      <a:fillStyleLst>
        <a:solidFill>
          <a:schemeClr val="phClr"/>
        </a:solidFill>
        <a:gradFill rotWithShape="1">
          <a:gsLst>
            <a:gs pos="0">
              <a:schemeClr val="phClr">
                <a:tint val="60000"/>
                <a:satMod val="105000"/>
                <a:lumMod val="105000"/>
              </a:schemeClr>
            </a:gs>
            <a:gs pos="100000">
              <a:schemeClr val="phClr">
                <a:tint val="65000"/>
                <a:satMod val="100000"/>
                <a:lumMod val="100000"/>
              </a:schemeClr>
            </a:gs>
            <a:gs pos="100000">
              <a:schemeClr val="phClr">
                <a:tint val="70000"/>
                <a:satMod val="100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0000"/>
                <a:lumMod val="100000"/>
              </a:schemeClr>
            </a:gs>
            <a:gs pos="50000">
              <a:schemeClr val="phClr">
                <a:shade val="99000"/>
                <a:satMod val="105000"/>
                <a:lumMod val="100000"/>
              </a:schemeClr>
            </a:gs>
            <a:gs pos="100000">
              <a:schemeClr val="phClr">
                <a:shade val="98000"/>
                <a:satMod val="105000"/>
                <a:lumMod val="100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outerShdw blurRad="38100" dist="12700" dir="5400000" algn="ctr" rotWithShape="0">
              <a:srgbClr val="000000">
                <a:alpha val="63000"/>
              </a:srgbClr>
            </a:outerShdw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  <a:scene3d>
            <a:camera prst="orthographicFront">
              <a:rot lat="0" lon="0" rev="0"/>
            </a:camera>
            <a:lightRig rig="flat" dir="tl">
              <a:rot lat="0" lon="0" rev="4200000"/>
            </a:lightRig>
          </a:scene3d>
          <a:sp3d prstMaterial="flat">
            <a:bevelT w="50800" h="63500" prst="riblet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90000"/>
                <a:shade val="92000"/>
                <a:satMod val="160000"/>
              </a:schemeClr>
            </a:gs>
            <a:gs pos="77000">
              <a:schemeClr val="phClr">
                <a:tint val="100000"/>
                <a:shade val="73000"/>
                <a:satMod val="155000"/>
              </a:schemeClr>
            </a:gs>
            <a:gs pos="100000">
              <a:schemeClr val="phClr">
                <a:tint val="100000"/>
                <a:shade val="67000"/>
                <a:satMod val="145000"/>
              </a:schemeClr>
            </a:gs>
          </a:gsLst>
          <a:lin ang="5400000" scaled="0"/>
        </a:gradFill>
        <a:blipFill rotWithShape="1">
          <a:blip xmlns:r="http://schemas.openxmlformats.org/officeDocument/2006/relationships" r:embed="rId1">
            <a:duotone>
              <a:schemeClr val="phClr">
                <a:tint val="95000"/>
              </a:schemeClr>
              <a:schemeClr val="phClr">
                <a:shade val="92000"/>
                <a:satMod val="115000"/>
              </a:schemeClr>
            </a:duotone>
          </a:blip>
          <a:tile tx="0" ty="0" sx="60000" sy="60000" flip="none" algn="tl"/>
        </a:blip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avon" id="{1306E473-ED32-493B-A2D0-240A757EDD34}" vid="{C20BADFE-D095-436F-9677-9264042809F0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48F65-98BA-47E1-95C0-BBC576E19430}">
  <dimension ref="B3:C35"/>
  <sheetViews>
    <sheetView showGridLines="0" tabSelected="1" topLeftCell="J1" workbookViewId="0">
      <selection activeCell="C20" sqref="C20"/>
    </sheetView>
  </sheetViews>
  <sheetFormatPr defaultRowHeight="13.8" x14ac:dyDescent="0.25"/>
  <cols>
    <col min="2" max="2" width="22" bestFit="1" customWidth="1"/>
    <col min="3" max="3" width="14.296875" bestFit="1" customWidth="1"/>
  </cols>
  <sheetData>
    <row r="3" spans="2:3" x14ac:dyDescent="0.25">
      <c r="B3" s="7" t="s">
        <v>0</v>
      </c>
    </row>
    <row r="4" spans="2:3" x14ac:dyDescent="0.25">
      <c r="B4" s="6">
        <f>SUM('Expense Log'!E3:E63)</f>
        <v>1037.26</v>
      </c>
    </row>
    <row r="7" spans="2:3" x14ac:dyDescent="0.25">
      <c r="B7" s="9" t="s">
        <v>1</v>
      </c>
    </row>
    <row r="8" spans="2:3" x14ac:dyDescent="0.25">
      <c r="B8" s="11">
        <v>750</v>
      </c>
    </row>
    <row r="10" spans="2:3" x14ac:dyDescent="0.25">
      <c r="B10" s="12" t="s">
        <v>2</v>
      </c>
    </row>
    <row r="11" spans="2:3" x14ac:dyDescent="0.25">
      <c r="B11" s="13">
        <f>B8-B4</f>
        <v>-287.26</v>
      </c>
    </row>
    <row r="13" spans="2:3" x14ac:dyDescent="0.25">
      <c r="B13" s="14" t="s">
        <v>3</v>
      </c>
    </row>
    <row r="14" spans="2:3" x14ac:dyDescent="0.25">
      <c r="B14" s="10">
        <f>B4-B8</f>
        <v>287.26</v>
      </c>
    </row>
    <row r="16" spans="2:3" x14ac:dyDescent="0.25">
      <c r="B16" s="3" t="s">
        <v>4</v>
      </c>
      <c r="C16" t="s">
        <v>5</v>
      </c>
    </row>
    <row r="17" spans="2:3" x14ac:dyDescent="0.25">
      <c r="B17" s="4" t="s">
        <v>6</v>
      </c>
      <c r="C17" s="24">
        <v>219.08</v>
      </c>
    </row>
    <row r="18" spans="2:3" x14ac:dyDescent="0.25">
      <c r="B18" s="5" t="s">
        <v>7</v>
      </c>
      <c r="C18" s="24">
        <v>8.83</v>
      </c>
    </row>
    <row r="19" spans="2:3" x14ac:dyDescent="0.25">
      <c r="B19" s="5" t="s">
        <v>8</v>
      </c>
      <c r="C19" s="24">
        <v>175.09</v>
      </c>
    </row>
    <row r="20" spans="2:3" x14ac:dyDescent="0.25">
      <c r="B20" s="5" t="s">
        <v>10</v>
      </c>
      <c r="C20" s="24">
        <v>35.159999999999997</v>
      </c>
    </row>
    <row r="21" spans="2:3" x14ac:dyDescent="0.25">
      <c r="B21" s="4" t="s">
        <v>12</v>
      </c>
      <c r="C21" s="24"/>
    </row>
    <row r="22" spans="2:3" x14ac:dyDescent="0.25">
      <c r="B22" s="4" t="s">
        <v>13</v>
      </c>
      <c r="C22" s="24">
        <v>535.5</v>
      </c>
    </row>
    <row r="23" spans="2:3" x14ac:dyDescent="0.25">
      <c r="B23" s="5" t="s">
        <v>14</v>
      </c>
      <c r="C23" s="24">
        <v>535.5</v>
      </c>
    </row>
    <row r="24" spans="2:3" x14ac:dyDescent="0.25">
      <c r="B24" s="4" t="s">
        <v>16</v>
      </c>
      <c r="C24" s="24">
        <v>41.91</v>
      </c>
    </row>
    <row r="25" spans="2:3" x14ac:dyDescent="0.25">
      <c r="B25" s="5" t="s">
        <v>17</v>
      </c>
      <c r="C25" s="24">
        <v>10</v>
      </c>
    </row>
    <row r="26" spans="2:3" x14ac:dyDescent="0.25">
      <c r="B26" s="5" t="s">
        <v>18</v>
      </c>
      <c r="C26" s="24">
        <v>22</v>
      </c>
    </row>
    <row r="27" spans="2:3" x14ac:dyDescent="0.25">
      <c r="B27" s="5" t="s">
        <v>19</v>
      </c>
      <c r="C27" s="24">
        <v>9.91</v>
      </c>
    </row>
    <row r="28" spans="2:3" x14ac:dyDescent="0.25">
      <c r="B28" s="4" t="s">
        <v>21</v>
      </c>
      <c r="C28" s="24">
        <v>174.34</v>
      </c>
    </row>
    <row r="29" spans="2:3" x14ac:dyDescent="0.25">
      <c r="B29" s="5" t="s">
        <v>22</v>
      </c>
      <c r="C29" s="24">
        <v>30</v>
      </c>
    </row>
    <row r="30" spans="2:3" x14ac:dyDescent="0.25">
      <c r="B30" s="5" t="s">
        <v>23</v>
      </c>
      <c r="C30" s="24">
        <v>144.34</v>
      </c>
    </row>
    <row r="31" spans="2:3" x14ac:dyDescent="0.25">
      <c r="B31" s="4" t="s">
        <v>24</v>
      </c>
      <c r="C31" s="24">
        <v>19.64</v>
      </c>
    </row>
    <row r="32" spans="2:3" x14ac:dyDescent="0.25">
      <c r="B32" s="5" t="s">
        <v>7</v>
      </c>
      <c r="C32" s="24">
        <v>19.64</v>
      </c>
    </row>
    <row r="33" spans="2:3" x14ac:dyDescent="0.25">
      <c r="B33" s="4" t="s">
        <v>26</v>
      </c>
      <c r="C33" s="24">
        <v>46.79</v>
      </c>
    </row>
    <row r="34" spans="2:3" x14ac:dyDescent="0.25">
      <c r="B34" s="5" t="s">
        <v>27</v>
      </c>
      <c r="C34" s="24">
        <v>46.79</v>
      </c>
    </row>
    <row r="35" spans="2:3" x14ac:dyDescent="0.25">
      <c r="B35" s="4" t="s">
        <v>28</v>
      </c>
      <c r="C35" s="24">
        <v>1037.26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AB1E1-A82F-4C73-87C8-D01FCC93A8D9}">
  <dimension ref="A1:F29"/>
  <sheetViews>
    <sheetView topLeftCell="A12" workbookViewId="0">
      <selection activeCell="B29" sqref="B29"/>
    </sheetView>
  </sheetViews>
  <sheetFormatPr defaultRowHeight="13.8" x14ac:dyDescent="0.25"/>
  <cols>
    <col min="1" max="1" width="39.59765625" customWidth="1"/>
    <col min="2" max="2" width="32.69921875" customWidth="1"/>
  </cols>
  <sheetData>
    <row r="1" spans="1:6" ht="49.5" customHeight="1" x14ac:dyDescent="0.25">
      <c r="A1" t="s">
        <v>29</v>
      </c>
      <c r="B1" t="s">
        <v>30</v>
      </c>
      <c r="D1" s="25" t="s">
        <v>31</v>
      </c>
      <c r="E1" s="25"/>
      <c r="F1" s="25"/>
    </row>
    <row r="2" spans="1:6" ht="21" customHeight="1" x14ac:dyDescent="0.25">
      <c r="A2" t="s">
        <v>32</v>
      </c>
      <c r="B2" t="s">
        <v>33</v>
      </c>
    </row>
    <row r="3" spans="1:6" x14ac:dyDescent="0.25">
      <c r="A3" t="s">
        <v>32</v>
      </c>
      <c r="B3" t="s">
        <v>34</v>
      </c>
      <c r="D3" t="str" cm="1">
        <f t="array" ref="D3:D12">_xlfn.UNIQUE(A2:A50)</f>
        <v>Clothing and Departmental Stores</v>
      </c>
    </row>
    <row r="4" spans="1:6" x14ac:dyDescent="0.25">
      <c r="A4" t="s">
        <v>24</v>
      </c>
      <c r="B4" t="s">
        <v>35</v>
      </c>
      <c r="D4" t="str">
        <v xml:space="preserve">Fun </v>
      </c>
    </row>
    <row r="5" spans="1:6" x14ac:dyDescent="0.25">
      <c r="A5" t="s">
        <v>21</v>
      </c>
      <c r="B5" t="s">
        <v>23</v>
      </c>
      <c r="D5" t="str">
        <v>Groceries</v>
      </c>
    </row>
    <row r="6" spans="1:6" x14ac:dyDescent="0.25">
      <c r="A6" t="s">
        <v>21</v>
      </c>
      <c r="B6" t="s">
        <v>36</v>
      </c>
      <c r="D6" t="str">
        <v>Health</v>
      </c>
    </row>
    <row r="7" spans="1:6" x14ac:dyDescent="0.25">
      <c r="A7" t="s">
        <v>21</v>
      </c>
      <c r="B7" t="s">
        <v>22</v>
      </c>
      <c r="D7" t="str">
        <v>Housing and Utilities</v>
      </c>
    </row>
    <row r="8" spans="1:6" x14ac:dyDescent="0.25">
      <c r="A8" t="s">
        <v>26</v>
      </c>
      <c r="B8" t="s">
        <v>37</v>
      </c>
      <c r="D8" t="str">
        <v>Miscellaneous</v>
      </c>
    </row>
    <row r="9" spans="1:6" x14ac:dyDescent="0.25">
      <c r="A9" t="s">
        <v>26</v>
      </c>
      <c r="B9" t="s">
        <v>38</v>
      </c>
      <c r="D9" t="str">
        <v>Personal development</v>
      </c>
    </row>
    <row r="10" spans="1:6" x14ac:dyDescent="0.25">
      <c r="A10" t="s">
        <v>13</v>
      </c>
      <c r="B10" t="s">
        <v>39</v>
      </c>
      <c r="D10" t="str">
        <v>Transportation</v>
      </c>
    </row>
    <row r="11" spans="1:6" x14ac:dyDescent="0.25">
      <c r="A11" t="s">
        <v>13</v>
      </c>
      <c r="B11" t="s">
        <v>14</v>
      </c>
      <c r="D11" t="str">
        <v>Restaurants</v>
      </c>
    </row>
    <row r="12" spans="1:6" x14ac:dyDescent="0.25">
      <c r="A12" t="s">
        <v>6</v>
      </c>
      <c r="B12" t="s">
        <v>6</v>
      </c>
      <c r="D12">
        <v>0</v>
      </c>
    </row>
    <row r="13" spans="1:6" x14ac:dyDescent="0.25">
      <c r="A13" t="s">
        <v>40</v>
      </c>
      <c r="B13" t="s">
        <v>41</v>
      </c>
    </row>
    <row r="14" spans="1:6" x14ac:dyDescent="0.25">
      <c r="A14" t="s">
        <v>40</v>
      </c>
      <c r="B14" t="s">
        <v>42</v>
      </c>
    </row>
    <row r="15" spans="1:6" x14ac:dyDescent="0.25">
      <c r="A15" t="s">
        <v>43</v>
      </c>
      <c r="B15" t="s">
        <v>44</v>
      </c>
    </row>
    <row r="16" spans="1:6" x14ac:dyDescent="0.25">
      <c r="A16" t="s">
        <v>43</v>
      </c>
      <c r="B16" t="s">
        <v>45</v>
      </c>
    </row>
    <row r="17" spans="1:2" x14ac:dyDescent="0.25">
      <c r="A17" t="s">
        <v>43</v>
      </c>
      <c r="B17" t="s">
        <v>46</v>
      </c>
    </row>
    <row r="18" spans="1:2" x14ac:dyDescent="0.25">
      <c r="A18" t="s">
        <v>16</v>
      </c>
      <c r="B18" t="s">
        <v>17</v>
      </c>
    </row>
    <row r="19" spans="1:2" x14ac:dyDescent="0.25">
      <c r="A19" t="s">
        <v>16</v>
      </c>
      <c r="B19" t="s">
        <v>18</v>
      </c>
    </row>
    <row r="20" spans="1:2" x14ac:dyDescent="0.25">
      <c r="A20" t="s">
        <v>16</v>
      </c>
      <c r="B20" t="s">
        <v>19</v>
      </c>
    </row>
    <row r="21" spans="1:2" x14ac:dyDescent="0.25">
      <c r="A21" t="s">
        <v>24</v>
      </c>
      <c r="B21" t="s">
        <v>25</v>
      </c>
    </row>
    <row r="22" spans="1:2" x14ac:dyDescent="0.25">
      <c r="A22" t="s">
        <v>6</v>
      </c>
      <c r="B22" t="s">
        <v>7</v>
      </c>
    </row>
    <row r="23" spans="1:2" x14ac:dyDescent="0.25">
      <c r="A23" t="s">
        <v>26</v>
      </c>
      <c r="B23" t="s">
        <v>27</v>
      </c>
    </row>
    <row r="24" spans="1:2" x14ac:dyDescent="0.25">
      <c r="A24" t="s">
        <v>6</v>
      </c>
      <c r="B24" t="s">
        <v>8</v>
      </c>
    </row>
    <row r="25" spans="1:2" x14ac:dyDescent="0.25">
      <c r="A25" t="s">
        <v>6</v>
      </c>
      <c r="B25" t="s">
        <v>9</v>
      </c>
    </row>
    <row r="26" spans="1:2" x14ac:dyDescent="0.25">
      <c r="A26" t="s">
        <v>13</v>
      </c>
      <c r="B26" t="s">
        <v>15</v>
      </c>
    </row>
    <row r="27" spans="1:2" x14ac:dyDescent="0.25">
      <c r="A27" t="s">
        <v>6</v>
      </c>
      <c r="B27" t="s">
        <v>10</v>
      </c>
    </row>
    <row r="28" spans="1:2" x14ac:dyDescent="0.25">
      <c r="A28" t="s">
        <v>16</v>
      </c>
      <c r="B28" t="s">
        <v>20</v>
      </c>
    </row>
    <row r="29" spans="1:2" x14ac:dyDescent="0.25">
      <c r="A29" t="s">
        <v>6</v>
      </c>
      <c r="B29" t="s">
        <v>11</v>
      </c>
    </row>
  </sheetData>
  <mergeCells count="1">
    <mergeCell ref="D1:F1"/>
  </mergeCells>
  <conditionalFormatting sqref="A2:A53">
    <cfRule type="expression" priority="2">
      <formula>$A$2-$A$3</formula>
    </cfRule>
  </conditionalFormatting>
  <conditionalFormatting sqref="A2">
    <cfRule type="duplicateValues" priority="1"/>
  </conditionalFormatting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07715-DDC6-4A0D-BC75-CC6DDF6C1051}">
  <dimension ref="A1:F63"/>
  <sheetViews>
    <sheetView workbookViewId="0">
      <selection activeCell="D12" sqref="D12"/>
    </sheetView>
  </sheetViews>
  <sheetFormatPr defaultRowHeight="13.8" x14ac:dyDescent="0.25"/>
  <cols>
    <col min="1" max="1" width="28.8984375" customWidth="1"/>
    <col min="2" max="2" width="34.69921875" customWidth="1"/>
    <col min="3" max="4" width="31.8984375" customWidth="1"/>
    <col min="5" max="5" width="19.19921875" customWidth="1"/>
    <col min="6" max="6" width="11.5" customWidth="1"/>
    <col min="7" max="7" width="14.8984375" bestFit="1" customWidth="1"/>
  </cols>
  <sheetData>
    <row r="1" spans="1:6" ht="32.4" x14ac:dyDescent="0.25">
      <c r="A1" s="26" t="s">
        <v>47</v>
      </c>
      <c r="B1" s="26"/>
      <c r="C1" s="26"/>
      <c r="D1" s="1"/>
      <c r="E1" s="1"/>
      <c r="F1" s="2" t="s">
        <v>48</v>
      </c>
    </row>
    <row r="2" spans="1:6" x14ac:dyDescent="0.25">
      <c r="A2" s="15" t="s">
        <v>49</v>
      </c>
      <c r="B2" s="15" t="s">
        <v>50</v>
      </c>
      <c r="C2" s="15" t="s">
        <v>51</v>
      </c>
      <c r="D2" s="15" t="s">
        <v>52</v>
      </c>
      <c r="E2" s="16" t="s">
        <v>53</v>
      </c>
      <c r="F2" s="15" t="s">
        <v>54</v>
      </c>
    </row>
    <row r="3" spans="1:6" x14ac:dyDescent="0.25">
      <c r="A3" s="17">
        <v>44501</v>
      </c>
      <c r="B3" s="18" t="s">
        <v>16</v>
      </c>
      <c r="C3" s="18" t="s">
        <v>17</v>
      </c>
      <c r="D3" s="18" t="s">
        <v>8</v>
      </c>
      <c r="E3" s="19">
        <v>10</v>
      </c>
      <c r="F3" s="20"/>
    </row>
    <row r="4" spans="1:6" x14ac:dyDescent="0.25">
      <c r="A4" s="17">
        <v>44501</v>
      </c>
      <c r="B4" s="18" t="s">
        <v>21</v>
      </c>
      <c r="C4" s="18" t="s">
        <v>22</v>
      </c>
      <c r="D4" s="18" t="s">
        <v>8</v>
      </c>
      <c r="E4" s="19">
        <v>30</v>
      </c>
      <c r="F4" s="18"/>
    </row>
    <row r="5" spans="1:6" x14ac:dyDescent="0.25">
      <c r="A5" s="17">
        <v>44501</v>
      </c>
      <c r="B5" s="18" t="s">
        <v>21</v>
      </c>
      <c r="C5" s="18" t="s">
        <v>23</v>
      </c>
      <c r="D5" s="18" t="s">
        <v>8</v>
      </c>
      <c r="E5" s="19">
        <v>89</v>
      </c>
      <c r="F5" s="18"/>
    </row>
    <row r="6" spans="1:6" x14ac:dyDescent="0.25">
      <c r="A6" s="17">
        <v>44501</v>
      </c>
      <c r="B6" s="18" t="s">
        <v>16</v>
      </c>
      <c r="C6" s="18" t="s">
        <v>18</v>
      </c>
      <c r="D6" s="18" t="s">
        <v>55</v>
      </c>
      <c r="E6" s="19">
        <v>5.5</v>
      </c>
      <c r="F6" s="18"/>
    </row>
    <row r="7" spans="1:6" x14ac:dyDescent="0.25">
      <c r="A7" s="17">
        <v>44501</v>
      </c>
      <c r="B7" s="18" t="s">
        <v>13</v>
      </c>
      <c r="C7" s="18" t="s">
        <v>14</v>
      </c>
      <c r="D7" s="18" t="s">
        <v>56</v>
      </c>
      <c r="E7" s="19">
        <v>535.5</v>
      </c>
      <c r="F7" s="18"/>
    </row>
    <row r="8" spans="1:6" x14ac:dyDescent="0.25">
      <c r="A8" s="17">
        <v>44502</v>
      </c>
      <c r="B8" s="18" t="s">
        <v>16</v>
      </c>
      <c r="C8" s="18" t="s">
        <v>18</v>
      </c>
      <c r="D8" s="18" t="s">
        <v>55</v>
      </c>
      <c r="E8" s="19">
        <v>5.5</v>
      </c>
      <c r="F8" s="18"/>
    </row>
    <row r="9" spans="1:6" x14ac:dyDescent="0.25">
      <c r="A9" s="17">
        <v>44504</v>
      </c>
      <c r="B9" s="18" t="s">
        <v>16</v>
      </c>
      <c r="C9" s="18" t="s">
        <v>19</v>
      </c>
      <c r="D9" s="18" t="s">
        <v>55</v>
      </c>
      <c r="E9" s="19">
        <v>9.91</v>
      </c>
      <c r="F9" s="18"/>
    </row>
    <row r="10" spans="1:6" x14ac:dyDescent="0.25">
      <c r="A10" s="17">
        <v>44506</v>
      </c>
      <c r="B10" s="18" t="s">
        <v>6</v>
      </c>
      <c r="C10" s="18" t="s">
        <v>7</v>
      </c>
      <c r="D10" s="18" t="s">
        <v>55</v>
      </c>
      <c r="E10" s="19">
        <v>7.84</v>
      </c>
      <c r="F10" s="18"/>
    </row>
    <row r="11" spans="1:6" x14ac:dyDescent="0.25">
      <c r="A11" s="17">
        <v>44509</v>
      </c>
      <c r="B11" s="18" t="s">
        <v>16</v>
      </c>
      <c r="C11" s="18" t="s">
        <v>18</v>
      </c>
      <c r="D11" s="18" t="s">
        <v>55</v>
      </c>
      <c r="E11" s="19">
        <v>5.5</v>
      </c>
      <c r="F11" s="18"/>
    </row>
    <row r="12" spans="1:6" x14ac:dyDescent="0.25">
      <c r="A12" s="17">
        <v>44509</v>
      </c>
      <c r="B12" s="18" t="s">
        <v>24</v>
      </c>
      <c r="C12" s="18" t="s">
        <v>7</v>
      </c>
      <c r="D12" s="18" t="s">
        <v>55</v>
      </c>
      <c r="E12" s="19">
        <v>19.64</v>
      </c>
      <c r="F12" s="18"/>
    </row>
    <row r="13" spans="1:6" x14ac:dyDescent="0.25">
      <c r="A13" s="17">
        <v>44509</v>
      </c>
      <c r="B13" s="18" t="s">
        <v>26</v>
      </c>
      <c r="C13" s="18" t="s">
        <v>27</v>
      </c>
      <c r="D13" s="18" t="s">
        <v>55</v>
      </c>
      <c r="E13" s="19">
        <v>46.79</v>
      </c>
      <c r="F13" s="18"/>
    </row>
    <row r="14" spans="1:6" x14ac:dyDescent="0.25">
      <c r="A14" s="17">
        <v>44509</v>
      </c>
      <c r="B14" s="18" t="s">
        <v>21</v>
      </c>
      <c r="C14" s="18" t="s">
        <v>23</v>
      </c>
      <c r="D14" s="18" t="s">
        <v>56</v>
      </c>
      <c r="E14" s="19">
        <v>49.27</v>
      </c>
      <c r="F14" s="18"/>
    </row>
    <row r="15" spans="1:6" x14ac:dyDescent="0.25">
      <c r="A15" s="17">
        <v>44510</v>
      </c>
      <c r="B15" s="18" t="s">
        <v>16</v>
      </c>
      <c r="C15" s="18" t="s">
        <v>18</v>
      </c>
      <c r="D15" s="18" t="s">
        <v>55</v>
      </c>
      <c r="E15" s="19">
        <v>5.5</v>
      </c>
      <c r="F15" s="18"/>
    </row>
    <row r="16" spans="1:6" x14ac:dyDescent="0.25">
      <c r="A16" s="17">
        <v>44511</v>
      </c>
      <c r="B16" s="18" t="s">
        <v>6</v>
      </c>
      <c r="C16" s="18" t="s">
        <v>10</v>
      </c>
      <c r="D16" s="18" t="s">
        <v>55</v>
      </c>
      <c r="E16" s="19">
        <v>35.159999999999997</v>
      </c>
      <c r="F16" s="18"/>
    </row>
    <row r="17" spans="1:6" x14ac:dyDescent="0.25">
      <c r="A17" s="17">
        <v>44511</v>
      </c>
      <c r="B17" s="18" t="s">
        <v>6</v>
      </c>
      <c r="C17" s="18" t="s">
        <v>7</v>
      </c>
      <c r="D17" s="18" t="s">
        <v>55</v>
      </c>
      <c r="E17" s="19">
        <v>0.99</v>
      </c>
      <c r="F17" s="18"/>
    </row>
    <row r="18" spans="1:6" x14ac:dyDescent="0.25">
      <c r="A18" s="17">
        <v>44511</v>
      </c>
      <c r="B18" s="18" t="s">
        <v>21</v>
      </c>
      <c r="C18" s="18" t="s">
        <v>23</v>
      </c>
      <c r="D18" s="18" t="s">
        <v>8</v>
      </c>
      <c r="E18" s="19">
        <v>6.07</v>
      </c>
      <c r="F18" s="18"/>
    </row>
    <row r="19" spans="1:6" x14ac:dyDescent="0.25">
      <c r="A19" s="17">
        <v>44511</v>
      </c>
      <c r="B19" s="18" t="s">
        <v>6</v>
      </c>
      <c r="C19" s="18" t="s">
        <v>8</v>
      </c>
      <c r="D19" s="18" t="s">
        <v>8</v>
      </c>
      <c r="E19" s="19">
        <v>175.09</v>
      </c>
      <c r="F19" s="18"/>
    </row>
    <row r="20" spans="1:6" x14ac:dyDescent="0.25">
      <c r="A20" s="17"/>
      <c r="B20" s="18"/>
      <c r="C20" s="18"/>
      <c r="D20" s="18"/>
      <c r="E20" s="19"/>
      <c r="F20" s="18"/>
    </row>
    <row r="21" spans="1:6" x14ac:dyDescent="0.25">
      <c r="A21" s="17"/>
      <c r="B21" s="18"/>
      <c r="C21" s="18"/>
      <c r="D21" s="18"/>
      <c r="E21" s="19"/>
      <c r="F21" s="18"/>
    </row>
    <row r="22" spans="1:6" ht="15" customHeight="1" x14ac:dyDescent="0.25">
      <c r="A22" s="17"/>
      <c r="B22" s="18"/>
      <c r="C22" s="18"/>
      <c r="D22" s="18"/>
      <c r="E22" s="19"/>
      <c r="F22" s="18"/>
    </row>
    <row r="23" spans="1:6" x14ac:dyDescent="0.25">
      <c r="A23" s="17"/>
      <c r="B23" s="18"/>
      <c r="C23" s="18"/>
      <c r="D23" s="18"/>
      <c r="E23" s="19"/>
      <c r="F23" s="18"/>
    </row>
    <row r="24" spans="1:6" x14ac:dyDescent="0.25">
      <c r="A24" s="17"/>
      <c r="B24" s="18"/>
      <c r="C24" s="18"/>
      <c r="D24" s="18"/>
      <c r="E24" s="19"/>
      <c r="F24" s="18"/>
    </row>
    <row r="25" spans="1:6" x14ac:dyDescent="0.25">
      <c r="A25" s="23"/>
      <c r="B25" s="18"/>
      <c r="C25" s="18"/>
      <c r="D25" s="18"/>
      <c r="E25" s="19"/>
      <c r="F25" s="22"/>
    </row>
    <row r="26" spans="1:6" x14ac:dyDescent="0.25">
      <c r="A26" s="23"/>
      <c r="B26" s="18"/>
      <c r="C26" s="18"/>
      <c r="D26" s="18"/>
      <c r="E26" s="19"/>
      <c r="F26" s="22"/>
    </row>
    <row r="27" spans="1:6" x14ac:dyDescent="0.25">
      <c r="A27" s="23"/>
      <c r="B27" s="18"/>
      <c r="C27" s="18"/>
      <c r="D27" s="18"/>
      <c r="E27" s="19"/>
      <c r="F27" s="22"/>
    </row>
    <row r="28" spans="1:6" x14ac:dyDescent="0.25">
      <c r="A28" s="23"/>
      <c r="B28" s="18"/>
      <c r="C28" s="18"/>
      <c r="D28" s="18"/>
      <c r="E28" s="19"/>
      <c r="F28" s="22"/>
    </row>
    <row r="29" spans="1:6" x14ac:dyDescent="0.25">
      <c r="A29" s="23"/>
      <c r="B29" s="18"/>
      <c r="C29" s="18"/>
      <c r="D29" s="18"/>
      <c r="E29" s="19"/>
      <c r="F29" s="22"/>
    </row>
    <row r="30" spans="1:6" x14ac:dyDescent="0.25">
      <c r="A30" s="23"/>
      <c r="B30" s="18"/>
      <c r="C30" s="18"/>
      <c r="D30" s="18"/>
      <c r="E30" s="19"/>
      <c r="F30" s="22"/>
    </row>
    <row r="31" spans="1:6" x14ac:dyDescent="0.25">
      <c r="A31" s="23"/>
      <c r="B31" s="18"/>
      <c r="C31" s="18"/>
      <c r="D31" s="18"/>
      <c r="E31" s="19"/>
      <c r="F31" s="22"/>
    </row>
    <row r="32" spans="1:6" x14ac:dyDescent="0.25">
      <c r="A32" s="23"/>
      <c r="B32" s="18"/>
      <c r="C32" s="18"/>
      <c r="D32" s="18"/>
      <c r="E32" s="19"/>
      <c r="F32" s="22"/>
    </row>
    <row r="33" spans="1:6" x14ac:dyDescent="0.25">
      <c r="A33" s="23"/>
      <c r="B33" s="18"/>
      <c r="C33" s="18"/>
      <c r="D33" s="18"/>
      <c r="E33" s="19"/>
      <c r="F33" s="22"/>
    </row>
    <row r="34" spans="1:6" x14ac:dyDescent="0.25">
      <c r="A34" s="21"/>
      <c r="B34" s="18"/>
      <c r="C34" s="18"/>
      <c r="D34" s="18"/>
      <c r="E34" s="19"/>
      <c r="F34" s="22"/>
    </row>
    <row r="35" spans="1:6" x14ac:dyDescent="0.25">
      <c r="A35" s="21"/>
      <c r="B35" s="18"/>
      <c r="C35" s="18"/>
      <c r="D35" s="18"/>
      <c r="E35" s="19"/>
      <c r="F35" s="22"/>
    </row>
    <row r="36" spans="1:6" x14ac:dyDescent="0.25">
      <c r="A36" s="21"/>
      <c r="B36" s="18"/>
      <c r="C36" s="18"/>
      <c r="D36" s="18"/>
      <c r="E36" s="19"/>
      <c r="F36" s="22"/>
    </row>
    <row r="37" spans="1:6" x14ac:dyDescent="0.25">
      <c r="A37" s="21"/>
      <c r="B37" s="18"/>
      <c r="C37" s="22"/>
      <c r="D37" s="18"/>
      <c r="E37" s="19"/>
      <c r="F37" s="22"/>
    </row>
    <row r="38" spans="1:6" x14ac:dyDescent="0.25">
      <c r="A38" s="21"/>
      <c r="B38" s="18"/>
      <c r="C38" s="22"/>
      <c r="D38" s="18"/>
      <c r="E38" s="19"/>
      <c r="F38" s="22"/>
    </row>
    <row r="39" spans="1:6" x14ac:dyDescent="0.25">
      <c r="A39" s="21"/>
      <c r="B39" s="18"/>
      <c r="C39" s="22"/>
      <c r="D39" s="18"/>
      <c r="E39" s="22"/>
      <c r="F39" s="22"/>
    </row>
    <row r="40" spans="1:6" x14ac:dyDescent="0.25">
      <c r="A40" s="21"/>
      <c r="B40" s="18"/>
      <c r="C40" s="22"/>
      <c r="D40" s="18"/>
      <c r="E40" s="22"/>
      <c r="F40" s="22"/>
    </row>
    <row r="41" spans="1:6" x14ac:dyDescent="0.25">
      <c r="A41" s="21"/>
      <c r="B41" s="22"/>
      <c r="C41" s="22"/>
      <c r="D41" s="18"/>
      <c r="E41" s="22"/>
      <c r="F41" s="22"/>
    </row>
    <row r="42" spans="1:6" x14ac:dyDescent="0.25">
      <c r="A42" s="21"/>
      <c r="B42" s="22"/>
      <c r="C42" s="22"/>
      <c r="D42" s="18"/>
      <c r="E42" s="22"/>
      <c r="F42" s="22"/>
    </row>
    <row r="43" spans="1:6" x14ac:dyDescent="0.25">
      <c r="A43" s="21"/>
      <c r="B43" s="22"/>
      <c r="C43" s="22"/>
      <c r="D43" s="18"/>
      <c r="E43" s="22"/>
      <c r="F43" s="22"/>
    </row>
    <row r="44" spans="1:6" x14ac:dyDescent="0.25">
      <c r="A44" s="21"/>
      <c r="B44" s="22"/>
      <c r="C44" s="22"/>
      <c r="D44" s="18"/>
      <c r="E44" s="22"/>
      <c r="F44" s="22"/>
    </row>
    <row r="45" spans="1:6" x14ac:dyDescent="0.25">
      <c r="A45" s="21"/>
      <c r="B45" s="22"/>
      <c r="C45" s="22"/>
      <c r="D45" s="18"/>
      <c r="E45" s="22"/>
      <c r="F45" s="22"/>
    </row>
    <row r="46" spans="1:6" x14ac:dyDescent="0.25">
      <c r="A46" s="21"/>
      <c r="B46" s="22"/>
      <c r="C46" s="22"/>
      <c r="D46" s="18"/>
      <c r="E46" s="22"/>
      <c r="F46" s="22"/>
    </row>
    <row r="47" spans="1:6" x14ac:dyDescent="0.25">
      <c r="A47" s="21"/>
      <c r="B47" s="22"/>
      <c r="C47" s="22"/>
      <c r="D47" s="18"/>
      <c r="E47" s="22"/>
      <c r="F47" s="22"/>
    </row>
    <row r="48" spans="1:6" x14ac:dyDescent="0.25">
      <c r="A48" s="21"/>
      <c r="B48" s="22"/>
      <c r="C48" s="22"/>
      <c r="D48" s="18"/>
      <c r="E48" s="22"/>
      <c r="F48" s="22"/>
    </row>
    <row r="49" spans="1:6" x14ac:dyDescent="0.25">
      <c r="A49" s="21"/>
      <c r="B49" s="22"/>
      <c r="C49" s="22"/>
      <c r="D49" s="18"/>
      <c r="E49" s="22"/>
      <c r="F49" s="22"/>
    </row>
    <row r="50" spans="1:6" x14ac:dyDescent="0.25">
      <c r="A50" s="21"/>
      <c r="B50" s="22"/>
      <c r="C50" s="22"/>
      <c r="D50" s="18"/>
      <c r="E50" s="22"/>
      <c r="F50" s="22"/>
    </row>
    <row r="51" spans="1:6" x14ac:dyDescent="0.25">
      <c r="A51" s="21"/>
      <c r="B51" s="22"/>
      <c r="C51" s="22"/>
      <c r="D51" s="18"/>
      <c r="E51" s="22"/>
      <c r="F51" s="22"/>
    </row>
    <row r="52" spans="1:6" x14ac:dyDescent="0.25">
      <c r="A52" s="21"/>
      <c r="B52" s="22"/>
      <c r="C52" s="22"/>
      <c r="D52" s="18"/>
      <c r="E52" s="22"/>
      <c r="F52" s="22"/>
    </row>
    <row r="53" spans="1:6" x14ac:dyDescent="0.25">
      <c r="A53" s="21"/>
      <c r="B53" s="22"/>
      <c r="C53" s="22"/>
      <c r="D53" s="18"/>
      <c r="E53" s="22"/>
      <c r="F53" s="22"/>
    </row>
    <row r="54" spans="1:6" x14ac:dyDescent="0.25">
      <c r="A54" s="21"/>
      <c r="B54" s="22"/>
      <c r="C54" s="22"/>
      <c r="D54" s="18"/>
      <c r="E54" s="22"/>
      <c r="F54" s="22"/>
    </row>
    <row r="55" spans="1:6" x14ac:dyDescent="0.25">
      <c r="A55" s="21"/>
      <c r="B55" s="22"/>
      <c r="C55" s="22"/>
      <c r="D55" s="18"/>
      <c r="E55" s="22"/>
      <c r="F55" s="22"/>
    </row>
    <row r="56" spans="1:6" x14ac:dyDescent="0.25">
      <c r="A56" s="21"/>
      <c r="B56" s="22"/>
      <c r="C56" s="22"/>
      <c r="D56" s="18"/>
      <c r="E56" s="22"/>
      <c r="F56" s="22"/>
    </row>
    <row r="57" spans="1:6" x14ac:dyDescent="0.25">
      <c r="A57" s="21"/>
      <c r="B57" s="22"/>
      <c r="C57" s="22"/>
      <c r="D57" s="18"/>
      <c r="E57" s="22"/>
      <c r="F57" s="22"/>
    </row>
    <row r="58" spans="1:6" x14ac:dyDescent="0.25">
      <c r="A58" s="21"/>
      <c r="B58" s="22"/>
      <c r="C58" s="22"/>
      <c r="D58" s="18"/>
      <c r="E58" s="22"/>
      <c r="F58" s="22"/>
    </row>
    <row r="59" spans="1:6" x14ac:dyDescent="0.25">
      <c r="A59" s="21"/>
      <c r="B59" s="22"/>
      <c r="C59" s="22"/>
      <c r="D59" s="18"/>
      <c r="E59" s="22"/>
      <c r="F59" s="22"/>
    </row>
    <row r="60" spans="1:6" x14ac:dyDescent="0.25">
      <c r="A60" s="21"/>
      <c r="B60" s="22"/>
      <c r="C60" s="22"/>
      <c r="D60" s="18"/>
      <c r="E60" s="22"/>
      <c r="F60" s="22"/>
    </row>
    <row r="61" spans="1:6" x14ac:dyDescent="0.25">
      <c r="A61" s="21"/>
      <c r="B61" s="22"/>
      <c r="C61" s="22"/>
      <c r="D61" s="18"/>
      <c r="E61" s="22"/>
      <c r="F61" s="22"/>
    </row>
    <row r="62" spans="1:6" x14ac:dyDescent="0.25">
      <c r="A62" s="21"/>
      <c r="B62" s="22"/>
      <c r="C62" s="22"/>
      <c r="D62" s="18"/>
      <c r="E62" s="22"/>
      <c r="F62" s="22"/>
    </row>
    <row r="63" spans="1:6" x14ac:dyDescent="0.25">
      <c r="A63" s="21"/>
      <c r="B63" s="22"/>
      <c r="C63" s="22"/>
      <c r="D63" s="18"/>
      <c r="E63" s="22"/>
      <c r="F63" s="22"/>
    </row>
  </sheetData>
  <mergeCells count="1">
    <mergeCell ref="A1:C1"/>
  </mergeCells>
  <dataValidations count="9">
    <dataValidation allowBlank="1" showInputMessage="1" showErrorMessage="1" prompt="Enter note in this column under this heading" sqref="F2" xr:uid="{FC63A5C0-62C3-4464-A697-6D8FEA8519B3}"/>
    <dataValidation allowBlank="1" showInputMessage="1" showErrorMessage="1" prompt="Enter amount in this column under this heading" sqref="E2" xr:uid="{FC2B48A8-EB1D-43CA-811E-DD43361A7CC4}"/>
    <dataValidation allowBlank="1" showInputMessage="1" showErrorMessage="1" prompt="Enter subcategory in this column under this heading" sqref="C2:D2" xr:uid="{44804638-CC2D-4121-9FE8-9BFB840F35BE}"/>
    <dataValidation allowBlank="1" showInputMessage="1" showErrorMessage="1" prompt="Enter category in this column under this heading" sqref="B2" xr:uid="{A33336B5-3F9C-4C01-890D-33CEBC84FD75}"/>
    <dataValidation allowBlank="1" showInputMessage="1" showErrorMessage="1" prompt="Enter date in this column under this heading. Use heading filters to find specific entries" sqref="A2" xr:uid="{162D29D7-985F-4263-8D36-C2E7A6BBD99A}"/>
    <dataValidation allowBlank="1" showInputMessage="1" showErrorMessage="1" prompt="Navigation link to Dashboard worksheet is in this cell" sqref="F1" xr:uid="{BD6C7CA4-F4BE-4CA9-8D75-F8B65BBAE6E7}"/>
    <dataValidation allowBlank="1" showInputMessage="1" showErrorMessage="1" prompt="Title of this worksheet is in this cell. Navigation link to Dashboard worksheet is in cell at right. Enter details in table below" sqref="A1:E1" xr:uid="{FBEE4495-8F9D-4A7B-ACFC-05B1EECFEB87}"/>
    <dataValidation type="decimal" allowBlank="1" showInputMessage="1" showErrorMessage="1" sqref="E3:E63" xr:uid="{EF51A8A5-7C0A-40D2-AF43-1292FD212714}">
      <formula1>0</formula1>
      <formula2>100000</formula2>
    </dataValidation>
    <dataValidation type="date" operator="greaterThan" allowBlank="1" showInputMessage="1" showErrorMessage="1" sqref="A3:A63" xr:uid="{2671FF2B-8D5E-4C9A-9044-FEA8982D28FC}">
      <formula1>40544</formula1>
    </dataValidation>
  </dataValidations>
  <hyperlinks>
    <hyperlink ref="F1" location="Dashboard!A1" tooltip="Select to navigate to Dashboard worksheet" display="&lt; to dashboard" xr:uid="{2A69BF0E-213C-412A-AE55-3A12B1FB2974}"/>
  </hyperlinks>
  <pageMargins left="0.7" right="0.7" top="0.75" bottom="0.75" header="0.3" footer="0.3"/>
  <drawing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A4D6575B-7AD0-4846-8350-81F3A3B15340}">
          <x14:formula1>
            <xm:f>Categories!$B$2:$B$30</xm:f>
          </x14:formula1>
          <xm:sqref>C3:C63</xm:sqref>
        </x14:dataValidation>
        <x14:dataValidation type="list" allowBlank="1" showInputMessage="1" showErrorMessage="1" xr:uid="{907C7FBA-1579-437C-89C0-BA1C1DA50FD8}">
          <x14:formula1>
            <xm:f>'Transaction Type'!$A$3:$A$20</xm:f>
          </x14:formula1>
          <xm:sqref>D3:D63</xm:sqref>
        </x14:dataValidation>
        <x14:dataValidation type="list" allowBlank="1" showInputMessage="1" showErrorMessage="1" xr:uid="{A3A461FA-00E6-435E-8923-E23CF937C120}">
          <x14:formula1>
            <xm:f>Categories!$D$3:$D$18</xm:f>
          </x14:formula1>
          <xm:sqref>B3:B40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9D15A-7317-49FB-B1FC-54C0D5E63DEC}">
  <dimension ref="A3:B8"/>
  <sheetViews>
    <sheetView workbookViewId="0">
      <selection activeCell="A4" sqref="A4"/>
    </sheetView>
  </sheetViews>
  <sheetFormatPr defaultRowHeight="13.8" x14ac:dyDescent="0.25"/>
  <cols>
    <col min="1" max="1" width="19" bestFit="1" customWidth="1"/>
    <col min="2" max="2" width="14.8984375" bestFit="1" customWidth="1"/>
  </cols>
  <sheetData>
    <row r="3" spans="1:2" x14ac:dyDescent="0.25">
      <c r="A3" s="3" t="s">
        <v>52</v>
      </c>
      <c r="B3" t="s">
        <v>5</v>
      </c>
    </row>
    <row r="4" spans="1:2" x14ac:dyDescent="0.25">
      <c r="A4" t="s">
        <v>55</v>
      </c>
      <c r="B4" s="24">
        <v>269.27499999999998</v>
      </c>
    </row>
    <row r="5" spans="1:2" x14ac:dyDescent="0.25">
      <c r="A5" t="s">
        <v>56</v>
      </c>
      <c r="B5" s="24">
        <v>584.77</v>
      </c>
    </row>
    <row r="6" spans="1:2" x14ac:dyDescent="0.25">
      <c r="A6" t="s">
        <v>8</v>
      </c>
      <c r="B6" s="24">
        <v>493.40999999999997</v>
      </c>
    </row>
    <row r="7" spans="1:2" x14ac:dyDescent="0.25">
      <c r="A7" t="s">
        <v>12</v>
      </c>
      <c r="B7" s="24"/>
    </row>
    <row r="8" spans="1:2" x14ac:dyDescent="0.25">
      <c r="A8" t="s">
        <v>28</v>
      </c>
      <c r="B8" s="24">
        <v>1347.4549999999999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76D09-D60C-4F51-BAAD-93768D16CEE5}">
  <dimension ref="A3:B11"/>
  <sheetViews>
    <sheetView workbookViewId="0">
      <selection activeCell="A7" sqref="A7:B7"/>
    </sheetView>
  </sheetViews>
  <sheetFormatPr defaultRowHeight="13.8" x14ac:dyDescent="0.25"/>
  <cols>
    <col min="1" max="1" width="18.09765625" bestFit="1" customWidth="1"/>
    <col min="2" max="2" width="14.296875" bestFit="1" customWidth="1"/>
  </cols>
  <sheetData>
    <row r="3" spans="1:2" x14ac:dyDescent="0.25">
      <c r="A3" s="3" t="s">
        <v>50</v>
      </c>
      <c r="B3" t="s">
        <v>5</v>
      </c>
    </row>
    <row r="4" spans="1:2" x14ac:dyDescent="0.25">
      <c r="A4" t="s">
        <v>21</v>
      </c>
      <c r="B4" s="24">
        <v>174.34</v>
      </c>
    </row>
    <row r="5" spans="1:2" x14ac:dyDescent="0.25">
      <c r="A5" t="s">
        <v>13</v>
      </c>
      <c r="B5" s="24">
        <v>535.5</v>
      </c>
    </row>
    <row r="6" spans="1:2" x14ac:dyDescent="0.25">
      <c r="A6" t="s">
        <v>16</v>
      </c>
      <c r="B6" s="24">
        <v>41.91</v>
      </c>
    </row>
    <row r="7" spans="1:2" x14ac:dyDescent="0.25">
      <c r="A7" t="s">
        <v>12</v>
      </c>
      <c r="B7" s="24"/>
    </row>
    <row r="8" spans="1:2" x14ac:dyDescent="0.25">
      <c r="A8" t="s">
        <v>24</v>
      </c>
      <c r="B8" s="24">
        <v>19.64</v>
      </c>
    </row>
    <row r="9" spans="1:2" x14ac:dyDescent="0.25">
      <c r="A9" t="s">
        <v>26</v>
      </c>
      <c r="B9" s="24">
        <v>46.79</v>
      </c>
    </row>
    <row r="10" spans="1:2" x14ac:dyDescent="0.25">
      <c r="A10" t="s">
        <v>6</v>
      </c>
      <c r="B10" s="24">
        <v>219.08</v>
      </c>
    </row>
    <row r="11" spans="1:2" x14ac:dyDescent="0.25">
      <c r="A11" t="s">
        <v>28</v>
      </c>
      <c r="B11" s="24">
        <v>1037.26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0EA4A-C8F9-46BD-9CE0-0E84472F5800}">
  <dimension ref="A3:B18"/>
  <sheetViews>
    <sheetView workbookViewId="0">
      <selection activeCell="B5" sqref="B5"/>
    </sheetView>
  </sheetViews>
  <sheetFormatPr defaultRowHeight="13.8" x14ac:dyDescent="0.25"/>
  <cols>
    <col min="1" max="1" width="11.5" bestFit="1" customWidth="1"/>
    <col min="2" max="2" width="14.8984375" bestFit="1" customWidth="1"/>
  </cols>
  <sheetData>
    <row r="3" spans="1:2" x14ac:dyDescent="0.25">
      <c r="A3" s="3" t="s">
        <v>49</v>
      </c>
      <c r="B3" t="s">
        <v>5</v>
      </c>
    </row>
    <row r="4" spans="1:2" x14ac:dyDescent="0.25">
      <c r="A4" t="s">
        <v>12</v>
      </c>
      <c r="B4" s="24"/>
    </row>
    <row r="5" spans="1:2" x14ac:dyDescent="0.25">
      <c r="A5" s="8">
        <v>44501</v>
      </c>
      <c r="B5" s="24">
        <v>670</v>
      </c>
    </row>
    <row r="6" spans="1:2" x14ac:dyDescent="0.25">
      <c r="A6" s="8">
        <v>44502</v>
      </c>
      <c r="B6" s="24">
        <v>5.5</v>
      </c>
    </row>
    <row r="7" spans="1:2" x14ac:dyDescent="0.25">
      <c r="A7" s="8">
        <v>44504</v>
      </c>
      <c r="B7" s="24">
        <v>9.91</v>
      </c>
    </row>
    <row r="8" spans="1:2" x14ac:dyDescent="0.25">
      <c r="A8" s="8">
        <v>44509</v>
      </c>
      <c r="B8" s="24">
        <v>121.20000000000002</v>
      </c>
    </row>
    <row r="9" spans="1:2" x14ac:dyDescent="0.25">
      <c r="A9" s="8">
        <v>44510</v>
      </c>
      <c r="B9" s="24">
        <v>40.659999999999997</v>
      </c>
    </row>
    <row r="10" spans="1:2" x14ac:dyDescent="0.25">
      <c r="A10" s="8">
        <v>44511</v>
      </c>
      <c r="B10" s="24">
        <v>217.31</v>
      </c>
    </row>
    <row r="11" spans="1:2" x14ac:dyDescent="0.25">
      <c r="A11" s="8">
        <v>44512</v>
      </c>
      <c r="B11" s="24">
        <v>19.549999999999997</v>
      </c>
    </row>
    <row r="12" spans="1:2" x14ac:dyDescent="0.25">
      <c r="A12" s="8">
        <v>44515</v>
      </c>
      <c r="B12" s="24">
        <v>4.3899999999999997</v>
      </c>
    </row>
    <row r="13" spans="1:2" x14ac:dyDescent="0.25">
      <c r="A13" s="8">
        <v>44506</v>
      </c>
      <c r="B13" s="24">
        <v>7.84</v>
      </c>
    </row>
    <row r="14" spans="1:2" x14ac:dyDescent="0.25">
      <c r="A14" s="8">
        <v>44514</v>
      </c>
      <c r="B14" s="24">
        <v>5.34</v>
      </c>
    </row>
    <row r="15" spans="1:2" x14ac:dyDescent="0.25">
      <c r="A15" s="8">
        <v>44517</v>
      </c>
      <c r="B15" s="24">
        <v>11</v>
      </c>
    </row>
    <row r="16" spans="1:2" x14ac:dyDescent="0.25">
      <c r="A16" s="8">
        <v>44519</v>
      </c>
      <c r="B16" s="24">
        <v>59.065000000000005</v>
      </c>
    </row>
    <row r="17" spans="1:2" x14ac:dyDescent="0.25">
      <c r="A17" s="8">
        <v>44520</v>
      </c>
      <c r="B17" s="24">
        <v>175.69</v>
      </c>
    </row>
    <row r="18" spans="1:2" x14ac:dyDescent="0.25">
      <c r="A18" t="s">
        <v>28</v>
      </c>
      <c r="B18" s="24">
        <v>1347.4549999999999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6B76-5E48-4F70-ACAA-BE575EEDB944}">
  <dimension ref="A2:A7"/>
  <sheetViews>
    <sheetView workbookViewId="0">
      <selection activeCell="D3" sqref="D3"/>
    </sheetView>
  </sheetViews>
  <sheetFormatPr defaultRowHeight="13.8" x14ac:dyDescent="0.25"/>
  <cols>
    <col min="1" max="1" width="18.3984375" bestFit="1" customWidth="1"/>
  </cols>
  <sheetData>
    <row r="2" spans="1:1" x14ac:dyDescent="0.25">
      <c r="A2" t="s">
        <v>52</v>
      </c>
    </row>
    <row r="3" spans="1:1" x14ac:dyDescent="0.25">
      <c r="A3" t="s">
        <v>57</v>
      </c>
    </row>
    <row r="4" spans="1:1" x14ac:dyDescent="0.25">
      <c r="A4" t="s">
        <v>55</v>
      </c>
    </row>
    <row r="5" spans="1:1" x14ac:dyDescent="0.25">
      <c r="A5" t="s">
        <v>56</v>
      </c>
    </row>
    <row r="6" spans="1:1" x14ac:dyDescent="0.25">
      <c r="A6" t="s">
        <v>58</v>
      </c>
    </row>
    <row r="7" spans="1:1" x14ac:dyDescent="0.25">
      <c r="A7" t="s">
        <v>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FEB96-B8A3-494B-9FB4-9F84CE356AE1}">
  <dimension ref="A2:B22"/>
  <sheetViews>
    <sheetView workbookViewId="0">
      <selection activeCell="B4" sqref="B4"/>
    </sheetView>
  </sheetViews>
  <sheetFormatPr defaultRowHeight="13.8" x14ac:dyDescent="0.25"/>
  <cols>
    <col min="1" max="1" width="22" bestFit="1" customWidth="1"/>
    <col min="2" max="2" width="14.296875" bestFit="1" customWidth="1"/>
    <col min="3" max="3" width="14.09765625" bestFit="1" customWidth="1"/>
    <col min="4" max="4" width="7.59765625" bestFit="1" customWidth="1"/>
    <col min="5" max="5" width="11.5" bestFit="1" customWidth="1"/>
  </cols>
  <sheetData>
    <row r="2" spans="1:2" x14ac:dyDescent="0.25">
      <c r="A2" s="3" t="s">
        <v>4</v>
      </c>
      <c r="B2" t="s">
        <v>5</v>
      </c>
    </row>
    <row r="3" spans="1:2" x14ac:dyDescent="0.25">
      <c r="A3" s="4" t="s">
        <v>6</v>
      </c>
      <c r="B3" s="24">
        <v>219.08</v>
      </c>
    </row>
    <row r="4" spans="1:2" x14ac:dyDescent="0.25">
      <c r="A4" s="5" t="s">
        <v>7</v>
      </c>
      <c r="B4" s="24">
        <v>8.83</v>
      </c>
    </row>
    <row r="5" spans="1:2" x14ac:dyDescent="0.25">
      <c r="A5" s="5" t="s">
        <v>8</v>
      </c>
      <c r="B5" s="24">
        <v>175.09</v>
      </c>
    </row>
    <row r="6" spans="1:2" x14ac:dyDescent="0.25">
      <c r="A6" s="5" t="s">
        <v>10</v>
      </c>
      <c r="B6" s="24">
        <v>35.159999999999997</v>
      </c>
    </row>
    <row r="7" spans="1:2" x14ac:dyDescent="0.25">
      <c r="A7" s="4" t="s">
        <v>12</v>
      </c>
      <c r="B7" s="24"/>
    </row>
    <row r="8" spans="1:2" x14ac:dyDescent="0.25">
      <c r="A8" s="5" t="s">
        <v>12</v>
      </c>
      <c r="B8" s="24"/>
    </row>
    <row r="9" spans="1:2" x14ac:dyDescent="0.25">
      <c r="A9" s="4" t="s">
        <v>13</v>
      </c>
      <c r="B9" s="24">
        <v>535.5</v>
      </c>
    </row>
    <row r="10" spans="1:2" x14ac:dyDescent="0.25">
      <c r="A10" s="5" t="s">
        <v>14</v>
      </c>
      <c r="B10" s="24">
        <v>535.5</v>
      </c>
    </row>
    <row r="11" spans="1:2" x14ac:dyDescent="0.25">
      <c r="A11" s="4" t="s">
        <v>16</v>
      </c>
      <c r="B11" s="24">
        <v>41.91</v>
      </c>
    </row>
    <row r="12" spans="1:2" x14ac:dyDescent="0.25">
      <c r="A12" s="5" t="s">
        <v>17</v>
      </c>
      <c r="B12" s="24">
        <v>10</v>
      </c>
    </row>
    <row r="13" spans="1:2" x14ac:dyDescent="0.25">
      <c r="A13" s="5" t="s">
        <v>18</v>
      </c>
      <c r="B13" s="24">
        <v>22</v>
      </c>
    </row>
    <row r="14" spans="1:2" x14ac:dyDescent="0.25">
      <c r="A14" s="5" t="s">
        <v>19</v>
      </c>
      <c r="B14" s="24">
        <v>9.91</v>
      </c>
    </row>
    <row r="15" spans="1:2" x14ac:dyDescent="0.25">
      <c r="A15" s="4" t="s">
        <v>21</v>
      </c>
      <c r="B15" s="24">
        <v>174.34</v>
      </c>
    </row>
    <row r="16" spans="1:2" x14ac:dyDescent="0.25">
      <c r="A16" s="5" t="s">
        <v>22</v>
      </c>
      <c r="B16" s="24">
        <v>30</v>
      </c>
    </row>
    <row r="17" spans="1:2" x14ac:dyDescent="0.25">
      <c r="A17" s="5" t="s">
        <v>23</v>
      </c>
      <c r="B17" s="24">
        <v>144.34</v>
      </c>
    </row>
    <row r="18" spans="1:2" x14ac:dyDescent="0.25">
      <c r="A18" s="4" t="s">
        <v>24</v>
      </c>
      <c r="B18" s="24">
        <v>19.64</v>
      </c>
    </row>
    <row r="19" spans="1:2" x14ac:dyDescent="0.25">
      <c r="A19" s="5" t="s">
        <v>7</v>
      </c>
      <c r="B19" s="24">
        <v>19.64</v>
      </c>
    </row>
    <row r="20" spans="1:2" x14ac:dyDescent="0.25">
      <c r="A20" s="4" t="s">
        <v>26</v>
      </c>
      <c r="B20" s="24">
        <v>46.79</v>
      </c>
    </row>
    <row r="21" spans="1:2" x14ac:dyDescent="0.25">
      <c r="A21" s="5" t="s">
        <v>27</v>
      </c>
      <c r="B21" s="24">
        <v>46.79</v>
      </c>
    </row>
    <row r="22" spans="1:2" x14ac:dyDescent="0.25">
      <c r="A22" s="4" t="s">
        <v>28</v>
      </c>
      <c r="B22" s="24">
        <v>1037.26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1C3D4629CC5A44B463BA47FB46F9DF" ma:contentTypeVersion="2" ma:contentTypeDescription="Create a new document." ma:contentTypeScope="" ma:versionID="0009c25555bded9bca2446f931f637e7">
  <xsd:schema xmlns:xsd="http://www.w3.org/2001/XMLSchema" xmlns:xs="http://www.w3.org/2001/XMLSchema" xmlns:p="http://schemas.microsoft.com/office/2006/metadata/properties" xmlns:ns3="d35eb3a0-80b0-421e-adb2-202cccc6ccf1" targetNamespace="http://schemas.microsoft.com/office/2006/metadata/properties" ma:root="true" ma:fieldsID="836f7fb90cc3c2194d731462b6a30ac8" ns3:_="">
    <xsd:import namespace="d35eb3a0-80b0-421e-adb2-202cccc6ccf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35eb3a0-80b0-421e-adb2-202cccc6cc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296D6DA-8688-4848-AB7D-3407CC42CA5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35eb3a0-80b0-421e-adb2-202cccc6cc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CA6A27-3886-406B-A86B-2F5BEC13A77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6E9D6B-B863-43B3-9DFF-A8F228ED4875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Categories</vt:lpstr>
      <vt:lpstr>Expense Log</vt:lpstr>
      <vt:lpstr>TransactionType</vt:lpstr>
      <vt:lpstr>Categorical Spending</vt:lpstr>
      <vt:lpstr>Daily spending</vt:lpstr>
      <vt:lpstr>Transaction Type</vt:lpstr>
      <vt:lpstr>Monthly Categorical Expense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Harsh Nagarkar</dc:creator>
  <cp:keywords/>
  <dc:description/>
  <cp:lastModifiedBy>Harsh Nagarkar</cp:lastModifiedBy>
  <cp:revision/>
  <dcterms:created xsi:type="dcterms:W3CDTF">2021-10-26T23:07:44Z</dcterms:created>
  <dcterms:modified xsi:type="dcterms:W3CDTF">2021-11-21T03:21:48Z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0x010100CE1C3D4629CC5A44B463BA47FB46F9DF</vt:lpwstr>
  </property>
</Properties>
</file>